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30" windowHeight="6840" tabRatio="784" activeTab="1"/>
  </bookViews>
  <sheets>
    <sheet name="Fichier partagé R10m " sheetId="1" r:id="rId1"/>
    <sheet name="Tableau de bord Fonctionnement" sheetId="9" r:id="rId2"/>
    <sheet name="Tableau de bord Production" sheetId="10" r:id="rId3"/>
    <sheet name="Liste Synthese R10M " sheetId="8" r:id="rId4"/>
    <sheet name="Tableau Synthese R10M" sheetId="2" r:id="rId5"/>
    <sheet name="Liste deroulante" sheetId="5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key6" hidden="1">'[1]48-07 - A'!#REF!</definedName>
    <definedName name="__key6" hidden="1">'[2]48-07 - A'!#REF!</definedName>
    <definedName name="_318PAR">#REF!</definedName>
    <definedName name="_365PAR">#REF!</definedName>
    <definedName name="_causes">'[3]Valeur de base'!$C$3:$C$23</definedName>
    <definedName name="_code_section">'[3]Valeur de base'!$A$3:$A$11</definedName>
    <definedName name="_defauts">'[3]Valeur de base'!$E$3:$E$24</definedName>
    <definedName name="_Fill" hidden="1">#REF!</definedName>
    <definedName name="_xlnm._FilterDatabase" localSheetId="0" hidden="1">'Fichier partagé R10m '!$A$2:$AH$2</definedName>
    <definedName name="_xlnm._FilterDatabase" localSheetId="5" hidden="1">'Liste deroulante'!$B$5:$C$19</definedName>
    <definedName name="_Key1" hidden="1">#REF!</definedName>
    <definedName name="_key6" hidden="1">'[4]48-07 - A'!#REF!</definedName>
    <definedName name="_Order1" hidden="1">255</definedName>
    <definedName name="_pilotes">'[3]Valeur de base'!$G$3:$G$9</definedName>
    <definedName name="_Sort" hidden="1">#REF!</definedName>
    <definedName name="abc" hidden="1">'[5]48-07 - A'!#REF!</definedName>
    <definedName name="abs" hidden="1">'[5]48-07 - A'!$L$29:$L$29</definedName>
    <definedName name="APPH">#REF!</definedName>
    <definedName name="arn">#REF!</definedName>
    <definedName name="_xlnm.Database">'[6]PRODHIST PERF'!$A$1:$P$630</definedName>
    <definedName name="cdfButton_Click">#N/A</definedName>
    <definedName name="CENTER">#REF!</definedName>
    <definedName name="cpk_Area_Style_Click">#N/A</definedName>
    <definedName name="cpk_Change_LSL_Click">#N/A</definedName>
    <definedName name="cpk_Change_USL_Click">#N/A</definedName>
    <definedName name="cpk_Line_Style_Click">#N/A</definedName>
    <definedName name="cpk_No_LSL_Click">#N/A</definedName>
    <definedName name="cpk_No_USL_Click">#N/A</definedName>
    <definedName name="cpk_Res_Spinner_Click">#N/A</definedName>
    <definedName name="cpkButton_Click">#N/A</definedName>
    <definedName name="Date">OFFSET('[7]Data Aging'!$E$2,0,0,1,COUNTA('[7]Data Aging'!$A$2:$IV$2))</definedName>
    <definedName name="DET">#REF!</definedName>
    <definedName name="Diagram_Back_Click">#N/A</definedName>
    <definedName name="Diagram_Finish_Click">#N/A</definedName>
    <definedName name="Diagrams_Dialog_Constructor">#N/A</definedName>
    <definedName name="Driver">#REF!</definedName>
    <definedName name="Driver1">#REF!</definedName>
    <definedName name="DSE">#REF!</definedName>
    <definedName name="Entry">[8]CSIP!$N$1:$N$3</definedName>
    <definedName name="ENV">#REF!</definedName>
    <definedName name="Evenement">'Liste deroulante'!$C$5:$C$23</definedName>
    <definedName name="FIR">#REF!</definedName>
    <definedName name="g_Cancel_Chart">#N/A</definedName>
    <definedName name="gDataRange">#REF!</definedName>
    <definedName name="HAZ">#REF!</definedName>
    <definedName name="Height">16</definedName>
    <definedName name="hist_Back_Click">#N/A</definedName>
    <definedName name="hist_Save_Defaults">#N/A</definedName>
    <definedName name="histButton_Click">#N/A</definedName>
    <definedName name="_xlnm.Print_Titles" localSheetId="4">'Tableau Synthese R10M'!$1:$3</definedName>
    <definedName name="_xlnm.Print_Titles">#N/A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DITIONAL_NON_INT_INC_FDIC" hidden="1">"c6574"</definedName>
    <definedName name="IQ_ADJ_AVG_BANK_ASSETS" hidden="1">"c2671"</definedName>
    <definedName name="IQ_ADJUSTABLE_RATE_LOANS_FDIC" hidden="1">"c6375"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FTER_TAX_INCOME_FDIC" hidden="1">"c6583"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"c1591"</definedName>
    <definedName name="IQ_AMORTIZED_COST_FDIC" hidden="1">"c6426"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HELD_FDIC" hidden="1">"c6305"</definedName>
    <definedName name="IQ_ASSETS_OPER_LEASE_DEPR" hidden="1">"c2070"</definedName>
    <definedName name="IQ_ASSETS_OPER_LEASE_GROSS" hidden="1">"c2071"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DEBT" hidden="1">"c2544"</definedName>
    <definedName name="IQ_BANK_DEBT_PCT" hidden="1">"c2545"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ROKERED_DEPOSITS_FDIC" hidden="1">"c6486"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Q_EST" hidden="1">"c6796"</definedName>
    <definedName name="IQ_CAL_Q_EST_REUT" hidden="1">"c6800"</definedName>
    <definedName name="IQ_CAL_Y" hidden="1">"c102"</definedName>
    <definedName name="IQ_CAL_Y_EST" hidden="1">"c6797"</definedName>
    <definedName name="IQ_CAL_Y_EST_REUT" hidden="1">"c6801"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IVIDENDS_NET_INCOME_FDIC" hidden="1">"c6738"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_PROCESS_FDIC" hidden="1">"c6386"</definedName>
    <definedName name="IQ_CASH_INTEREST" hidden="1">"c120"</definedName>
    <definedName name="IQ_CASH_INTEREST_FINAN" hidden="1">"c6295"</definedName>
    <definedName name="IQ_CASH_INTEREST_INVEST" hidden="1">"c6294"</definedName>
    <definedName name="IQ_CASH_INTEREST_OPER" hidden="1">"c6293"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ASH_TAXES_FINAN" hidden="1">"c6292"</definedName>
    <definedName name="IQ_CASH_TAXES_INVEST" hidden="1">"c6291"</definedName>
    <definedName name="IQ_CASH_TAXES_OPER" hidden="1">"c6290"</definedName>
    <definedName name="IQ_CCE_FDIC" hidden="1">"c6296"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MO_FDIC" hidden="1">"c6406"</definedName>
    <definedName name="IQ_COGS" hidden="1">"c175"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NOTE" hidden="1">"c6792"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LOANS" hidden="1">"c223"</definedName>
    <definedName name="IQ_CONTRACTS_OTHER_COMMODITIES_EQUITIES._FDIC" hidden="1">"c6522"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NVEYED_TO_OTHERS_FDIC" hidden="1">"c6534"</definedName>
    <definedName name="IQ_CORE_CAPITAL_RATIO_FDIC" hidden="1">"c6745"</definedName>
    <definedName name="IQ_COST_BORROWING" hidden="1">"c2936"</definedName>
    <definedName name="IQ_COST_BORROWINGS" hidden="1">"c225"</definedName>
    <definedName name="IQ_COST_OF_FUNDING_ASSETS_FDIC" hidden="1">"c6725"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LOSS_CF" hidden="1">"c232"</definedName>
    <definedName name="IQ_CREDIT_LOSS_PROVISION_NET_CHARGE_OFFS_FDIC" hidden="1">"c6734"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BENCHMARK" hidden="1">"c6780"</definedName>
    <definedName name="IQ_CURRENT_BENCHMARK_CIQID" hidden="1">"c6781"</definedName>
    <definedName name="IQ_CURRENT_BENCHMARK_MATURITY" hidden="1">"c6782"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INTEREST_SECURITIES" hidden="1">"c5509"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S_FDIC" hidden="1">"c6523"</definedName>
    <definedName name="IQ_DESCRIPTION_LONG" hidden="1">"c1520"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NB_OTHER_EXP_INC_TAX_US" hidden="1">"c6787"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URATION" hidden="1">"c2181"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ARNINGS_COVERAGE_NET_CHARGE_OFFS_FDIC" hidden="1">"c6735"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" hidden="1">"c6215"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FFICIENCY_RATIO_FDIC" hidden="1">"c6736"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EST" hidden="1">"c399"</definedName>
    <definedName name="IQ_EPS_EST_REUT" hidden="1">"c5453"</definedName>
    <definedName name="IQ_EPS_GW_EST" hidden="1">"c1737"</definedName>
    <definedName name="IQ_EPS_GW_EST_REUT" hidden="1">"c5389"</definedName>
    <definedName name="IQ_EPS_GW_HIGH_EST" hidden="1">"c1739"</definedName>
    <definedName name="IQ_EPS_GW_HIGH_EST_REUT" hidden="1">"c5391"</definedName>
    <definedName name="IQ_EPS_GW_LOW_EST" hidden="1">"c1740"</definedName>
    <definedName name="IQ_EPS_GW_LOW_EST_REUT" hidden="1">"c5392"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ED_EST" hidden="1">"c1744"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VENDOR" hidden="1">"c5564"</definedName>
    <definedName name="IQ_ESTIMATED_ASSESSABLE_DEPOSITS_FDIC" hidden="1">"c6490"</definedName>
    <definedName name="IQ_ESTIMATED_INSURED_DEPOSITS_FDIC" hidden="1">"c6491"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EXTRAORDINARY_GAINS_FDIC" hidden="1">"c6586"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FUNDS_PURCHASED_FDIC" hidden="1">"c6343"</definedName>
    <definedName name="IQ_FED_FUNDS_SOLD_FDIC" hidden="1">"c6307"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LB_ADVANCES_FDIC" hidden="1">"c6366"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ATA_SOURCE" hidden="1">"c6788"</definedName>
    <definedName name="IQ_FIN_DIV_ASSETS_CURRENT" hidden="1">"c427"</definedName>
    <definedName name="IQ_FIN_DIV_ASSETS_LT" hidden="1">"c428"</definedName>
    <definedName name="IQ_FIN_DIV_CASH_EQUIV" hidden="1">"c6289"</definedName>
    <definedName name="IQ_FIN_DIV_DEBT_CURRENT" hidden="1">"c429"</definedName>
    <definedName name="IQ_FIN_DIV_DEBT_LT" hidden="1">"c430"</definedName>
    <definedName name="IQ_FIN_DIV_DEBT_TOTAL" hidden="1">"c5656"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REV" hidden="1">"c437"</definedName>
    <definedName name="IQ_FIN_DIV_ST_DEBT_TOTAL" hidden="1">"c5527"</definedName>
    <definedName name="IQ_FIN_DIV_ST_INVEST" hidden="1">"c6288"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Q_EST" hidden="1">"c6794"</definedName>
    <definedName name="IQ_FISCAL_Q_EST_REUT" hidden="1">"c6798"</definedName>
    <definedName name="IQ_FISCAL_Y" hidden="1">"c441"</definedName>
    <definedName name="IQ_FISCAL_Y_EST" hidden="1">"c6795"</definedName>
    <definedName name="IQ_FISCAL_Y_EST_REUT" hidden="1">"c6799"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"c1376"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X_CONTRACTS_FDIC" hidden="1">"c6517"</definedName>
    <definedName name="IQ_FX_CONTRACTS_SPOT_FDIC" hidden="1">"c6356"</definedName>
    <definedName name="IQ_FY" hidden="1">1000</definedName>
    <definedName name="IQ_GA_EXP" hidden="1">"c2241"</definedName>
    <definedName name="IQ_GAAP_BS" hidden="1">"c6789"</definedName>
    <definedName name="IQ_GAAP_CF" hidden="1">"c6790"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ELD_MATURITY_FDIC" hidden="1">"c6408"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" hidden="1">"c6225"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"c1407"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D_GUARANTEED_US_FDIC" hidden="1">"c6404"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E_INSURANCE_ASSETS_FDIC" hidden="1">"c6372"</definedName>
    <definedName name="IQ_LIFOR" hidden="1">"c655"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"c1386"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LLOWANCE_LOANS_FDIC" hidden="1">"c6739"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ATURITY_ONE_YEAR_LESS_FDIC" hidden="1">"c6425"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EY_MARKET_DEPOSIT_ACCOUNTS_FDIC" hidden="1">"c6553"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_RIGHTS" hidden="1">"c2242"</definedName>
    <definedName name="IQ_MORTGAGE_SERVICING_FDIC" hidden="1">"c6335"</definedName>
    <definedName name="IQ_MULTIFAMILY_RESIDENTIAL_LOANS_FDIC" hidden="1">"c6311"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COME_FDIC" hidden="1">"c6587"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NK_FDIC" hidden="1">"c6570"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MARGIN_FDIC" hidden="1">"c6726"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EXP_FDIC" hidden="1">"c6579"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_INC_FDIC" hidden="1">"c6575"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ASH_PENSION_EXP" hidden="1">"c3000"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COURSE_DEBT" hidden="1">"c2550"</definedName>
    <definedName name="IQ_NONRECOURSE_DEBT_PCT" hidden="1">"c2551"</definedName>
    <definedName name="IQ_NONTRANSACTION_ACCOUNTS_FDIC" hidden="1">"c6552"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DEPOSITS_LESS_THAN_100K_FDIC" hidden="1">"c6495"</definedName>
    <definedName name="IQ_NUMBER_DEPOSITS_MORE_THAN_100K_FDIC" hidden="1">"c6493"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BLIGATIONS_OF_STATES_TOTAL_LOANS_FOREIGN_FDIC" hidden="1">"c6447"</definedName>
    <definedName name="IQ_OBLIGATIONS_STATES_FDIC" hidden="1">"c6431"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" hidden="1">"c6240"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AVINGS_DEPOSITS_FDIC" hidden="1">"c6554"</definedName>
    <definedName name="IQ_OTHER_STRIKE_PRICE_GRANTED" hidden="1">"c2692"</definedName>
    <definedName name="IQ_OTHER_TRANSACTIONS_FDIC" hidden="1">"c6504"</definedName>
    <definedName name="IQ_OTHER_UNDRAWN" hidden="1">"c2522"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OWNERSHIP" hidden="1">"c2160"</definedName>
    <definedName name="IQ_PART_TIME" hidden="1">"c1024"</definedName>
    <definedName name="IQ_PARTICIPATION_POOLS_RESIDENTIAL_MORTGAGES_FDIC" hidden="1">"c6403"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INSURED_FDIC" hidden="1">"c6374"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EDGED_SECURITIES_FDIC" hidden="1">"c6401"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RETURN_ASSETS_FDIC" hidden="1">"c6731"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FORECLOSURE_FDIC" hidden="1">"c6332"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DEPOSITS_FDIC" hidden="1">"c6488"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AINED_EARNINGS_AVERAGE_EQUITY_FDIC" hidden="1">"c6733"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DIC" hidden="1">"c6730"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DIC" hidden="1">"c6732"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"c1422"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39734.5038541667</definedName>
    <definedName name="IQ_RISK_ADJ_BANK_ASSETS" hidden="1">"c2670"</definedName>
    <definedName name="IQ_RISK_WEIGHTED_ASSETS_FDIC" hidden="1">"c6370"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DEBT" hidden="1">"c2546"</definedName>
    <definedName name="IQ_SECURED_DEBT_PCT" hidden="1">"c2547"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ATEGY_NOTE" hidden="1">"c6791"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FDIC" hidden="1">"c6346"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CAPITAL" hidden="1">"c2667"</definedName>
    <definedName name="IQ_TIER_ONE_FDIC" hidden="1">"c6369"</definedName>
    <definedName name="IQ_TIER_ONE_RATIO" hidden="1">"c1229"</definedName>
    <definedName name="IQ_TIER_TWO_CAPITAL" hidden="1">"c2669"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SSETS_FDIC" hidden="1">"c6339"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ARGE_OFFS_FDIC" hidden="1">"c6603"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"c2141"</definedName>
    <definedName name="IQ_TOTAL_EMPLOYEES" hidden="1">"c1522"</definedName>
    <definedName name="IQ_TOTAL_EMPLOYEES_FDIC" hidden="1">"c6355"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FDIC" hidden="1">"c6348"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COVERIES_FDIC" hidden="1">"c6622"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RISK_BASED_CAPITAL_RATIO_FDIC" hidden="1">"c6747"</definedName>
    <definedName name="IQ_TOTAL_SECURITIES_FDIC" hidden="1">"c6306"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DEPOSITS_FDIC" hidden="1">"c6497"</definedName>
    <definedName name="IQ_TOTAL_TIME_SAVINGS_DEPOSITS_FDIC" hidden="1">"c6498"</definedName>
    <definedName name="IQ_TOTAL_UNUSED_COMMITMENTS_FDIC" hidden="1">"c6536"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CURRENCY" hidden="1">"c2212"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DIC" hidden="1">"c6501"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WELVE_MONTHS_FIXED_AND_FLOATING_FDIC" hidden="1">"c6420"</definedName>
    <definedName name="IQ_TWELVE_MONTHS_MORTGAGE_PASS_THROUGHS_FDIC" hidden="1">"c6412"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IVIDED_PROFITS_FDIC" hidden="1">"c6352"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LEVERED_FCF" hidden="1">"c1908"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SECURED_DEBT" hidden="1">"c2548"</definedName>
    <definedName name="IQ_UNSECURED_DEBT_PCT" hidden="1">"c2549"</definedName>
    <definedName name="IQ_UNUSED_LOAN_COMMITMENTS_FDIC" hidden="1">"c6368"</definedName>
    <definedName name="IQ_UNUSUAL_EXP" hidden="1">"c1456"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TIL_REV" hidden="1">"c2091"</definedName>
    <definedName name="IQ_UV_PENSION_LIAB" hidden="1">"c1332"</definedName>
    <definedName name="IQ_VALUATION_ALLOWANCES_FDIC" hidden="1">"c6400"</definedName>
    <definedName name="IQ_VALUE_TRADED" hidden="1">"c1519"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XDIV_DATE" hidden="1">"c2104"</definedName>
    <definedName name="IQ_YEAR_FOUNDED" hidden="1">"c6793"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T">#REF!</definedName>
    <definedName name="ITS">[9]Lists!$A$1:$A$36</definedName>
    <definedName name="jg">[0]!jg</definedName>
    <definedName name="LCL">#REF!</definedName>
    <definedName name="LISTE_8D">'[3]Valeur de base'!#REF!</definedName>
    <definedName name="mach">#REF!</definedName>
    <definedName name="Method">'[10]Risk Variable'!$A$26:$A$29</definedName>
    <definedName name="Mfg_Cost">#REF!</definedName>
    <definedName name="MHG">#REF!</definedName>
    <definedName name="name">#REF!</definedName>
    <definedName name="num">#REF!</definedName>
    <definedName name="numdevs">#REF!</definedName>
    <definedName name="OCC">#REF!</definedName>
    <definedName name="ORG">#REF!</definedName>
    <definedName name="OTH">#REF!</definedName>
    <definedName name="PAR">#REF!</definedName>
    <definedName name="par_2DwCum_Click">#N/A</definedName>
    <definedName name="par_2DwoCum_Click">#N/A</definedName>
    <definedName name="par_3DwoCum_Click">#N/A</definedName>
    <definedName name="par_Ascend_Click">#N/A</definedName>
    <definedName name="par_Back_Click">#N/A</definedName>
    <definedName name="par_Descend_Click">#N/A</definedName>
    <definedName name="par_First_Row_Click">#N/A</definedName>
    <definedName name="par_Save_Defaults">#N/A</definedName>
    <definedName name="parButton_Click">#N/A</definedName>
    <definedName name="parFirst">[11]Defaults!#REF!</definedName>
    <definedName name="parLegend">[11]Defaults!#REF!</definedName>
    <definedName name="parRows">[11]Defaults!#REF!</definedName>
    <definedName name="parSort">[11]Defaults!#REF!</definedName>
    <definedName name="part">#REF!</definedName>
    <definedName name="PD">#REF!</definedName>
    <definedName name="Pilote">'Liste deroulante'!$G$5:$G$20</definedName>
    <definedName name="PlotRange">#REF!</definedName>
    <definedName name="PO">#REF!</definedName>
    <definedName name="POSTE">'Liste deroulante'!$I$5:$I$26</definedName>
    <definedName name="PS">#REF!</definedName>
    <definedName name="QNTot_0to30">OFFSET('[7]Data Aging'!$E$14,0,0,1,COUNTA('[7]Data Aging'!$A$14:$IV$14)-3)</definedName>
    <definedName name="QNTot_30to60">OFFSET('[7]Data Aging'!$E$15,0,0,1,COUNTA('[7]Data Aging'!$A$15:$IV$15)-3)</definedName>
    <definedName name="QNTot_60to90">OFFSET('[7]Data Aging'!$E$16,0,0,1,COUNTA('[7]Data Aging'!$A$16:$IV$16)-3)</definedName>
    <definedName name="QNTot_closed">OFFSET('[7]Data Aging'!$E$18,0,0,1,COUNTA('[7]Data Aging'!$A$18:$IV$18)-3)</definedName>
    <definedName name="QNTot_greaterthan90">OFFSET('[7]Data Aging'!$E$17,0,0,1,COUNTA('[7]Data Aging'!$A$17:$IV$17)-3)</definedName>
    <definedName name="QNTot_open">OFFSET('[7]Data Aging'!$E$19,0,0,1,COUNTA('[7]Data Aging'!$A$19:$IV$19)-3)</definedName>
    <definedName name="RANGE">#REF!</definedName>
    <definedName name="retyyery">#N/A</definedName>
    <definedName name="RSTDDEV">#REF!</definedName>
    <definedName name="SAI">#REF!</definedName>
    <definedName name="scat_Back_Click">#N/A</definedName>
    <definedName name="scat_Backward_Spinner_Click">#N/A</definedName>
    <definedName name="scat_Cubic_Click">#N/A</definedName>
    <definedName name="scat_Display_Stats_Click">#N/A</definedName>
    <definedName name="scat_Forward_Spinner_Click">#N/A</definedName>
    <definedName name="scat_Linear_Click">#N/A</definedName>
    <definedName name="scat_No_Line_Click">#N/A</definedName>
    <definedName name="scat_Quadratic_Click">#N/A</definedName>
    <definedName name="scat_Save_Defaults">#N/A</definedName>
    <definedName name="scatButton_Click">#N/A</definedName>
    <definedName name="Secteur">'Liste deroulante'!$E$5:$E$9</definedName>
    <definedName name="SEV">#REF!</definedName>
    <definedName name="SIA">'[12]48-07 - A'!$B$1:$AN$57</definedName>
    <definedName name="Small_Back_Click">#N/A</definedName>
    <definedName name="StartValue">0.475</definedName>
    <definedName name="statButton_Click">#N/A</definedName>
    <definedName name="StepValue">0.001</definedName>
    <definedName name="t">#N/A</definedName>
    <definedName name="Tableau1">'Fichier partagé R10m '!$A$3:$H$4196</definedName>
    <definedName name="test">[0]!test</definedName>
    <definedName name="Tot_0to10">OFFSET('[7]Data Aging'!$E$3,0,0,1,COUNTA('[7]Data Aging'!$A$3:$IV$3)-3)</definedName>
    <definedName name="Tot_0to30">OFFSET('[7]Data Aging'!$E$3,0,0,1,COUNTA('[7]Data Aging'!$A$3:$IV$3)-3)</definedName>
    <definedName name="Tot_10to30">OFFSET('[7]Data Aging'!$E$4,0,0,1,COUNTA('[7]Data Aging'!$A$4:$IV$4)-3)</definedName>
    <definedName name="Tot_30to60">OFFSET('[7]Data Aging'!$E$5,0,0,1,COUNTA('[7]Data Aging'!$A$5:$IV$5)-3)</definedName>
    <definedName name="Tot_60to90">OFFSET('[7]Data Aging'!$E$6,0,0,1,COUNTA('[7]Data Aging'!$A$6:$IV$6)-3)</definedName>
    <definedName name="Tot_closed">OFFSET('[7]Data Aging'!$E$8,0,0,1,COUNTA('[7]Data Aging'!$A$8:$IV$8)-3)</definedName>
    <definedName name="Tot_goal">OFFSET('[7]Data Aging'!#REF!,0,0,1,COUNTA('[7]Data Aging'!#REF!)-1)</definedName>
    <definedName name="Tot_greaterthan90">OFFSET('[7]Data Aging'!$E$7,0,0,1,COUNTA('[7]Data Aging'!$A$7:$IV$7)-3)</definedName>
    <definedName name="Tot_open">OFFSET('[7]Data Aging'!$E$9,0,0,1,COUNTA('[7]Data Aging'!$A$9:$IV$9)-3)</definedName>
    <definedName name="Tot_plan">OFFSET('[7]Data Aging'!$E$11,0,0,1,COUNTA('[7]Data Aging'!$A$11:$IV$11)-1)</definedName>
    <definedName name="UCL">#REF!</definedName>
    <definedName name="UserXRange">#REF!</definedName>
    <definedName name="UserYRange">#REF!</definedName>
    <definedName name="WEQ">#REF!</definedName>
    <definedName name="Width">4</definedName>
    <definedName name="WKP">#REF!</definedName>
    <definedName name="wrn.Print._.All." hidden="1">{#N/A,#N/A,FALSE,"P&amp;L Variance";#N/A,#N/A,FALSE,"Location P&amp;L (Actual)";#N/A,#N/A,FALSE,"Location P&amp;L (Budget)";#N/A,#N/A,FALSE,"Location P&amp;L (Variance)";#N/A,#N/A,FALSE,"By Month P&amp;L"}</definedName>
    <definedName name="x" hidden="1">{#N/A,#N/A,FALSE,"P&amp;L Variance";#N/A,#N/A,FALSE,"Location P&amp;L (Actual)";#N/A,#N/A,FALSE,"Location P&amp;L (Budget)";#N/A,#N/A,FALSE,"Location P&amp;L (Variance)";#N/A,#N/A,FALSE,"By Month P&amp;L"}</definedName>
    <definedName name="yn">#REF!</definedName>
    <definedName name="Z_019F4D37_D80C_4E2A_908C_331D2BAF5243_.wvu.FilterData" localSheetId="0" hidden="1">'Fichier partagé R10m '!$A$2:$Q$499</definedName>
    <definedName name="Z_047CE0B8_6844_48D5_909D_56ECE229DF52_.wvu.FilterData" localSheetId="0" hidden="1">'Fichier partagé R10m '!$A$2:$Q$499</definedName>
    <definedName name="Z_0EB3AA57_F104_4F77_9584_3DE44CF083B1_.wvu.FilterData" localSheetId="0" hidden="1">'Fichier partagé R10m '!$A$2:$Q$499</definedName>
    <definedName name="Z_0EB3AA57_F104_4F77_9584_3DE44CF083B1_.wvu.PrintTitles" localSheetId="0" hidden="1">'Fichier partagé R10m '!$2:$2</definedName>
    <definedName name="Z_173276B0_D232_4C79_A257_778F76A30D0F_.wvu.Cols" localSheetId="0" hidden="1">'Fichier partagé R10m '!#REF!</definedName>
    <definedName name="Z_173276B0_D232_4C79_A257_778F76A30D0F_.wvu.FilterData" localSheetId="0" hidden="1">'Fichier partagé R10m '!$A$2:$AE$499</definedName>
    <definedName name="Z_173276B0_D232_4C79_A257_778F76A30D0F_.wvu.FilterData" localSheetId="5" hidden="1">'Liste deroulante'!$B$5:$C$19</definedName>
    <definedName name="Z_173276B0_D232_4C79_A257_778F76A30D0F_.wvu.PrintArea" localSheetId="0" hidden="1">'Fichier partagé R10m '!$A:$Q</definedName>
    <definedName name="Z_173276B0_D232_4C79_A257_778F76A30D0F_.wvu.PrintArea" localSheetId="4" hidden="1">'Tableau Synthese R10M'!$A:$T</definedName>
    <definedName name="Z_173276B0_D232_4C79_A257_778F76A30D0F_.wvu.PrintTitles" localSheetId="0" hidden="1">'Fichier partagé R10m '!$2:$2</definedName>
    <definedName name="Z_173276B0_D232_4C79_A257_778F76A30D0F_.wvu.PrintTitles" localSheetId="4" hidden="1">'Tableau Synthese R10M'!$1:$3</definedName>
    <definedName name="Z_2049C2E3_0758_4712_9825_06DFCB54E92D_.wvu.FilterData" localSheetId="0" hidden="1">'Fichier partagé R10m '!$A$2:$Q$499</definedName>
    <definedName name="Z_2388C88F_85F8_4C66_B39A_5E27C1AC9322_.wvu.FilterData" localSheetId="0" hidden="1">'Fichier partagé R10m '!$A$2:$AE$499</definedName>
    <definedName name="Z_31902E98_E99F_45C3_8F4B_6D4BEF5DF2A9_.wvu.FilterData" localSheetId="0" hidden="1">'Fichier partagé R10m '!$A$2:$Q$499</definedName>
    <definedName name="Z_31902E98_E99F_45C3_8F4B_6D4BEF5DF2A9_.wvu.PrintTitles" localSheetId="0" hidden="1">'Fichier partagé R10m '!$2:$2</definedName>
    <definedName name="Z_360B2480_5BE9_47A6_9502_005B14089CDE_.wvu.PrintArea" localSheetId="4" hidden="1">'Tableau Synthese R10M'!$A:$T</definedName>
    <definedName name="Z_360B2480_5BE9_47A6_9502_005B14089CDE_.wvu.PrintTitles" localSheetId="4" hidden="1">'Tableau Synthese R10M'!$1:$3</definedName>
    <definedName name="Z_4EA7FD9F_A433_4F3D_8E3F_F5F789CD84EE_.wvu.FilterData" localSheetId="0" hidden="1">'Fichier partagé R10m '!$A$2:$Q$499</definedName>
    <definedName name="Z_584B2037_5DD0_41E7_AF1E_8FB2EF93912A_.wvu.FilterData" localSheetId="0" hidden="1">'Fichier partagé R10m '!$A$2:$Q$499</definedName>
    <definedName name="Z_584B2037_5DD0_41E7_AF1E_8FB2EF93912A_.wvu.FilterData" localSheetId="5" hidden="1">'Liste deroulante'!$B$5:$C$19</definedName>
    <definedName name="Z_584B2037_5DD0_41E7_AF1E_8FB2EF93912A_.wvu.PrintTitles" localSheetId="0" hidden="1">'Fichier partagé R10m '!$2:$2</definedName>
    <definedName name="Z_62241D17_9433_4162_B4B6_85FC5FF3515B_.wvu.FilterData" localSheetId="0" hidden="1">'Fichier partagé R10m '!$A$2:$Q$499</definedName>
    <definedName name="Z_62241D17_9433_4162_B4B6_85FC5FF3515B_.wvu.PrintTitles" localSheetId="0" hidden="1">'Fichier partagé R10m '!$2:$2</definedName>
    <definedName name="Z_739A4A72_8822_459D_BF04_29FBF500179F_.wvu.FilterData" localSheetId="0" hidden="1">'Fichier partagé R10m '!$A$2:$Q$499</definedName>
    <definedName name="Z_9A6DC648_D640_4536_AE17_E9023F5AA786_.wvu.FilterData" localSheetId="0" hidden="1">'Fichier partagé R10m '!$A$2:$Q$499</definedName>
    <definedName name="Z_D9BE235B_966A_47DA_930F_872522545F48_.wvu.FilterData" localSheetId="0" hidden="1">'Fichier partagé R10m '!$A$2:$Q$499</definedName>
    <definedName name="Z_D9BE235B_966A_47DA_930F_872522545F48_.wvu.PrintTitles" localSheetId="0" hidden="1">'Fichier partagé R10m '!$2:$2</definedName>
    <definedName name="Z_DB5A0F8E_4494_487D_BB28_E7755E6AC525_.wvu.FilterData" localSheetId="0" hidden="1">'Fichier partagé R10m '!$A$2:$Q$499</definedName>
    <definedName name="Z_E9D4FC55_8F6E_467E_8777_D8F3832E85AB_.wvu.FilterData" localSheetId="0" hidden="1">'Fichier partagé R10m '!$A$2:$AE$499</definedName>
    <definedName name="Z_E9D4FC55_8F6E_467E_8777_D8F3832E85AB_.wvu.FilterData" localSheetId="5" hidden="1">'Liste deroulante'!$B$5:$C$19</definedName>
    <definedName name="Z_E9D4FC55_8F6E_467E_8777_D8F3832E85AB_.wvu.PrintArea" localSheetId="0" hidden="1">'Fichier partagé R10m '!$A$2:$Q$499</definedName>
    <definedName name="Z_E9D4FC55_8F6E_467E_8777_D8F3832E85AB_.wvu.PrintTitles" localSheetId="0" hidden="1">'Fichier partagé R10m '!$2:$2</definedName>
    <definedName name="Z_F1E46406_69B3_47CF_8BD2_3D0195AA5BCD_.wvu.FilterData" localSheetId="0" hidden="1">'Fichier partagé R10m '!$A$2:$Q$499</definedName>
    <definedName name="Z_F1E46406_69B3_47CF_8BD2_3D0195AA5BCD_.wvu.PrintArea" localSheetId="0" hidden="1">'Fichier partagé R10m '!#REF!</definedName>
    <definedName name="Z_F1E46406_69B3_47CF_8BD2_3D0195AA5BCD_.wvu.PrintTitles" localSheetId="0" hidden="1">'Fichier partagé R10m '!$2:$2</definedName>
    <definedName name="Z_F61E27E0_F3C7_4F2F_8602_3A258377DCB4_.wvu.FilterData" localSheetId="0" hidden="1">'Fichier partagé R10m '!$A$2:$Q$499</definedName>
    <definedName name="Z_F61E27E0_F3C7_4F2F_8602_3A258377DCB4_.wvu.PrintTitles" localSheetId="0" hidden="1">'Fichier partagé R10m '!$2:$2</definedName>
    <definedName name="_xlnm.Print_Area" localSheetId="0">'Fichier partagé R10m '!$A$2:$Q$499</definedName>
    <definedName name="_xlnm.Print_Area" localSheetId="4">'Tableau Synthese R10M'!$A:$T</definedName>
    <definedName name="_xlnm.Print_Area">#REF!</definedName>
  </definedNames>
  <calcPr calcId="152511"/>
  <customWorkbookViews>
    <customWorkbookView name="Vetter Marc - Affichage personnalisé" guid="{173276B0-D232-4C79-A257-778F76A30D0F}" mergeInterval="0" personalView="1" maximized="1" windowWidth="1635" windowHeight="808" activeSheetId="3"/>
    <customWorkbookView name="Leger Jean-François - Affichage personnalisé" guid="{E9D4FC55-8F6E-467E-8777-D8F3832E85AB}" mergeInterval="0" personalView="1" maximized="1" windowWidth="1920" windowHeight="865" activeSheetId="1"/>
    <customWorkbookView name="Voltz Marc - Affichage personnalisé" guid="{584B2037-5DD0-41E7-AF1E-8FB2EF93912A}" mergeInterval="0" personalView="1" maximized="1" windowWidth="1904" windowHeight="741" activeSheetId="1"/>
    <customWorkbookView name="Lagiere Guy - Affichage personnalisé" guid="{0EB3AA57-F104-4F77-9584-3DE44CF083B1}" mergeInterval="0" personalView="1" maximized="1" windowWidth="1296" windowHeight="713" activeSheetId="1"/>
    <customWorkbookView name="Charnay Ghislaine - Affichage personnalisé" guid="{D9BE235B-966A-47DA-930F-872522545F48}" mergeInterval="0" personalView="1" maximized="1" windowWidth="1920" windowHeight="835" activeSheetId="1" showComments="commIndAndComment"/>
    <customWorkbookView name="Esnault Jean-Paul - Affichage personnalisé" guid="{F1E46406-69B3-47CF-8BD2-3D0195AA5BCD}" mergeInterval="0" personalView="1" maximized="1" windowWidth="1424" windowHeight="563" activeSheetId="1"/>
    <customWorkbookView name="Montangon Jean Luc - Affichage personnalisé" guid="{F61E27E0-F3C7-4F2F-8602-3A258377DCB4}" mergeInterval="0" personalView="1" maximized="1" windowWidth="1920" windowHeight="894" activeSheetId="1"/>
    <customWorkbookView name="Barbanson Olivier - Affichage personnalisé" guid="{62241D17-9433-4162-B4B6-85FC5FF3515B}" mergeInterval="0" personalView="1" maximized="1" windowWidth="1440" windowHeight="675" activeSheetId="1"/>
    <customWorkbookView name="Grosset Nicolas - Affichage personnalisé" guid="{31902E98-E99F-45C3-8F4B-6D4BEF5DF2A9}" mergeInterval="0" personalView="1" maximized="1" windowWidth="1916" windowHeight="865" activeSheetId="1"/>
  </customWorkbookViews>
  <pivotCaches>
    <pivotCache cacheId="0" r:id="rId19"/>
  </pivotCaches>
  <fileRecoveryPr repairLoad="1"/>
</workbook>
</file>

<file path=xl/calcChain.xml><?xml version="1.0" encoding="utf-8"?>
<calcChain xmlns="http://schemas.openxmlformats.org/spreadsheetml/2006/main">
  <c r="U6" i="1" l="1"/>
  <c r="V6" i="1"/>
  <c r="W6" i="1"/>
  <c r="X6" i="1"/>
  <c r="U7" i="1"/>
  <c r="V7" i="1"/>
  <c r="W7" i="1"/>
  <c r="X7" i="1"/>
  <c r="U5" i="1"/>
  <c r="V5" i="1"/>
  <c r="W5" i="1"/>
  <c r="X5" i="1"/>
  <c r="X393" i="1" l="1"/>
  <c r="W393" i="1"/>
  <c r="V393" i="1"/>
  <c r="U393" i="1"/>
  <c r="X392" i="1"/>
  <c r="W392" i="1"/>
  <c r="V392" i="1"/>
  <c r="U392" i="1"/>
  <c r="U394" i="1"/>
  <c r="V394" i="1"/>
  <c r="W394" i="1"/>
  <c r="X394" i="1"/>
  <c r="U9" i="1" l="1"/>
  <c r="V9" i="1"/>
  <c r="W9" i="1"/>
  <c r="X9" i="1"/>
  <c r="U10" i="1"/>
  <c r="V10" i="1"/>
  <c r="W10" i="1"/>
  <c r="X10" i="1"/>
  <c r="U11" i="1"/>
  <c r="V11" i="1"/>
  <c r="W11" i="1"/>
  <c r="X11" i="1"/>
  <c r="U12" i="1"/>
  <c r="V12" i="1"/>
  <c r="W12" i="1"/>
  <c r="X12" i="1"/>
  <c r="U8" i="1"/>
  <c r="V8" i="1"/>
  <c r="W8" i="1"/>
  <c r="X8" i="1"/>
  <c r="U13" i="1"/>
  <c r="V13" i="1"/>
  <c r="W13" i="1"/>
  <c r="X13" i="1"/>
  <c r="U14" i="1"/>
  <c r="V14" i="1"/>
  <c r="W14" i="1"/>
  <c r="X14" i="1"/>
  <c r="U15" i="1" l="1"/>
  <c r="V15" i="1"/>
  <c r="W15" i="1"/>
  <c r="X15" i="1"/>
  <c r="U16" i="1"/>
  <c r="V16" i="1"/>
  <c r="W16" i="1"/>
  <c r="X16" i="1"/>
  <c r="U17" i="1" l="1"/>
  <c r="V17" i="1"/>
  <c r="W17" i="1"/>
  <c r="X17" i="1"/>
  <c r="U127" i="1" l="1"/>
  <c r="U3" i="1"/>
  <c r="U383" i="1"/>
  <c r="U364" i="1"/>
  <c r="U421" i="1"/>
  <c r="U400" i="1"/>
  <c r="U272" i="1"/>
  <c r="U271" i="1"/>
  <c r="U443" i="1"/>
  <c r="U408" i="1"/>
  <c r="U399" i="1"/>
  <c r="U382" i="1"/>
  <c r="U442" i="1"/>
  <c r="U425" i="1"/>
  <c r="U371" i="1"/>
  <c r="U363" i="1"/>
  <c r="U407" i="1"/>
  <c r="U362" i="1"/>
  <c r="U361" i="1"/>
  <c r="U406" i="1"/>
  <c r="U426" i="1"/>
  <c r="U441" i="1"/>
  <c r="U440" i="1"/>
  <c r="U494" i="1"/>
  <c r="U360" i="1"/>
  <c r="U424" i="1"/>
  <c r="U359" i="1"/>
  <c r="U358" i="1"/>
  <c r="U357" i="1"/>
  <c r="U356" i="1"/>
  <c r="U370" i="1"/>
  <c r="U355" i="1"/>
  <c r="U354" i="1"/>
  <c r="U353" i="1"/>
  <c r="U405" i="1"/>
  <c r="U352" i="1"/>
  <c r="U351" i="1"/>
  <c r="U350" i="1"/>
  <c r="U404" i="1"/>
  <c r="U349" i="1"/>
  <c r="U348" i="1"/>
  <c r="U347" i="1"/>
  <c r="U346" i="1"/>
  <c r="U369" i="1"/>
  <c r="U368" i="1"/>
  <c r="U367" i="1"/>
  <c r="U345" i="1"/>
  <c r="U423" i="1"/>
  <c r="U344" i="1"/>
  <c r="U422" i="1"/>
  <c r="U343" i="1"/>
  <c r="U342" i="1"/>
  <c r="U341" i="1"/>
  <c r="U340" i="1"/>
  <c r="U339" i="1"/>
  <c r="U439" i="1"/>
  <c r="U338" i="1"/>
  <c r="U337" i="1"/>
  <c r="U336" i="1"/>
  <c r="U335" i="1"/>
  <c r="U334" i="1"/>
  <c r="U333" i="1"/>
  <c r="U332" i="1"/>
  <c r="U493" i="1"/>
  <c r="U438" i="1"/>
  <c r="U437" i="1"/>
  <c r="U329" i="1"/>
  <c r="U328" i="1"/>
  <c r="U327" i="1"/>
  <c r="U326" i="1"/>
  <c r="U270" i="1"/>
  <c r="U269" i="1"/>
  <c r="U268" i="1"/>
  <c r="U325" i="1"/>
  <c r="U4" i="1"/>
  <c r="U282" i="1"/>
  <c r="U324" i="1"/>
  <c r="U323" i="1"/>
  <c r="U322" i="1"/>
  <c r="U391" i="1"/>
  <c r="U390" i="1"/>
  <c r="U389" i="1"/>
  <c r="U436" i="1"/>
  <c r="U381" i="1"/>
  <c r="U321" i="1"/>
  <c r="U435" i="1"/>
  <c r="U434" i="1"/>
  <c r="U433" i="1"/>
  <c r="U320" i="1"/>
  <c r="U319" i="1"/>
  <c r="U432" i="1"/>
  <c r="U267" i="1"/>
  <c r="U318" i="1"/>
  <c r="U388" i="1"/>
  <c r="U126" i="1"/>
  <c r="U125" i="1"/>
  <c r="U124" i="1"/>
  <c r="U123" i="1"/>
  <c r="U122" i="1"/>
  <c r="U266" i="1"/>
  <c r="U317" i="1"/>
  <c r="U316" i="1"/>
  <c r="U387" i="1"/>
  <c r="U386" i="1"/>
  <c r="U315" i="1"/>
  <c r="U492" i="1"/>
  <c r="U265" i="1"/>
  <c r="U264" i="1"/>
  <c r="U419" i="1"/>
  <c r="U314" i="1"/>
  <c r="U263" i="1"/>
  <c r="U262" i="1"/>
  <c r="U418" i="1"/>
  <c r="U261" i="1"/>
  <c r="U260" i="1"/>
  <c r="U259" i="1"/>
  <c r="U258" i="1"/>
  <c r="U257" i="1"/>
  <c r="U256" i="1"/>
  <c r="U255" i="1"/>
  <c r="U254" i="1"/>
  <c r="U253" i="1"/>
  <c r="U121" i="1"/>
  <c r="U313" i="1"/>
  <c r="U252" i="1"/>
  <c r="U275" i="1"/>
  <c r="U251" i="1"/>
  <c r="U281" i="1"/>
  <c r="U250" i="1"/>
  <c r="U280" i="1"/>
  <c r="U279" i="1"/>
  <c r="U366" i="1"/>
  <c r="U491" i="1"/>
  <c r="U249" i="1"/>
  <c r="U331" i="1"/>
  <c r="U417" i="1"/>
  <c r="U248" i="1"/>
  <c r="U247" i="1"/>
  <c r="U246" i="1"/>
  <c r="U416" i="1"/>
  <c r="U245" i="1"/>
  <c r="U120" i="1"/>
  <c r="U244" i="1"/>
  <c r="U243" i="1"/>
  <c r="U242" i="1"/>
  <c r="U278" i="1"/>
  <c r="U277" i="1"/>
  <c r="U276" i="1"/>
  <c r="U312" i="1"/>
  <c r="U311" i="1"/>
  <c r="U310" i="1"/>
  <c r="U309" i="1"/>
  <c r="U365" i="1"/>
  <c r="U241" i="1"/>
  <c r="U240" i="1"/>
  <c r="U239" i="1"/>
  <c r="U238" i="1"/>
  <c r="U237" i="1"/>
  <c r="U236" i="1"/>
  <c r="U235" i="1"/>
  <c r="U234" i="1"/>
  <c r="U119" i="1"/>
  <c r="U233" i="1"/>
  <c r="U232" i="1"/>
  <c r="U231" i="1"/>
  <c r="U230" i="1"/>
  <c r="U229" i="1"/>
  <c r="U228" i="1"/>
  <c r="U415" i="1"/>
  <c r="U414" i="1"/>
  <c r="U227" i="1"/>
  <c r="U413" i="1"/>
  <c r="U412" i="1"/>
  <c r="U226" i="1"/>
  <c r="U420" i="1"/>
  <c r="U308" i="1"/>
  <c r="U398" i="1"/>
  <c r="U225" i="1"/>
  <c r="U224" i="1"/>
  <c r="U223" i="1"/>
  <c r="U307" i="1"/>
  <c r="U306" i="1"/>
  <c r="U222" i="1"/>
  <c r="U221" i="1"/>
  <c r="U220" i="1"/>
  <c r="U305" i="1"/>
  <c r="U411" i="1"/>
  <c r="U403" i="1"/>
  <c r="U219" i="1"/>
  <c r="U218" i="1"/>
  <c r="U217" i="1"/>
  <c r="U216" i="1"/>
  <c r="U215" i="1"/>
  <c r="U118" i="1"/>
  <c r="U380" i="1"/>
  <c r="U304" i="1"/>
  <c r="U117" i="1"/>
  <c r="U214" i="1"/>
  <c r="U213" i="1"/>
  <c r="U212" i="1"/>
  <c r="U211" i="1"/>
  <c r="U210" i="1"/>
  <c r="U116" i="1"/>
  <c r="U115" i="1"/>
  <c r="U330" i="1"/>
  <c r="U303" i="1"/>
  <c r="U379" i="1"/>
  <c r="U209" i="1"/>
  <c r="U208" i="1"/>
  <c r="U114" i="1"/>
  <c r="U207" i="1"/>
  <c r="U206" i="1"/>
  <c r="U378" i="1"/>
  <c r="U377" i="1"/>
  <c r="U205" i="1"/>
  <c r="U376" i="1"/>
  <c r="U410" i="1"/>
  <c r="U302" i="1"/>
  <c r="U204" i="1"/>
  <c r="U203" i="1"/>
  <c r="U202" i="1"/>
  <c r="U397" i="1"/>
  <c r="U201" i="1"/>
  <c r="U200" i="1"/>
  <c r="U375" i="1"/>
  <c r="U199" i="1"/>
  <c r="U198" i="1"/>
  <c r="U197" i="1"/>
  <c r="U196" i="1"/>
  <c r="U195" i="1"/>
  <c r="U301" i="1"/>
  <c r="U194" i="1"/>
  <c r="U193" i="1"/>
  <c r="U192" i="1"/>
  <c r="U300" i="1"/>
  <c r="U191" i="1"/>
  <c r="U190" i="1"/>
  <c r="U189" i="1"/>
  <c r="U374" i="1"/>
  <c r="U188" i="1"/>
  <c r="U187" i="1"/>
  <c r="U186" i="1"/>
  <c r="U185" i="1"/>
  <c r="U184" i="1"/>
  <c r="U183" i="1"/>
  <c r="U182" i="1"/>
  <c r="U181" i="1"/>
  <c r="U299" i="1"/>
  <c r="U180" i="1"/>
  <c r="U179" i="1"/>
  <c r="U178" i="1"/>
  <c r="U177" i="1"/>
  <c r="U176" i="1"/>
  <c r="U175" i="1"/>
  <c r="U113" i="1"/>
  <c r="U174" i="1"/>
  <c r="U173" i="1"/>
  <c r="U172" i="1"/>
  <c r="U171" i="1"/>
  <c r="U170" i="1"/>
  <c r="U169" i="1"/>
  <c r="U168" i="1"/>
  <c r="U167" i="1"/>
  <c r="U431" i="1"/>
  <c r="U166" i="1"/>
  <c r="U112" i="1"/>
  <c r="U165" i="1"/>
  <c r="U164" i="1"/>
  <c r="U163" i="1"/>
  <c r="U409" i="1"/>
  <c r="U162" i="1"/>
  <c r="U161" i="1"/>
  <c r="U160" i="1"/>
  <c r="U159" i="1"/>
  <c r="U158" i="1"/>
  <c r="U157" i="1"/>
  <c r="U156" i="1"/>
  <c r="U155" i="1"/>
  <c r="U373" i="1"/>
  <c r="U154" i="1"/>
  <c r="U153" i="1"/>
  <c r="U152" i="1"/>
  <c r="U151" i="1"/>
  <c r="U150" i="1"/>
  <c r="U298" i="1"/>
  <c r="U490" i="1"/>
  <c r="U489" i="1"/>
  <c r="U488" i="1"/>
  <c r="U149" i="1"/>
  <c r="U148" i="1"/>
  <c r="U147" i="1"/>
  <c r="U146" i="1"/>
  <c r="U145" i="1"/>
  <c r="U144" i="1"/>
  <c r="U487" i="1"/>
  <c r="U372" i="1"/>
  <c r="U143" i="1"/>
  <c r="U142" i="1"/>
  <c r="U141" i="1"/>
  <c r="U297" i="1"/>
  <c r="U140" i="1"/>
  <c r="U385" i="1"/>
  <c r="U139" i="1"/>
  <c r="U138" i="1"/>
  <c r="U137" i="1"/>
  <c r="U111" i="1"/>
  <c r="U136" i="1"/>
  <c r="U135" i="1"/>
  <c r="U486" i="1"/>
  <c r="U134" i="1"/>
  <c r="U485" i="1"/>
  <c r="U484" i="1"/>
  <c r="U396" i="1"/>
  <c r="U483" i="1"/>
  <c r="U482" i="1"/>
  <c r="U481" i="1"/>
  <c r="U133" i="1"/>
  <c r="U480" i="1"/>
  <c r="U132" i="1"/>
  <c r="U479" i="1"/>
  <c r="U478" i="1"/>
  <c r="U131" i="1"/>
  <c r="U130" i="1"/>
  <c r="U129" i="1"/>
  <c r="U477" i="1"/>
  <c r="U128" i="1"/>
  <c r="U476" i="1"/>
  <c r="U475" i="1"/>
  <c r="U110" i="1"/>
  <c r="U109" i="1"/>
  <c r="U296" i="1"/>
  <c r="U108" i="1"/>
  <c r="U107" i="1"/>
  <c r="U295" i="1"/>
  <c r="U106" i="1"/>
  <c r="U474" i="1"/>
  <c r="U473" i="1"/>
  <c r="U472" i="1"/>
  <c r="U105" i="1"/>
  <c r="U104" i="1"/>
  <c r="U103" i="1"/>
  <c r="U471" i="1"/>
  <c r="U102" i="1"/>
  <c r="U470" i="1"/>
  <c r="U101" i="1"/>
  <c r="U100" i="1"/>
  <c r="U469" i="1"/>
  <c r="U294" i="1"/>
  <c r="U293" i="1"/>
  <c r="U99" i="1"/>
  <c r="U468" i="1"/>
  <c r="U98" i="1"/>
  <c r="U467" i="1"/>
  <c r="U466" i="1"/>
  <c r="U97" i="1"/>
  <c r="U465" i="1"/>
  <c r="U464" i="1"/>
  <c r="U96" i="1"/>
  <c r="U95" i="1"/>
  <c r="U94" i="1"/>
  <c r="U93" i="1"/>
  <c r="U92" i="1"/>
  <c r="U463" i="1"/>
  <c r="U46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461" i="1"/>
  <c r="U274" i="1"/>
  <c r="U76" i="1"/>
  <c r="U75" i="1"/>
  <c r="U74" i="1"/>
  <c r="U73" i="1"/>
  <c r="U430" i="1"/>
  <c r="U429" i="1"/>
  <c r="U72" i="1"/>
  <c r="U402" i="1"/>
  <c r="U71" i="1"/>
  <c r="U70" i="1"/>
  <c r="U69" i="1"/>
  <c r="U460" i="1"/>
  <c r="U292" i="1"/>
  <c r="U291" i="1"/>
  <c r="U68" i="1"/>
  <c r="U67" i="1"/>
  <c r="U459" i="1"/>
  <c r="U458" i="1"/>
  <c r="X3" i="1"/>
  <c r="W3" i="1"/>
  <c r="V3" i="1"/>
  <c r="X383" i="1"/>
  <c r="W383" i="1"/>
  <c r="V383" i="1"/>
  <c r="X364" i="1"/>
  <c r="W364" i="1"/>
  <c r="V364" i="1"/>
  <c r="X421" i="1"/>
  <c r="W421" i="1"/>
  <c r="V421" i="1"/>
  <c r="X400" i="1"/>
  <c r="W400" i="1"/>
  <c r="V400" i="1"/>
  <c r="X272" i="1"/>
  <c r="W272" i="1"/>
  <c r="V272" i="1"/>
  <c r="X271" i="1"/>
  <c r="W271" i="1"/>
  <c r="V271" i="1"/>
  <c r="X443" i="1"/>
  <c r="W443" i="1"/>
  <c r="V443" i="1"/>
  <c r="X408" i="1"/>
  <c r="W408" i="1"/>
  <c r="V408" i="1"/>
  <c r="X399" i="1"/>
  <c r="W399" i="1"/>
  <c r="V399" i="1"/>
  <c r="X382" i="1"/>
  <c r="W382" i="1"/>
  <c r="V382" i="1"/>
  <c r="X442" i="1"/>
  <c r="W442" i="1"/>
  <c r="V442" i="1"/>
  <c r="X425" i="1"/>
  <c r="W425" i="1"/>
  <c r="V425" i="1"/>
  <c r="X371" i="1"/>
  <c r="W371" i="1"/>
  <c r="V371" i="1"/>
  <c r="X363" i="1"/>
  <c r="W363" i="1"/>
  <c r="V363" i="1"/>
  <c r="X407" i="1"/>
  <c r="W407" i="1"/>
  <c r="V407" i="1"/>
  <c r="X362" i="1"/>
  <c r="W362" i="1"/>
  <c r="V362" i="1"/>
  <c r="X361" i="1"/>
  <c r="W361" i="1"/>
  <c r="V361" i="1"/>
  <c r="X406" i="1"/>
  <c r="W406" i="1"/>
  <c r="V406" i="1"/>
  <c r="X426" i="1"/>
  <c r="W426" i="1"/>
  <c r="V426" i="1"/>
  <c r="X441" i="1"/>
  <c r="W441" i="1"/>
  <c r="V441" i="1"/>
  <c r="X440" i="1"/>
  <c r="W440" i="1"/>
  <c r="V440" i="1"/>
  <c r="X494" i="1"/>
  <c r="W494" i="1"/>
  <c r="V494" i="1"/>
  <c r="X360" i="1"/>
  <c r="W360" i="1"/>
  <c r="V360" i="1"/>
  <c r="X424" i="1"/>
  <c r="W424" i="1"/>
  <c r="V424" i="1"/>
  <c r="X359" i="1"/>
  <c r="W359" i="1"/>
  <c r="V359" i="1"/>
  <c r="X358" i="1"/>
  <c r="W358" i="1"/>
  <c r="V358" i="1"/>
  <c r="X357" i="1"/>
  <c r="W357" i="1"/>
  <c r="V357" i="1"/>
  <c r="X356" i="1"/>
  <c r="W356" i="1"/>
  <c r="V356" i="1"/>
  <c r="X370" i="1"/>
  <c r="W370" i="1"/>
  <c r="V370" i="1"/>
  <c r="X355" i="1"/>
  <c r="W355" i="1"/>
  <c r="V355" i="1"/>
  <c r="X354" i="1"/>
  <c r="W354" i="1"/>
  <c r="V354" i="1"/>
  <c r="X353" i="1"/>
  <c r="W353" i="1"/>
  <c r="V353" i="1"/>
  <c r="X405" i="1"/>
  <c r="W405" i="1"/>
  <c r="V405" i="1"/>
  <c r="X352" i="1"/>
  <c r="W352" i="1"/>
  <c r="V352" i="1"/>
  <c r="X351" i="1"/>
  <c r="W351" i="1"/>
  <c r="V351" i="1"/>
  <c r="X350" i="1"/>
  <c r="W350" i="1"/>
  <c r="V350" i="1"/>
  <c r="X404" i="1"/>
  <c r="W404" i="1"/>
  <c r="V404" i="1"/>
  <c r="X349" i="1"/>
  <c r="W349" i="1"/>
  <c r="V349" i="1"/>
  <c r="X348" i="1"/>
  <c r="W348" i="1"/>
  <c r="V348" i="1"/>
  <c r="X347" i="1"/>
  <c r="W347" i="1"/>
  <c r="V347" i="1"/>
  <c r="X346" i="1"/>
  <c r="W346" i="1"/>
  <c r="V346" i="1"/>
  <c r="X369" i="1"/>
  <c r="W369" i="1"/>
  <c r="V369" i="1"/>
  <c r="X368" i="1"/>
  <c r="W368" i="1"/>
  <c r="V368" i="1"/>
  <c r="X367" i="1"/>
  <c r="W367" i="1"/>
  <c r="V367" i="1"/>
  <c r="X345" i="1"/>
  <c r="W345" i="1"/>
  <c r="V345" i="1"/>
  <c r="X423" i="1"/>
  <c r="W423" i="1"/>
  <c r="V423" i="1"/>
  <c r="X344" i="1"/>
  <c r="W344" i="1"/>
  <c r="V344" i="1"/>
  <c r="X422" i="1"/>
  <c r="W422" i="1"/>
  <c r="V422" i="1"/>
  <c r="X343" i="1"/>
  <c r="W343" i="1"/>
  <c r="V343" i="1"/>
  <c r="X342" i="1"/>
  <c r="W342" i="1"/>
  <c r="V342" i="1"/>
  <c r="X341" i="1"/>
  <c r="W341" i="1"/>
  <c r="V341" i="1"/>
  <c r="Y340" i="1"/>
  <c r="X340" i="1"/>
  <c r="W340" i="1"/>
  <c r="V340" i="1"/>
  <c r="Y339" i="1"/>
  <c r="X339" i="1"/>
  <c r="W339" i="1"/>
  <c r="V339" i="1"/>
  <c r="X439" i="1"/>
  <c r="W439" i="1"/>
  <c r="V439" i="1"/>
  <c r="X338" i="1"/>
  <c r="W338" i="1"/>
  <c r="V338" i="1"/>
  <c r="X337" i="1"/>
  <c r="W337" i="1"/>
  <c r="V337" i="1"/>
  <c r="X336" i="1"/>
  <c r="W336" i="1"/>
  <c r="V336" i="1"/>
  <c r="X335" i="1"/>
  <c r="W335" i="1"/>
  <c r="V335" i="1"/>
  <c r="X334" i="1"/>
  <c r="W334" i="1"/>
  <c r="V334" i="1"/>
  <c r="X333" i="1"/>
  <c r="W333" i="1"/>
  <c r="V333" i="1"/>
  <c r="X332" i="1"/>
  <c r="W332" i="1"/>
  <c r="V332" i="1"/>
  <c r="X493" i="1"/>
  <c r="W493" i="1"/>
  <c r="V493" i="1"/>
  <c r="X438" i="1"/>
  <c r="W438" i="1"/>
  <c r="V438" i="1"/>
  <c r="X437" i="1"/>
  <c r="W437" i="1"/>
  <c r="V437" i="1"/>
  <c r="X329" i="1"/>
  <c r="W329" i="1"/>
  <c r="V329" i="1"/>
  <c r="X328" i="1"/>
  <c r="W328" i="1"/>
  <c r="V328" i="1"/>
  <c r="X327" i="1"/>
  <c r="W327" i="1"/>
  <c r="V327" i="1"/>
  <c r="X326" i="1"/>
  <c r="W326" i="1"/>
  <c r="V326" i="1"/>
  <c r="X270" i="1"/>
  <c r="W270" i="1"/>
  <c r="V270" i="1"/>
  <c r="X269" i="1"/>
  <c r="W269" i="1"/>
  <c r="V269" i="1"/>
  <c r="X268" i="1"/>
  <c r="W268" i="1"/>
  <c r="V268" i="1"/>
  <c r="X325" i="1"/>
  <c r="W325" i="1"/>
  <c r="V325" i="1"/>
  <c r="X4" i="1"/>
  <c r="W4" i="1"/>
  <c r="V4" i="1"/>
  <c r="X282" i="1"/>
  <c r="W282" i="1"/>
  <c r="V282" i="1"/>
  <c r="X324" i="1"/>
  <c r="W324" i="1"/>
  <c r="V324" i="1"/>
  <c r="X323" i="1"/>
  <c r="W323" i="1"/>
  <c r="V323" i="1"/>
  <c r="X322" i="1"/>
  <c r="W322" i="1"/>
  <c r="V322" i="1"/>
  <c r="X391" i="1"/>
  <c r="W391" i="1"/>
  <c r="V391" i="1"/>
  <c r="X390" i="1"/>
  <c r="W390" i="1"/>
  <c r="V390" i="1"/>
  <c r="X389" i="1"/>
  <c r="W389" i="1"/>
  <c r="V389" i="1"/>
  <c r="X436" i="1"/>
  <c r="W436" i="1"/>
  <c r="V436" i="1"/>
  <c r="X381" i="1"/>
  <c r="W381" i="1"/>
  <c r="V381" i="1"/>
  <c r="X321" i="1"/>
  <c r="W321" i="1"/>
  <c r="V321" i="1"/>
  <c r="X435" i="1"/>
  <c r="W435" i="1"/>
  <c r="V435" i="1"/>
  <c r="X434" i="1"/>
  <c r="W434" i="1"/>
  <c r="V434" i="1"/>
  <c r="X433" i="1"/>
  <c r="W433" i="1"/>
  <c r="V433" i="1"/>
  <c r="X320" i="1"/>
  <c r="W320" i="1"/>
  <c r="V320" i="1"/>
  <c r="X319" i="1"/>
  <c r="W319" i="1"/>
  <c r="V319" i="1"/>
  <c r="X432" i="1"/>
  <c r="W432" i="1"/>
  <c r="V432" i="1"/>
  <c r="X267" i="1"/>
  <c r="W267" i="1"/>
  <c r="V267" i="1"/>
  <c r="X318" i="1"/>
  <c r="W318" i="1"/>
  <c r="V318" i="1"/>
  <c r="X388" i="1"/>
  <c r="W388" i="1"/>
  <c r="V388" i="1"/>
  <c r="X126" i="1"/>
  <c r="W126" i="1"/>
  <c r="V126" i="1"/>
  <c r="X125" i="1"/>
  <c r="W125" i="1"/>
  <c r="V125" i="1"/>
  <c r="X124" i="1"/>
  <c r="W124" i="1"/>
  <c r="V124" i="1"/>
  <c r="X123" i="1"/>
  <c r="W123" i="1"/>
  <c r="V123" i="1"/>
  <c r="X122" i="1"/>
  <c r="W122" i="1"/>
  <c r="V122" i="1"/>
  <c r="X266" i="1"/>
  <c r="W266" i="1"/>
  <c r="V266" i="1"/>
  <c r="X317" i="1"/>
  <c r="W317" i="1"/>
  <c r="V317" i="1"/>
  <c r="X316" i="1"/>
  <c r="W316" i="1"/>
  <c r="V316" i="1"/>
  <c r="X387" i="1"/>
  <c r="W387" i="1"/>
  <c r="V387" i="1"/>
  <c r="X386" i="1"/>
  <c r="W386" i="1"/>
  <c r="V386" i="1"/>
  <c r="X315" i="1"/>
  <c r="W315" i="1"/>
  <c r="V315" i="1"/>
  <c r="X492" i="1"/>
  <c r="W492" i="1"/>
  <c r="V492" i="1"/>
  <c r="X265" i="1"/>
  <c r="W265" i="1"/>
  <c r="V265" i="1"/>
  <c r="X264" i="1"/>
  <c r="W264" i="1"/>
  <c r="V264" i="1"/>
  <c r="X419" i="1"/>
  <c r="W419" i="1"/>
  <c r="V419" i="1"/>
  <c r="X314" i="1"/>
  <c r="W314" i="1"/>
  <c r="V314" i="1"/>
  <c r="X263" i="1"/>
  <c r="W263" i="1"/>
  <c r="V263" i="1"/>
  <c r="X262" i="1"/>
  <c r="W262" i="1"/>
  <c r="V262" i="1"/>
  <c r="X418" i="1"/>
  <c r="W418" i="1"/>
  <c r="V418" i="1"/>
  <c r="X261" i="1"/>
  <c r="W261" i="1"/>
  <c r="V261" i="1"/>
  <c r="X260" i="1"/>
  <c r="W260" i="1"/>
  <c r="V260" i="1"/>
  <c r="X259" i="1"/>
  <c r="W259" i="1"/>
  <c r="V259" i="1"/>
  <c r="X258" i="1"/>
  <c r="W258" i="1"/>
  <c r="V258" i="1"/>
  <c r="X257" i="1"/>
  <c r="W257" i="1"/>
  <c r="V257" i="1"/>
  <c r="X256" i="1"/>
  <c r="W256" i="1"/>
  <c r="V256" i="1"/>
  <c r="X255" i="1"/>
  <c r="W255" i="1"/>
  <c r="V255" i="1"/>
  <c r="X254" i="1"/>
  <c r="W254" i="1"/>
  <c r="V254" i="1"/>
  <c r="X253" i="1"/>
  <c r="W253" i="1"/>
  <c r="V253" i="1"/>
  <c r="X121" i="1"/>
  <c r="W121" i="1"/>
  <c r="V121" i="1"/>
  <c r="X313" i="1"/>
  <c r="W313" i="1"/>
  <c r="V313" i="1"/>
  <c r="X252" i="1"/>
  <c r="W252" i="1"/>
  <c r="V252" i="1"/>
  <c r="X275" i="1"/>
  <c r="W275" i="1"/>
  <c r="V275" i="1"/>
  <c r="X251" i="1"/>
  <c r="W251" i="1"/>
  <c r="V251" i="1"/>
  <c r="X281" i="1"/>
  <c r="W281" i="1"/>
  <c r="V281" i="1"/>
  <c r="X250" i="1"/>
  <c r="W250" i="1"/>
  <c r="V250" i="1"/>
  <c r="X280" i="1"/>
  <c r="W280" i="1"/>
  <c r="V280" i="1"/>
  <c r="X279" i="1"/>
  <c r="W279" i="1"/>
  <c r="V279" i="1"/>
  <c r="X366" i="1"/>
  <c r="W366" i="1"/>
  <c r="V366" i="1"/>
  <c r="X491" i="1"/>
  <c r="W491" i="1"/>
  <c r="V491" i="1"/>
  <c r="X249" i="1"/>
  <c r="W249" i="1"/>
  <c r="V249" i="1"/>
  <c r="X331" i="1"/>
  <c r="W331" i="1"/>
  <c r="V331" i="1"/>
  <c r="X417" i="1"/>
  <c r="W417" i="1"/>
  <c r="V417" i="1"/>
  <c r="X248" i="1"/>
  <c r="W248" i="1"/>
  <c r="V248" i="1"/>
  <c r="X247" i="1"/>
  <c r="W247" i="1"/>
  <c r="V247" i="1"/>
  <c r="X246" i="1"/>
  <c r="W246" i="1"/>
  <c r="V246" i="1"/>
  <c r="X416" i="1"/>
  <c r="W416" i="1"/>
  <c r="V416" i="1"/>
  <c r="X245" i="1"/>
  <c r="W245" i="1"/>
  <c r="V245" i="1"/>
  <c r="X120" i="1"/>
  <c r="W120" i="1"/>
  <c r="V120" i="1"/>
  <c r="X244" i="1"/>
  <c r="W244" i="1"/>
  <c r="V244" i="1"/>
  <c r="X243" i="1"/>
  <c r="W243" i="1"/>
  <c r="V243" i="1"/>
  <c r="X242" i="1"/>
  <c r="W242" i="1"/>
  <c r="V242" i="1"/>
  <c r="X278" i="1"/>
  <c r="W278" i="1"/>
  <c r="V278" i="1"/>
  <c r="X277" i="1"/>
  <c r="W277" i="1"/>
  <c r="V277" i="1"/>
  <c r="X276" i="1"/>
  <c r="W276" i="1"/>
  <c r="V276" i="1"/>
  <c r="X312" i="1"/>
  <c r="W312" i="1"/>
  <c r="V312" i="1"/>
  <c r="X311" i="1"/>
  <c r="W311" i="1"/>
  <c r="V311" i="1"/>
  <c r="X310" i="1"/>
  <c r="W310" i="1"/>
  <c r="V310" i="1"/>
  <c r="X309" i="1"/>
  <c r="W309" i="1"/>
  <c r="V309" i="1"/>
  <c r="X365" i="1"/>
  <c r="W365" i="1"/>
  <c r="V365" i="1"/>
  <c r="X241" i="1"/>
  <c r="W241" i="1"/>
  <c r="V241" i="1"/>
  <c r="X240" i="1"/>
  <c r="W240" i="1"/>
  <c r="V240" i="1"/>
  <c r="X239" i="1"/>
  <c r="W239" i="1"/>
  <c r="V239" i="1"/>
  <c r="X238" i="1"/>
  <c r="W238" i="1"/>
  <c r="V238" i="1"/>
  <c r="X237" i="1"/>
  <c r="W237" i="1"/>
  <c r="V237" i="1"/>
  <c r="X236" i="1"/>
  <c r="W236" i="1"/>
  <c r="V236" i="1"/>
  <c r="X235" i="1"/>
  <c r="W235" i="1"/>
  <c r="V235" i="1"/>
  <c r="X234" i="1"/>
  <c r="W234" i="1"/>
  <c r="V234" i="1"/>
  <c r="X119" i="1"/>
  <c r="W119" i="1"/>
  <c r="V119" i="1"/>
  <c r="X233" i="1"/>
  <c r="W233" i="1"/>
  <c r="V233" i="1"/>
  <c r="X232" i="1"/>
  <c r="W232" i="1"/>
  <c r="V232" i="1"/>
  <c r="X231" i="1"/>
  <c r="W231" i="1"/>
  <c r="V231" i="1"/>
  <c r="X230" i="1"/>
  <c r="W230" i="1"/>
  <c r="V230" i="1"/>
  <c r="X229" i="1"/>
  <c r="W229" i="1"/>
  <c r="V229" i="1"/>
  <c r="X228" i="1"/>
  <c r="W228" i="1"/>
  <c r="V228" i="1"/>
  <c r="X415" i="1"/>
  <c r="W415" i="1"/>
  <c r="V415" i="1"/>
  <c r="X414" i="1"/>
  <c r="W414" i="1"/>
  <c r="V414" i="1"/>
  <c r="X227" i="1"/>
  <c r="W227" i="1"/>
  <c r="V227" i="1"/>
  <c r="X413" i="1"/>
  <c r="W413" i="1"/>
  <c r="V413" i="1"/>
  <c r="X412" i="1"/>
  <c r="W412" i="1"/>
  <c r="V412" i="1"/>
  <c r="X226" i="1"/>
  <c r="W226" i="1"/>
  <c r="V226" i="1"/>
  <c r="X420" i="1"/>
  <c r="W420" i="1"/>
  <c r="V420" i="1"/>
  <c r="X308" i="1"/>
  <c r="W308" i="1"/>
  <c r="V308" i="1"/>
  <c r="X398" i="1"/>
  <c r="W398" i="1"/>
  <c r="V398" i="1"/>
  <c r="X225" i="1"/>
  <c r="W225" i="1"/>
  <c r="V225" i="1"/>
  <c r="X224" i="1"/>
  <c r="W224" i="1"/>
  <c r="V224" i="1"/>
  <c r="X223" i="1"/>
  <c r="W223" i="1"/>
  <c r="V223" i="1"/>
  <c r="X307" i="1"/>
  <c r="W307" i="1"/>
  <c r="V307" i="1"/>
  <c r="X306" i="1"/>
  <c r="W306" i="1"/>
  <c r="V306" i="1"/>
  <c r="X222" i="1"/>
  <c r="W222" i="1"/>
  <c r="V222" i="1"/>
  <c r="X221" i="1"/>
  <c r="W221" i="1"/>
  <c r="V221" i="1"/>
  <c r="X220" i="1"/>
  <c r="W220" i="1"/>
  <c r="V220" i="1"/>
  <c r="X305" i="1"/>
  <c r="W305" i="1"/>
  <c r="V305" i="1"/>
  <c r="X411" i="1"/>
  <c r="W411" i="1"/>
  <c r="V411" i="1"/>
  <c r="X403" i="1"/>
  <c r="W403" i="1"/>
  <c r="V403" i="1"/>
  <c r="X219" i="1"/>
  <c r="W219" i="1"/>
  <c r="V219" i="1"/>
  <c r="X218" i="1"/>
  <c r="W218" i="1"/>
  <c r="V218" i="1"/>
  <c r="X217" i="1"/>
  <c r="W217" i="1"/>
  <c r="V217" i="1"/>
  <c r="X216" i="1"/>
  <c r="W216" i="1"/>
  <c r="V216" i="1"/>
  <c r="X215" i="1"/>
  <c r="W215" i="1"/>
  <c r="V215" i="1"/>
  <c r="X118" i="1"/>
  <c r="W118" i="1"/>
  <c r="V118" i="1"/>
  <c r="X380" i="1"/>
  <c r="W380" i="1"/>
  <c r="V380" i="1"/>
  <c r="X304" i="1"/>
  <c r="W304" i="1"/>
  <c r="V304" i="1"/>
  <c r="X117" i="1"/>
  <c r="W117" i="1"/>
  <c r="V117" i="1"/>
  <c r="X214" i="1"/>
  <c r="W214" i="1"/>
  <c r="V214" i="1"/>
  <c r="X213" i="1"/>
  <c r="W213" i="1"/>
  <c r="V213" i="1"/>
  <c r="X212" i="1"/>
  <c r="W212" i="1"/>
  <c r="V212" i="1"/>
  <c r="X211" i="1"/>
  <c r="W211" i="1"/>
  <c r="V211" i="1"/>
  <c r="X210" i="1"/>
  <c r="W210" i="1"/>
  <c r="V210" i="1"/>
  <c r="X116" i="1"/>
  <c r="W116" i="1"/>
  <c r="V116" i="1"/>
  <c r="X115" i="1"/>
  <c r="W115" i="1"/>
  <c r="V115" i="1"/>
  <c r="X330" i="1"/>
  <c r="W330" i="1"/>
  <c r="V330" i="1"/>
  <c r="X303" i="1"/>
  <c r="W303" i="1"/>
  <c r="V303" i="1"/>
  <c r="X379" i="1"/>
  <c r="W379" i="1"/>
  <c r="V379" i="1"/>
  <c r="X209" i="1"/>
  <c r="W209" i="1"/>
  <c r="V209" i="1"/>
  <c r="X208" i="1"/>
  <c r="W208" i="1"/>
  <c r="V208" i="1"/>
  <c r="X114" i="1"/>
  <c r="W114" i="1"/>
  <c r="V114" i="1"/>
  <c r="X207" i="1"/>
  <c r="W207" i="1"/>
  <c r="V207" i="1"/>
  <c r="X206" i="1"/>
  <c r="W206" i="1"/>
  <c r="V206" i="1"/>
  <c r="X378" i="1"/>
  <c r="W378" i="1"/>
  <c r="V378" i="1"/>
  <c r="X377" i="1"/>
  <c r="W377" i="1"/>
  <c r="V377" i="1"/>
  <c r="X205" i="1"/>
  <c r="W205" i="1"/>
  <c r="V205" i="1"/>
  <c r="X376" i="1"/>
  <c r="W376" i="1"/>
  <c r="V376" i="1"/>
  <c r="X410" i="1"/>
  <c r="W410" i="1"/>
  <c r="V410" i="1"/>
  <c r="X302" i="1"/>
  <c r="W302" i="1"/>
  <c r="V302" i="1"/>
  <c r="X204" i="1"/>
  <c r="W204" i="1"/>
  <c r="V204" i="1"/>
  <c r="X203" i="1"/>
  <c r="W203" i="1"/>
  <c r="V203" i="1"/>
  <c r="X202" i="1"/>
  <c r="W202" i="1"/>
  <c r="V202" i="1"/>
  <c r="X397" i="1"/>
  <c r="W397" i="1"/>
  <c r="V397" i="1"/>
  <c r="X201" i="1"/>
  <c r="W201" i="1"/>
  <c r="V201" i="1"/>
  <c r="X200" i="1"/>
  <c r="W200" i="1"/>
  <c r="V200" i="1"/>
  <c r="X375" i="1"/>
  <c r="W375" i="1"/>
  <c r="V375" i="1"/>
  <c r="X199" i="1"/>
  <c r="W199" i="1"/>
  <c r="V199" i="1"/>
  <c r="X198" i="1"/>
  <c r="W198" i="1"/>
  <c r="V198" i="1"/>
  <c r="X197" i="1"/>
  <c r="W197" i="1"/>
  <c r="V197" i="1"/>
  <c r="X196" i="1"/>
  <c r="W196" i="1"/>
  <c r="V196" i="1"/>
  <c r="X195" i="1"/>
  <c r="W195" i="1"/>
  <c r="V195" i="1"/>
  <c r="X301" i="1"/>
  <c r="W301" i="1"/>
  <c r="V301" i="1"/>
  <c r="X194" i="1"/>
  <c r="W194" i="1"/>
  <c r="V194" i="1"/>
  <c r="X193" i="1"/>
  <c r="W193" i="1"/>
  <c r="V193" i="1"/>
  <c r="X192" i="1"/>
  <c r="W192" i="1"/>
  <c r="V192" i="1"/>
  <c r="X300" i="1"/>
  <c r="W300" i="1"/>
  <c r="V300" i="1"/>
  <c r="X191" i="1"/>
  <c r="W191" i="1"/>
  <c r="V191" i="1"/>
  <c r="X190" i="1"/>
  <c r="W190" i="1"/>
  <c r="V190" i="1"/>
  <c r="X189" i="1"/>
  <c r="W189" i="1"/>
  <c r="V189" i="1"/>
  <c r="X374" i="1"/>
  <c r="W374" i="1"/>
  <c r="V374" i="1"/>
  <c r="X188" i="1"/>
  <c r="W188" i="1"/>
  <c r="V188" i="1"/>
  <c r="X187" i="1"/>
  <c r="W187" i="1"/>
  <c r="V187" i="1"/>
  <c r="X186" i="1"/>
  <c r="W186" i="1"/>
  <c r="V186" i="1"/>
  <c r="X185" i="1"/>
  <c r="W185" i="1"/>
  <c r="V185" i="1"/>
  <c r="X184" i="1"/>
  <c r="W184" i="1"/>
  <c r="V184" i="1"/>
  <c r="X183" i="1"/>
  <c r="W183" i="1"/>
  <c r="V183" i="1"/>
  <c r="X182" i="1"/>
  <c r="W182" i="1"/>
  <c r="V182" i="1"/>
  <c r="X181" i="1"/>
  <c r="W181" i="1"/>
  <c r="V181" i="1"/>
  <c r="X299" i="1"/>
  <c r="W299" i="1"/>
  <c r="V299" i="1"/>
  <c r="X180" i="1"/>
  <c r="W180" i="1"/>
  <c r="V180" i="1"/>
  <c r="X179" i="1"/>
  <c r="W179" i="1"/>
  <c r="V179" i="1"/>
  <c r="X178" i="1"/>
  <c r="W178" i="1"/>
  <c r="V178" i="1"/>
  <c r="X177" i="1"/>
  <c r="W177" i="1"/>
  <c r="V177" i="1"/>
  <c r="X176" i="1"/>
  <c r="W176" i="1"/>
  <c r="V176" i="1"/>
  <c r="X175" i="1"/>
  <c r="W175" i="1"/>
  <c r="V175" i="1"/>
  <c r="X113" i="1"/>
  <c r="W113" i="1"/>
  <c r="V113" i="1"/>
  <c r="X174" i="1"/>
  <c r="W174" i="1"/>
  <c r="V174" i="1"/>
  <c r="X173" i="1"/>
  <c r="W173" i="1"/>
  <c r="V173" i="1"/>
  <c r="X172" i="1"/>
  <c r="W172" i="1"/>
  <c r="V172" i="1"/>
  <c r="X171" i="1"/>
  <c r="W171" i="1"/>
  <c r="V171" i="1"/>
  <c r="X170" i="1"/>
  <c r="W170" i="1"/>
  <c r="V170" i="1"/>
  <c r="X169" i="1"/>
  <c r="W169" i="1"/>
  <c r="V169" i="1"/>
  <c r="X168" i="1"/>
  <c r="W168" i="1"/>
  <c r="V168" i="1"/>
  <c r="X167" i="1"/>
  <c r="W167" i="1"/>
  <c r="V167" i="1"/>
  <c r="X431" i="1"/>
  <c r="W431" i="1"/>
  <c r="V431" i="1"/>
  <c r="X166" i="1"/>
  <c r="W166" i="1"/>
  <c r="V166" i="1"/>
  <c r="X112" i="1"/>
  <c r="W112" i="1"/>
  <c r="V112" i="1"/>
  <c r="X165" i="1"/>
  <c r="W165" i="1"/>
  <c r="V165" i="1"/>
  <c r="X164" i="1"/>
  <c r="W164" i="1"/>
  <c r="V164" i="1"/>
  <c r="X163" i="1"/>
  <c r="W163" i="1"/>
  <c r="V163" i="1"/>
  <c r="X409" i="1"/>
  <c r="W409" i="1"/>
  <c r="V409" i="1"/>
  <c r="X162" i="1"/>
  <c r="W162" i="1"/>
  <c r="V162" i="1"/>
  <c r="X161" i="1"/>
  <c r="W161" i="1"/>
  <c r="V161" i="1"/>
  <c r="X160" i="1"/>
  <c r="W160" i="1"/>
  <c r="V160" i="1"/>
  <c r="X159" i="1"/>
  <c r="W159" i="1"/>
  <c r="V159" i="1"/>
  <c r="X158" i="1"/>
  <c r="W158" i="1"/>
  <c r="V158" i="1"/>
  <c r="X157" i="1"/>
  <c r="W157" i="1"/>
  <c r="V157" i="1"/>
  <c r="X156" i="1"/>
  <c r="W156" i="1"/>
  <c r="V156" i="1"/>
  <c r="X155" i="1"/>
  <c r="W155" i="1"/>
  <c r="V155" i="1"/>
  <c r="X373" i="1"/>
  <c r="W373" i="1"/>
  <c r="V373" i="1"/>
  <c r="X154" i="1"/>
  <c r="W154" i="1"/>
  <c r="V154" i="1"/>
  <c r="X153" i="1"/>
  <c r="W153" i="1"/>
  <c r="V153" i="1"/>
  <c r="X152" i="1"/>
  <c r="W152" i="1"/>
  <c r="V152" i="1"/>
  <c r="X151" i="1"/>
  <c r="W151" i="1"/>
  <c r="V151" i="1"/>
  <c r="X150" i="1"/>
  <c r="W150" i="1"/>
  <c r="V150" i="1"/>
  <c r="X298" i="1"/>
  <c r="W298" i="1"/>
  <c r="V298" i="1"/>
  <c r="X490" i="1"/>
  <c r="W490" i="1"/>
  <c r="V490" i="1"/>
  <c r="X489" i="1"/>
  <c r="W489" i="1"/>
  <c r="V489" i="1"/>
  <c r="X488" i="1"/>
  <c r="W488" i="1"/>
  <c r="V488" i="1"/>
  <c r="X149" i="1"/>
  <c r="W149" i="1"/>
  <c r="V149" i="1"/>
  <c r="X148" i="1"/>
  <c r="W148" i="1"/>
  <c r="V148" i="1"/>
  <c r="X147" i="1"/>
  <c r="W147" i="1"/>
  <c r="V147" i="1"/>
  <c r="X146" i="1"/>
  <c r="W146" i="1"/>
  <c r="V146" i="1"/>
  <c r="X145" i="1"/>
  <c r="W145" i="1"/>
  <c r="V145" i="1"/>
  <c r="X144" i="1"/>
  <c r="W144" i="1"/>
  <c r="V144" i="1"/>
  <c r="X487" i="1"/>
  <c r="W487" i="1"/>
  <c r="V487" i="1"/>
  <c r="X372" i="1"/>
  <c r="W372" i="1"/>
  <c r="V372" i="1"/>
  <c r="X143" i="1"/>
  <c r="W143" i="1"/>
  <c r="V143" i="1"/>
  <c r="X142" i="1"/>
  <c r="W142" i="1"/>
  <c r="V142" i="1"/>
  <c r="X141" i="1"/>
  <c r="W141" i="1"/>
  <c r="V141" i="1"/>
  <c r="X297" i="1"/>
  <c r="W297" i="1"/>
  <c r="V297" i="1"/>
  <c r="X140" i="1"/>
  <c r="W140" i="1"/>
  <c r="V140" i="1"/>
  <c r="X385" i="1"/>
  <c r="W385" i="1"/>
  <c r="V385" i="1"/>
  <c r="X139" i="1"/>
  <c r="W139" i="1"/>
  <c r="V139" i="1"/>
  <c r="X138" i="1"/>
  <c r="W138" i="1"/>
  <c r="V138" i="1"/>
  <c r="X137" i="1"/>
  <c r="W137" i="1"/>
  <c r="V137" i="1"/>
  <c r="X111" i="1"/>
  <c r="W111" i="1"/>
  <c r="V111" i="1"/>
  <c r="X136" i="1"/>
  <c r="W136" i="1"/>
  <c r="V136" i="1"/>
  <c r="X135" i="1"/>
  <c r="W135" i="1"/>
  <c r="V135" i="1"/>
  <c r="X486" i="1"/>
  <c r="W486" i="1"/>
  <c r="V486" i="1"/>
  <c r="X134" i="1"/>
  <c r="W134" i="1"/>
  <c r="V134" i="1"/>
  <c r="X485" i="1"/>
  <c r="W485" i="1"/>
  <c r="V485" i="1"/>
  <c r="X484" i="1"/>
  <c r="W484" i="1"/>
  <c r="V484" i="1"/>
  <c r="X396" i="1"/>
  <c r="W396" i="1"/>
  <c r="V396" i="1"/>
  <c r="X483" i="1"/>
  <c r="W483" i="1"/>
  <c r="V483" i="1"/>
  <c r="X482" i="1"/>
  <c r="W482" i="1"/>
  <c r="V482" i="1"/>
  <c r="X481" i="1"/>
  <c r="W481" i="1"/>
  <c r="V481" i="1"/>
  <c r="X133" i="1"/>
  <c r="W133" i="1"/>
  <c r="V133" i="1"/>
  <c r="X480" i="1"/>
  <c r="W480" i="1"/>
  <c r="V480" i="1"/>
  <c r="X132" i="1"/>
  <c r="W132" i="1"/>
  <c r="V132" i="1"/>
  <c r="X479" i="1"/>
  <c r="W479" i="1"/>
  <c r="V479" i="1"/>
  <c r="X478" i="1"/>
  <c r="W478" i="1"/>
  <c r="V478" i="1"/>
  <c r="X131" i="1"/>
  <c r="W131" i="1"/>
  <c r="V131" i="1"/>
  <c r="X130" i="1"/>
  <c r="W130" i="1"/>
  <c r="V130" i="1"/>
  <c r="X129" i="1"/>
  <c r="W129" i="1"/>
  <c r="V129" i="1"/>
  <c r="X477" i="1"/>
  <c r="W477" i="1"/>
  <c r="V477" i="1"/>
  <c r="X128" i="1"/>
  <c r="W128" i="1"/>
  <c r="V128" i="1"/>
  <c r="X476" i="1"/>
  <c r="W476" i="1"/>
  <c r="V476" i="1"/>
  <c r="X475" i="1"/>
  <c r="W475" i="1"/>
  <c r="V475" i="1"/>
  <c r="X110" i="1"/>
  <c r="W110" i="1"/>
  <c r="V110" i="1"/>
  <c r="X109" i="1"/>
  <c r="W109" i="1"/>
  <c r="V109" i="1"/>
  <c r="X296" i="1"/>
  <c r="W296" i="1"/>
  <c r="V296" i="1"/>
  <c r="X108" i="1"/>
  <c r="W108" i="1"/>
  <c r="V108" i="1"/>
  <c r="X107" i="1"/>
  <c r="W107" i="1"/>
  <c r="V107" i="1"/>
  <c r="X295" i="1"/>
  <c r="W295" i="1"/>
  <c r="V295" i="1"/>
  <c r="X106" i="1"/>
  <c r="W106" i="1"/>
  <c r="V106" i="1"/>
  <c r="X474" i="1"/>
  <c r="W474" i="1"/>
  <c r="V474" i="1"/>
  <c r="X473" i="1"/>
  <c r="W473" i="1"/>
  <c r="V473" i="1"/>
  <c r="X472" i="1"/>
  <c r="W472" i="1"/>
  <c r="V472" i="1"/>
  <c r="X105" i="1"/>
  <c r="W105" i="1"/>
  <c r="V105" i="1"/>
  <c r="X104" i="1"/>
  <c r="W104" i="1"/>
  <c r="V104" i="1"/>
  <c r="X103" i="1"/>
  <c r="W103" i="1"/>
  <c r="V103" i="1"/>
  <c r="X471" i="1"/>
  <c r="W471" i="1"/>
  <c r="V471" i="1"/>
  <c r="X102" i="1"/>
  <c r="W102" i="1"/>
  <c r="V102" i="1"/>
  <c r="X470" i="1"/>
  <c r="W470" i="1"/>
  <c r="V470" i="1"/>
  <c r="X101" i="1"/>
  <c r="W101" i="1"/>
  <c r="V101" i="1"/>
  <c r="X100" i="1"/>
  <c r="W100" i="1"/>
  <c r="V100" i="1"/>
  <c r="X469" i="1"/>
  <c r="W469" i="1"/>
  <c r="V469" i="1"/>
  <c r="X294" i="1"/>
  <c r="W294" i="1"/>
  <c r="V294" i="1"/>
  <c r="X293" i="1"/>
  <c r="W293" i="1"/>
  <c r="V293" i="1"/>
  <c r="X99" i="1"/>
  <c r="W99" i="1"/>
  <c r="V99" i="1"/>
  <c r="X468" i="1"/>
  <c r="W468" i="1"/>
  <c r="V468" i="1"/>
  <c r="X98" i="1"/>
  <c r="W98" i="1"/>
  <c r="V98" i="1"/>
  <c r="X467" i="1"/>
  <c r="W467" i="1"/>
  <c r="V467" i="1"/>
  <c r="X466" i="1"/>
  <c r="W466" i="1"/>
  <c r="V466" i="1"/>
  <c r="X97" i="1"/>
  <c r="W97" i="1"/>
  <c r="V97" i="1"/>
  <c r="X465" i="1"/>
  <c r="W465" i="1"/>
  <c r="V465" i="1"/>
  <c r="X464" i="1"/>
  <c r="W464" i="1"/>
  <c r="V464" i="1"/>
  <c r="X96" i="1"/>
  <c r="W96" i="1"/>
  <c r="V96" i="1"/>
  <c r="X95" i="1"/>
  <c r="W95" i="1"/>
  <c r="V95" i="1"/>
  <c r="X94" i="1"/>
  <c r="W94" i="1"/>
  <c r="V94" i="1"/>
  <c r="V93" i="1"/>
  <c r="V92" i="1"/>
  <c r="V463" i="1"/>
  <c r="V46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461" i="1"/>
  <c r="V274" i="1"/>
  <c r="V76" i="1"/>
  <c r="V75" i="1"/>
  <c r="V74" i="1"/>
  <c r="V73" i="1"/>
  <c r="V430" i="1"/>
  <c r="V429" i="1"/>
  <c r="V72" i="1"/>
  <c r="V402" i="1"/>
  <c r="V71" i="1"/>
  <c r="V70" i="1"/>
  <c r="V69" i="1"/>
  <c r="V460" i="1"/>
  <c r="V292" i="1"/>
  <c r="V291" i="1"/>
  <c r="V68" i="1"/>
  <c r="V67" i="1"/>
  <c r="V459" i="1"/>
  <c r="V458" i="1"/>
  <c r="X93" i="1"/>
  <c r="W93" i="1"/>
  <c r="X92" i="1"/>
  <c r="W92" i="1"/>
  <c r="X463" i="1"/>
  <c r="W463" i="1"/>
  <c r="X462" i="1"/>
  <c r="W462" i="1"/>
  <c r="X91" i="1"/>
  <c r="W91" i="1"/>
  <c r="X90" i="1"/>
  <c r="W90" i="1"/>
  <c r="X89" i="1"/>
  <c r="W89" i="1"/>
  <c r="X88" i="1"/>
  <c r="W88" i="1"/>
  <c r="X87" i="1"/>
  <c r="W87" i="1"/>
  <c r="X86" i="1"/>
  <c r="W86" i="1"/>
  <c r="X85" i="1"/>
  <c r="W85" i="1"/>
  <c r="X84" i="1"/>
  <c r="W84" i="1"/>
  <c r="X83" i="1"/>
  <c r="W83" i="1"/>
  <c r="X82" i="1"/>
  <c r="W82" i="1"/>
  <c r="X81" i="1"/>
  <c r="W81" i="1"/>
  <c r="X80" i="1"/>
  <c r="W80" i="1"/>
  <c r="X79" i="1"/>
  <c r="W79" i="1"/>
  <c r="X78" i="1"/>
  <c r="W78" i="1"/>
  <c r="X77" i="1"/>
  <c r="W77" i="1"/>
  <c r="X461" i="1"/>
  <c r="W461" i="1"/>
  <c r="X274" i="1"/>
  <c r="W274" i="1"/>
  <c r="X76" i="1"/>
  <c r="W76" i="1"/>
  <c r="X75" i="1"/>
  <c r="W75" i="1"/>
  <c r="X74" i="1"/>
  <c r="W74" i="1"/>
  <c r="X73" i="1"/>
  <c r="W73" i="1"/>
  <c r="X430" i="1"/>
  <c r="W430" i="1"/>
  <c r="X429" i="1"/>
  <c r="W429" i="1"/>
  <c r="X72" i="1"/>
  <c r="W72" i="1"/>
  <c r="X402" i="1"/>
  <c r="W402" i="1"/>
  <c r="X71" i="1"/>
  <c r="W71" i="1"/>
  <c r="X70" i="1"/>
  <c r="W70" i="1"/>
  <c r="X69" i="1"/>
  <c r="W69" i="1"/>
  <c r="X460" i="1"/>
  <c r="W460" i="1"/>
  <c r="X292" i="1"/>
  <c r="W292" i="1"/>
  <c r="X291" i="1"/>
  <c r="W291" i="1"/>
  <c r="X68" i="1"/>
  <c r="W68" i="1"/>
  <c r="X67" i="1"/>
  <c r="W67" i="1"/>
  <c r="X459" i="1"/>
  <c r="W459" i="1"/>
  <c r="X458" i="1"/>
  <c r="W458" i="1"/>
  <c r="X457" i="1"/>
  <c r="W457" i="1"/>
  <c r="V457" i="1"/>
  <c r="U457" i="1"/>
  <c r="X401" i="1"/>
  <c r="W401" i="1"/>
  <c r="V401" i="1"/>
  <c r="U401" i="1"/>
  <c r="X456" i="1"/>
  <c r="W456" i="1"/>
  <c r="V456" i="1"/>
  <c r="U456" i="1"/>
  <c r="X455" i="1"/>
  <c r="W455" i="1"/>
  <c r="V455" i="1"/>
  <c r="U455" i="1"/>
  <c r="X454" i="1"/>
  <c r="W454" i="1"/>
  <c r="V454" i="1"/>
  <c r="U454" i="1"/>
  <c r="X65" i="1"/>
  <c r="W65" i="1"/>
  <c r="V65" i="1"/>
  <c r="U65" i="1"/>
  <c r="X453" i="1"/>
  <c r="W453" i="1"/>
  <c r="V453" i="1"/>
  <c r="U453" i="1"/>
  <c r="X64" i="1"/>
  <c r="W64" i="1"/>
  <c r="V64" i="1"/>
  <c r="U64" i="1"/>
  <c r="X63" i="1"/>
  <c r="W63" i="1"/>
  <c r="V63" i="1"/>
  <c r="U63" i="1"/>
  <c r="X395" i="1"/>
  <c r="W395" i="1"/>
  <c r="V395" i="1"/>
  <c r="U395" i="1"/>
  <c r="X290" i="1"/>
  <c r="W290" i="1"/>
  <c r="V290" i="1"/>
  <c r="U290" i="1"/>
  <c r="X62" i="1"/>
  <c r="W62" i="1"/>
  <c r="V62" i="1"/>
  <c r="U62" i="1"/>
  <c r="X61" i="1"/>
  <c r="W61" i="1"/>
  <c r="V61" i="1"/>
  <c r="U61" i="1"/>
  <c r="X499" i="1"/>
  <c r="W499" i="1"/>
  <c r="V499" i="1"/>
  <c r="U499" i="1"/>
  <c r="X452" i="1"/>
  <c r="W452" i="1"/>
  <c r="V452" i="1"/>
  <c r="U452" i="1"/>
  <c r="X273" i="1"/>
  <c r="W273" i="1"/>
  <c r="V273" i="1"/>
  <c r="U273" i="1"/>
  <c r="X60" i="1"/>
  <c r="W60" i="1"/>
  <c r="V60" i="1"/>
  <c r="U60" i="1"/>
  <c r="X59" i="1"/>
  <c r="W59" i="1"/>
  <c r="V59" i="1"/>
  <c r="U59" i="1"/>
  <c r="X58" i="1"/>
  <c r="W58" i="1"/>
  <c r="V58" i="1"/>
  <c r="U58" i="1"/>
  <c r="X57" i="1"/>
  <c r="W57" i="1"/>
  <c r="V57" i="1"/>
  <c r="U57" i="1"/>
  <c r="X498" i="1"/>
  <c r="W498" i="1"/>
  <c r="V498" i="1"/>
  <c r="U498" i="1"/>
  <c r="X56" i="1"/>
  <c r="W56" i="1"/>
  <c r="V56" i="1"/>
  <c r="U56" i="1"/>
  <c r="X55" i="1"/>
  <c r="W55" i="1"/>
  <c r="V55" i="1"/>
  <c r="U55" i="1"/>
  <c r="X451" i="1"/>
  <c r="W451" i="1"/>
  <c r="V451" i="1"/>
  <c r="U451" i="1"/>
  <c r="X54" i="1"/>
  <c r="W54" i="1"/>
  <c r="V54" i="1"/>
  <c r="U54" i="1"/>
  <c r="X497" i="1"/>
  <c r="W497" i="1"/>
  <c r="V497" i="1"/>
  <c r="U497" i="1"/>
  <c r="X53" i="1"/>
  <c r="W53" i="1"/>
  <c r="V53" i="1"/>
  <c r="U53" i="1"/>
  <c r="X52" i="1"/>
  <c r="W52" i="1"/>
  <c r="V52" i="1"/>
  <c r="U52" i="1"/>
  <c r="X51" i="1"/>
  <c r="W51" i="1"/>
  <c r="V51" i="1"/>
  <c r="U51" i="1"/>
  <c r="X50" i="1"/>
  <c r="W50" i="1"/>
  <c r="V50" i="1"/>
  <c r="U50" i="1"/>
  <c r="X49" i="1"/>
  <c r="W49" i="1"/>
  <c r="V49" i="1"/>
  <c r="U49" i="1"/>
  <c r="X289" i="1"/>
  <c r="W289" i="1"/>
  <c r="V289" i="1"/>
  <c r="U289" i="1"/>
  <c r="X48" i="1"/>
  <c r="W48" i="1"/>
  <c r="V48" i="1"/>
  <c r="U48" i="1"/>
  <c r="X496" i="1"/>
  <c r="W496" i="1"/>
  <c r="V496" i="1"/>
  <c r="U496" i="1"/>
  <c r="X47" i="1"/>
  <c r="W47" i="1"/>
  <c r="V47" i="1"/>
  <c r="U47" i="1"/>
  <c r="X450" i="1"/>
  <c r="W450" i="1"/>
  <c r="V450" i="1"/>
  <c r="U450" i="1"/>
  <c r="X46" i="1"/>
  <c r="W46" i="1"/>
  <c r="V46" i="1"/>
  <c r="U46" i="1"/>
  <c r="X45" i="1"/>
  <c r="W45" i="1"/>
  <c r="V45" i="1"/>
  <c r="U45" i="1"/>
  <c r="X44" i="1"/>
  <c r="W44" i="1"/>
  <c r="V44" i="1"/>
  <c r="U44" i="1"/>
  <c r="X43" i="1"/>
  <c r="W43" i="1"/>
  <c r="V43" i="1"/>
  <c r="U43" i="1"/>
  <c r="X42" i="1"/>
  <c r="W42" i="1"/>
  <c r="V42" i="1"/>
  <c r="U42" i="1"/>
  <c r="X41" i="1"/>
  <c r="W41" i="1"/>
  <c r="V41" i="1"/>
  <c r="U41" i="1"/>
  <c r="X40" i="1"/>
  <c r="W40" i="1"/>
  <c r="V40" i="1"/>
  <c r="U40" i="1"/>
  <c r="X39" i="1"/>
  <c r="W39" i="1"/>
  <c r="V39" i="1"/>
  <c r="U39" i="1"/>
  <c r="X38" i="1"/>
  <c r="W38" i="1"/>
  <c r="V38" i="1"/>
  <c r="U38" i="1"/>
  <c r="X37" i="1"/>
  <c r="W37" i="1"/>
  <c r="V37" i="1"/>
  <c r="U37" i="1"/>
  <c r="X288" i="1"/>
  <c r="W288" i="1"/>
  <c r="V288" i="1"/>
  <c r="U288" i="1"/>
  <c r="X287" i="1"/>
  <c r="W287" i="1"/>
  <c r="V287" i="1"/>
  <c r="U287" i="1"/>
  <c r="X36" i="1"/>
  <c r="W36" i="1"/>
  <c r="V36" i="1"/>
  <c r="U36" i="1"/>
  <c r="X286" i="1"/>
  <c r="W286" i="1"/>
  <c r="V286" i="1"/>
  <c r="U286" i="1"/>
  <c r="X428" i="1"/>
  <c r="W428" i="1"/>
  <c r="V428" i="1"/>
  <c r="U428" i="1"/>
  <c r="X427" i="1"/>
  <c r="W427" i="1"/>
  <c r="V427" i="1"/>
  <c r="U427" i="1"/>
  <c r="X449" i="1"/>
  <c r="W449" i="1"/>
  <c r="V449" i="1"/>
  <c r="U449" i="1"/>
  <c r="X35" i="1"/>
  <c r="W35" i="1"/>
  <c r="V35" i="1"/>
  <c r="U35" i="1"/>
  <c r="X34" i="1"/>
  <c r="W34" i="1"/>
  <c r="V34" i="1"/>
  <c r="U34" i="1"/>
  <c r="X33" i="1"/>
  <c r="W33" i="1"/>
  <c r="V33" i="1"/>
  <c r="U33" i="1"/>
  <c r="X32" i="1"/>
  <c r="W32" i="1"/>
  <c r="V32" i="1"/>
  <c r="U32" i="1"/>
  <c r="X31" i="1"/>
  <c r="W31" i="1"/>
  <c r="V31" i="1"/>
  <c r="U31" i="1"/>
  <c r="X448" i="1"/>
  <c r="W448" i="1"/>
  <c r="V448" i="1"/>
  <c r="U448" i="1"/>
  <c r="X447" i="1"/>
  <c r="W447" i="1"/>
  <c r="V447" i="1"/>
  <c r="U447" i="1"/>
  <c r="X30" i="1"/>
  <c r="W30" i="1"/>
  <c r="V30" i="1"/>
  <c r="U30" i="1"/>
  <c r="X29" i="1"/>
  <c r="W29" i="1"/>
  <c r="V29" i="1"/>
  <c r="U29" i="1"/>
  <c r="X384" i="1"/>
  <c r="W384" i="1"/>
  <c r="V384" i="1"/>
  <c r="U384" i="1"/>
  <c r="X28" i="1"/>
  <c r="W28" i="1"/>
  <c r="V28" i="1"/>
  <c r="U28" i="1"/>
  <c r="X27" i="1"/>
  <c r="W27" i="1"/>
  <c r="V27" i="1"/>
  <c r="U27" i="1"/>
  <c r="X495" i="1"/>
  <c r="W495" i="1"/>
  <c r="V495" i="1"/>
  <c r="U495" i="1"/>
  <c r="X285" i="1"/>
  <c r="W285" i="1"/>
  <c r="V285" i="1"/>
  <c r="U285" i="1"/>
  <c r="X446" i="1"/>
  <c r="W446" i="1"/>
  <c r="V446" i="1"/>
  <c r="U446" i="1"/>
  <c r="X26" i="1"/>
  <c r="W26" i="1"/>
  <c r="V26" i="1"/>
  <c r="U26" i="1"/>
  <c r="X25" i="1"/>
  <c r="W25" i="1"/>
  <c r="V25" i="1"/>
  <c r="U25" i="1"/>
  <c r="X445" i="1"/>
  <c r="W445" i="1"/>
  <c r="V445" i="1"/>
  <c r="U445" i="1"/>
  <c r="X284" i="1"/>
  <c r="W284" i="1"/>
  <c r="V284" i="1"/>
  <c r="U284" i="1"/>
  <c r="X283" i="1"/>
  <c r="W283" i="1"/>
  <c r="V283" i="1"/>
  <c r="U283" i="1"/>
  <c r="X24" i="1"/>
  <c r="W24" i="1"/>
  <c r="V24" i="1"/>
  <c r="U24" i="1"/>
  <c r="X23" i="1"/>
  <c r="W23" i="1"/>
  <c r="V23" i="1"/>
  <c r="U23" i="1"/>
  <c r="X22" i="1"/>
  <c r="W22" i="1"/>
  <c r="V22" i="1"/>
  <c r="U22" i="1"/>
  <c r="X21" i="1"/>
  <c r="W21" i="1"/>
  <c r="V21" i="1"/>
  <c r="U21" i="1"/>
  <c r="X444" i="1"/>
  <c r="W444" i="1"/>
  <c r="V444" i="1"/>
  <c r="U444" i="1"/>
  <c r="X20" i="1"/>
  <c r="W20" i="1"/>
  <c r="V20" i="1"/>
  <c r="U20" i="1"/>
  <c r="X19" i="1"/>
  <c r="W19" i="1"/>
  <c r="V19" i="1"/>
  <c r="U19" i="1"/>
  <c r="X18" i="1"/>
  <c r="W18" i="1"/>
  <c r="V18" i="1"/>
  <c r="U18" i="1"/>
  <c r="A9" i="2" l="1"/>
  <c r="A14" i="2" l="1"/>
  <c r="A19" i="2" s="1"/>
  <c r="A24" i="2" s="1"/>
  <c r="A29" i="2" s="1"/>
  <c r="A34" i="2" s="1"/>
  <c r="A39" i="2" s="1"/>
  <c r="A44" i="2" s="1"/>
  <c r="A49" i="2" s="1"/>
  <c r="A54" i="2" s="1"/>
  <c r="A59" i="2" s="1"/>
  <c r="A64" i="2" s="1"/>
  <c r="A69" i="2" s="1"/>
</calcChain>
</file>

<file path=xl/sharedStrings.xml><?xml version="1.0" encoding="utf-8"?>
<sst xmlns="http://schemas.openxmlformats.org/spreadsheetml/2006/main" count="4149" uniqueCount="1482">
  <si>
    <t>Réalisé le</t>
  </si>
  <si>
    <t>Date 
ouverture</t>
  </si>
  <si>
    <t>Pilote
action</t>
  </si>
  <si>
    <t>Délai
prévu</t>
  </si>
  <si>
    <t>N°OF</t>
  </si>
  <si>
    <t>N° Article</t>
  </si>
  <si>
    <t>Poste</t>
  </si>
  <si>
    <t>BK</t>
  </si>
  <si>
    <t>Plan à diffuser</t>
  </si>
  <si>
    <t>Revoir gamme</t>
  </si>
  <si>
    <t>mélange</t>
  </si>
  <si>
    <t>Erreur mélange ( Fe//Co ) lors de la réalisation</t>
  </si>
  <si>
    <t>revoir gamme</t>
  </si>
  <si>
    <t>refus de tamis important sur dernières poudres WBH</t>
  </si>
  <si>
    <t>Informer le fournisseur des écarts observés</t>
  </si>
  <si>
    <t>MP</t>
  </si>
  <si>
    <t>poudre W</t>
  </si>
  <si>
    <t>Ebauche trop courte // opération d'usinage</t>
  </si>
  <si>
    <t>faire une action PDCA</t>
  </si>
  <si>
    <t>frittage</t>
  </si>
  <si>
    <t>Articles DCNS (11566696 / 98 / 70)</t>
  </si>
  <si>
    <t>outillage</t>
  </si>
  <si>
    <t>outillage en retard</t>
  </si>
  <si>
    <t>Erreur mélange // teneur en Co</t>
  </si>
  <si>
    <t>D176</t>
  </si>
  <si>
    <t>Analyser origine du problème</t>
  </si>
  <si>
    <t>Rq</t>
  </si>
  <si>
    <t>taux de MR non indiqué sur gamme D2M</t>
  </si>
  <si>
    <t>préciser le taux de MR // mélange D2M</t>
  </si>
  <si>
    <t>Conformation</t>
  </si>
  <si>
    <t>rectification</t>
  </si>
  <si>
    <t xml:space="preserve">revoir temps de rectif </t>
  </si>
  <si>
    <t>temps réel &lt; temps gamme</t>
  </si>
  <si>
    <t>Compression</t>
  </si>
  <si>
    <t>Secteur</t>
  </si>
  <si>
    <t>Sciage</t>
  </si>
  <si>
    <t>Problème d'alignement sur la scie Misler</t>
  </si>
  <si>
    <t xml:space="preserve">Prévoir révision (carte de travail faite)  </t>
  </si>
  <si>
    <t>S36</t>
  </si>
  <si>
    <t>carte de travail faite</t>
  </si>
  <si>
    <t>SOMAB 500</t>
  </si>
  <si>
    <t>Arrêt du tour pendant le cycle</t>
  </si>
  <si>
    <t>Petite MDC</t>
  </si>
  <si>
    <t>Problème d'alignement des mors + jeu important</t>
  </si>
  <si>
    <t>USINAGE</t>
  </si>
  <si>
    <t>Les standards Lg 250</t>
  </si>
  <si>
    <t xml:space="preserve">Cotes faible pour la mise a Lg au poste de sciage </t>
  </si>
  <si>
    <t>modification des gammes</t>
  </si>
  <si>
    <t>SPX</t>
  </si>
  <si>
    <t>Pas d'opération Bimax pour la mise a Lg de tous les standards inferieur au dia 20</t>
  </si>
  <si>
    <t>Déplacer la scie KASTO</t>
  </si>
  <si>
    <t>Scie</t>
  </si>
  <si>
    <t>Démarrage impossible</t>
  </si>
  <si>
    <t>Tank</t>
  </si>
  <si>
    <t>arrêt difficile</t>
  </si>
  <si>
    <t>tour</t>
  </si>
  <si>
    <t>pédale tour DMG510 fonctionne mal</t>
  </si>
  <si>
    <t>problème hydraulique sur le SOMAB400</t>
  </si>
  <si>
    <t>Martelage</t>
  </si>
  <si>
    <t>modification de gamme</t>
  </si>
  <si>
    <t>MDC</t>
  </si>
  <si>
    <t>les tuyaux d'arrosage bougent</t>
  </si>
  <si>
    <t>fixer les tuyaux</t>
  </si>
  <si>
    <t>ébauche non capable de la pièce fini</t>
  </si>
  <si>
    <t>analyse de la gamme</t>
  </si>
  <si>
    <t>les barres cassée arrivent non identifiées a l'usinage</t>
  </si>
  <si>
    <t>voir operateurs four</t>
  </si>
  <si>
    <t>temps d'usinage insuffisant</t>
  </si>
  <si>
    <t>scie</t>
  </si>
  <si>
    <t>ébauches faibles</t>
  </si>
  <si>
    <t>temps d'usinage</t>
  </si>
  <si>
    <t>revoir la gamme</t>
  </si>
  <si>
    <t xml:space="preserve">temps d'usinage </t>
  </si>
  <si>
    <t>Temps inadapté</t>
  </si>
  <si>
    <t>Ebauche faible</t>
  </si>
  <si>
    <t>erreur de gamme</t>
  </si>
  <si>
    <t>Temps d'usinage</t>
  </si>
  <si>
    <t>Temps Gamme</t>
  </si>
  <si>
    <t xml:space="preserve">vérifier gamme </t>
  </si>
  <si>
    <t>écart de Lg sur brut de frittage</t>
  </si>
  <si>
    <t>revenir au standard</t>
  </si>
  <si>
    <t>WMU</t>
  </si>
  <si>
    <t>Isolation d'évacuation torchère</t>
  </si>
  <si>
    <t>Carte de travail</t>
  </si>
  <si>
    <t>redressage</t>
  </si>
  <si>
    <t>Electrodes</t>
  </si>
  <si>
    <t>Poste de mise a Lg avant redressage</t>
  </si>
  <si>
    <t>inverser les opérations de coupes et de redressages</t>
  </si>
  <si>
    <t>Rectif,</t>
  </si>
  <si>
    <t>DIA intérieur + grand prévu sur la gamme</t>
  </si>
  <si>
    <t>vérification de la gamme</t>
  </si>
  <si>
    <t>Manque la phase de redressage</t>
  </si>
  <si>
    <t>PA</t>
  </si>
  <si>
    <t xml:space="preserve">Presse de redressage </t>
  </si>
  <si>
    <t xml:space="preserve">vérifier le serrage des écrous </t>
  </si>
  <si>
    <t>8015559  8015686</t>
  </si>
  <si>
    <t>Temps rectif, corriger</t>
  </si>
  <si>
    <t>Diamètre intérieur  excentrée</t>
  </si>
  <si>
    <t>vérifier au poste l'outillage</t>
  </si>
  <si>
    <t>Parach,</t>
  </si>
  <si>
    <t>modif,gamme</t>
  </si>
  <si>
    <t>Extrusion</t>
  </si>
  <si>
    <t>manque fiche parachèvement</t>
  </si>
  <si>
    <t>temps passé supérieur au temps prévu (outils inadaptés) 0,7x25</t>
  </si>
  <si>
    <t>recherche outillage, modif gamme</t>
  </si>
  <si>
    <t>11195315</t>
  </si>
  <si>
    <t>11706152</t>
  </si>
  <si>
    <t>8021301</t>
  </si>
  <si>
    <t>11419619</t>
  </si>
  <si>
    <t>Changer pour D185ND</t>
  </si>
  <si>
    <t>11191373</t>
  </si>
  <si>
    <t>11191982-83</t>
  </si>
  <si>
    <t>11737841</t>
  </si>
  <si>
    <t>Tournage</t>
  </si>
  <si>
    <t>11488983</t>
  </si>
  <si>
    <t>Corriger gamme</t>
  </si>
  <si>
    <t>11729374</t>
  </si>
  <si>
    <t>11193336</t>
  </si>
  <si>
    <t>Tournage Non conforme</t>
  </si>
  <si>
    <t>Corriger gamme + plan</t>
  </si>
  <si>
    <t>11193420</t>
  </si>
  <si>
    <t>8020635</t>
  </si>
  <si>
    <t>8020634</t>
  </si>
  <si>
    <t>usinage</t>
  </si>
  <si>
    <t>8020677</t>
  </si>
  <si>
    <t>8020678</t>
  </si>
  <si>
    <t>11415442</t>
  </si>
  <si>
    <t>11415443</t>
  </si>
  <si>
    <t>8020764</t>
  </si>
  <si>
    <t xml:space="preserve">Temps </t>
  </si>
  <si>
    <t>revoir le temps de montage</t>
  </si>
  <si>
    <t>Comp auto</t>
  </si>
  <si>
    <t>changer gamme</t>
  </si>
  <si>
    <t>usine</t>
  </si>
  <si>
    <t>tours</t>
  </si>
  <si>
    <t>8021147</t>
  </si>
  <si>
    <t>11202465</t>
  </si>
  <si>
    <t>temps de tournage faux</t>
  </si>
  <si>
    <t>8021100</t>
  </si>
  <si>
    <t>11238674</t>
  </si>
  <si>
    <t>sensibilisation operateur</t>
  </si>
  <si>
    <t>8021146</t>
  </si>
  <si>
    <t>11196294</t>
  </si>
  <si>
    <t>11193198</t>
  </si>
  <si>
    <t>Opération de coupe</t>
  </si>
  <si>
    <t>Ajouter à la gamme</t>
  </si>
  <si>
    <t>11193040</t>
  </si>
  <si>
    <t>Rodage</t>
  </si>
  <si>
    <t>8020891</t>
  </si>
  <si>
    <t>11265650</t>
  </si>
  <si>
    <t>Liquide diamant+fluide à référencer en magasin</t>
  </si>
  <si>
    <t>Manque de produit de rodage</t>
  </si>
  <si>
    <t>11668387</t>
  </si>
  <si>
    <t>11684497</t>
  </si>
  <si>
    <t>rodage</t>
  </si>
  <si>
    <t>Eclairage au dessus du poste insuffisant</t>
  </si>
  <si>
    <t>8021322</t>
  </si>
  <si>
    <t>11193207</t>
  </si>
  <si>
    <t>phase manquante</t>
  </si>
  <si>
    <t>a rajouter</t>
  </si>
  <si>
    <t>11192079</t>
  </si>
  <si>
    <t>8021414</t>
  </si>
  <si>
    <t>11230695</t>
  </si>
  <si>
    <t>11325175</t>
  </si>
  <si>
    <t>MR Argent</t>
  </si>
  <si>
    <t>Frittage</t>
  </si>
  <si>
    <t>11627382</t>
  </si>
  <si>
    <t xml:space="preserve">Ecriture de MR dx et D176 </t>
  </si>
  <si>
    <t>Mise à jour fiche article / Reutte</t>
  </si>
  <si>
    <t>les moyens de contrôle au poste fraisage seront revus ( action PDCA fraisage)</t>
  </si>
  <si>
    <t>11195309</t>
  </si>
  <si>
    <t>8021719</t>
  </si>
  <si>
    <t>Symétrie non conforme</t>
  </si>
  <si>
    <t>Ajouter à la gamme "contrôle 3D obligatoire sur la 1ère pièce</t>
  </si>
  <si>
    <t>11194050</t>
  </si>
  <si>
    <t>11453869</t>
  </si>
  <si>
    <t>MAJ</t>
  </si>
  <si>
    <t>11203586</t>
  </si>
  <si>
    <t>11211153</t>
  </si>
  <si>
    <t>Mélange</t>
  </si>
  <si>
    <t>libelle mélange diff de classification Plansee</t>
  </si>
  <si>
    <t>Action correctrice à mettre en place pour éviter ce type d'erreur (Action PDCA)</t>
  </si>
  <si>
    <t>errer gamme mauvais n° de plan sur l'opération</t>
  </si>
  <si>
    <t>manque opération redressage</t>
  </si>
  <si>
    <t>opération prévu tour parallèle</t>
  </si>
  <si>
    <t>réalisation sur tour CN</t>
  </si>
  <si>
    <t>enchainement des opérations</t>
  </si>
  <si>
    <t>a vérifier</t>
  </si>
  <si>
    <t>manque étape de redressage</t>
  </si>
  <si>
    <t>étape avant rectif</t>
  </si>
  <si>
    <t>ébauches faible</t>
  </si>
  <si>
    <t>ébauches trop importante</t>
  </si>
  <si>
    <t>manque fiche autocontrôle</t>
  </si>
  <si>
    <t>Manque opération rectif</t>
  </si>
  <si>
    <t xml:space="preserve">Faire gamme article pour mélange extrusion </t>
  </si>
  <si>
    <t>vérifier la gamme</t>
  </si>
  <si>
    <t>mécanique</t>
  </si>
  <si>
    <t>redressage a prévoir</t>
  </si>
  <si>
    <t>ajouter opération redressage</t>
  </si>
  <si>
    <t>Granulation des mélange argents suite à retour machine APISAEE</t>
  </si>
  <si>
    <t>Nr de Mélange plus utilisé</t>
  </si>
  <si>
    <t>Vérifier temps de tournage + optimiser ébauche</t>
  </si>
  <si>
    <t>Vérifier temps de tournage</t>
  </si>
  <si>
    <t>Opération fraisage faite sur CN9412</t>
  </si>
  <si>
    <t>problème avec l'eau industrielle</t>
  </si>
  <si>
    <t>Mélange des pièces par épaisseur(trowal) ou classement mal fait, influence ébavurage</t>
  </si>
  <si>
    <t>Revoir temps de Mélange</t>
  </si>
  <si>
    <t>ébauche plus grosse que prévu</t>
  </si>
  <si>
    <t>vérifier disponibilité moule</t>
  </si>
  <si>
    <t>Manque temps opératoire</t>
  </si>
  <si>
    <t>Complément de la gamme</t>
  </si>
  <si>
    <t>Procès à définir par Noureddine</t>
  </si>
  <si>
    <t>Usinage</t>
  </si>
  <si>
    <t>11518983</t>
  </si>
  <si>
    <t>Cotes ebauche trop faible</t>
  </si>
  <si>
    <t>Changement cote</t>
  </si>
  <si>
    <t xml:space="preserve">Usinage </t>
  </si>
  <si>
    <t>11351343</t>
  </si>
  <si>
    <t>instruction tournage pas en correspondance avec plan</t>
  </si>
  <si>
    <t>Suppression instructions</t>
  </si>
  <si>
    <t>8021078</t>
  </si>
  <si>
    <t xml:space="preserve">Ebauche trop faible </t>
  </si>
  <si>
    <t>Vérifier gamme confo/ frittage</t>
  </si>
  <si>
    <t>8021416</t>
  </si>
  <si>
    <t>11391812</t>
  </si>
  <si>
    <t>Prélèvement pour caractérisation Non fait</t>
  </si>
  <si>
    <t>8021525</t>
  </si>
  <si>
    <t>11195318</t>
  </si>
  <si>
    <t>Cote dee 54 Ebauche frittée</t>
  </si>
  <si>
    <t>Revoir gamme de  confo/frittage</t>
  </si>
  <si>
    <t>8021037</t>
  </si>
  <si>
    <t>11195307</t>
  </si>
  <si>
    <t>Temps d'usinage ne correspond pas</t>
  </si>
  <si>
    <t>Vérifier le temps gamme</t>
  </si>
  <si>
    <t>11627383</t>
  </si>
  <si>
    <t>8021222</t>
  </si>
  <si>
    <t>Marque de fraisage sur surface non rode</t>
  </si>
  <si>
    <t>Verifier defaut sur prochaine fabrication</t>
  </si>
  <si>
    <t>Renouvellement des masques de rodage 1 seul plateau par charge au lieu de 3 disponibles</t>
  </si>
  <si>
    <t>Mettre en fabrication au plus tot</t>
  </si>
  <si>
    <t>Temps passé supérieur au temps prévu</t>
  </si>
  <si>
    <t>tournage</t>
  </si>
  <si>
    <t>8021713</t>
  </si>
  <si>
    <t>11192080</t>
  </si>
  <si>
    <t>diametre trop gros</t>
  </si>
  <si>
    <t>voir la gamme</t>
  </si>
  <si>
    <t>8021942</t>
  </si>
  <si>
    <t>11191384</t>
  </si>
  <si>
    <t>ebauche faible</t>
  </si>
  <si>
    <t>voir gamme</t>
  </si>
  <si>
    <t>8022034</t>
  </si>
  <si>
    <t>11671468</t>
  </si>
  <si>
    <t>dia trop faible Lg trop forte trop de cu</t>
  </si>
  <si>
    <t>modifier plan</t>
  </si>
  <si>
    <t>foret a centrer dia 3,5 pas standard et pas dispo</t>
  </si>
  <si>
    <t>11732893</t>
  </si>
  <si>
    <t>8022067</t>
  </si>
  <si>
    <t>Melange</t>
  </si>
  <si>
    <t>Des erreur ou parametre peu precis</t>
  </si>
  <si>
    <t>Prise en compte des info Operateur</t>
  </si>
  <si>
    <t>temps de rodage X10 valeur ok sur prochain OF</t>
  </si>
  <si>
    <t>rectif</t>
  </si>
  <si>
    <t>8020303</t>
  </si>
  <si>
    <t>11495111</t>
  </si>
  <si>
    <t>analyse taux usuel Valfleurier</t>
  </si>
  <si>
    <t>marbres de redressage a redresser</t>
  </si>
  <si>
    <t>8022098</t>
  </si>
  <si>
    <t>11200455</t>
  </si>
  <si>
    <t>ajout OP rectif</t>
  </si>
  <si>
    <t>ebauches trop courtes</t>
  </si>
  <si>
    <t>analyse</t>
  </si>
  <si>
    <t>11191200</t>
  </si>
  <si>
    <t>8021712</t>
  </si>
  <si>
    <t>11193315</t>
  </si>
  <si>
    <t>8021521</t>
  </si>
  <si>
    <t>11204842</t>
  </si>
  <si>
    <t>Temps gamme trop long</t>
  </si>
  <si>
    <t>Modifier le temps de la gamme</t>
  </si>
  <si>
    <t>8021880</t>
  </si>
  <si>
    <t>11695425</t>
  </si>
  <si>
    <t>Brut trop faible pour prise de mors</t>
  </si>
  <si>
    <t>Rajouter 1 mm surépaisseur</t>
  </si>
  <si>
    <t>Revoir le temps de gamme</t>
  </si>
  <si>
    <t>8021354</t>
  </si>
  <si>
    <t>Retouche des 2 montages avant nouvelle série</t>
  </si>
  <si>
    <t>TOUS</t>
  </si>
  <si>
    <t>Vider les programmes des machines</t>
  </si>
  <si>
    <t>8021861</t>
  </si>
  <si>
    <t>Pas de temps de gamme</t>
  </si>
  <si>
    <t>Temps de gamme à évaluer</t>
  </si>
  <si>
    <t>Problème positionnement pièce</t>
  </si>
  <si>
    <t>Apporter des précisions sur le positionnement de la pièce</t>
  </si>
  <si>
    <t>Ajouter l'opération de mise à longueur Tournage</t>
  </si>
  <si>
    <t>8022311</t>
  </si>
  <si>
    <t>11354415</t>
  </si>
  <si>
    <t>Dimension ébauche trop importante + temps</t>
  </si>
  <si>
    <t>ajout instruction pour recpecte dia en Compression</t>
  </si>
  <si>
    <t>11201404</t>
  </si>
  <si>
    <t>8022011</t>
  </si>
  <si>
    <t>Dimension ébauche trop faible (non conforme)</t>
  </si>
  <si>
    <t>8021894</t>
  </si>
  <si>
    <t>11691429</t>
  </si>
  <si>
    <t>Temps de gamme à revoir (20 mn/ pièce)</t>
  </si>
  <si>
    <t>11793940</t>
  </si>
  <si>
    <t>Ajouter commentaire R0,5 dans le programme</t>
  </si>
  <si>
    <t>8022509</t>
  </si>
  <si>
    <t>11642781</t>
  </si>
  <si>
    <t>Temps d'usinage sur le nombre d'ébauches</t>
  </si>
  <si>
    <t>11781525</t>
  </si>
  <si>
    <t>Temps de gamme trop faible</t>
  </si>
  <si>
    <t>Revaloriser temps de gamme</t>
  </si>
  <si>
    <t>11781526</t>
  </si>
  <si>
    <t>8022532</t>
  </si>
  <si>
    <t>11786010</t>
  </si>
  <si>
    <t>Temps réel ne correspond pas au temps de la gamme</t>
  </si>
  <si>
    <t>Revoir temps de gamme</t>
  </si>
  <si>
    <t>tours CN</t>
  </si>
  <si>
    <t>8022334</t>
  </si>
  <si>
    <t>11191371</t>
  </si>
  <si>
    <t>11414435</t>
  </si>
  <si>
    <t>8028365</t>
  </si>
  <si>
    <t>dia ebauche trop faible</t>
  </si>
  <si>
    <t>analyse OF et gamme</t>
  </si>
  <si>
    <t>ebauche trop faible</t>
  </si>
  <si>
    <t>Analyse gamme : erreur cotes sur gamme et plan interne</t>
  </si>
  <si>
    <t>changement dans gamme</t>
  </si>
  <si>
    <t>cd numero d'article n'est pas dans notre branche</t>
  </si>
  <si>
    <t>cette info vient en double de la ligne 308 Gamme OK</t>
  </si>
  <si>
    <t>11245739</t>
  </si>
  <si>
    <t>11792882</t>
  </si>
  <si>
    <t>11191206</t>
  </si>
  <si>
    <t>manque temps sur phase 20</t>
  </si>
  <si>
    <t>modif gamme</t>
  </si>
  <si>
    <t>verifier gamme</t>
  </si>
  <si>
    <t>sur epaisseur du dia</t>
  </si>
  <si>
    <t>11191958</t>
  </si>
  <si>
    <t>8022465</t>
  </si>
  <si>
    <t>8022705</t>
  </si>
  <si>
    <t>ebauche non adaptee</t>
  </si>
  <si>
    <t>11792880</t>
  </si>
  <si>
    <t>8022701</t>
  </si>
  <si>
    <t>scie missler</t>
  </si>
  <si>
    <t>8022504</t>
  </si>
  <si>
    <t>a revoir</t>
  </si>
  <si>
    <t>Mettre a jour gamme et temps d'usinage</t>
  </si>
  <si>
    <t>8020370</t>
  </si>
  <si>
    <t>11332275</t>
  </si>
  <si>
    <t>Mettre en cohérance côte gamme et plan</t>
  </si>
  <si>
    <t>Valfleurier,gamme d'usinage tournage avant Fluo+conditions de coupe</t>
  </si>
  <si>
    <t>11208233</t>
  </si>
  <si>
    <t>11803404</t>
  </si>
  <si>
    <t>Tolerance sur fiche AC fausse</t>
  </si>
  <si>
    <t>8022737</t>
  </si>
  <si>
    <t>11785298</t>
  </si>
  <si>
    <t>Revoir palpage</t>
  </si>
  <si>
    <t>8022914</t>
  </si>
  <si>
    <t>11284503</t>
  </si>
  <si>
    <t>Epaisseur ebauche trop faible</t>
  </si>
  <si>
    <t>Revoir surépaisseur BDF (1mm mini / face)</t>
  </si>
  <si>
    <t>8022269</t>
  </si>
  <si>
    <t>Temps gamme différent temps réel</t>
  </si>
  <si>
    <t>Temps usinage a revoir 1H/pièce</t>
  </si>
  <si>
    <t>8022729</t>
  </si>
  <si>
    <t>11197182</t>
  </si>
  <si>
    <t>Il manque la feuille d'autocontrôle</t>
  </si>
  <si>
    <t>Feuile existante mais perdue A demander une copie aux Methodes si besoin</t>
  </si>
  <si>
    <t>1,1 déjà dans la gamme</t>
  </si>
  <si>
    <t>8023077</t>
  </si>
  <si>
    <t>11714618</t>
  </si>
  <si>
    <t>Ebauche trop faible pour CN</t>
  </si>
  <si>
    <t>Modifier les ébauches</t>
  </si>
  <si>
    <t>8023079</t>
  </si>
  <si>
    <t>11714596</t>
  </si>
  <si>
    <t>8023078</t>
  </si>
  <si>
    <t>11714598</t>
  </si>
  <si>
    <t>Ebauche trop faible</t>
  </si>
  <si>
    <t>tour 9330</t>
  </si>
  <si>
    <t>8022533</t>
  </si>
  <si>
    <t>op tour usinage complet a faire</t>
  </si>
  <si>
    <t>8022947</t>
  </si>
  <si>
    <t>tolerances fiches auto contrôle</t>
  </si>
  <si>
    <t>revoir fiche</t>
  </si>
  <si>
    <t>Dia faible et lg trop longue</t>
  </si>
  <si>
    <t>11235483</t>
  </si>
  <si>
    <t>8022743</t>
  </si>
  <si>
    <t>8023218</t>
  </si>
  <si>
    <t>8022991</t>
  </si>
  <si>
    <t>11433571</t>
  </si>
  <si>
    <t>Ebauche faible verifier gamme</t>
  </si>
  <si>
    <t>gamme erronee</t>
  </si>
  <si>
    <t>11330127</t>
  </si>
  <si>
    <t>8022847</t>
  </si>
  <si>
    <t>Ajustement</t>
  </si>
  <si>
    <t>11414520</t>
  </si>
  <si>
    <t>11332019</t>
  </si>
  <si>
    <t>11784444</t>
  </si>
  <si>
    <t>11200720</t>
  </si>
  <si>
    <t>11263424</t>
  </si>
  <si>
    <t>K= 1,22 pas normal sur des pieces de 66 mm de dia</t>
  </si>
  <si>
    <t>8023333</t>
  </si>
  <si>
    <t>11200495</t>
  </si>
  <si>
    <t>Eprouvettes non prelevé apres TK</t>
  </si>
  <si>
    <t>Ajout phase sciage</t>
  </si>
  <si>
    <t>8023334</t>
  </si>
  <si>
    <t>11200496</t>
  </si>
  <si>
    <t>8023153</t>
  </si>
  <si>
    <t>8022980</t>
  </si>
  <si>
    <t>Faire l'opération 2 sur Famup</t>
  </si>
  <si>
    <t>8023368</t>
  </si>
  <si>
    <t>11732169</t>
  </si>
  <si>
    <t>Côte 27 devient 29</t>
  </si>
  <si>
    <t>8023281</t>
  </si>
  <si>
    <t>11805421</t>
  </si>
  <si>
    <t>35 x 42 x 203 devient 35 x 52 x 503</t>
  </si>
  <si>
    <t>8023194</t>
  </si>
  <si>
    <t>11684656</t>
  </si>
  <si>
    <t>35 x 42 x 120 devient 35 x 43 x 120</t>
  </si>
  <si>
    <t>8023251</t>
  </si>
  <si>
    <t>11795397</t>
  </si>
  <si>
    <t xml:space="preserve"> </t>
  </si>
  <si>
    <t>CTX310 &gt; 6 pans + Tournage</t>
  </si>
  <si>
    <t>8023524</t>
  </si>
  <si>
    <t>11809896</t>
  </si>
  <si>
    <t>28 x 37 x 114 devient 27 x 39 x 114</t>
  </si>
  <si>
    <t>8023028</t>
  </si>
  <si>
    <t>11246276</t>
  </si>
  <si>
    <t>Temps à modifier</t>
  </si>
  <si>
    <t>0,50 h / pièce</t>
  </si>
  <si>
    <t>8023172</t>
  </si>
  <si>
    <t>Ajouter temps et méthode d'ébavurage</t>
  </si>
  <si>
    <t>8023173</t>
  </si>
  <si>
    <t>11193364</t>
  </si>
  <si>
    <t>8023192</t>
  </si>
  <si>
    <t>Lg ebauche faible</t>
  </si>
  <si>
    <t>manque operation prelevement eprouvette</t>
  </si>
  <si>
    <t>ajout op dans gamme</t>
  </si>
  <si>
    <t>8023297</t>
  </si>
  <si>
    <t>38 x 45 x 108 devient 39 x 43 x 108 (MAZAK)</t>
  </si>
  <si>
    <t>8023337</t>
  </si>
  <si>
    <t>37 x 42 x 147 devient 37 x 44 x 147</t>
  </si>
  <si>
    <t>8023025</t>
  </si>
  <si>
    <t>11239747</t>
  </si>
  <si>
    <t>Temps non correspondant</t>
  </si>
  <si>
    <t>Passer le temps unitaire à 20 mn</t>
  </si>
  <si>
    <t>Ajouter une remarque (pour le suivi du Ø54 H9)</t>
  </si>
  <si>
    <t>8023388</t>
  </si>
  <si>
    <t>11800191</t>
  </si>
  <si>
    <t>Plan à coté comme le plan clien</t>
  </si>
  <si>
    <t>8023387</t>
  </si>
  <si>
    <t>11800190</t>
  </si>
  <si>
    <t>ebauche tournee trop faible</t>
  </si>
  <si>
    <t xml:space="preserve">op tournage mentionner Ø 9 ±0,2 </t>
  </si>
  <si>
    <t>8023099</t>
  </si>
  <si>
    <t>8021856</t>
  </si>
  <si>
    <t>× 15,5 limite tolerances mini</t>
  </si>
  <si>
    <t>a analyser</t>
  </si>
  <si>
    <t>Cotation ébauche plan de fabrication</t>
  </si>
  <si>
    <t>8021728</t>
  </si>
  <si>
    <t>Longueur des ébauches sur CTX310 &lt; 380mm</t>
  </si>
  <si>
    <t>8023390</t>
  </si>
  <si>
    <t>11800619</t>
  </si>
  <si>
    <t>Revoir gamme pour rayon non prévu</t>
  </si>
  <si>
    <t>JPE : Temps déjà modifié avec eutres valeurs</t>
  </si>
  <si>
    <t>11251235</t>
  </si>
  <si>
    <t>fabrication en D2M modif à faire par L1 L3</t>
  </si>
  <si>
    <t>Piece realisé en Sous traitance</t>
  </si>
  <si>
    <t>8023639</t>
  </si>
  <si>
    <t>11801284</t>
  </si>
  <si>
    <t>tps de tournage</t>
  </si>
  <si>
    <t>a revoir tps faible</t>
  </si>
  <si>
    <t>PLANS</t>
  </si>
  <si>
    <t>8023778</t>
  </si>
  <si>
    <t>11787009</t>
  </si>
  <si>
    <t>plan non diffusé</t>
  </si>
  <si>
    <t>mettre a jour plans dans casier plans</t>
  </si>
  <si>
    <t>8023675</t>
  </si>
  <si>
    <t>11808204</t>
  </si>
  <si>
    <t>fiches auto contrôle manque</t>
  </si>
  <si>
    <t>fiches a faire</t>
  </si>
  <si>
    <t>11808212</t>
  </si>
  <si>
    <t>8023676</t>
  </si>
  <si>
    <t>à analyser</t>
  </si>
  <si>
    <t>Valsider. Suivi ar. De frittage prochaine série</t>
  </si>
  <si>
    <t>8023215</t>
  </si>
  <si>
    <t>11340138</t>
  </si>
  <si>
    <t>Revoir temps unitaire</t>
  </si>
  <si>
    <t>Ajouter 6 mn / pièce</t>
  </si>
  <si>
    <t>8024195</t>
  </si>
  <si>
    <t>tps de redressage</t>
  </si>
  <si>
    <t>à modifier</t>
  </si>
  <si>
    <t xml:space="preserve">ebauche a revoir </t>
  </si>
  <si>
    <t xml:space="preserve">analyse OF + temps </t>
  </si>
  <si>
    <t>11218531</t>
  </si>
  <si>
    <t>11821729</t>
  </si>
  <si>
    <t>11821731</t>
  </si>
  <si>
    <t>8024409</t>
  </si>
  <si>
    <t>8024403</t>
  </si>
  <si>
    <t>11193287</t>
  </si>
  <si>
    <t>8024010</t>
  </si>
  <si>
    <t>11818157</t>
  </si>
  <si>
    <t>Revoir l'épaisseur de l'ébauche  -5mm</t>
  </si>
  <si>
    <t>8023945</t>
  </si>
  <si>
    <t>Plan au mauvais indice</t>
  </si>
  <si>
    <t>8024261</t>
  </si>
  <si>
    <t>Temps d'usinage à modifier</t>
  </si>
  <si>
    <t>JP : Me donner les informations sur prochaines séries</t>
  </si>
  <si>
    <t>Operation de TR apres usinage</t>
  </si>
  <si>
    <t>intervertir les operations</t>
  </si>
  <si>
    <t>8024732</t>
  </si>
  <si>
    <t xml:space="preserve">Temps de tournage </t>
  </si>
  <si>
    <t>Ajuster les temps</t>
  </si>
  <si>
    <t>8024313</t>
  </si>
  <si>
    <t>11740659</t>
  </si>
  <si>
    <t>Dimensions des pièces frittées trop faibles</t>
  </si>
  <si>
    <t>Voir temps avec Stéphane 25mn+15mn</t>
  </si>
  <si>
    <t>Ebauche de frittage faible</t>
  </si>
  <si>
    <t>Revoir gamme d'usinge ROBOT</t>
  </si>
  <si>
    <t>8024282</t>
  </si>
  <si>
    <t>Dimensions ébauches + temps usinage important</t>
  </si>
  <si>
    <t>Modifier le brut + Conformation Robot</t>
  </si>
  <si>
    <t>Plan incohérent</t>
  </si>
  <si>
    <t>Revoir opé 10 + opé 05 (final)</t>
  </si>
  <si>
    <t>8023418</t>
  </si>
  <si>
    <t>Intégrer l'ébavurage à la gamme</t>
  </si>
  <si>
    <t>8024695</t>
  </si>
  <si>
    <t>Voir si possibilité de faire 2 pièces de moins (barrettes plus courtes)</t>
  </si>
  <si>
    <t>8025048</t>
  </si>
  <si>
    <t>11820059</t>
  </si>
  <si>
    <t>Temps d'usinage trop long</t>
  </si>
  <si>
    <t>Revoir temps d'usinage</t>
  </si>
  <si>
    <t>mise à longueur en tournage</t>
  </si>
  <si>
    <t>PDCA fraisage fait</t>
  </si>
  <si>
    <t>temps gammes et phases OK</t>
  </si>
  <si>
    <t>8023585</t>
  </si>
  <si>
    <t>11812595</t>
  </si>
  <si>
    <t>Ebauche trop forte</t>
  </si>
  <si>
    <t>Revoir longueur confo / frittage</t>
  </si>
  <si>
    <t>8025114</t>
  </si>
  <si>
    <t>11855717</t>
  </si>
  <si>
    <t>Verification temps d'usinage=temps OK</t>
  </si>
  <si>
    <t>Fait OK</t>
  </si>
  <si>
    <t>11855809</t>
  </si>
  <si>
    <t>Modifier la gamme DMG + Erowa</t>
  </si>
  <si>
    <t>Opération ébavurage à intégrer</t>
  </si>
  <si>
    <t>Gamme vérifiée OK à appliquer</t>
  </si>
  <si>
    <t>meuleuse pneumatique - 45 pièces/heure</t>
  </si>
  <si>
    <t>Rectification avant tournage</t>
  </si>
  <si>
    <t>Gamme vérifiée-pas de changement</t>
  </si>
  <si>
    <t>Epaisseur à conserver vu dimensions piéce finie</t>
  </si>
  <si>
    <t>Gamme vérifiée OK</t>
  </si>
  <si>
    <t>meuleuse pneumatique</t>
  </si>
  <si>
    <t>8026468</t>
  </si>
  <si>
    <t>11854107</t>
  </si>
  <si>
    <t>Temps usinage gamme incorrect</t>
  </si>
  <si>
    <t xml:space="preserve">6 mn / pièce </t>
  </si>
  <si>
    <t>8024703</t>
  </si>
  <si>
    <t>Mise à jour gamme</t>
  </si>
  <si>
    <t>plan rectification manque</t>
  </si>
  <si>
    <t>8024502</t>
  </si>
  <si>
    <t>autocontrole manque</t>
  </si>
  <si>
    <t>OP a ajouter</t>
  </si>
  <si>
    <t>sciage</t>
  </si>
  <si>
    <t>touret</t>
  </si>
  <si>
    <t>8024843</t>
  </si>
  <si>
    <t>8022010</t>
  </si>
  <si>
    <t>8024713</t>
  </si>
  <si>
    <t>8025143</t>
  </si>
  <si>
    <t>11425083</t>
  </si>
  <si>
    <t>11195314</t>
  </si>
  <si>
    <t>Ebauche trop grosse</t>
  </si>
  <si>
    <t>manque OP de sciage</t>
  </si>
  <si>
    <t>probleme de cle</t>
  </si>
  <si>
    <t>probleme de longueur ebauche</t>
  </si>
  <si>
    <t>bdf dia 28 pour dia fini 28</t>
  </si>
  <si>
    <t>A revoir</t>
  </si>
  <si>
    <t>Voir si ébavurage est intégré</t>
  </si>
  <si>
    <t>Opération indépendante à crée</t>
  </si>
  <si>
    <t>Ebavurage déjà intégré à la gamme</t>
  </si>
  <si>
    <t>Pourquoi usinage le brut de frittage esr il suffisant ?</t>
  </si>
  <si>
    <t>8025096</t>
  </si>
  <si>
    <t>11257359</t>
  </si>
  <si>
    <t>Ebauche à redresser</t>
  </si>
  <si>
    <t>Ajouter opé redressage + modif dim ébauche</t>
  </si>
  <si>
    <t>8024229</t>
  </si>
  <si>
    <t>11212436</t>
  </si>
  <si>
    <t>Modif. Plan</t>
  </si>
  <si>
    <t>Temps uni 0,25</t>
  </si>
  <si>
    <t>Si on fait brut alors les pieces sont hs</t>
  </si>
  <si>
    <t>Dimensions OK</t>
  </si>
  <si>
    <t>8025494</t>
  </si>
  <si>
    <t>11857257</t>
  </si>
  <si>
    <t>Modification gamme</t>
  </si>
  <si>
    <t>Programme usinage à modifier</t>
  </si>
  <si>
    <t>11328119</t>
  </si>
  <si>
    <t>8025177</t>
  </si>
  <si>
    <t>8025210</t>
  </si>
  <si>
    <t>8025767</t>
  </si>
  <si>
    <t>Caoutchouc pour montage sciage a approvisionner</t>
  </si>
  <si>
    <t>longueur conformee trop courte</t>
  </si>
  <si>
    <t>OP sciage a ajouter</t>
  </si>
  <si>
    <t>sera traitée lors de la refonte de la gamme suite à arrivé nouvelle machine</t>
  </si>
  <si>
    <t>Voir L1 L3 si besoin</t>
  </si>
  <si>
    <t>8025711</t>
  </si>
  <si>
    <t>8022711</t>
  </si>
  <si>
    <t>Problème conformité pièces usinées- Dossier sans autocontrôle compression</t>
  </si>
  <si>
    <t>Vérification côtes de compression + contrôle gamme d'usinage</t>
  </si>
  <si>
    <t>11852951</t>
  </si>
  <si>
    <t>11814660</t>
  </si>
  <si>
    <t>problème métrologie pièces finie (forme + position trou)</t>
  </si>
  <si>
    <t>gamme de contrôle 3D a revoir + calque (projecteur profil) à faire</t>
  </si>
  <si>
    <t>8024816</t>
  </si>
  <si>
    <t>Ebauches mal redressées</t>
  </si>
  <si>
    <t>sensibilation du personnel + mettre une valeur de flèche au redressage 0,5 mm maxi</t>
  </si>
  <si>
    <t>Ebauche faible (en dessous des côtes de frittage)</t>
  </si>
  <si>
    <t>Vérification des côtes de conformation</t>
  </si>
  <si>
    <t>Analyse des temps d'usinage TAS sur Milltap / Famup</t>
  </si>
  <si>
    <t>Milltap</t>
  </si>
  <si>
    <t>Modification du PP pour l'appel d'outil</t>
  </si>
  <si>
    <t>8026111</t>
  </si>
  <si>
    <t>11882512</t>
  </si>
  <si>
    <t>Temps gamme différent de temps usinage</t>
  </si>
  <si>
    <t>Temps unitaire à passer à 1,5 H</t>
  </si>
  <si>
    <t>Milltap problème de surtension au démarrage</t>
  </si>
  <si>
    <t>Nombre de pièces par barrette non adapté (6 pièces au lieu de 8 prévues)</t>
  </si>
  <si>
    <t>Revoir instructions gamme dimensions barrettes</t>
  </si>
  <si>
    <t>Condensation du tuyau de la laveuse coule sur le Milltap</t>
  </si>
  <si>
    <t>Changement procédé usinage</t>
  </si>
  <si>
    <t>Mettre à jour la gamme : opérations à passer sur le robot EROWA</t>
  </si>
  <si>
    <t>Longueur des chutes cassées au frittage</t>
  </si>
  <si>
    <t>Consigne à revoir</t>
  </si>
  <si>
    <t>8025905</t>
  </si>
  <si>
    <t>11470628</t>
  </si>
  <si>
    <t>Ebauche trop courte pour sciage de 2 pces</t>
  </si>
  <si>
    <t>ebauches a revoir</t>
  </si>
  <si>
    <t>Sensibilisation operateur confo et comp</t>
  </si>
  <si>
    <t>Longueur frittée variable</t>
  </si>
  <si>
    <t>11325266</t>
  </si>
  <si>
    <t>8025893</t>
  </si>
  <si>
    <t>8026180</t>
  </si>
  <si>
    <t>OP à faire sur somab 500 ald DMG</t>
  </si>
  <si>
    <t>gamme à modifier</t>
  </si>
  <si>
    <t>11196330/11200480</t>
  </si>
  <si>
    <t>Manque dia interieur dans denomination article</t>
  </si>
  <si>
    <t>nez de presse a retoucher et remonter</t>
  </si>
  <si>
    <t>article a corriger</t>
  </si>
  <si>
    <t>8025529 et 8025530</t>
  </si>
  <si>
    <t>11230689</t>
  </si>
  <si>
    <t>Temps gamme trop long par rapport à temps usinage</t>
  </si>
  <si>
    <t>Temps réel à voir avec Julien</t>
  </si>
  <si>
    <t>8025702</t>
  </si>
  <si>
    <t>Temps gamme ne correspond plus au temps réel</t>
  </si>
  <si>
    <t>Mise à jour temps gamme (voir avec Stéphane)</t>
  </si>
  <si>
    <t>Plan diffusé le 14 mai 2013</t>
  </si>
  <si>
    <t xml:space="preserve">cotes de compression modifié </t>
  </si>
  <si>
    <t>8026242</t>
  </si>
  <si>
    <t>11878202</t>
  </si>
  <si>
    <t>Mise au poids et ébauche mal redressées</t>
  </si>
  <si>
    <t>Indiquer que le perçage sur la 1ère série a été fait a 4 (a titre indicatif pour la mise au poids) + ajouter opération de redressage si battement supérieur à 1mm</t>
  </si>
  <si>
    <t>Propreté des bidons de récupération des coupes de cuivre</t>
  </si>
  <si>
    <t>8026048</t>
  </si>
  <si>
    <t>Ebauche non conforme carte autocontrôle confo</t>
  </si>
  <si>
    <t>Opération à modifier</t>
  </si>
  <si>
    <t>8026151</t>
  </si>
  <si>
    <t>11736290</t>
  </si>
  <si>
    <t>Erreur sur plan client = ébauche non adaptée</t>
  </si>
  <si>
    <t>Modifier gamme ébauche: 13x58x72</t>
  </si>
  <si>
    <t>8025529</t>
  </si>
  <si>
    <t>8025769</t>
  </si>
  <si>
    <t>Géométrie ébauches/reprise robot</t>
  </si>
  <si>
    <t>Revoir opération de confo robot</t>
  </si>
  <si>
    <t>Ajouter l'opération de mise au poids sur DMU 40 (5 minutes / pièce)</t>
  </si>
  <si>
    <t>8026333</t>
  </si>
  <si>
    <t>11466191</t>
  </si>
  <si>
    <t>Ebauche trop juste</t>
  </si>
  <si>
    <t xml:space="preserve">Modif cotes </t>
  </si>
  <si>
    <t>11258894 11258895</t>
  </si>
  <si>
    <t>Géométrie de l'ébauche non adaptée</t>
  </si>
  <si>
    <t>Modifier gamme Longueur 100 mm devient 120 mm</t>
  </si>
  <si>
    <t>8026281</t>
  </si>
  <si>
    <t>Dimensions du brut non adaptées</t>
  </si>
  <si>
    <t>Modifier ébauche : 18 x 15 x 145 mm</t>
  </si>
  <si>
    <t>11879410</t>
  </si>
  <si>
    <t>Mauvais choix d'étau lors de l'usinage</t>
  </si>
  <si>
    <t>Ajouter la mention "prendre les étaux LANG" sur gamme d'usinage</t>
  </si>
  <si>
    <t>8026307</t>
  </si>
  <si>
    <t>11771502</t>
  </si>
  <si>
    <t>Pièce trop grosse pour MILLTAP</t>
  </si>
  <si>
    <t>Changer la gamme: usinage sur FAMUP</t>
  </si>
  <si>
    <t>Fonctionnement du troval</t>
  </si>
  <si>
    <t>Mettre à jour la grille de polyvalence</t>
  </si>
  <si>
    <t>8026222</t>
  </si>
  <si>
    <t>Ebauche limite en épaisseur</t>
  </si>
  <si>
    <t>Côte 21 +1/0 devient 22+1/0</t>
  </si>
  <si>
    <t>11891694</t>
  </si>
  <si>
    <t>Ebauche non adaptées - non conformes</t>
  </si>
  <si>
    <t>Revoir dimensions ébauche</t>
  </si>
  <si>
    <t>8026664</t>
  </si>
  <si>
    <t>Longueur de l'ébauche / coût usinage du talon</t>
  </si>
  <si>
    <t>8025988</t>
  </si>
  <si>
    <t>Ajouter à la gamme opé 2 : avec mors doux</t>
  </si>
  <si>
    <t>8026891</t>
  </si>
  <si>
    <t>11887910</t>
  </si>
  <si>
    <t>Modifier gamme Fraisage -&gt; Tournage</t>
  </si>
  <si>
    <t>8026447</t>
  </si>
  <si>
    <t>Problème plan état fritté</t>
  </si>
  <si>
    <t xml:space="preserve">Vérifier et rediffuser plan + gamme </t>
  </si>
  <si>
    <t>Rédiger procédure de transfert de programme via USB</t>
  </si>
  <si>
    <t>Analyse des coûts et modif gamme si nécessaire</t>
  </si>
  <si>
    <t>Côtes conformation OK</t>
  </si>
  <si>
    <t>Carte faite</t>
  </si>
  <si>
    <t>11814069</t>
  </si>
  <si>
    <t>Emmeteur</t>
  </si>
  <si>
    <t>8026662</t>
  </si>
  <si>
    <t xml:space="preserve">11193420 </t>
  </si>
  <si>
    <t>Pièce usinée entièrement sur CTX310</t>
  </si>
  <si>
    <t>Modifier gamme: 9H usinage total uniquement en tournage</t>
  </si>
  <si>
    <t>8026518</t>
  </si>
  <si>
    <t>11266614</t>
  </si>
  <si>
    <t>Temps réel différent de temps gamme</t>
  </si>
  <si>
    <t>Modifier temps usinage: 15 mn/pièce devient 7mn/pièce</t>
  </si>
  <si>
    <t>Manque operation Missler pour eprouvettes</t>
  </si>
  <si>
    <t>Gamme à revoir</t>
  </si>
  <si>
    <t>8026610</t>
  </si>
  <si>
    <t>11191972</t>
  </si>
  <si>
    <t>difference entre cotes compression et auto contrôle</t>
  </si>
  <si>
    <t>changer cotes de compression</t>
  </si>
  <si>
    <t>verification et mise à jour</t>
  </si>
  <si>
    <t>LAM</t>
  </si>
  <si>
    <t>8026834 8026835</t>
  </si>
  <si>
    <t>11877834       11877836</t>
  </si>
  <si>
    <t>Cote 52mm trop large après frittage risque de traces de feu (ouverture de pièce)</t>
  </si>
  <si>
    <t>Réduire la cote de 2 mm</t>
  </si>
  <si>
    <t>DMU 50</t>
  </si>
  <si>
    <t>Temps de chargement programme trop long</t>
  </si>
  <si>
    <t>Voir avec EROWA</t>
  </si>
  <si>
    <t>8026537</t>
  </si>
  <si>
    <t>Résultat de mesure aléatoire</t>
  </si>
  <si>
    <t>Revoir la méthode de contrôle</t>
  </si>
  <si>
    <t>Chanfrein vibré</t>
  </si>
  <si>
    <t>Mettre en place un suivi des plaquettes</t>
  </si>
  <si>
    <t>SD / EU</t>
  </si>
  <si>
    <t>Temps usinage ne correspond plus a temps gamme</t>
  </si>
  <si>
    <t>Mise a jour de la gamme (prise de mors FAMUP supprimée) opé 1=1h / opé 2=45mn</t>
  </si>
  <si>
    <t>Méthodes</t>
  </si>
  <si>
    <t>Modif gamme SAP, peinture &amp; marquage &amp; conditionnement</t>
  </si>
  <si>
    <t>Voir copie OF dans casier L2 (action faite ??)</t>
  </si>
  <si>
    <t>Problème transfert programme  GEDIX  MILLTAP</t>
  </si>
  <si>
    <t>PB resolut suite à reparation sur DMG50</t>
  </si>
  <si>
    <t>8026088</t>
  </si>
  <si>
    <t>11225058</t>
  </si>
  <si>
    <t xml:space="preserve">Résultat de contrôle aberrant </t>
  </si>
  <si>
    <t>Revoir le programme de contrôle 3D</t>
  </si>
  <si>
    <t>8026947</t>
  </si>
  <si>
    <t>11253060</t>
  </si>
  <si>
    <t>Temps d'usinage gamme incorrect</t>
  </si>
  <si>
    <t>Ajouter 1 phase usinage des champ + coupe des bouts</t>
  </si>
  <si>
    <t>8027425</t>
  </si>
  <si>
    <t>Ebauche non conforme au plan : bloc de 180 x 55 x 42mm au lieu d'ébauche de forme selon plan</t>
  </si>
  <si>
    <t>Voir si les indications de l'OF correspondent</t>
  </si>
  <si>
    <t>11224987</t>
  </si>
  <si>
    <t>Casse taraud M2,5</t>
  </si>
  <si>
    <t>Montage identifié avec numéro article antérieur (probleme recherche montage)</t>
  </si>
  <si>
    <t>8026085</t>
  </si>
  <si>
    <t>8026793</t>
  </si>
  <si>
    <t>erreur opérateur en confo (intérim) - gamme OK</t>
  </si>
  <si>
    <t>2,50 h devient 1,75 h</t>
  </si>
  <si>
    <t>temps de rectification faux</t>
  </si>
  <si>
    <t>Temps gamme ne correspond pas au temps réel</t>
  </si>
  <si>
    <t>Modifier temps sur la gamme : 8 pièces /heure</t>
  </si>
  <si>
    <t>Ebauche frittage ne correspond pas à ébauche de forme prévue</t>
  </si>
  <si>
    <t>Modifier OF pour prochaine série</t>
  </si>
  <si>
    <t>Ok pour prochaine série</t>
  </si>
  <si>
    <t>DMU40</t>
  </si>
  <si>
    <t>PP DMU40 5 axes continu ne fonctionne pas (plusieurs PP DMU40)</t>
  </si>
  <si>
    <t>Faire le tri dans les PP + infos Delta First</t>
  </si>
  <si>
    <t>Manque TK</t>
  </si>
  <si>
    <t>Ajout phase</t>
  </si>
  <si>
    <t xml:space="preserve">Voir avec client pour modif plan (M2,5 deviendrait M3) </t>
  </si>
  <si>
    <t>11877836 / 34</t>
  </si>
  <si>
    <t>Augmenter la côte de sciage (+2mm)</t>
  </si>
  <si>
    <t xml:space="preserve">Operation de TK manque </t>
  </si>
  <si>
    <t>Consigne cycle de frittage A06Emais celui-ci n'existe pas sur four 7361</t>
  </si>
  <si>
    <t>A voir</t>
  </si>
  <si>
    <t>Operation a ajouter</t>
  </si>
  <si>
    <t>Compression Conformation</t>
  </si>
  <si>
    <t>11240761 / 11240765</t>
  </si>
  <si>
    <t>Temps gamme différent temps usinage</t>
  </si>
  <si>
    <t>Modifier temps usinage 0,25h / pièce</t>
  </si>
  <si>
    <t>Rebuts dus à des problèmes sur l'alésage</t>
  </si>
  <si>
    <t>Indiquer sur la gamme : "monter un outil court sur la tête à aléser"</t>
  </si>
  <si>
    <t>Cote de 31,4 maxi non respectée (usinage cote supérieure)</t>
  </si>
  <si>
    <t>Modifier programme FAO pour respecter cote 31,4 maxi</t>
  </si>
  <si>
    <t>Supprimer // 0,01mm sur plan</t>
  </si>
  <si>
    <t>// 0,01 mm devenue inutile (cote 31,4)</t>
  </si>
  <si>
    <t>Epaisseur du brut faible</t>
  </si>
  <si>
    <t>Vérification modif ébauche plan</t>
  </si>
  <si>
    <t>Modif faite sur plan pas de rajout matière supplémentaire</t>
  </si>
  <si>
    <t>Récupérer les programmes FAO sur clé + sauvegarde sur odinateur</t>
  </si>
  <si>
    <t xml:space="preserve">Programmes sauvegardés dans U:\PRODUCTION_L2\Méthodes\Milltap\Copie Programmes FAO MILLTAP </t>
  </si>
  <si>
    <t>Sciage pas droit</t>
  </si>
  <si>
    <t>Gamme frittage fausse</t>
  </si>
  <si>
    <t>a corriger</t>
  </si>
  <si>
    <t>Temps usinage différent de temps gamme</t>
  </si>
  <si>
    <t>Pas de raison d'augmenter la côte de sciage (vu JPE/NG)</t>
  </si>
  <si>
    <t>Panne broyeur</t>
  </si>
  <si>
    <t>Carte travail N°</t>
  </si>
  <si>
    <t>Compresson</t>
  </si>
  <si>
    <t xml:space="preserve">Côte de 26 mm devient 27 mm </t>
  </si>
  <si>
    <t>Gamme A04 sur la gamme et A04 dans manuel des metiers</t>
  </si>
  <si>
    <t>actualiser nr du montage</t>
  </si>
  <si>
    <t>Panne groyeur</t>
  </si>
  <si>
    <t>Carte travail N° 7178</t>
  </si>
  <si>
    <t>PB surpoincon d'ejection</t>
  </si>
  <si>
    <t>retouche</t>
  </si>
  <si>
    <t>Affutage des fraises à 15° défectueux</t>
  </si>
  <si>
    <t>Contacter affuteur (voir pour mise en place tolérance d'affutage)</t>
  </si>
  <si>
    <t xml:space="preserve">Dimensions ébauche insuffisante pour nombre de pièces a réaliser/ébauche </t>
  </si>
  <si>
    <t>19 X 36 X 60mm devient 19 x 36 x 65mm</t>
  </si>
  <si>
    <t xml:space="preserve">Dimensions ébauche trop faible </t>
  </si>
  <si>
    <t>27 X 35 X 152 devient 29 x 35 x 152mm</t>
  </si>
  <si>
    <t xml:space="preserve">Prise de passe ébauche trop forte </t>
  </si>
  <si>
    <t>Modification usinage FAMUP contour ébauche: remplacer fraise hérisson par ravageuse (+modif profondeur passe)</t>
  </si>
  <si>
    <t xml:space="preserve">Manque opération de fraisage </t>
  </si>
  <si>
    <t>Ajout opération fraisage gamme pour réalisation côte 17,4 0/-0,1mm</t>
  </si>
  <si>
    <t>Ø ébauche trop important par rapport au Ø fini (temps d'usinage long)</t>
  </si>
  <si>
    <t>Modifier moule de compression pour enlever 4mm au Ø avant tournage.</t>
  </si>
  <si>
    <t>8029138
8029109</t>
  </si>
  <si>
    <t>11213268
11213269</t>
  </si>
  <si>
    <t>11803587
11803586</t>
  </si>
  <si>
    <t>Gamme ne correspond pas à usinage</t>
  </si>
  <si>
    <t>Usinage en 2 opérations sur Mazak. Suppression des phases Tournage et Famup</t>
  </si>
  <si>
    <t>Résidus de poussières frittées sur la prise de mors lors de l'usinage -&gt; prise de pièce très mauvaise</t>
  </si>
  <si>
    <t>Ajouter commentaire à la gamme :"Nettoyer les prises de mors avant frittage"</t>
  </si>
  <si>
    <t>Surchage du à changement planning</t>
  </si>
  <si>
    <t>Ecart instructions de peinture entre plan 11627382 et FIC 044.
 Idem pour art 11627383</t>
  </si>
  <si>
    <t>Modifier l'intitulé de nos commandes de sous-traitance comme suit: « PEINTURE : P05 selon FIC 044 et plan 11627382/83 rep 04, sans sablage. ».</t>
  </si>
  <si>
    <t>11627382
11627383</t>
  </si>
  <si>
    <t>1 Opération d'usinage prévue à la gamme pour 2 opérations de fraisage (1 seul pointage pour 2 opés)</t>
  </si>
  <si>
    <t>Rajouter opération de reprise à la gamme</t>
  </si>
  <si>
    <t>8029025
8029027</t>
  </si>
  <si>
    <t>11803586
11803587</t>
  </si>
  <si>
    <t>Décalages lors de l'usinage/traces de brut -&gt; pièce tordue avant usinage</t>
  </si>
  <si>
    <t>Ajouter opération de redressage à la gamme.</t>
  </si>
  <si>
    <t>Modification de planning mélange suite à Cde Urgente</t>
  </si>
  <si>
    <t>MILLTAP</t>
  </si>
  <si>
    <t>Ecart de 0,03 à 0,06mm au rayon lors du palpage outil</t>
  </si>
  <si>
    <t>Revoir réglages palpeur / Changement palpeur si défectueux</t>
  </si>
  <si>
    <t>Usinage des mors lors du sciage de la pièce</t>
  </si>
  <si>
    <t>Modifier hauteur de mors</t>
  </si>
  <si>
    <t>Ecart entre 0,03 et 0,06mm au rayon lors du palpage outil</t>
  </si>
  <si>
    <t>Revoir réglage palpeur/Changer palpeur défectueux</t>
  </si>
  <si>
    <t>Pas de pointage prévu à l'OF pour 2ème opération.</t>
  </si>
  <si>
    <t>Le marquage au feutre des pièces lors de l'usinage (n° pce+ côté A ou B pour différenciation contrôle) s'imprègne dans la pièce et reste visible après effacement et protection.</t>
  </si>
  <si>
    <t>Ajouter à la gamme une 2ème opération sur Robot EROWA:
1ère opé: EROWA - 1h/pce
2ème opé:EROWA - 45mn/pce</t>
  </si>
  <si>
    <r>
      <t xml:space="preserve">Temps à modifier </t>
    </r>
    <r>
      <rPr>
        <b/>
        <sz val="12"/>
        <rFont val="Arial"/>
        <family val="2"/>
      </rPr>
      <t xml:space="preserve">: </t>
    </r>
    <r>
      <rPr>
        <sz val="12"/>
        <rFont val="Arial"/>
        <family val="2"/>
      </rPr>
      <t>1ère opé : 15mn/pce
2ème opé: 10mn/pce</t>
    </r>
  </si>
  <si>
    <t>11737841
11737843</t>
  </si>
  <si>
    <t>Temps d'usinage à réduire</t>
  </si>
  <si>
    <t>Revoir forme ébauche avec passage sur robot de conformation pour réduction des temps d'usinage</t>
  </si>
  <si>
    <t>Lecteur reseau retablit</t>
  </si>
  <si>
    <t>Intervention de DMG faite</t>
  </si>
  <si>
    <t>Casse barreau en IT176</t>
  </si>
  <si>
    <t>revoir quantité de MR et origine pour ajout dans nouveau melange</t>
  </si>
  <si>
    <t>Melange non conforme</t>
  </si>
  <si>
    <t>à reajuster</t>
  </si>
  <si>
    <t>retard pas de personnel au poste</t>
  </si>
  <si>
    <t>Plus de melange D185 en stock</t>
  </si>
  <si>
    <t>nomenclature &lt;&gt; de OF 8030148</t>
  </si>
  <si>
    <t>Pas de changement dans la gamme , car plus de commande en vu. Une alerte pose dans md04</t>
  </si>
  <si>
    <t>Verifier les gaines</t>
  </si>
  <si>
    <t>MR Namo mouillé</t>
  </si>
  <si>
    <t>MR Meca 90 mouillé</t>
  </si>
  <si>
    <t>MR Meca 90 et Namo mouillé</t>
  </si>
  <si>
    <t>Les arêtes de prise de mors lors de l'écroutage sont arrondies-&gt;mauvais serrage</t>
  </si>
  <si>
    <t>Sensibilisation opérateur + indication a ajouter sur le plan</t>
  </si>
  <si>
    <t>Pas d'opération de prise de mors prévue à la gamme</t>
  </si>
  <si>
    <t>Ajouter opération pour prise de mors sur le FAMUP -&gt; 10 pces/h</t>
  </si>
  <si>
    <t>Absense personnel</t>
  </si>
  <si>
    <t>Enbauche d'un operateur</t>
  </si>
  <si>
    <t>Procedure corrigé</t>
  </si>
  <si>
    <t>Accident poste gramulation 360 WC</t>
  </si>
  <si>
    <t>Enquette CHSCT</t>
  </si>
  <si>
    <t xml:space="preserve">Problème d'usure d'outil </t>
  </si>
  <si>
    <t>Modification programme usinage</t>
  </si>
  <si>
    <t>Usure de l'outillage -&gt; jeu au montage</t>
  </si>
  <si>
    <t>Refaire faire pions</t>
  </si>
  <si>
    <t xml:space="preserve">Revoir programme sauvegardé </t>
  </si>
  <si>
    <t>Modifications enregistrés+alerte sur article SAP pour modif lors de nouvelle commande</t>
  </si>
  <si>
    <t>Marquage sur talon avant OP2</t>
  </si>
  <si>
    <t>Ebauche + procédé modifié à valider lors du prochain OF.</t>
  </si>
  <si>
    <t>Programme modifié a valider sur nouvelle série</t>
  </si>
  <si>
    <t>Marque outil entrée pièce due a modif programme sur machine (supression d'une trajectoire-&gt;mauvaise entrée)</t>
  </si>
  <si>
    <t>Erreurs dimensions conformation des blocs détectés après frittage</t>
  </si>
  <si>
    <t>Rajouter fiches autocontrole "conformation" sur tous les articles HAMILTON</t>
  </si>
  <si>
    <t>Panne broyeur MR</t>
  </si>
  <si>
    <t>MR Mesco Mouillé</t>
  </si>
  <si>
    <t xml:space="preserve">erreur gamme </t>
  </si>
  <si>
    <t>Kantach Bennacer</t>
  </si>
  <si>
    <t>Leger Jean Francois</t>
  </si>
  <si>
    <t>Esnault Jean Paul</t>
  </si>
  <si>
    <t>Vetter Marc</t>
  </si>
  <si>
    <t>Voltz Marc</t>
  </si>
  <si>
    <t>Grosset Nicolas</t>
  </si>
  <si>
    <t>Rio Patrice</t>
  </si>
  <si>
    <t>Cupif Rodolphe</t>
  </si>
  <si>
    <t>Pilote</t>
  </si>
  <si>
    <t xml:space="preserve">Ligne 1 - Bâtiment A (métallurgie) </t>
  </si>
  <si>
    <t xml:space="preserve">Ligne 1 - Bâtiment B (usinage) </t>
  </si>
  <si>
    <t xml:space="preserve">Ligne 2 - Bâtiment A (métallurgie) </t>
  </si>
  <si>
    <t xml:space="preserve">Ligne 2 - Bâtiment B (usinage) </t>
  </si>
  <si>
    <t>Contrôle</t>
  </si>
  <si>
    <t>Hemissi Nourdeddine</t>
  </si>
  <si>
    <t xml:space="preserve">Ligne 2 - Bâtiment A (métallurgie)  </t>
  </si>
  <si>
    <t>S/T Usinage</t>
  </si>
  <si>
    <t>Deliantage</t>
  </si>
  <si>
    <t>Ecroutage</t>
  </si>
  <si>
    <t>Fluorescence</t>
  </si>
  <si>
    <t>Lam</t>
  </si>
  <si>
    <t>Rectification</t>
  </si>
  <si>
    <t>Redressage</t>
  </si>
  <si>
    <t>S/T Peinture</t>
  </si>
  <si>
    <t>Touret</t>
  </si>
  <si>
    <t xml:space="preserve">Vetter Marc </t>
  </si>
  <si>
    <t>Barbanson Olivier</t>
  </si>
  <si>
    <t>Blachere Christophe</t>
  </si>
  <si>
    <t>Issartel Fabien</t>
  </si>
  <si>
    <t>Montangon Jean Luc</t>
  </si>
  <si>
    <t>Guli Maurice</t>
  </si>
  <si>
    <t>Temps de traitement</t>
  </si>
  <si>
    <t>Ecart</t>
  </si>
  <si>
    <t>Étiquettes de lignes</t>
  </si>
  <si>
    <t>Total général</t>
  </si>
  <si>
    <t>Detail de l'action</t>
  </si>
  <si>
    <t>Dysfonctionnement
Modification
Amelioration</t>
  </si>
  <si>
    <t>Fiche AC pas à jour</t>
  </si>
  <si>
    <t>Revoir nombre de pces réalisées/ébauche</t>
  </si>
  <si>
    <t>Farrugia Olivier</t>
  </si>
  <si>
    <t>pc</t>
  </si>
  <si>
    <t>fc</t>
  </si>
  <si>
    <t>Defauts et dysfonctionnement</t>
  </si>
  <si>
    <t xml:space="preserve">Dimensions ébauche insuffisante </t>
  </si>
  <si>
    <t>Dimensions ébauche: 17x27x97 devient 19x28x98</t>
  </si>
  <si>
    <t>Sous traitance solutions protos</t>
  </si>
  <si>
    <t>Nombre de Secteur</t>
  </si>
  <si>
    <t>Gamme IT corrigée</t>
  </si>
  <si>
    <t>11195324</t>
  </si>
  <si>
    <t>mettre a jour les temps gamme</t>
  </si>
  <si>
    <t>11191928</t>
  </si>
  <si>
    <t>cotes de diametres ne sortent pas</t>
  </si>
  <si>
    <t>119094444</t>
  </si>
  <si>
    <t>Pas de TK sur gamme</t>
  </si>
  <si>
    <t>Fiche Autocontrole pas à jours</t>
  </si>
  <si>
    <t>11613051</t>
  </si>
  <si>
    <t>11855831</t>
  </si>
  <si>
    <t>cotes faibles</t>
  </si>
  <si>
    <t>a analyser et ajuster</t>
  </si>
  <si>
    <t>11901521</t>
  </si>
  <si>
    <t>Dia fort en frittage</t>
  </si>
  <si>
    <t>temps de redressage a revoir en global</t>
  </si>
  <si>
    <t>Visseuse devisseuse HS</t>
  </si>
  <si>
    <t>reparer la visseuse</t>
  </si>
  <si>
    <t>Probleme de fonctionnement</t>
  </si>
  <si>
    <t>Probleme lié à une production</t>
  </si>
  <si>
    <t>11845977</t>
  </si>
  <si>
    <t>fiches autocontrole usinage fausse</t>
  </si>
  <si>
    <t>mise a jour fiche tournage</t>
  </si>
  <si>
    <t>11436612</t>
  </si>
  <si>
    <t>Tolerance sur fiche autocontrole fausse</t>
  </si>
  <si>
    <t>mise a jour tolerances</t>
  </si>
  <si>
    <t>Cumul 2014</t>
  </si>
  <si>
    <t>TOP 2 des problèmes de fonctionnement</t>
  </si>
  <si>
    <t>TOP 2 des problèmes de production</t>
  </si>
  <si>
    <t>Outillage non conforme</t>
  </si>
  <si>
    <t>Securité</t>
  </si>
  <si>
    <t>Casse pièces</t>
  </si>
  <si>
    <t>Manque Matiere</t>
  </si>
  <si>
    <t>Pieces mouillées</t>
  </si>
  <si>
    <t>Usinage non conforme</t>
  </si>
  <si>
    <t>Ebauche non conforme</t>
  </si>
  <si>
    <t xml:space="preserve">Erreur gamme </t>
  </si>
  <si>
    <t>Erreur PGM CN</t>
  </si>
  <si>
    <t>Erreur plan</t>
  </si>
  <si>
    <t>Erreur sur documents associés</t>
  </si>
  <si>
    <t>Gamme non optimisée</t>
  </si>
  <si>
    <t>Panne machine</t>
  </si>
  <si>
    <t>Retard planning</t>
  </si>
  <si>
    <t>Usure outillage</t>
  </si>
  <si>
    <t>verifier à chaque commande si fiche dispo</t>
  </si>
  <si>
    <t>Statistique mensuel</t>
  </si>
  <si>
    <t xml:space="preserve">Nombre de non-conformités traités </t>
  </si>
  <si>
    <t>Temps de traitement moyen  ( en jours)</t>
  </si>
  <si>
    <t>Nombre de non-conformité declaré</t>
  </si>
  <si>
    <t xml:space="preserve">mois </t>
  </si>
  <si>
    <t>Annee</t>
  </si>
  <si>
    <t>Cumul 2013</t>
  </si>
  <si>
    <t>a valider sur prochaine serie</t>
  </si>
  <si>
    <t>11512955</t>
  </si>
  <si>
    <t>Temps prévu gamme ne correspond pas à temps usinage réel</t>
  </si>
  <si>
    <t>Modifier temps usinage gamme: 7mn/pce</t>
  </si>
  <si>
    <t>Modifier temps usinage gamme: 10mn/pce</t>
  </si>
  <si>
    <t>suivie fonctionnement  - R10M</t>
  </si>
  <si>
    <t>Bouchons poreux</t>
  </si>
  <si>
    <t>Ebauche non conforme : Usinage</t>
  </si>
  <si>
    <t>Erreur gamme  : Usiange</t>
  </si>
  <si>
    <t>Erreur gamme : Frittage</t>
  </si>
  <si>
    <t>Usinage non conforme : Sciage</t>
  </si>
  <si>
    <t>Panne machine   : Usinage</t>
  </si>
  <si>
    <t>c</t>
  </si>
  <si>
    <t>Ebauche non conforme  :  Frittage</t>
  </si>
  <si>
    <t>Retard planning  : Melange</t>
  </si>
  <si>
    <t>Erreur sur doccument associe  : Conformation</t>
  </si>
  <si>
    <t/>
  </si>
  <si>
    <t>Pieces Mouillé   : Melange</t>
  </si>
  <si>
    <t>Manque matiere     : Usinage</t>
  </si>
  <si>
    <t>Description différentes opérations fraisage dans  la gamme</t>
  </si>
  <si>
    <t>Revoir la description des opérations avec les opérateurs</t>
  </si>
  <si>
    <t>Absence de personnel</t>
  </si>
  <si>
    <t>Reafectation des interimaire</t>
  </si>
  <si>
    <t>Vis HS</t>
  </si>
  <si>
    <t>(Tous)</t>
  </si>
  <si>
    <t>Panne Machine  : Mélange</t>
  </si>
  <si>
    <t xml:space="preserve">Pas de personnel </t>
  </si>
  <si>
    <t>recherche interim</t>
  </si>
  <si>
    <t>Pas de melange disponible</t>
  </si>
  <si>
    <t>A justement planning</t>
  </si>
  <si>
    <t>Tous</t>
  </si>
  <si>
    <t>11870545</t>
  </si>
  <si>
    <t>11904663
11904664</t>
  </si>
  <si>
    <t>Pièce déformées après frittage</t>
  </si>
  <si>
    <t>Revoir instruction de frittage gamme</t>
  </si>
  <si>
    <t>Tamis defectueux</t>
  </si>
  <si>
    <t>Changement piece</t>
  </si>
  <si>
    <t>Pas fait</t>
  </si>
  <si>
    <t>11981819</t>
  </si>
  <si>
    <t>Hauteur non conforme pièce usinée (-2mm)</t>
  </si>
  <si>
    <t xml:space="preserve">Erreur calcul opérateur </t>
  </si>
  <si>
    <t>Namo</t>
  </si>
  <si>
    <t>11958108</t>
  </si>
  <si>
    <t>dia martelé trop juste pour dia fini</t>
  </si>
  <si>
    <t>operation d'usinage a revoir ajout rectif</t>
  </si>
  <si>
    <t>ISCAR</t>
  </si>
  <si>
    <t>operations d'usinage final a revoir</t>
  </si>
  <si>
    <t>rebuts important en ecroutage / forets a centrer</t>
  </si>
  <si>
    <t>11338632</t>
  </si>
  <si>
    <t>dia fritte trop juste pour dia final</t>
  </si>
  <si>
    <t xml:space="preserve">analyser dia moule </t>
  </si>
  <si>
    <t>Casse outil</t>
  </si>
  <si>
    <t>(vide)</t>
  </si>
  <si>
    <t>Plusieurs ébauches non conformes (sciage pièces tordues) + ébauches cassées</t>
  </si>
  <si>
    <t>Fiche autocontrôle + contrôle 100% en conformation</t>
  </si>
  <si>
    <t>Plusieurs ébauches présentent des éclats -&gt;manque matière</t>
  </si>
  <si>
    <t>En attente</t>
  </si>
  <si>
    <t>D176 casse pieces</t>
  </si>
  <si>
    <t>voir type de MR</t>
  </si>
  <si>
    <t>Détrompeur</t>
  </si>
  <si>
    <t>Granulation  1 er passe trop faible pour etre utilisé</t>
  </si>
  <si>
    <t>Revoir les intensités de compactage poue rendre la 1 er passe conforme</t>
  </si>
  <si>
    <t>Polution dans les MR</t>
  </si>
  <si>
    <t>constatation de bois et plastique dans les futs de MR</t>
  </si>
  <si>
    <t>Poil de peinceau dans MR + bouchon plastique</t>
  </si>
  <si>
    <t>Prévoir des mors doux pour reprise sur LANG</t>
  </si>
  <si>
    <t>8030813
8030810
8030811</t>
  </si>
  <si>
    <t>11930205</t>
  </si>
  <si>
    <t>Les pièces présentent des déviations importantes après sciage</t>
  </si>
  <si>
    <t>Indiquer sur la gamme dans la phase sciage: "utilisation de ruban 2/3 dents/pouce" + mettre rubans en articles magasin</t>
  </si>
  <si>
    <t>11947363</t>
  </si>
  <si>
    <t>Felix Jean luc</t>
  </si>
  <si>
    <t>Traitement Thermique</t>
  </si>
  <si>
    <t>Granulation PB de charge</t>
  </si>
  <si>
    <t>Presse NF pas adapté à ce type de production</t>
  </si>
  <si>
    <t>Surépaisseur trop faible cote 61 (fritté)</t>
  </si>
  <si>
    <t>Conformation: Hauteur de 70+1,5/0 devient 71+1,5/0</t>
  </si>
  <si>
    <t>11979473</t>
  </si>
  <si>
    <t>Ebauche prévue trop importante</t>
  </si>
  <si>
    <t>Modifier dimensions ébauche : 60x60x20 +2/0</t>
  </si>
  <si>
    <t>8029916
8029921</t>
  </si>
  <si>
    <t>11193364
11195307</t>
  </si>
  <si>
    <t>Ebavurage trop long -&gt; validation du client pour ébavurage Trowal. (selon mail du 23/06/2015)</t>
  </si>
  <si>
    <t>Ajouté phase Trowal à la gamme : 50 pce/cycle de 3h</t>
  </si>
  <si>
    <t>11947365</t>
  </si>
  <si>
    <t>Pollution MR / mélange</t>
  </si>
  <si>
    <t>vetter Marc</t>
  </si>
  <si>
    <t>Ebauche épaisseur trop faible (en dessous de la cote mini), certaines ébauches présentent des faces sciées en biais</t>
  </si>
  <si>
    <t>Voir action avec opérateur confo</t>
  </si>
  <si>
    <t>Cde de lames 2/3 et prise en compte actions dans 8D scie</t>
  </si>
  <si>
    <t>absence personnel mélange</t>
  </si>
  <si>
    <t>Revoir gamme / géométrie finale</t>
  </si>
  <si>
    <t>11819752</t>
  </si>
  <si>
    <t>Surépaisseur importante-&gt; ébauche épaisseur 8mm pour 2mm fini</t>
  </si>
  <si>
    <t>MR Mouillé</t>
  </si>
  <si>
    <t>Refus de tamis suite à changement de matiere de la grille</t>
  </si>
  <si>
    <t>8030345
8031545</t>
  </si>
  <si>
    <t>11230695
11819727</t>
  </si>
  <si>
    <t>Problème de température: écart de 0,06mm en Z entre le matin et le soir -&gt; rebuts pièces + problème de tenue de cotes</t>
  </si>
  <si>
    <t>11774376</t>
  </si>
  <si>
    <t>pase de changement gamme initiale non repecté</t>
  </si>
  <si>
    <t>température extérieure très élevée, plus de 35°C dans l'atelier - Ceci reste exceptionnel</t>
  </si>
  <si>
    <t>opérateur de confo vu et sensibilisé</t>
  </si>
  <si>
    <t>Demande au plan cassage toutes les arrêtes avec R= 2mm, fait uniquement autour de face de frappe (le reste est ébavuré - mouché)
Voir aussi autres plans de tas de rivetage</t>
  </si>
  <si>
    <t>11444283</t>
  </si>
  <si>
    <t>Ebauche trop forte en usinage</t>
  </si>
  <si>
    <t>Revoir les dimensions de l'ébauche</t>
  </si>
  <si>
    <t>31/09/2015</t>
  </si>
  <si>
    <t>Chanfrein réalisé trop important</t>
  </si>
  <si>
    <t>Ajouter indication pour le chanfrein</t>
  </si>
  <si>
    <t xml:space="preserve">1 opération de fraisage </t>
  </si>
  <si>
    <t>Diviser l'op de fraisage en 2.
1er côté: (0,33h/pce) 2eme coté: (0,08h/pce)</t>
  </si>
  <si>
    <t>11695419</t>
  </si>
  <si>
    <t>Diviser l'op de fraisage en 2.
1er côté: (0,18h/pce) 2eme coté: (0,1h/pce)</t>
  </si>
  <si>
    <t>11701627</t>
  </si>
  <si>
    <t>2 pièces a peindre: peinture périmée (3 mois avant péremption+environ 800€ appro peinture)</t>
  </si>
  <si>
    <t>11193185</t>
  </si>
  <si>
    <t>28 pièces usinées/barette au lieu de 30 prévues</t>
  </si>
  <si>
    <t>Dimensions ébauche: 25 X 29 X 195 devient 25 x 29 x 205</t>
  </si>
  <si>
    <t>Eclat important sur pente ébauche confo robot</t>
  </si>
  <si>
    <t>Modifier programme confo robot + rallonge FR Ø20</t>
  </si>
  <si>
    <t>Ebauche ouverte après frittage-&gt;traces de brut</t>
  </si>
  <si>
    <t>Gratons sur face après frittage</t>
  </si>
  <si>
    <t>Ajouter à la gamme: "Frittage sur plaque céramique"</t>
  </si>
  <si>
    <t>Le temps de reprise des talons est long</t>
  </si>
  <si>
    <t>Voir si plus avantageux de rajouter pces/ébauche pour ne pas reprendre les talons</t>
  </si>
  <si>
    <t>Ebauches tordues-&gt;Traces de brut sur pces usinées</t>
  </si>
  <si>
    <t>Ajouter un commentaire au devis infos peinture (prix+durée de vie)</t>
  </si>
  <si>
    <t>Commentaire peinture prévu sur le devis vu avec MG</t>
  </si>
  <si>
    <t>Ajouter opération de redressage si flèche &gt;0,5mm</t>
  </si>
  <si>
    <t xml:space="preserve">Contrôle final des pièces aléatoires </t>
  </si>
  <si>
    <t xml:space="preserve">Réalisation d'un posage pour assurer le contrôle </t>
  </si>
  <si>
    <t>Tournage après tronçonnage des pièces non conforme</t>
  </si>
  <si>
    <t>Production arrêtée sur cette ref</t>
  </si>
  <si>
    <t>Fait lors de visite sur site</t>
  </si>
  <si>
    <t>Rallonge FR Ø20 reçue</t>
  </si>
  <si>
    <t>Plan repère confo / frittage a faire (ébauche en L)</t>
  </si>
  <si>
    <t>Modifier forme ébauche confo (voir 11814660)+modif programme+plan</t>
  </si>
  <si>
    <t>Plan modifié (ind C)+modif confo+modif fao préparation posage</t>
  </si>
  <si>
    <t>1-Ajouter commentaire à la gamme en conformation: "laisser les arêtes vives pour serrage usinage"</t>
  </si>
  <si>
    <t>Les arêtes de serrage de l'ébauche sont trop arrondies -&gt;mauvais serrage usinage</t>
  </si>
  <si>
    <t>(Plusieurs éléments)</t>
  </si>
  <si>
    <t>Description 
Dysfonctionnement
Modification
Amelioration</t>
  </si>
  <si>
    <t>Dysfonctionnement
Modification
Amelioration</t>
  </si>
  <si>
    <t>Pareto des NC internes</t>
  </si>
  <si>
    <t>Granulation : charge de travail trop importante</t>
  </si>
  <si>
    <t>texte ajouté</t>
  </si>
  <si>
    <t xml:space="preserve">Commentaire OP60 (usinage) instructions de fraisage non compréhensible </t>
  </si>
  <si>
    <t>La 2ème opé de fraisage est prévue en prise unitaire</t>
  </si>
  <si>
    <t>2ème opé de fraisage a mettre sur robot EROWA</t>
  </si>
  <si>
    <t>12007311</t>
  </si>
  <si>
    <t>Programme prévu pour ébauche non capable pièce finie</t>
  </si>
  <si>
    <t>Revoir programme pour ébauche de forme (voir croquis SAP)</t>
  </si>
  <si>
    <t>11242574</t>
  </si>
  <si>
    <t>Incohérence entre longueur coupe confo/ fritté / fiches autocontrôle</t>
  </si>
  <si>
    <t>Modification gamme par rapport aux annotations faites en rouge sur OF 8028590</t>
  </si>
  <si>
    <t>11484576</t>
  </si>
  <si>
    <t>Phase usinage a revoir (barettes -&gt; unitaire)</t>
  </si>
  <si>
    <t>Modification gamme par rapport aux annotations faites en rouge sur OF 8033533</t>
  </si>
  <si>
    <t>11835681
11684660</t>
  </si>
  <si>
    <t>Modifier PGM en fonction du nouveau plan client (rayons R1,5)</t>
  </si>
  <si>
    <t>12014490</t>
  </si>
  <si>
    <t>Manque cote de largeur sur plan client pour programmation conversationnel (milltap)</t>
  </si>
  <si>
    <t>Faire plan interne et ajouter la côte de largeur (48,95mm)</t>
  </si>
  <si>
    <t>11989439</t>
  </si>
  <si>
    <t>8031424
8031363</t>
  </si>
  <si>
    <t>Pas d'opération d'ébavurage prévue à la gamme</t>
  </si>
  <si>
    <t>Ajouter opé TROWAL : 400 pces / 8h</t>
  </si>
  <si>
    <t>12010398</t>
  </si>
  <si>
    <t>Les Ø des ébauches ne correspondent pas à la gamme (12,3 à 11,9 réalisé pour Ø14 prévu)+les fiches autocontrôles ne correspondent pas à la réalité</t>
  </si>
  <si>
    <t>Revoir opérateur, gamme, suivi</t>
  </si>
  <si>
    <t>Ebauche non capable pièce finie</t>
  </si>
  <si>
    <t>Ajouter plan confo/frittage interne dans SAP+modif instructions gammes (dimensions confo frittage)</t>
  </si>
  <si>
    <t>Modifié aussi dans GEDIX-&gt; ok pour prochain usinage</t>
  </si>
  <si>
    <t>Plan ind C -&gt; Hauteur 48mm devient 60mm (capable de 15 pces-pas de reprise talon)</t>
  </si>
  <si>
    <t xml:space="preserve">Montage de reprise réusiné a chaque nouvelle série </t>
  </si>
  <si>
    <t>Pas de mors LANG-&gt; ajout d'un commentaire a lla gamme : enlever les ressorts des etaux sagop avant montage</t>
  </si>
  <si>
    <t>3</t>
  </si>
  <si>
    <t>2</t>
  </si>
  <si>
    <t>Charge de travail</t>
  </si>
  <si>
    <t>MR : Broyeur en panne</t>
  </si>
  <si>
    <t>Découpe pce avant tournage inter: tps gamme&gt;tps réel</t>
  </si>
  <si>
    <t>0,5h/pce devient 0,33h/pce</t>
  </si>
  <si>
    <t>0,6h/pce devient 0,33h/pce</t>
  </si>
  <si>
    <t>Aucune action engagée - pb lié à la température extérieur</t>
  </si>
  <si>
    <t>Les méthodes et les opérateurs ont été resensibilisés pour que toutes les arrêtes des tas de rivetage soient cassées. Information transmise également par SQ en R10m</t>
  </si>
  <si>
    <t>Charge importante - heures sup tous les samedi d'Octobre</t>
  </si>
  <si>
    <t>Porte qui s'ouvre et arrête le cycle</t>
  </si>
  <si>
    <t>Changer la sécurité de la porte</t>
  </si>
  <si>
    <t>Four BMI 9185 en panne</t>
  </si>
  <si>
    <t>Action Maintenance</t>
  </si>
  <si>
    <t>pièces mauvaise en circukarité du fait des problemes machine</t>
  </si>
  <si>
    <t xml:space="preserve">réparer problèmes sur moteur </t>
  </si>
  <si>
    <t>Piges de contrôle des appareils de contrôle manque</t>
  </si>
  <si>
    <t>Faire le point sur les manque et ajouter les piges de contrôle</t>
  </si>
  <si>
    <t>sensibilisation de l'operateur</t>
  </si>
  <si>
    <t>action maintenance</t>
  </si>
  <si>
    <t>Defaut matiere</t>
  </si>
  <si>
    <t>Réalisation d'une pièce servant de cale+bride / retouche du montage</t>
  </si>
  <si>
    <t>PV de contrôle tournage inter OK</t>
  </si>
  <si>
    <t>rupture appro melange</t>
  </si>
  <si>
    <t>Panne compacteuse</t>
  </si>
  <si>
    <t>Manque une partie de l'ébavurage suite a modif programme</t>
  </si>
  <si>
    <t>Les opérateurs sont venus tous les samedi de Fin Octobre/début Novembre au mélange</t>
  </si>
  <si>
    <t>Retour client -&gt; chocs + rayures</t>
  </si>
  <si>
    <t>Ajouter à la gamme (phase usinage+expéditions) :  aucune rayure, aucun choc accepté</t>
  </si>
  <si>
    <t xml:space="preserve">
11988792
11988781</t>
  </si>
  <si>
    <t>Bruit important moteur sur recti Girenghili</t>
  </si>
  <si>
    <t>Vérifier état du moteur + variateur</t>
  </si>
  <si>
    <t>Melange D170 : oublie d'un composant</t>
  </si>
  <si>
    <t>Usinage complexe-&gt; pas adapté pour usinage série</t>
  </si>
  <si>
    <t>Faire proposition CB modification du profil usiné
Bloquer la gamme SAP</t>
  </si>
  <si>
    <t xml:space="preserve">Surépaisseur importante sur la hauteur </t>
  </si>
  <si>
    <t>Gamme: confo -&gt; 32 +1/0 devient 30 +1/0
Plan: modifier hauteur conformée a 30 +1/0 (26 +1/0 frittée)
Modifier programme de conformation robot</t>
  </si>
  <si>
    <t>Casse outillage lors de serrage montage perçage</t>
  </si>
  <si>
    <t>Perçage + insert taraudé montage contournage</t>
  </si>
  <si>
    <t>8031627</t>
  </si>
  <si>
    <t>11432731</t>
  </si>
  <si>
    <t>Cote de position 0,02 des Ø 3 0/+0,01 difficement realisable sur
 la machine actuelle</t>
  </si>
  <si>
    <t>Opération de redressage non faite</t>
  </si>
  <si>
    <t xml:space="preserve">Placer opération de redressage avant phase LAM </t>
  </si>
  <si>
    <t>8031229</t>
  </si>
  <si>
    <t>Changement des pierres utilisées au TROWAL pour ebavurage</t>
  </si>
  <si>
    <t>Pas d'insert réalisés -&gt; utilisation de filets rapportés</t>
  </si>
  <si>
    <t>8032018</t>
  </si>
  <si>
    <t>MDC moyen calibre en panne</t>
  </si>
  <si>
    <t>Action maintenance</t>
  </si>
  <si>
    <t>8033449</t>
  </si>
  <si>
    <t>12008218</t>
  </si>
  <si>
    <t>Carte graphique HS sur Somab 500</t>
  </si>
  <si>
    <t>Changer carte graphique</t>
  </si>
  <si>
    <t>8032692</t>
  </si>
  <si>
    <t>Panne électrique sur Müller</t>
  </si>
  <si>
    <t>Disjoncteur qui làche, remontage du disjoncteur</t>
  </si>
  <si>
    <t>8033441</t>
  </si>
  <si>
    <t>Support marteaux cassés</t>
  </si>
  <si>
    <t>Changement support marteaux</t>
  </si>
  <si>
    <t>8031794</t>
  </si>
  <si>
    <t>8032347</t>
  </si>
  <si>
    <t>11337378</t>
  </si>
  <si>
    <t>Réclamation due à un marquage non fait</t>
  </si>
  <si>
    <t>Ajouter phase de marquage à la gamme</t>
  </si>
  <si>
    <t>Modifier op trowal: 1,5h / 30 pces + inscrire ref pierres: RMB/S 15/15S (Ref article: 6464016107)</t>
  </si>
  <si>
    <t>8031792</t>
  </si>
  <si>
    <t>8033438</t>
  </si>
  <si>
    <t xml:space="preserve">5 vis sur 8 cassées (support vérin hydraulique) </t>
  </si>
  <si>
    <t xml:space="preserve">Tous </t>
  </si>
  <si>
    <t>Four 8012 HS</t>
  </si>
  <si>
    <t xml:space="preserve">Rajouter partie pgm manquante (retouche au niveau des R50) </t>
  </si>
  <si>
    <t>Retour tas de rivetage -&gt; aretes non rayonnées
Nouveau plan fourni lors du retour client</t>
  </si>
  <si>
    <t>8033707</t>
  </si>
  <si>
    <t>12007816</t>
  </si>
  <si>
    <t>Reste 1 ébauche entière après usinage</t>
  </si>
  <si>
    <t>modif gamme: 30pces usinées/ébauche au lieu de 25</t>
  </si>
  <si>
    <t>Plan + gamme modifiée le 07/12/2015</t>
  </si>
  <si>
    <t>Panne Broeur</t>
  </si>
  <si>
    <t>carte travail maintenance</t>
  </si>
  <si>
    <t>12007339</t>
  </si>
  <si>
    <t>Manque R2 + R1 autour de la face de frappe</t>
  </si>
  <si>
    <t xml:space="preserve">Modifier pgm + ajout cotes au plan </t>
  </si>
  <si>
    <t>8033965</t>
  </si>
  <si>
    <t>11712161</t>
  </si>
  <si>
    <t xml:space="preserve">Temps gamme </t>
  </si>
  <si>
    <t>Modif temps gamme op1: 1h25 op2: 10mn</t>
  </si>
  <si>
    <t>11962693</t>
  </si>
  <si>
    <t>Plusieurs pieces prévues / ébauche</t>
  </si>
  <si>
    <t>Modifier -&gt; ébauches individuelles</t>
  </si>
  <si>
    <t>Matrice de granutation HS</t>
  </si>
  <si>
    <t>refaire outillage</t>
  </si>
  <si>
    <t>Proposition faite avec plan CB0301</t>
  </si>
  <si>
    <t>8033587</t>
  </si>
  <si>
    <t>11191665</t>
  </si>
  <si>
    <t>SPX 25x25 Ebauche avec surplus de Cu sous la pièce. Agglo de W n'est pas descendu dans le moule. Moule utilisé ne fait pas 33mm de large</t>
  </si>
  <si>
    <t>8033871</t>
  </si>
  <si>
    <t>11191621</t>
  </si>
  <si>
    <t>Ebauche non conforme : trop épaisse.</t>
  </si>
  <si>
    <t>8033017</t>
  </si>
  <si>
    <t>11203589</t>
  </si>
  <si>
    <t>Ebauche forte hors tolérances</t>
  </si>
  <si>
    <t>8034032</t>
  </si>
  <si>
    <t>8033598</t>
  </si>
  <si>
    <t>²²</t>
  </si>
  <si>
    <t>Fiches autocontrôles a corriger (cotes confo = cotes frittage)</t>
  </si>
  <si>
    <r>
      <t xml:space="preserve">A définir
</t>
    </r>
    <r>
      <rPr>
        <sz val="12"/>
        <rFont val="Arial"/>
        <family val="2"/>
      </rPr>
      <t>(voir colonne remarque)</t>
    </r>
  </si>
  <si>
    <t xml:space="preserve">Gamme non appliquée:
moule prévu à la gamme: largeur 33 
moule utilisé: largeur 30 </t>
  </si>
  <si>
    <t>8032939</t>
  </si>
  <si>
    <t>11208629</t>
  </si>
  <si>
    <t>Phase 0150 : Brochage prévu sur le MILLTAP</t>
  </si>
  <si>
    <t>Phase 0150: Milltap devient Presse a redresser</t>
  </si>
  <si>
    <t>Melange NAMO mouillé</t>
  </si>
  <si>
    <t>11561601</t>
  </si>
  <si>
    <t>Revoir fiches autocontrole</t>
  </si>
  <si>
    <t>8024123</t>
  </si>
  <si>
    <t>8034160</t>
  </si>
  <si>
    <t>12035379</t>
  </si>
  <si>
    <t>phase usinage fraisage: Temps gamme différent de temps réel</t>
  </si>
  <si>
    <t>2,25h devient 2,5h/pce</t>
  </si>
  <si>
    <t>8033608</t>
  </si>
  <si>
    <t>11936188</t>
  </si>
  <si>
    <t>0,12h devient 0,25h/pce</t>
  </si>
  <si>
    <t>8034105</t>
  </si>
  <si>
    <t>12026358</t>
  </si>
  <si>
    <t>Ebauche tordues après frittage</t>
  </si>
  <si>
    <t>Ajouter opé de redressage après frittage</t>
  </si>
  <si>
    <t>8034337</t>
  </si>
  <si>
    <t>Ebauche déformée au frittage</t>
  </si>
  <si>
    <t>Modifier le profil ébauche confo (anticiper déformation)</t>
  </si>
  <si>
    <t>11755085</t>
  </si>
  <si>
    <t>Ebauches tordues retour</t>
  </si>
  <si>
    <t>Phase redressage: fleche 1mm devient 0,5 maxi</t>
  </si>
  <si>
    <t>8034187</t>
  </si>
  <si>
    <t xml:space="preserve">Surépaisseur cuivre </t>
  </si>
  <si>
    <t>Vérification utilisation des bonnes nacelles</t>
  </si>
  <si>
    <t>apres analyse tout est OK</t>
  </si>
  <si>
    <t>Mauvais centrage de la pièce lors de la 1ère opé</t>
  </si>
  <si>
    <t>Ajouter un plat sur chaque extremité de la pièce pour centrage</t>
  </si>
  <si>
    <t>8032934</t>
  </si>
  <si>
    <t>Retour client: pièces ceintrées</t>
  </si>
  <si>
    <t>Modifier la disposition des pièces au frittage
Ajouter une phase de redressage entre TTH et CTRL final
CTRL final: ajouter "suite a réclamation client, vérifier le non ceintrage des pièce"</t>
  </si>
  <si>
    <t>Pour toute info: voir Nadia</t>
  </si>
  <si>
    <t>changement de fraiseuse</t>
  </si>
  <si>
    <t>mazak devient Famup</t>
  </si>
  <si>
    <t>8034698</t>
  </si>
  <si>
    <t>11283777</t>
  </si>
  <si>
    <t>Ebauche trop faible pour la coupe</t>
  </si>
  <si>
    <t>Cotes ébauche: 17x21x83 devient 17x23x83</t>
  </si>
  <si>
    <t>8030597</t>
  </si>
  <si>
    <t>Usinage a améliorer</t>
  </si>
  <si>
    <t>Revoir gamme (prise de mors) + ressortir programme avec PP actuel</t>
  </si>
  <si>
    <t>Plan modifié indice D</t>
  </si>
  <si>
    <t>Proposition testée sur OF avant généralisation</t>
  </si>
  <si>
    <t>Commentaire ajouté à la gamme pour modification si nouvelle commande</t>
  </si>
  <si>
    <t>Muller en panne</t>
  </si>
  <si>
    <t>12031183</t>
  </si>
  <si>
    <t>fiches de consignes fausse</t>
  </si>
  <si>
    <t>revoir fiches</t>
  </si>
  <si>
    <t>arbre cannelé cassé</t>
  </si>
  <si>
    <t>arbre à commander</t>
  </si>
  <si>
    <t>8034786</t>
  </si>
  <si>
    <t>tps de tournage trop court</t>
  </si>
  <si>
    <t>tps a revoir</t>
  </si>
  <si>
    <t>8034716</t>
  </si>
  <si>
    <t>11191956</t>
  </si>
  <si>
    <t>probleme de foret a centrer casse importante</t>
  </si>
  <si>
    <t>8034322</t>
  </si>
  <si>
    <t>longueur largeur plaques faibles en retour sous traitance (3OF)</t>
  </si>
  <si>
    <t>11706244</t>
  </si>
  <si>
    <t>Pas assez de poudre</t>
  </si>
  <si>
    <t>8034236</t>
  </si>
  <si>
    <t>11289737</t>
  </si>
  <si>
    <t>Ebauche trop faible au niveau du Ø inter</t>
  </si>
  <si>
    <t>Dimensions ébauche (fritté): DIA INTER devient 58 +1/0</t>
  </si>
  <si>
    <t>8034696</t>
  </si>
  <si>
    <t>11250574</t>
  </si>
  <si>
    <t>Ebauche frittée: épaisseur 36mm devient 33mm +1/0</t>
  </si>
  <si>
    <t>8034322
8031603</t>
  </si>
  <si>
    <t>Pièces mal (pas assez) redressées</t>
  </si>
  <si>
    <t>Ajouter valeur phase redressage: &lt;0,1 mm</t>
  </si>
  <si>
    <t>Temps gamme ne correspond pas a temps réel</t>
  </si>
  <si>
    <t xml:space="preserve">Temps usinage: 0,35h/pce (opé1) + 0,17h/pce (opé2) </t>
  </si>
  <si>
    <t>Mise en conformité texte de commande</t>
  </si>
  <si>
    <t>8032713</t>
  </si>
  <si>
    <t>Taux de rebuts très importants au contrôle ultrason (&gt;20%)</t>
  </si>
  <si>
    <t>8034664</t>
  </si>
  <si>
    <t>Ebauche trop longue pour CTX310</t>
  </si>
  <si>
    <t>Revoir dimension longueur ébauche</t>
  </si>
  <si>
    <t>8031625</t>
  </si>
  <si>
    <t xml:space="preserve">Pas assez de prise de mors lors de tournage sphère      -&gt;traces de brut </t>
  </si>
  <si>
    <t>Rep 20: longueur devient 59
Rep 15: longueur devient 51</t>
  </si>
  <si>
    <t>Changement du cylindre dans le broyeur</t>
  </si>
  <si>
    <t>expertise faite - pas de défaut critique  identifié avec SQSE/DP - Pièces expédiées</t>
  </si>
  <si>
    <t>Gaines changées</t>
  </si>
  <si>
    <t>Foret usé utilisé sur contre broche - résultat OK (vu avec J.Thevenod)</t>
  </si>
  <si>
    <t xml:space="preserve">sensibilisation opérateur </t>
  </si>
  <si>
    <t>8034198</t>
  </si>
  <si>
    <t>12034870</t>
  </si>
  <si>
    <t>la tolérance de battement 0,2 sur le forage Ø3,5 est trop forte pour usiner correctement les chanfreins intérieurs (Ofs 8034194 à 98)</t>
  </si>
  <si>
    <t>Poste PC Gedix très encombré (palettes, chariots, pièces…) risque d'accident.</t>
  </si>
  <si>
    <t>Trouver nouvelle place pour déplacer poste PC Gedix</t>
  </si>
  <si>
    <t>Ajustements lors de la prochaine série</t>
  </si>
  <si>
    <t>8034165</t>
  </si>
  <si>
    <t>11203791</t>
  </si>
  <si>
    <t>Epaisseur trop faible sur certaines ébauches -&gt; mauvais serrage</t>
  </si>
  <si>
    <t>Epaisseur frittée 6+1/0 devient 7+1/0
Epaisseur confo: 7+1/0 devient 8+1/0</t>
  </si>
  <si>
    <t>Fissures au martelage sur barreaux Gros calibre</t>
  </si>
  <si>
    <t>Préciser aux gammes de martelages gros calibre, la nécessité de retoucher les marteaux (suppression du bourellet) après martelage d'un certain nombre de barreaux</t>
  </si>
  <si>
    <t>8034194</t>
  </si>
  <si>
    <t>12034638</t>
  </si>
  <si>
    <t>Avec le tour de Gino, l'angle du chanfrein intérieur 1x30° est trop fort, il fait sytématiquement de 30,1 à 30,6 pour 30° 0/-0,5. Sur le tour de Julien (OF 8034198 - 12034870), on allait de 29,8 à 30,2°.</t>
  </si>
  <si>
    <t>Taux de rebut MR importante sur SPX</t>
  </si>
  <si>
    <t>12062365</t>
  </si>
  <si>
    <t>8035766</t>
  </si>
  <si>
    <t>Revoir temps gamme phase usinage</t>
  </si>
  <si>
    <t>Opé 1: 0,67 h/pce
Opé 2: 0,16 h/pce</t>
  </si>
  <si>
    <t>8034966</t>
  </si>
  <si>
    <t>11210439</t>
  </si>
  <si>
    <t>Temps usinage robot erowa: 0,42 h/pce</t>
  </si>
  <si>
    <t>panne vibratom</t>
  </si>
  <si>
    <t>En cours de remise en etat</t>
  </si>
  <si>
    <t>8036519</t>
  </si>
  <si>
    <t>12013209</t>
  </si>
  <si>
    <t>8036027</t>
  </si>
  <si>
    <t>Plans clients présente plusieurs modèles de pces</t>
  </si>
  <si>
    <t>Plan interne a faire</t>
  </si>
  <si>
    <t>12053582</t>
  </si>
  <si>
    <t>8035322</t>
  </si>
  <si>
    <t>Temps gamme trop court / tps réel</t>
  </si>
  <si>
    <t>Phase usinage: 0,37h/pce devient 1h/pce</t>
  </si>
  <si>
    <t>8034994</t>
  </si>
  <si>
    <t>Sciage systématique des cotés avant fraisage</t>
  </si>
  <si>
    <t>8036416</t>
  </si>
  <si>
    <t>12066602</t>
  </si>
  <si>
    <t>Phase tournage prévoit uniquement mise a longueur + prise de mors</t>
  </si>
  <si>
    <t>Ajouter dans la phase tournage: "tournage des Ø exter et inter aux cotes finies"</t>
  </si>
  <si>
    <t>Phase usinage: 0,33h/pce devient 0,41h/pce</t>
  </si>
  <si>
    <t>12064231</t>
  </si>
  <si>
    <t>Pas de hot aspirante: tuyau volant</t>
  </si>
  <si>
    <t>Carte de travail faite</t>
  </si>
  <si>
    <t>Outils longs montés a cause de l ébauche</t>
  </si>
  <si>
    <t xml:space="preserve">Cassage d'angles sur ébauche </t>
  </si>
  <si>
    <t>8036482</t>
  </si>
  <si>
    <t>La 2eme opération est prévue avec meuleuse pneumatique alors qu'elle se fait avec mors de forme sur Famup + Prise de mors non faite</t>
  </si>
  <si>
    <t>phase 70: US0789 devient US9337 (+modif texte opé)
phase 60: ajouter "réaliser une prise de mors sur ébauche avant usinage.</t>
  </si>
  <si>
    <t>8036893</t>
  </si>
  <si>
    <t>11584419</t>
  </si>
  <si>
    <t>ISCAR révision complete des articles ISACR</t>
  </si>
  <si>
    <t>refonte des gammes nomenclature plans</t>
  </si>
  <si>
    <t>Plaquettes s'usent tres rapidement</t>
  </si>
  <si>
    <t>comparaison plaquettes WNT et Seco</t>
  </si>
  <si>
    <t>8031173</t>
  </si>
  <si>
    <t>11414437</t>
  </si>
  <si>
    <t>Cote épaisseur 30mm devient 32mm</t>
  </si>
  <si>
    <t>Plusieurs points a modifier avant prochaine fabrication</t>
  </si>
  <si>
    <t>FAO: rayon R2 opé a modifier (marque sur pièce finie)
         Ebauches des poches avec tourteau Ø40+ravageuse
         Ø16 pour ébauche du contour poche
Plan: Longueur ébauche a réduire de 10mm</t>
  </si>
  <si>
    <t>non solutionné à ce stade  car des fissures ont été observés avec marteaux neufs (martelage OF 8036354 le 22/06/2016), la solution n'est donc pas forcément si simple</t>
  </si>
  <si>
    <t>essais en cours sur poste Miguel - Point fait le 24/06, essais à poursuivre</t>
  </si>
  <si>
    <t>Mélange SPX réservé aux grosses pièces et nouveau mélange SPX relancé pour petit diamètre</t>
  </si>
  <si>
    <t>Modification des gammes Iscar avec sous traitance des chanfreins intérieurs (vu avec méthodes usinage)</t>
  </si>
  <si>
    <t>11263888</t>
  </si>
  <si>
    <t>8036645</t>
  </si>
  <si>
    <t>Usinage sur 13mm au raz des mors</t>
  </si>
  <si>
    <t>8036892</t>
  </si>
  <si>
    <t>Il manque des rayons R2 sur la pièce finie</t>
  </si>
  <si>
    <t>Ajouter les rayons manquants au programme</t>
  </si>
  <si>
    <t>Plan nouvel indice a diffuser -&gt; pas de commandes prévues (arret prod)</t>
  </si>
  <si>
    <t>Ebauche frittée: 14x16x19 devient 16x16x19mm</t>
  </si>
  <si>
    <t>8035857</t>
  </si>
  <si>
    <t>1 fraise a fileter = 15pces</t>
  </si>
  <si>
    <t>Ajouter commentaire à la gamme : "filetage M2,5: 1 fraise a fileter pour 15 pièces"</t>
  </si>
  <si>
    <t>8036635</t>
  </si>
  <si>
    <t>11193178</t>
  </si>
  <si>
    <t>La gamme prévoit 3 pces finies / ébauche</t>
  </si>
  <si>
    <t>Modifier gamme: 5 pces finies / ébauche au lieu de 3 (pas de modif des dimensions du brut)</t>
  </si>
  <si>
    <t>8034835</t>
  </si>
  <si>
    <t>Modification du programme 5 axes</t>
  </si>
  <si>
    <t>Modifier temps fraisage: 0,23h devient 0,18h</t>
  </si>
  <si>
    <t>8037103</t>
  </si>
  <si>
    <t>11427116</t>
  </si>
  <si>
    <t>Surépaisseurs trop faible -&gt; traces de brut</t>
  </si>
  <si>
    <t>Modif dimensions ébauche: 23 x 33 x 233 mm</t>
  </si>
  <si>
    <t>8036651</t>
  </si>
  <si>
    <t>Temps fraisage ne correspond pas a temps gamme</t>
  </si>
  <si>
    <t>Modifier temps gamme: 0,5 h devient 0,92 h (0,75h opé 1 + 0,18h opé 2)</t>
  </si>
  <si>
    <t>8036028</t>
  </si>
  <si>
    <t xml:space="preserve">Une ébauche non usinée en fin d'OF
Ebauche a revoir </t>
  </si>
  <si>
    <t xml:space="preserve">13 pces / ébauche au lieu de 11
Revoir dimensions ébauche </t>
  </si>
  <si>
    <t>8037323</t>
  </si>
  <si>
    <t>11667857</t>
  </si>
  <si>
    <t>Temps fraisage : 0,5h devient 0,75h</t>
  </si>
  <si>
    <t>Personnel affecté au martellage</t>
  </si>
  <si>
    <t>gestion des priorités</t>
  </si>
  <si>
    <t>Pas d'opération Trowal</t>
  </si>
  <si>
    <t>Ajouter phase Trowal à la gamme</t>
  </si>
  <si>
    <t>8037261</t>
  </si>
  <si>
    <t>11835681</t>
  </si>
  <si>
    <t>Dimensions ébauche trop juste</t>
  </si>
  <si>
    <t>11193330</t>
  </si>
  <si>
    <t>Temps d'usinage incorrect</t>
  </si>
  <si>
    <t>Revoir temps usinage 1,5 h / pce</t>
  </si>
  <si>
    <t>8037290</t>
  </si>
  <si>
    <t xml:space="preserve">Ligne 2 - (usinage) </t>
  </si>
  <si>
    <t xml:space="preserve">Ligne 2 - (métallurgie) </t>
  </si>
  <si>
    <t xml:space="preserve">Ligne 1 &amp; 3 - (usinage) </t>
  </si>
  <si>
    <t xml:space="preserve">Ligne 1 &amp; 3 - (métallurgie) </t>
  </si>
  <si>
    <t>Date de nouvelle non-conf</t>
  </si>
  <si>
    <t>Action réalisée le</t>
  </si>
  <si>
    <t>N°OF de nouvelle non-conf</t>
  </si>
  <si>
    <t xml:space="preserve">N° Article  et/ou N° Machine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</si>
</sst>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#,##0.00&quot; F&quot;_);[Red]\(#,##0.00&quot; F&quot;\)"/>
    <numFmt numFmtId="165" formatCode="_-* #,##0.00_-;\-* #,##0.00_-;_-* &quot;-&quot;??_-;_-@_-"/>
    <numFmt numFmtId="166" formatCode="_(* #,##0.00_);_(* \(#,##0.00\);_(* &quot;-&quot;??_);_(@_)"/>
    <numFmt numFmtId="167" formatCode="_-&quot;£&quot;* #,##0.00_-;\-&quot;£&quot;* #,##0.00_-;_-&quot;£&quot;* &quot;-&quot;??_-;_-@_-"/>
    <numFmt numFmtId="168" formatCode="&quot;$&quot;#,##0\ ;\(&quot;$&quot;#,##0\)"/>
    <numFmt numFmtId="169" formatCode="_-* #,##0\ _P_t_a_-;\-* #,##0\ _P_t_a_-;_-* &quot;-&quot;\ _P_t_a_-;_-@_-"/>
    <numFmt numFmtId="170" formatCode="_-* #,##0.00\ _P_t_a_-;\-* #,##0.00\ _P_t_a_-;_-* &quot;-&quot;??\ _P_t_a_-;_-@_-"/>
    <numFmt numFmtId="171" formatCode="_-* #,##0\ &quot;Pta&quot;_-;\-* #,##0\ &quot;Pta&quot;_-;_-* &quot;-&quot;\ &quot;Pta&quot;_-;_-@_-"/>
    <numFmt numFmtId="172" formatCode="_-* #,##0.00\ &quot;Pta&quot;_-;\-* #,##0.00\ &quot;Pta&quot;_-;_-* &quot;-&quot;??\ &quot;Pta&quot;_-;_-@_-"/>
    <numFmt numFmtId="173" formatCode="0.00_)"/>
    <numFmt numFmtId="174" formatCode="[$-40C]mmmm\-yy;@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rgb="FF9C0006"/>
      <name val="Arial"/>
      <family val="2"/>
    </font>
    <font>
      <b/>
      <sz val="11"/>
      <color indexed="52"/>
      <name val="Calibri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sz val="10"/>
      <color indexed="24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sz val="11"/>
      <color indexed="17"/>
      <name val="Calibri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MS Sans Serif"/>
      <family val="2"/>
    </font>
    <font>
      <b/>
      <sz val="11"/>
      <color rgb="FF3F3F3F"/>
      <name val="Arial"/>
      <family val="2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Cambria"/>
      <family val="2"/>
    </font>
    <font>
      <b/>
      <sz val="11"/>
      <color theme="1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rgb="FFFF0000"/>
      <name val="Arial"/>
      <family val="2"/>
    </font>
    <font>
      <b/>
      <sz val="11"/>
      <color indexed="9"/>
      <name val="Calibri"/>
      <family val="2"/>
    </font>
    <font>
      <sz val="12"/>
      <color theme="0" tint="-0.249977111117893"/>
      <name val="Arial"/>
      <family val="2"/>
    </font>
    <font>
      <b/>
      <sz val="12"/>
      <color theme="0" tint="-0.249977111117893"/>
      <name val="Arial"/>
      <family val="2"/>
    </font>
    <font>
      <i/>
      <sz val="12"/>
      <name val="Arial"/>
      <family val="2"/>
    </font>
    <font>
      <b/>
      <sz val="18"/>
      <color rgb="FF000000"/>
      <name val="Arial"/>
      <family val="2"/>
    </font>
    <font>
      <sz val="24"/>
      <name val="Arial"/>
      <family val="2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mediumGray">
        <fgColor indexed="2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D5B4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medium">
        <color indexed="3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32">
    <xf numFmtId="0" fontId="0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5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5" fillId="46" borderId="0" applyNumberFormat="0" applyBorder="0" applyAlignment="0" applyProtection="0"/>
    <xf numFmtId="0" fontId="15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5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5" fillId="52" borderId="0" applyNumberFormat="0" applyBorder="0" applyAlignment="0" applyProtection="0"/>
    <xf numFmtId="0" fontId="13" fillId="9" borderId="0" applyNumberFormat="0" applyBorder="0" applyAlignment="0" applyProtection="0"/>
    <xf numFmtId="0" fontId="14" fillId="53" borderId="0" applyNumberFormat="0" applyBorder="0" applyAlignment="0" applyProtection="0"/>
    <xf numFmtId="0" fontId="14" fillId="54" borderId="0" applyNumberFormat="0" applyBorder="0" applyAlignment="0" applyProtection="0"/>
    <xf numFmtId="0" fontId="15" fillId="55" borderId="0" applyNumberFormat="0" applyBorder="0" applyAlignment="0" applyProtection="0"/>
    <xf numFmtId="0" fontId="13" fillId="13" borderId="0" applyNumberFormat="0" applyBorder="0" applyAlignment="0" applyProtection="0"/>
    <xf numFmtId="0" fontId="14" fillId="56" borderId="0" applyNumberFormat="0" applyBorder="0" applyAlignment="0" applyProtection="0"/>
    <xf numFmtId="0" fontId="14" fillId="57" borderId="0" applyNumberFormat="0" applyBorder="0" applyAlignment="0" applyProtection="0"/>
    <xf numFmtId="0" fontId="15" fillId="58" borderId="0" applyNumberFormat="0" applyBorder="0" applyAlignment="0" applyProtection="0"/>
    <xf numFmtId="0" fontId="13" fillId="17" borderId="0" applyNumberFormat="0" applyBorder="0" applyAlignment="0" applyProtection="0"/>
    <xf numFmtId="0" fontId="14" fillId="57" borderId="0" applyNumberFormat="0" applyBorder="0" applyAlignment="0" applyProtection="0"/>
    <xf numFmtId="0" fontId="14" fillId="58" borderId="0" applyNumberFormat="0" applyBorder="0" applyAlignment="0" applyProtection="0"/>
    <xf numFmtId="0" fontId="15" fillId="58" borderId="0" applyNumberFormat="0" applyBorder="0" applyAlignment="0" applyProtection="0"/>
    <xf numFmtId="0" fontId="13" fillId="21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5" fillId="51" borderId="0" applyNumberFormat="0" applyBorder="0" applyAlignment="0" applyProtection="0"/>
    <xf numFmtId="0" fontId="13" fillId="25" borderId="0" applyNumberFormat="0" applyBorder="0" applyAlignment="0" applyProtection="0"/>
    <xf numFmtId="0" fontId="14" fillId="59" borderId="0" applyNumberFormat="0" applyBorder="0" applyAlignment="0" applyProtection="0"/>
    <xf numFmtId="0" fontId="14" fillId="54" borderId="0" applyNumberFormat="0" applyBorder="0" applyAlignment="0" applyProtection="0"/>
    <xf numFmtId="0" fontId="15" fillId="60" borderId="0" applyNumberFormat="0" applyBorder="0" applyAlignment="0" applyProtection="0"/>
    <xf numFmtId="0" fontId="13" fillId="29" borderId="0" applyNumberFormat="0" applyBorder="0" applyAlignment="0" applyProtection="0"/>
    <xf numFmtId="0" fontId="15" fillId="61" borderId="0" applyNumberFormat="0" applyBorder="0" applyAlignment="0" applyProtection="0"/>
    <xf numFmtId="0" fontId="15" fillId="62" borderId="0" applyNumberFormat="0" applyBorder="0" applyAlignment="0" applyProtection="0"/>
    <xf numFmtId="0" fontId="15" fillId="63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5" fillId="64" borderId="0" applyNumberFormat="0" applyBorder="0" applyAlignment="0" applyProtection="0"/>
    <xf numFmtId="0" fontId="16" fillId="65" borderId="38" applyNumberFormat="0" applyAlignment="0" applyProtection="0"/>
    <xf numFmtId="0" fontId="17" fillId="3" borderId="0" applyNumberFormat="0" applyBorder="0" applyAlignment="0" applyProtection="0"/>
    <xf numFmtId="0" fontId="18" fillId="65" borderId="39" applyNumberFormat="0" applyAlignment="0" applyProtection="0"/>
    <xf numFmtId="0" fontId="19" fillId="6" borderId="13" applyNumberFormat="0" applyAlignment="0" applyProtection="0"/>
    <xf numFmtId="0" fontId="20" fillId="7" borderId="16" applyNumberFormat="0" applyAlignment="0" applyProtection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4" fontId="21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3" fontId="2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41" borderId="39" applyNumberFormat="0" applyAlignment="0" applyProtection="0"/>
    <xf numFmtId="0" fontId="24" fillId="66" borderId="0" applyNumberFormat="0" applyBorder="0" applyAlignment="0" applyProtection="0"/>
    <xf numFmtId="0" fontId="24" fillId="67" borderId="0" applyNumberFormat="0" applyBorder="0" applyAlignment="0" applyProtection="0"/>
    <xf numFmtId="0" fontId="24" fillId="68" borderId="0" applyNumberFormat="0" applyBorder="0" applyAlignment="0" applyProtection="0"/>
    <xf numFmtId="0" fontId="24" fillId="0" borderId="40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2" fontId="22" fillId="0" borderId="0" applyFont="0" applyFill="0" applyBorder="0" applyAlignment="0" applyProtection="0"/>
    <xf numFmtId="0" fontId="5" fillId="69" borderId="0" applyNumberFormat="0" applyFont="0" applyBorder="0" applyAlignment="0" applyProtection="0"/>
    <xf numFmtId="0" fontId="5" fillId="69" borderId="0" applyNumberFormat="0" applyFont="0" applyBorder="0" applyAlignment="0" applyProtection="0"/>
    <xf numFmtId="0" fontId="27" fillId="2" borderId="0" applyNumberFormat="0" applyBorder="0" applyAlignment="0" applyProtection="0"/>
    <xf numFmtId="38" fontId="4" fillId="70" borderId="0" applyNumberFormat="0" applyBorder="0" applyAlignment="0" applyProtection="0"/>
    <xf numFmtId="0" fontId="28" fillId="38" borderId="0" applyNumberFormat="0" applyBorder="0" applyAlignment="0" applyProtection="0"/>
    <xf numFmtId="0" fontId="3" fillId="0" borderId="41" applyNumberFormat="0" applyAlignment="0" applyProtection="0">
      <alignment horizontal="left" vertical="center"/>
    </xf>
    <xf numFmtId="0" fontId="3" fillId="0" borderId="9">
      <alignment horizontal="left" vertical="center"/>
    </xf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10" fontId="4" fillId="71" borderId="1" applyNumberFormat="0" applyBorder="0" applyAlignment="0" applyProtection="0"/>
    <xf numFmtId="0" fontId="34" fillId="5" borderId="13" applyNumberFormat="0" applyAlignment="0" applyProtection="0"/>
    <xf numFmtId="0" fontId="35" fillId="0" borderId="15" applyNumberFormat="0" applyFill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36" fillId="4" borderId="0" applyNumberFormat="0" applyBorder="0" applyAlignment="0" applyProtection="0"/>
    <xf numFmtId="37" fontId="37" fillId="0" borderId="0"/>
    <xf numFmtId="173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1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2" fillId="0" borderId="0"/>
    <xf numFmtId="0" fontId="12" fillId="8" borderId="17" applyNumberFormat="0" applyFont="0" applyAlignment="0" applyProtection="0"/>
    <xf numFmtId="0" fontId="5" fillId="72" borderId="42" applyNumberFormat="0" applyFont="0" applyAlignment="0" applyProtection="0"/>
    <xf numFmtId="4" fontId="39" fillId="0" borderId="0"/>
    <xf numFmtId="0" fontId="40" fillId="6" borderId="14" applyNumberFormat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9" fillId="0" borderId="0" applyNumberFormat="0" applyFont="0" applyFill="0" applyBorder="0" applyAlignment="0" applyProtection="0">
      <alignment horizontal="left"/>
    </xf>
    <xf numFmtId="15" fontId="39" fillId="0" borderId="0" applyFont="0" applyFill="0" applyBorder="0" applyAlignment="0" applyProtection="0"/>
    <xf numFmtId="4" fontId="39" fillId="0" borderId="0" applyFont="0" applyFill="0" applyBorder="0" applyAlignment="0" applyProtection="0"/>
    <xf numFmtId="0" fontId="41" fillId="0" borderId="43">
      <alignment horizontal="center"/>
    </xf>
    <xf numFmtId="3" fontId="39" fillId="0" borderId="0" applyFont="0" applyFill="0" applyBorder="0" applyAlignment="0" applyProtection="0"/>
    <xf numFmtId="0" fontId="39" fillId="73" borderId="0" applyNumberFormat="0" applyFont="0" applyBorder="0" applyAlignment="0" applyProtection="0"/>
    <xf numFmtId="4" fontId="42" fillId="74" borderId="44" applyNumberFormat="0" applyProtection="0">
      <alignment vertical="center"/>
    </xf>
    <xf numFmtId="4" fontId="43" fillId="74" borderId="44" applyNumberFormat="0" applyProtection="0">
      <alignment vertical="center"/>
    </xf>
    <xf numFmtId="4" fontId="42" fillId="74" borderId="44" applyNumberFormat="0" applyProtection="0">
      <alignment horizontal="left" vertical="center" indent="1"/>
    </xf>
    <xf numFmtId="0" fontId="42" fillId="74" borderId="44" applyNumberFormat="0" applyProtection="0">
      <alignment horizontal="left" vertical="top" indent="1"/>
    </xf>
    <xf numFmtId="4" fontId="42" fillId="75" borderId="0" applyNumberFormat="0" applyProtection="0">
      <alignment horizontal="left" vertical="center" indent="1"/>
    </xf>
    <xf numFmtId="4" fontId="44" fillId="37" borderId="44" applyNumberFormat="0" applyProtection="0">
      <alignment horizontal="right" vertical="center"/>
    </xf>
    <xf numFmtId="4" fontId="44" fillId="43" borderId="44" applyNumberFormat="0" applyProtection="0">
      <alignment horizontal="right" vertical="center"/>
    </xf>
    <xf numFmtId="4" fontId="44" fillId="62" borderId="44" applyNumberFormat="0" applyProtection="0">
      <alignment horizontal="right" vertical="center"/>
    </xf>
    <xf numFmtId="4" fontId="44" fillId="45" borderId="44" applyNumberFormat="0" applyProtection="0">
      <alignment horizontal="right" vertical="center"/>
    </xf>
    <xf numFmtId="4" fontId="44" fillId="49" borderId="44" applyNumberFormat="0" applyProtection="0">
      <alignment horizontal="right" vertical="center"/>
    </xf>
    <xf numFmtId="4" fontId="44" fillId="64" borderId="44" applyNumberFormat="0" applyProtection="0">
      <alignment horizontal="right" vertical="center"/>
    </xf>
    <xf numFmtId="4" fontId="44" fillId="63" borderId="44" applyNumberFormat="0" applyProtection="0">
      <alignment horizontal="right" vertical="center"/>
    </xf>
    <xf numFmtId="4" fontId="44" fillId="76" borderId="44" applyNumberFormat="0" applyProtection="0">
      <alignment horizontal="right" vertical="center"/>
    </xf>
    <xf numFmtId="4" fontId="44" fillId="44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4" fontId="44" fillId="78" borderId="0" applyNumberFormat="0" applyProtection="0">
      <alignment horizontal="left" vertical="center" indent="1"/>
    </xf>
    <xf numFmtId="4" fontId="45" fillId="79" borderId="0" applyNumberFormat="0" applyProtection="0">
      <alignment horizontal="left" vertical="center" indent="1"/>
    </xf>
    <xf numFmtId="4" fontId="44" fillId="75" borderId="44" applyNumberFormat="0" applyProtection="0">
      <alignment horizontal="right" vertical="center"/>
    </xf>
    <xf numFmtId="4" fontId="44" fillId="78" borderId="0" applyNumberFormat="0" applyProtection="0">
      <alignment horizontal="left" vertical="center" indent="1"/>
    </xf>
    <xf numFmtId="4" fontId="44" fillId="78" borderId="0" applyNumberFormat="0" applyProtection="0">
      <alignment horizontal="left" vertical="center" indent="1"/>
    </xf>
    <xf numFmtId="4" fontId="44" fillId="75" borderId="0" applyNumberFormat="0" applyProtection="0">
      <alignment horizontal="left" vertical="center" indent="1"/>
    </xf>
    <xf numFmtId="4" fontId="44" fillId="75" borderId="0" applyNumberFormat="0" applyProtection="0">
      <alignment horizontal="left" vertical="center" indent="1"/>
    </xf>
    <xf numFmtId="0" fontId="6" fillId="79" borderId="44" applyNumberFormat="0" applyProtection="0">
      <alignment horizontal="left" vertical="center" indent="1"/>
    </xf>
    <xf numFmtId="0" fontId="6" fillId="79" borderId="44" applyNumberFormat="0" applyProtection="0">
      <alignment horizontal="left" vertical="top" indent="1"/>
    </xf>
    <xf numFmtId="0" fontId="6" fillId="75" borderId="44" applyNumberFormat="0" applyProtection="0">
      <alignment horizontal="left" vertical="center" indent="1"/>
    </xf>
    <xf numFmtId="0" fontId="6" fillId="75" borderId="44" applyNumberFormat="0" applyProtection="0">
      <alignment horizontal="left" vertical="top" indent="1"/>
    </xf>
    <xf numFmtId="0" fontId="6" fillId="42" borderId="44" applyNumberFormat="0" applyProtection="0">
      <alignment horizontal="left" vertical="center" indent="1"/>
    </xf>
    <xf numFmtId="0" fontId="6" fillId="42" borderId="44" applyNumberFormat="0" applyProtection="0">
      <alignment horizontal="left" vertical="top" indent="1"/>
    </xf>
    <xf numFmtId="0" fontId="6" fillId="78" borderId="44" applyNumberFormat="0" applyProtection="0">
      <alignment horizontal="left" vertical="center" indent="1"/>
    </xf>
    <xf numFmtId="0" fontId="6" fillId="78" borderId="44" applyNumberFormat="0" applyProtection="0">
      <alignment horizontal="left" vertical="top" indent="1"/>
    </xf>
    <xf numFmtId="0" fontId="6" fillId="80" borderId="1" applyNumberFormat="0">
      <protection locked="0"/>
    </xf>
    <xf numFmtId="4" fontId="44" fillId="72" borderId="44" applyNumberFormat="0" applyProtection="0">
      <alignment vertical="center"/>
    </xf>
    <xf numFmtId="4" fontId="46" fillId="72" borderId="44" applyNumberFormat="0" applyProtection="0">
      <alignment vertical="center"/>
    </xf>
    <xf numFmtId="4" fontId="44" fillId="72" borderId="44" applyNumberFormat="0" applyProtection="0">
      <alignment horizontal="left" vertical="center" indent="1"/>
    </xf>
    <xf numFmtId="0" fontId="44" fillId="72" borderId="44" applyNumberFormat="0" applyProtection="0">
      <alignment horizontal="left" vertical="top" indent="1"/>
    </xf>
    <xf numFmtId="4" fontId="44" fillId="78" borderId="44" applyNumberFormat="0" applyProtection="0">
      <alignment horizontal="right" vertical="center"/>
    </xf>
    <xf numFmtId="4" fontId="46" fillId="78" borderId="44" applyNumberFormat="0" applyProtection="0">
      <alignment horizontal="right" vertical="center"/>
    </xf>
    <xf numFmtId="4" fontId="44" fillId="75" borderId="44" applyNumberFormat="0" applyProtection="0">
      <alignment horizontal="left" vertical="center" indent="1"/>
    </xf>
    <xf numFmtId="0" fontId="44" fillId="75" borderId="44" applyNumberFormat="0" applyProtection="0">
      <alignment horizontal="left" vertical="top" indent="1"/>
    </xf>
    <xf numFmtId="4" fontId="47" fillId="81" borderId="0" applyNumberFormat="0" applyProtection="0">
      <alignment horizontal="left" vertical="center" indent="1"/>
    </xf>
    <xf numFmtId="4" fontId="48" fillId="78" borderId="44" applyNumberFormat="0" applyProtection="0">
      <alignment horizontal="right" vertical="center"/>
    </xf>
    <xf numFmtId="0" fontId="49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39" fillId="0" borderId="0"/>
    <xf numFmtId="0" fontId="6" fillId="0" borderId="0"/>
    <xf numFmtId="0" fontId="6" fillId="0" borderId="0"/>
    <xf numFmtId="0" fontId="6" fillId="0" borderId="0"/>
    <xf numFmtId="0" fontId="51" fillId="0" borderId="18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46" applyNumberFormat="0" applyFill="0" applyAlignment="0" applyProtection="0"/>
    <xf numFmtId="0" fontId="54" fillId="0" borderId="47" applyNumberFormat="0" applyFill="0" applyAlignment="0" applyProtection="0"/>
    <xf numFmtId="0" fontId="55" fillId="0" borderId="48" applyNumberFormat="0" applyFill="0" applyAlignment="0" applyProtection="0"/>
    <xf numFmtId="0" fontId="55" fillId="0" borderId="0" applyNumberFormat="0" applyFill="0" applyBorder="0" applyAlignment="0" applyProtection="0"/>
    <xf numFmtId="0" fontId="56" fillId="0" borderId="49" applyNumberFormat="0" applyFill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" fillId="0" borderId="0"/>
    <xf numFmtId="0" fontId="6" fillId="0" borderId="0"/>
    <xf numFmtId="0" fontId="59" fillId="82" borderId="50" applyNumberFormat="0" applyAlignment="0" applyProtection="0"/>
    <xf numFmtId="0" fontId="6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1" fillId="0" borderId="61">
      <alignment horizontal="center"/>
    </xf>
    <xf numFmtId="4" fontId="42" fillId="77" borderId="62" applyNumberFormat="0" applyProtection="0">
      <alignment horizontal="left" vertical="center" indent="1"/>
    </xf>
    <xf numFmtId="0" fontId="55" fillId="0" borderId="63" applyNumberFormat="0" applyFill="0" applyAlignment="0" applyProtection="0"/>
  </cellStyleXfs>
  <cellXfs count="276">
    <xf numFmtId="0" fontId="0" fillId="0" borderId="0" xfId="0"/>
    <xf numFmtId="0" fontId="5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49" fontId="5" fillId="0" borderId="1" xfId="0" applyNumberFormat="1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Border="1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textRotation="90" wrapText="1"/>
    </xf>
    <xf numFmtId="14" fontId="3" fillId="0" borderId="1" xfId="0" applyNumberFormat="1" applyFont="1" applyBorder="1" applyAlignment="1">
      <alignment horizontal="center" textRotation="90" wrapText="1"/>
    </xf>
    <xf numFmtId="49" fontId="3" fillId="0" borderId="1" xfId="0" applyNumberFormat="1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6" fillId="0" borderId="0" xfId="0" applyFont="1" applyFill="1" applyBorder="1"/>
    <xf numFmtId="0" fontId="6" fillId="0" borderId="0" xfId="0" applyFont="1" applyBorder="1"/>
    <xf numFmtId="0" fontId="0" fillId="0" borderId="0" xfId="0" applyBorder="1"/>
    <xf numFmtId="0" fontId="6" fillId="0" borderId="7" xfId="0" applyFont="1" applyFill="1" applyBorder="1"/>
    <xf numFmtId="0" fontId="6" fillId="0" borderId="8" xfId="0" applyFont="1" applyFill="1" applyBorder="1"/>
    <xf numFmtId="0" fontId="5" fillId="0" borderId="0" xfId="1" applyFont="1" applyBorder="1" applyAlignment="1">
      <alignment wrapText="1"/>
    </xf>
    <xf numFmtId="0" fontId="5" fillId="0" borderId="0" xfId="2" applyFont="1"/>
    <xf numFmtId="0" fontId="5" fillId="0" borderId="0" xfId="2" applyFont="1" applyBorder="1" applyAlignment="1">
      <alignment horizontal="left"/>
    </xf>
    <xf numFmtId="0" fontId="5" fillId="0" borderId="0" xfId="2" applyFont="1" applyFill="1" applyBorder="1" applyAlignment="1">
      <alignment horizontal="center" textRotation="90"/>
    </xf>
    <xf numFmtId="0" fontId="3" fillId="0" borderId="0" xfId="2" applyFont="1" applyBorder="1" applyAlignment="1">
      <alignment horizontal="left" textRotation="90"/>
    </xf>
    <xf numFmtId="0" fontId="5" fillId="34" borderId="22" xfId="2" applyFont="1" applyFill="1" applyBorder="1" applyAlignment="1" applyProtection="1">
      <alignment horizontal="center" textRotation="90"/>
      <protection locked="0"/>
    </xf>
    <xf numFmtId="0" fontId="5" fillId="34" borderId="4" xfId="2" applyFont="1" applyFill="1" applyBorder="1" applyAlignment="1" applyProtection="1">
      <alignment horizontal="center" textRotation="90"/>
      <protection locked="0"/>
    </xf>
    <xf numFmtId="0" fontId="6" fillId="35" borderId="27" xfId="2" applyFont="1" applyFill="1" applyBorder="1" applyAlignment="1" applyProtection="1">
      <alignment horizontal="center"/>
      <protection locked="0"/>
    </xf>
    <xf numFmtId="0" fontId="6" fillId="35" borderId="28" xfId="2" applyFont="1" applyFill="1" applyBorder="1" applyAlignment="1" applyProtection="1">
      <alignment horizontal="center"/>
      <protection locked="0"/>
    </xf>
    <xf numFmtId="0" fontId="6" fillId="35" borderId="29" xfId="2" applyFont="1" applyFill="1" applyBorder="1" applyAlignment="1" applyProtection="1">
      <alignment horizontal="center"/>
      <protection locked="0"/>
    </xf>
    <xf numFmtId="0" fontId="8" fillId="0" borderId="0" xfId="2" applyFont="1"/>
    <xf numFmtId="0" fontId="6" fillId="35" borderId="31" xfId="2" applyFont="1" applyFill="1" applyBorder="1" applyAlignment="1" applyProtection="1">
      <alignment horizontal="center"/>
      <protection locked="0"/>
    </xf>
    <xf numFmtId="0" fontId="6" fillId="35" borderId="32" xfId="2" applyFont="1" applyFill="1" applyBorder="1" applyAlignment="1" applyProtection="1">
      <alignment horizontal="center"/>
      <protection locked="0"/>
    </xf>
    <xf numFmtId="0" fontId="6" fillId="35" borderId="5" xfId="2" applyFont="1" applyFill="1" applyBorder="1" applyAlignment="1" applyProtection="1">
      <alignment horizontal="center"/>
      <protection locked="0"/>
    </xf>
    <xf numFmtId="0" fontId="6" fillId="35" borderId="33" xfId="2" applyFont="1" applyFill="1" applyBorder="1" applyAlignment="1" applyProtection="1">
      <alignment horizontal="center"/>
      <protection locked="0"/>
    </xf>
    <xf numFmtId="0" fontId="6" fillId="35" borderId="34" xfId="2" applyFont="1" applyFill="1" applyBorder="1" applyAlignment="1" applyProtection="1">
      <alignment horizontal="center"/>
      <protection locked="0"/>
    </xf>
    <xf numFmtId="0" fontId="6" fillId="35" borderId="2" xfId="2" applyFont="1" applyFill="1" applyBorder="1" applyAlignment="1" applyProtection="1">
      <alignment horizontal="center"/>
      <protection locked="0"/>
    </xf>
    <xf numFmtId="0" fontId="6" fillId="35" borderId="1" xfId="2" applyFont="1" applyFill="1" applyBorder="1" applyAlignment="1" applyProtection="1">
      <alignment horizontal="center"/>
      <protection locked="0"/>
    </xf>
    <xf numFmtId="0" fontId="6" fillId="35" borderId="3" xfId="2" applyFont="1" applyFill="1" applyBorder="1" applyAlignment="1" applyProtection="1">
      <alignment horizontal="center"/>
      <protection locked="0"/>
    </xf>
    <xf numFmtId="0" fontId="6" fillId="35" borderId="22" xfId="2" applyFont="1" applyFill="1" applyBorder="1" applyAlignment="1" applyProtection="1">
      <alignment horizontal="center"/>
      <protection locked="0"/>
    </xf>
    <xf numFmtId="0" fontId="6" fillId="35" borderId="4" xfId="2" applyFont="1" applyFill="1" applyBorder="1" applyAlignment="1" applyProtection="1">
      <alignment horizontal="center"/>
      <protection locked="0"/>
    </xf>
    <xf numFmtId="0" fontId="6" fillId="35" borderId="25" xfId="2" applyFont="1" applyFill="1" applyBorder="1" applyAlignment="1" applyProtection="1">
      <alignment horizontal="center"/>
      <protection locked="0"/>
    </xf>
    <xf numFmtId="0" fontId="6" fillId="35" borderId="24" xfId="2" applyFont="1" applyFill="1" applyBorder="1" applyAlignment="1" applyProtection="1">
      <alignment horizontal="center"/>
      <protection locked="0"/>
    </xf>
    <xf numFmtId="0" fontId="6" fillId="35" borderId="21" xfId="2" applyFont="1" applyFill="1" applyBorder="1" applyAlignment="1" applyProtection="1">
      <alignment horizontal="center"/>
      <protection locked="0"/>
    </xf>
    <xf numFmtId="0" fontId="6" fillId="35" borderId="35" xfId="2" applyFont="1" applyFill="1" applyBorder="1" applyAlignment="1" applyProtection="1">
      <alignment horizontal="center"/>
      <protection locked="0"/>
    </xf>
    <xf numFmtId="0" fontId="6" fillId="0" borderId="24" xfId="2" applyFont="1" applyFill="1" applyBorder="1" applyAlignment="1" applyProtection="1">
      <alignment horizontal="center"/>
      <protection locked="0"/>
    </xf>
    <xf numFmtId="0" fontId="6" fillId="35" borderId="36" xfId="2" applyFont="1" applyFill="1" applyBorder="1" applyAlignment="1" applyProtection="1">
      <alignment horizontal="center"/>
      <protection locked="0"/>
    </xf>
    <xf numFmtId="0" fontId="6" fillId="35" borderId="23" xfId="2" applyFont="1" applyFill="1" applyBorder="1" applyAlignment="1" applyProtection="1">
      <alignment horizontal="center"/>
      <protection locked="0"/>
    </xf>
    <xf numFmtId="0" fontId="6" fillId="35" borderId="37" xfId="2" applyFont="1" applyFill="1" applyBorder="1" applyAlignment="1" applyProtection="1">
      <alignment horizontal="center"/>
      <protection locked="0"/>
    </xf>
    <xf numFmtId="0" fontId="6" fillId="0" borderId="0" xfId="2" applyFont="1" applyBorder="1" applyAlignment="1">
      <alignment vertical="top"/>
    </xf>
    <xf numFmtId="0" fontId="6" fillId="0" borderId="0" xfId="2" applyFont="1" applyFill="1" applyBorder="1" applyAlignment="1">
      <alignment vertical="top"/>
    </xf>
    <xf numFmtId="17" fontId="11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center"/>
      <protection locked="0"/>
    </xf>
    <xf numFmtId="0" fontId="5" fillId="0" borderId="27" xfId="2" applyFont="1" applyFill="1" applyBorder="1" applyAlignment="1">
      <alignment horizontal="center"/>
    </xf>
    <xf numFmtId="0" fontId="5" fillId="0" borderId="29" xfId="2" applyFont="1" applyFill="1" applyBorder="1" applyAlignment="1">
      <alignment horizontal="center"/>
    </xf>
    <xf numFmtId="0" fontId="5" fillId="0" borderId="34" xfId="2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0" fontId="5" fillId="0" borderId="21" xfId="2" applyFont="1" applyFill="1" applyBorder="1" applyAlignment="1">
      <alignment horizontal="center"/>
    </xf>
    <xf numFmtId="0" fontId="5" fillId="0" borderId="23" xfId="2" applyFont="1" applyFill="1" applyBorder="1" applyAlignment="1">
      <alignment horizontal="center"/>
    </xf>
    <xf numFmtId="0" fontId="12" fillId="0" borderId="0" xfId="3"/>
    <xf numFmtId="0" fontId="12" fillId="0" borderId="0" xfId="3" applyAlignment="1">
      <alignment horizontal="left"/>
    </xf>
    <xf numFmtId="0" fontId="12" fillId="0" borderId="0" xfId="3" applyNumberFormat="1"/>
    <xf numFmtId="0" fontId="5" fillId="0" borderId="0" xfId="2" applyFont="1" applyFill="1"/>
    <xf numFmtId="0" fontId="12" fillId="0" borderId="0" xfId="3" applyAlignment="1">
      <alignment horizontal="left" indent="1"/>
    </xf>
    <xf numFmtId="0" fontId="12" fillId="0" borderId="0" xfId="3" applyAlignment="1">
      <alignment horizontal="left" indent="2"/>
    </xf>
    <xf numFmtId="0" fontId="12" fillId="0" borderId="0" xfId="3" applyAlignment="1">
      <alignment horizontal="left" indent="3"/>
    </xf>
    <xf numFmtId="0" fontId="8" fillId="0" borderId="0" xfId="2" applyFont="1" applyFill="1" applyBorder="1" applyAlignment="1">
      <alignment horizontal="center" vertical="center"/>
    </xf>
    <xf numFmtId="0" fontId="6" fillId="0" borderId="52" xfId="0" applyFont="1" applyBorder="1"/>
    <xf numFmtId="14" fontId="0" fillId="0" borderId="0" xfId="0" applyNumberFormat="1"/>
    <xf numFmtId="0" fontId="0" fillId="0" borderId="0" xfId="0" applyAlignment="1">
      <alignment wrapText="1"/>
    </xf>
    <xf numFmtId="0" fontId="6" fillId="0" borderId="22" xfId="2" applyFont="1" applyFill="1" applyBorder="1" applyAlignment="1" applyProtection="1">
      <alignment horizontal="center"/>
      <protection locked="0"/>
    </xf>
    <xf numFmtId="0" fontId="6" fillId="0" borderId="35" xfId="2" applyFont="1" applyFill="1" applyBorder="1" applyAlignment="1" applyProtection="1">
      <alignment horizontal="center"/>
      <protection locked="0"/>
    </xf>
    <xf numFmtId="0" fontId="5" fillId="83" borderId="4" xfId="2" applyFont="1" applyFill="1" applyBorder="1" applyAlignment="1" applyProtection="1">
      <alignment horizontal="center" textRotation="90"/>
      <protection locked="0"/>
    </xf>
    <xf numFmtId="0" fontId="5" fillId="83" borderId="25" xfId="2" applyFont="1" applyFill="1" applyBorder="1" applyAlignment="1" applyProtection="1">
      <alignment horizontal="center" textRotation="90"/>
      <protection locked="0"/>
    </xf>
    <xf numFmtId="0" fontId="5" fillId="83" borderId="25" xfId="2" applyFont="1" applyFill="1" applyBorder="1" applyAlignment="1" applyProtection="1">
      <alignment horizontal="center" textRotation="90" wrapText="1"/>
      <protection locked="0"/>
    </xf>
    <xf numFmtId="0" fontId="5" fillId="33" borderId="52" xfId="2" applyFont="1" applyFill="1" applyBorder="1" applyAlignment="1">
      <alignment horizontal="center" textRotation="90" wrapText="1"/>
    </xf>
    <xf numFmtId="0" fontId="5" fillId="0" borderId="0" xfId="2" applyFont="1" applyFill="1" applyBorder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61" fillId="84" borderId="0" xfId="0" applyFont="1" applyFill="1" applyBorder="1" applyAlignment="1">
      <alignment horizontal="center" textRotation="90" wrapText="1"/>
    </xf>
    <xf numFmtId="0" fontId="5" fillId="0" borderId="0" xfId="0" applyFont="1" applyBorder="1" applyAlignment="1">
      <alignment horizontal="center" wrapText="1"/>
    </xf>
    <xf numFmtId="174" fontId="0" fillId="0" borderId="0" xfId="0" applyNumberFormat="1"/>
    <xf numFmtId="174" fontId="6" fillId="0" borderId="0" xfId="0" applyNumberFormat="1" applyFont="1"/>
    <xf numFmtId="0" fontId="3" fillId="0" borderId="3" xfId="0" applyFont="1" applyBorder="1" applyAlignment="1">
      <alignment horizontal="center" textRotation="90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52" xfId="2" applyFont="1" applyFill="1" applyBorder="1" applyAlignment="1">
      <alignment horizontal="center" textRotation="90" wrapText="1"/>
    </xf>
    <xf numFmtId="0" fontId="5" fillId="0" borderId="56" xfId="2" applyFont="1" applyFill="1" applyBorder="1" applyAlignment="1">
      <alignment horizontal="center"/>
    </xf>
    <xf numFmtId="0" fontId="5" fillId="0" borderId="57" xfId="2" applyFont="1" applyFill="1" applyBorder="1" applyAlignment="1">
      <alignment horizontal="center"/>
    </xf>
    <xf numFmtId="0" fontId="5" fillId="0" borderId="58" xfId="2" applyFont="1" applyFill="1" applyBorder="1" applyAlignment="1">
      <alignment horizontal="center"/>
    </xf>
    <xf numFmtId="0" fontId="10" fillId="0" borderId="0" xfId="2" applyFont="1" applyBorder="1" applyAlignment="1">
      <alignment vertical="center"/>
    </xf>
    <xf numFmtId="0" fontId="6" fillId="0" borderId="28" xfId="2" applyFont="1" applyFill="1" applyBorder="1" applyAlignment="1" applyProtection="1">
      <alignment horizontal="center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29" xfId="2" applyFont="1" applyFill="1" applyBorder="1" applyAlignment="1" applyProtection="1">
      <alignment horizontal="center"/>
      <protection locked="0"/>
    </xf>
    <xf numFmtId="0" fontId="6" fillId="0" borderId="25" xfId="2" applyFont="1" applyFill="1" applyBorder="1" applyAlignment="1" applyProtection="1">
      <alignment horizontal="center"/>
      <protection locked="0"/>
    </xf>
    <xf numFmtId="0" fontId="5" fillId="34" borderId="7" xfId="0" applyFont="1" applyFill="1" applyBorder="1" applyAlignment="1">
      <alignment horizontal="center" textRotation="90"/>
    </xf>
    <xf numFmtId="0" fontId="5" fillId="83" borderId="7" xfId="0" applyFont="1" applyFill="1" applyBorder="1" applyAlignment="1">
      <alignment textRotation="90"/>
    </xf>
    <xf numFmtId="0" fontId="5" fillId="34" borderId="23" xfId="2" applyFont="1" applyFill="1" applyBorder="1" applyAlignment="1">
      <alignment textRotation="90"/>
    </xf>
    <xf numFmtId="0" fontId="61" fillId="84" borderId="0" xfId="0" applyFont="1" applyFill="1" applyAlignment="1">
      <alignment horizontal="center" textRotation="90" wrapText="1"/>
    </xf>
    <xf numFmtId="0" fontId="60" fillId="84" borderId="0" xfId="0" applyFont="1" applyFill="1" applyAlignment="1">
      <alignment horizontal="center" vertical="center" wrapText="1"/>
    </xf>
    <xf numFmtId="0" fontId="60" fillId="84" borderId="0" xfId="0" applyFont="1" applyFill="1" applyBorder="1" applyAlignment="1">
      <alignment horizontal="center" vertical="center" wrapText="1"/>
    </xf>
    <xf numFmtId="0" fontId="6" fillId="0" borderId="27" xfId="2" applyFont="1" applyFill="1" applyBorder="1" applyAlignment="1" applyProtection="1">
      <alignment horizontal="center"/>
      <protection locked="0"/>
    </xf>
    <xf numFmtId="0" fontId="60" fillId="84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top" wrapText="1"/>
    </xf>
    <xf numFmtId="0" fontId="5" fillId="0" borderId="0" xfId="1" applyFont="1" applyBorder="1" applyAlignment="1">
      <alignment horizontal="left" vertical="top" wrapText="1"/>
    </xf>
    <xf numFmtId="14" fontId="5" fillId="0" borderId="0" xfId="0" applyNumberFormat="1" applyFont="1" applyBorder="1" applyAlignment="1">
      <alignment horizontal="center" wrapText="1"/>
    </xf>
    <xf numFmtId="0" fontId="6" fillId="0" borderId="6" xfId="0" applyFont="1" applyFill="1" applyBorder="1"/>
    <xf numFmtId="0" fontId="3" fillId="0" borderId="0" xfId="0" applyFont="1" applyAlignment="1">
      <alignment horizontal="center" vertical="top" wrapText="1"/>
    </xf>
    <xf numFmtId="0" fontId="60" fillId="84" borderId="0" xfId="0" applyFont="1" applyFill="1" applyAlignment="1">
      <alignment horizontal="center" wrapText="1"/>
    </xf>
    <xf numFmtId="0" fontId="5" fillId="0" borderId="7" xfId="0" applyFont="1" applyFill="1" applyBorder="1" applyAlignment="1">
      <alignment wrapText="1"/>
    </xf>
    <xf numFmtId="0" fontId="5" fillId="0" borderId="0" xfId="282" applyFont="1" applyAlignment="1">
      <alignment wrapText="1"/>
    </xf>
    <xf numFmtId="0" fontId="5" fillId="0" borderId="0" xfId="282" applyFont="1" applyBorder="1" applyAlignment="1">
      <alignment horizontal="left" wrapText="1"/>
    </xf>
    <xf numFmtId="0" fontId="5" fillId="0" borderId="0" xfId="282" applyFont="1" applyBorder="1" applyAlignment="1">
      <alignment horizontal="left" vertical="center" wrapText="1"/>
    </xf>
    <xf numFmtId="0" fontId="60" fillId="84" borderId="0" xfId="0" applyFont="1" applyFill="1" applyAlignment="1">
      <alignment horizontal="left" vertical="center" wrapText="1"/>
    </xf>
    <xf numFmtId="0" fontId="60" fillId="84" borderId="0" xfId="0" applyFont="1" applyFill="1" applyBorder="1" applyAlignment="1">
      <alignment horizontal="left" vertical="center" wrapText="1"/>
    </xf>
    <xf numFmtId="0" fontId="5" fillId="0" borderId="0" xfId="282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3" fillId="0" borderId="0" xfId="0" applyFont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wrapText="1"/>
    </xf>
    <xf numFmtId="49" fontId="5" fillId="0" borderId="1" xfId="1" applyNumberFormat="1" applyFont="1" applyFill="1" applyBorder="1" applyAlignment="1">
      <alignment wrapText="1"/>
    </xf>
    <xf numFmtId="0" fontId="5" fillId="0" borderId="3" xfId="1" applyFont="1" applyFill="1" applyBorder="1" applyAlignment="1">
      <alignment wrapText="1"/>
    </xf>
    <xf numFmtId="0" fontId="5" fillId="0" borderId="3" xfId="0" applyFont="1" applyFill="1" applyBorder="1" applyAlignment="1">
      <alignment wrapText="1"/>
    </xf>
    <xf numFmtId="49" fontId="5" fillId="0" borderId="1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 wrapText="1"/>
    </xf>
    <xf numFmtId="0" fontId="5" fillId="0" borderId="3" xfId="282" applyFont="1" applyFill="1" applyBorder="1" applyAlignment="1">
      <alignment horizontal="left" wrapText="1"/>
    </xf>
    <xf numFmtId="14" fontId="5" fillId="0" borderId="1" xfId="282" applyNumberFormat="1" applyFont="1" applyFill="1" applyBorder="1" applyAlignment="1">
      <alignment horizontal="center" wrapText="1"/>
    </xf>
    <xf numFmtId="0" fontId="5" fillId="0" borderId="1" xfId="282" applyFont="1" applyFill="1" applyBorder="1" applyAlignment="1">
      <alignment horizontal="left" wrapText="1"/>
    </xf>
    <xf numFmtId="49" fontId="5" fillId="0" borderId="1" xfId="282" applyNumberFormat="1" applyFont="1" applyFill="1" applyBorder="1" applyAlignment="1">
      <alignment horizontal="left" wrapText="1"/>
    </xf>
    <xf numFmtId="0" fontId="5" fillId="0" borderId="64" xfId="282" applyFont="1" applyFill="1" applyBorder="1" applyAlignment="1">
      <alignment horizontal="left" wrapText="1"/>
    </xf>
    <xf numFmtId="49" fontId="5" fillId="0" borderId="64" xfId="282" applyNumberFormat="1" applyFont="1" applyFill="1" applyBorder="1" applyAlignment="1">
      <alignment horizontal="left" wrapText="1"/>
    </xf>
    <xf numFmtId="0" fontId="5" fillId="0" borderId="1" xfId="282" applyFont="1" applyFill="1" applyBorder="1" applyAlignment="1">
      <alignment horizontal="left" vertical="top" wrapText="1"/>
    </xf>
    <xf numFmtId="0" fontId="5" fillId="0" borderId="1" xfId="282" applyFont="1" applyFill="1" applyBorder="1" applyAlignment="1">
      <alignment horizontal="left" vertical="center" wrapText="1"/>
    </xf>
    <xf numFmtId="0" fontId="5" fillId="0" borderId="3" xfId="282" applyFont="1" applyFill="1" applyBorder="1" applyAlignment="1">
      <alignment horizontal="left" vertical="top" wrapText="1"/>
    </xf>
    <xf numFmtId="0" fontId="5" fillId="0" borderId="3" xfId="282" applyFont="1" applyFill="1" applyBorder="1" applyAlignment="1">
      <alignment horizontal="left" vertical="center" wrapText="1"/>
    </xf>
    <xf numFmtId="14" fontId="5" fillId="0" borderId="1" xfId="282" applyNumberFormat="1" applyFont="1" applyFill="1" applyBorder="1" applyAlignment="1">
      <alignment horizontal="center" vertical="center" wrapText="1"/>
    </xf>
    <xf numFmtId="49" fontId="5" fillId="0" borderId="1" xfId="282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top" wrapText="1"/>
    </xf>
    <xf numFmtId="0" fontId="62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14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left" vertical="top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49" fontId="5" fillId="0" borderId="4" xfId="0" applyNumberFormat="1" applyFont="1" applyFill="1" applyBorder="1" applyAlignment="1">
      <alignment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49" fontId="5" fillId="0" borderId="5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left" wrapText="1"/>
    </xf>
    <xf numFmtId="49" fontId="5" fillId="0" borderId="0" xfId="0" applyNumberFormat="1" applyFont="1" applyFill="1" applyAlignment="1">
      <alignment horizontal="left" wrapText="1"/>
    </xf>
    <xf numFmtId="0" fontId="5" fillId="0" borderId="0" xfId="0" applyFont="1" applyFill="1" applyAlignment="1">
      <alignment horizontal="left" vertical="top" wrapText="1"/>
    </xf>
    <xf numFmtId="0" fontId="5" fillId="85" borderId="1" xfId="1" applyFont="1" applyFill="1" applyBorder="1" applyAlignment="1">
      <alignment horizontal="left" vertical="center" wrapText="1"/>
    </xf>
    <xf numFmtId="14" fontId="5" fillId="85" borderId="1" xfId="1" applyNumberFormat="1" applyFont="1" applyFill="1" applyBorder="1" applyAlignment="1">
      <alignment horizontal="center" vertical="center" wrapText="1"/>
    </xf>
    <xf numFmtId="0" fontId="5" fillId="85" borderId="1" xfId="1" applyFont="1" applyFill="1" applyBorder="1" applyAlignment="1">
      <alignment wrapText="1"/>
    </xf>
    <xf numFmtId="14" fontId="5" fillId="85" borderId="1" xfId="0" applyNumberFormat="1" applyFont="1" applyFill="1" applyBorder="1" applyAlignment="1">
      <alignment horizontal="center" vertical="center" wrapText="1"/>
    </xf>
    <xf numFmtId="0" fontId="5" fillId="85" borderId="1" xfId="0" applyFont="1" applyFill="1" applyBorder="1" applyAlignment="1">
      <alignment vertical="center" wrapText="1"/>
    </xf>
    <xf numFmtId="14" fontId="5" fillId="85" borderId="1" xfId="282" applyNumberFormat="1" applyFont="1" applyFill="1" applyBorder="1" applyAlignment="1">
      <alignment horizontal="center" wrapText="1"/>
    </xf>
    <xf numFmtId="0" fontId="5" fillId="85" borderId="1" xfId="282" applyFont="1" applyFill="1" applyBorder="1" applyAlignment="1">
      <alignment horizontal="left" wrapText="1"/>
    </xf>
    <xf numFmtId="14" fontId="5" fillId="85" borderId="1" xfId="0" applyNumberFormat="1" applyFont="1" applyFill="1" applyBorder="1" applyAlignment="1">
      <alignment horizontal="center" wrapText="1"/>
    </xf>
    <xf numFmtId="0" fontId="5" fillId="85" borderId="1" xfId="0" applyFont="1" applyFill="1" applyBorder="1" applyAlignment="1">
      <alignment horizontal="left" wrapText="1"/>
    </xf>
    <xf numFmtId="0" fontId="5" fillId="85" borderId="1" xfId="0" applyFont="1" applyFill="1" applyBorder="1" applyAlignment="1">
      <alignment horizontal="left" vertical="top" wrapText="1"/>
    </xf>
    <xf numFmtId="0" fontId="5" fillId="85" borderId="1" xfId="0" applyFont="1" applyFill="1" applyBorder="1" applyAlignment="1">
      <alignment wrapText="1"/>
    </xf>
    <xf numFmtId="0" fontId="5" fillId="85" borderId="1" xfId="0" applyFont="1" applyFill="1" applyBorder="1" applyAlignment="1">
      <alignment horizontal="left" vertical="center" wrapText="1"/>
    </xf>
    <xf numFmtId="0" fontId="5" fillId="85" borderId="1" xfId="0" applyFont="1" applyFill="1" applyBorder="1" applyAlignment="1">
      <alignment vertical="top" wrapText="1"/>
    </xf>
    <xf numFmtId="0" fontId="5" fillId="85" borderId="1" xfId="0" applyFont="1" applyFill="1" applyBorder="1" applyAlignment="1">
      <alignment horizontal="center" wrapText="1"/>
    </xf>
    <xf numFmtId="0" fontId="5" fillId="85" borderId="1" xfId="0" applyFont="1" applyFill="1" applyBorder="1"/>
    <xf numFmtId="14" fontId="5" fillId="85" borderId="1" xfId="0" applyNumberFormat="1" applyFont="1" applyFill="1" applyBorder="1" applyAlignment="1">
      <alignment horizontal="center" vertical="top" wrapText="1"/>
    </xf>
    <xf numFmtId="0" fontId="64" fillId="0" borderId="0" xfId="0" applyFont="1" applyAlignment="1">
      <alignment horizontal="center" vertical="center" wrapText="1"/>
    </xf>
    <xf numFmtId="14" fontId="5" fillId="85" borderId="2" xfId="1" applyNumberFormat="1" applyFont="1" applyFill="1" applyBorder="1" applyAlignment="1">
      <alignment horizontal="center" vertical="center" wrapText="1"/>
    </xf>
    <xf numFmtId="0" fontId="5" fillId="85" borderId="1" xfId="1" applyFont="1" applyFill="1" applyBorder="1" applyAlignment="1">
      <alignment horizontal="center" vertical="center" wrapText="1"/>
    </xf>
    <xf numFmtId="14" fontId="5" fillId="85" borderId="2" xfId="0" applyNumberFormat="1" applyFont="1" applyFill="1" applyBorder="1" applyAlignment="1">
      <alignment vertical="center" wrapText="1"/>
    </xf>
    <xf numFmtId="0" fontId="5" fillId="85" borderId="1" xfId="0" applyFont="1" applyFill="1" applyBorder="1" applyAlignment="1">
      <alignment horizontal="center" vertical="center" wrapText="1"/>
    </xf>
    <xf numFmtId="14" fontId="5" fillId="85" borderId="2" xfId="0" applyNumberFormat="1" applyFont="1" applyFill="1" applyBorder="1" applyAlignment="1">
      <alignment horizontal="center" vertical="center" wrapText="1"/>
    </xf>
    <xf numFmtId="14" fontId="5" fillId="85" borderId="1" xfId="0" applyNumberFormat="1" applyFont="1" applyFill="1" applyBorder="1" applyAlignment="1">
      <alignment vertical="center" wrapText="1"/>
    </xf>
    <xf numFmtId="14" fontId="5" fillId="85" borderId="2" xfId="282" applyNumberFormat="1" applyFont="1" applyFill="1" applyBorder="1" applyAlignment="1">
      <alignment horizontal="center" wrapText="1"/>
    </xf>
    <xf numFmtId="0" fontId="5" fillId="85" borderId="1" xfId="282" applyFont="1" applyFill="1" applyBorder="1" applyAlignment="1">
      <alignment horizontal="center" vertical="center" wrapText="1"/>
    </xf>
    <xf numFmtId="0" fontId="5" fillId="85" borderId="1" xfId="0" applyFont="1" applyFill="1" applyBorder="1" applyAlignment="1">
      <alignment horizontal="left" vertical="center"/>
    </xf>
    <xf numFmtId="14" fontId="5" fillId="85" borderId="2" xfId="0" applyNumberFormat="1" applyFont="1" applyFill="1" applyBorder="1" applyAlignment="1">
      <alignment horizontal="right" vertical="center" wrapText="1"/>
    </xf>
    <xf numFmtId="0" fontId="5" fillId="85" borderId="1" xfId="282" applyFont="1" applyFill="1" applyBorder="1" applyAlignment="1">
      <alignment horizontal="left" vertical="top" wrapText="1"/>
    </xf>
    <xf numFmtId="0" fontId="5" fillId="85" borderId="1" xfId="282" applyFont="1" applyFill="1" applyBorder="1" applyAlignment="1">
      <alignment horizontal="left" vertical="center" wrapText="1"/>
    </xf>
    <xf numFmtId="14" fontId="5" fillId="85" borderId="1" xfId="282" applyNumberFormat="1" applyFont="1" applyFill="1" applyBorder="1" applyAlignment="1">
      <alignment horizontal="center" vertical="center" wrapText="1"/>
    </xf>
    <xf numFmtId="14" fontId="5" fillId="85" borderId="2" xfId="282" applyNumberFormat="1" applyFont="1" applyFill="1" applyBorder="1" applyAlignment="1">
      <alignment horizontal="center" vertical="center" wrapText="1"/>
    </xf>
    <xf numFmtId="14" fontId="5" fillId="85" borderId="1" xfId="282" applyNumberFormat="1" applyFont="1" applyFill="1" applyBorder="1" applyAlignment="1">
      <alignment horizontal="left" vertical="center" wrapText="1"/>
    </xf>
    <xf numFmtId="0" fontId="5" fillId="85" borderId="65" xfId="282" applyFont="1" applyFill="1" applyBorder="1" applyAlignment="1">
      <alignment horizontal="center" vertical="center" wrapText="1"/>
    </xf>
    <xf numFmtId="14" fontId="5" fillId="85" borderId="2" xfId="0" applyNumberFormat="1" applyFont="1" applyFill="1" applyBorder="1" applyAlignment="1">
      <alignment horizontal="center" wrapText="1"/>
    </xf>
    <xf numFmtId="49" fontId="5" fillId="85" borderId="1" xfId="0" applyNumberFormat="1" applyFont="1" applyFill="1" applyBorder="1" applyAlignment="1">
      <alignment horizontal="center" vertical="center" wrapText="1"/>
    </xf>
    <xf numFmtId="0" fontId="5" fillId="85" borderId="3" xfId="0" applyFont="1" applyFill="1" applyBorder="1" applyAlignment="1">
      <alignment horizontal="left" vertical="center" wrapText="1"/>
    </xf>
    <xf numFmtId="14" fontId="5" fillId="85" borderId="0" xfId="0" applyNumberFormat="1" applyFont="1" applyFill="1" applyBorder="1" applyAlignment="1">
      <alignment horizontal="center" vertical="center" wrapText="1"/>
    </xf>
    <xf numFmtId="14" fontId="5" fillId="85" borderId="2" xfId="0" applyNumberFormat="1" applyFont="1" applyFill="1" applyBorder="1" applyAlignment="1">
      <alignment horizontal="center" vertical="top" wrapText="1"/>
    </xf>
    <xf numFmtId="0" fontId="5" fillId="85" borderId="1" xfId="0" applyFont="1" applyFill="1" applyBorder="1" applyAlignment="1">
      <alignment horizontal="center" vertical="top" wrapText="1"/>
    </xf>
    <xf numFmtId="0" fontId="5" fillId="85" borderId="2" xfId="0" applyFont="1" applyFill="1" applyBorder="1" applyAlignment="1">
      <alignment horizontal="center" vertical="center" wrapText="1"/>
    </xf>
    <xf numFmtId="14" fontId="7" fillId="85" borderId="2" xfId="0" applyNumberFormat="1" applyFont="1" applyFill="1" applyBorder="1" applyAlignment="1">
      <alignment horizontal="center" vertical="center" wrapText="1"/>
    </xf>
    <xf numFmtId="0" fontId="7" fillId="85" borderId="1" xfId="0" applyFont="1" applyFill="1" applyBorder="1" applyAlignment="1">
      <alignment horizontal="center" vertical="center" wrapText="1"/>
    </xf>
    <xf numFmtId="0" fontId="5" fillId="85" borderId="4" xfId="0" applyFont="1" applyFill="1" applyBorder="1" applyAlignment="1">
      <alignment horizontal="center" vertical="center" wrapText="1"/>
    </xf>
    <xf numFmtId="0" fontId="5" fillId="85" borderId="5" xfId="0" applyFont="1" applyFill="1" applyBorder="1" applyAlignment="1">
      <alignment horizontal="center" vertical="center" wrapText="1"/>
    </xf>
    <xf numFmtId="1" fontId="3" fillId="0" borderId="19" xfId="2" applyNumberFormat="1" applyFont="1" applyBorder="1" applyAlignment="1">
      <alignment horizontal="center"/>
    </xf>
    <xf numFmtId="1" fontId="3" fillId="0" borderId="20" xfId="2" applyNumberFormat="1" applyFont="1" applyBorder="1" applyAlignment="1">
      <alignment horizontal="center"/>
    </xf>
    <xf numFmtId="17" fontId="11" fillId="0" borderId="26" xfId="2" applyNumberFormat="1" applyFont="1" applyFill="1" applyBorder="1" applyAlignment="1">
      <alignment horizontal="center" vertical="center"/>
    </xf>
    <xf numFmtId="17" fontId="11" fillId="0" borderId="30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17" fontId="3" fillId="0" borderId="6" xfId="2" applyNumberFormat="1" applyFont="1" applyFill="1" applyBorder="1" applyAlignment="1">
      <alignment horizontal="center" vertical="center" wrapText="1"/>
    </xf>
    <xf numFmtId="17" fontId="3" fillId="0" borderId="7" xfId="2" applyNumberFormat="1" applyFont="1" applyFill="1" applyBorder="1" applyAlignment="1">
      <alignment horizontal="center" vertical="center" wrapText="1"/>
    </xf>
    <xf numFmtId="17" fontId="3" fillId="0" borderId="8" xfId="2" applyNumberFormat="1" applyFont="1" applyFill="1" applyBorder="1" applyAlignment="1">
      <alignment horizontal="center" vertical="center" wrapText="1"/>
    </xf>
    <xf numFmtId="17" fontId="11" fillId="0" borderId="53" xfId="2" applyNumberFormat="1" applyFont="1" applyFill="1" applyBorder="1" applyAlignment="1">
      <alignment horizontal="center" vertical="center"/>
    </xf>
    <xf numFmtId="17" fontId="11" fillId="0" borderId="51" xfId="2" applyNumberFormat="1" applyFont="1" applyFill="1" applyBorder="1" applyAlignment="1">
      <alignment horizontal="center" vertical="center"/>
    </xf>
    <xf numFmtId="17" fontId="11" fillId="0" borderId="54" xfId="2" applyNumberFormat="1" applyFont="1" applyFill="1" applyBorder="1" applyAlignment="1">
      <alignment horizontal="center" vertical="center"/>
    </xf>
    <xf numFmtId="0" fontId="8" fillId="0" borderId="52" xfId="2" applyFont="1" applyFill="1" applyBorder="1" applyAlignment="1">
      <alignment horizontal="center" vertical="center"/>
    </xf>
    <xf numFmtId="0" fontId="5" fillId="33" borderId="55" xfId="2" applyFont="1" applyFill="1" applyBorder="1" applyAlignment="1">
      <alignment horizontal="center" wrapText="1"/>
    </xf>
    <xf numFmtId="0" fontId="5" fillId="33" borderId="41" xfId="2" applyFont="1" applyFill="1" applyBorder="1" applyAlignment="1">
      <alignment horizontal="center" wrapText="1"/>
    </xf>
    <xf numFmtId="0" fontId="5" fillId="33" borderId="60" xfId="2" applyFont="1" applyFill="1" applyBorder="1" applyAlignment="1">
      <alignment horizontal="center" wrapText="1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49" fontId="5" fillId="85" borderId="1" xfId="1" applyNumberFormat="1" applyFont="1" applyFill="1" applyBorder="1" applyAlignment="1">
      <alignment vertical="center" wrapText="1"/>
    </xf>
    <xf numFmtId="0" fontId="5" fillId="85" borderId="1" xfId="1" applyFont="1" applyFill="1" applyBorder="1" applyAlignment="1">
      <alignment vertical="center" wrapText="1"/>
    </xf>
    <xf numFmtId="0" fontId="5" fillId="85" borderId="3" xfId="1" applyFont="1" applyFill="1" applyBorder="1" applyAlignment="1">
      <alignment wrapText="1"/>
    </xf>
    <xf numFmtId="0" fontId="5" fillId="85" borderId="3" xfId="1" applyFont="1" applyFill="1" applyBorder="1" applyAlignment="1">
      <alignment horizontal="left" vertical="top" wrapText="1"/>
    </xf>
    <xf numFmtId="49" fontId="5" fillId="85" borderId="1" xfId="0" applyNumberFormat="1" applyFont="1" applyFill="1" applyBorder="1" applyAlignment="1">
      <alignment wrapText="1"/>
    </xf>
    <xf numFmtId="0" fontId="5" fillId="85" borderId="3" xfId="0" applyFont="1" applyFill="1" applyBorder="1" applyAlignment="1">
      <alignment horizontal="left" vertical="top" wrapText="1"/>
    </xf>
    <xf numFmtId="0" fontId="5" fillId="85" borderId="1" xfId="1" applyFont="1" applyFill="1" applyBorder="1" applyAlignment="1">
      <alignment horizontal="left" vertical="top" wrapText="1"/>
    </xf>
  </cellXfs>
  <cellStyles count="332">
    <cellStyle name=" 1" xfId="4"/>
    <cellStyle name=" 1 2" xfId="5"/>
    <cellStyle name="_Book1" xfId="6"/>
    <cellStyle name="_Lean Template master - Microprecision" xfId="7"/>
    <cellStyle name="_Monthly ECEPS SQE PDPR" xfId="8"/>
    <cellStyle name="_Supplier OTIF A3 IT1" xfId="9"/>
    <cellStyle name="_Supplier OTIF A3 IT1 2" xfId="10"/>
    <cellStyle name="_Supplier PDM example" xfId="11"/>
    <cellStyle name="_Supply Chain 2010 bowling chart" xfId="12"/>
    <cellStyle name="20% - Accent1 2" xfId="13"/>
    <cellStyle name="20% - Accent2 2" xfId="14"/>
    <cellStyle name="20% - Accent3 2" xfId="15"/>
    <cellStyle name="20% - Accent4 2" xfId="16"/>
    <cellStyle name="20% - Accent5 2" xfId="17"/>
    <cellStyle name="20% - Accent6 2" xfId="18"/>
    <cellStyle name="20% - Akzent1" xfId="19"/>
    <cellStyle name="20% - Akzent2" xfId="20"/>
    <cellStyle name="20% - Akzent3" xfId="21"/>
    <cellStyle name="20% - Akzent4" xfId="22"/>
    <cellStyle name="20% - Akzent5" xfId="23"/>
    <cellStyle name="20% - Akzent6" xfId="24"/>
    <cellStyle name="40% - Accent1 2" xfId="25"/>
    <cellStyle name="40% - Accent2 2" xfId="26"/>
    <cellStyle name="40% - Accent3 2" xfId="27"/>
    <cellStyle name="40% - Accent4 2" xfId="28"/>
    <cellStyle name="40% - Accent5 2" xfId="29"/>
    <cellStyle name="40% - Accent6 2" xfId="30"/>
    <cellStyle name="40% - Akzent1" xfId="31"/>
    <cellStyle name="40% - Akzent2" xfId="32"/>
    <cellStyle name="40% - Akzent3" xfId="33"/>
    <cellStyle name="40% - Akzent4" xfId="34"/>
    <cellStyle name="40% - Akzent5" xfId="35"/>
    <cellStyle name="40% - Akzent6" xfId="36"/>
    <cellStyle name="60% - Accent1 2" xfId="37"/>
    <cellStyle name="60% - Accent2 2" xfId="38"/>
    <cellStyle name="60% - Accent3 2" xfId="39"/>
    <cellStyle name="60% - Accent4 2" xfId="40"/>
    <cellStyle name="60% - Accent5 2" xfId="41"/>
    <cellStyle name="60% - Accent6 2" xfId="42"/>
    <cellStyle name="60% - Akzent1" xfId="43"/>
    <cellStyle name="60% - Akzent2" xfId="44"/>
    <cellStyle name="60% - Akzent3" xfId="45"/>
    <cellStyle name="60% - Akzent4" xfId="46"/>
    <cellStyle name="60% - Akzent5" xfId="47"/>
    <cellStyle name="60% - Akzent6" xfId="48"/>
    <cellStyle name="Accent1 - 20%" xfId="49"/>
    <cellStyle name="Accent1 - 40%" xfId="50"/>
    <cellStyle name="Accent1 - 60%" xfId="51"/>
    <cellStyle name="Accent1 2" xfId="52"/>
    <cellStyle name="Accent2 - 20%" xfId="53"/>
    <cellStyle name="Accent2 - 40%" xfId="54"/>
    <cellStyle name="Accent2 - 60%" xfId="55"/>
    <cellStyle name="Accent2 2" xfId="56"/>
    <cellStyle name="Accent3 - 20%" xfId="57"/>
    <cellStyle name="Accent3 - 40%" xfId="58"/>
    <cellStyle name="Accent3 - 60%" xfId="59"/>
    <cellStyle name="Accent3 2" xfId="60"/>
    <cellStyle name="Accent4 - 20%" xfId="61"/>
    <cellStyle name="Accent4 - 40%" xfId="62"/>
    <cellStyle name="Accent4 - 60%" xfId="63"/>
    <cellStyle name="Accent4 2" xfId="64"/>
    <cellStyle name="Accent5 - 20%" xfId="65"/>
    <cellStyle name="Accent5 - 40%" xfId="66"/>
    <cellStyle name="Accent5 - 60%" xfId="67"/>
    <cellStyle name="Accent5 2" xfId="68"/>
    <cellStyle name="Accent6 - 20%" xfId="69"/>
    <cellStyle name="Accent6 - 40%" xfId="70"/>
    <cellStyle name="Accent6 - 60%" xfId="71"/>
    <cellStyle name="Accent6 2" xfId="72"/>
    <cellStyle name="Akzent1" xfId="73"/>
    <cellStyle name="Akzent2" xfId="74"/>
    <cellStyle name="Akzent3" xfId="75"/>
    <cellStyle name="Akzent4" xfId="76"/>
    <cellStyle name="Akzent5" xfId="77"/>
    <cellStyle name="Akzent6" xfId="78"/>
    <cellStyle name="Ausgabe" xfId="79"/>
    <cellStyle name="Bad 2" xfId="80"/>
    <cellStyle name="Berechnung" xfId="81"/>
    <cellStyle name="Calculation 2" xfId="82"/>
    <cellStyle name="Check Cell 2" xfId="83"/>
    <cellStyle name="Comma  - Style1" xfId="84"/>
    <cellStyle name="Comma  - Style2" xfId="85"/>
    <cellStyle name="Comma  - Style3" xfId="86"/>
    <cellStyle name="Comma  - Style4" xfId="87"/>
    <cellStyle name="Comma  - Style5" xfId="88"/>
    <cellStyle name="Comma  - Style6" xfId="89"/>
    <cellStyle name="Comma  - Style7" xfId="90"/>
    <cellStyle name="Comma  - Style8" xfId="91"/>
    <cellStyle name="Comma 10" xfId="92"/>
    <cellStyle name="Comma 11" xfId="93"/>
    <cellStyle name="Comma 2" xfId="94"/>
    <cellStyle name="Comma 3" xfId="95"/>
    <cellStyle name="Comma 3 2" xfId="96"/>
    <cellStyle name="Comma 3 2 2" xfId="284"/>
    <cellStyle name="Comma 3 3" xfId="283"/>
    <cellStyle name="Comma 4" xfId="97"/>
    <cellStyle name="Comma 5" xfId="98"/>
    <cellStyle name="Comma 5 2" xfId="99"/>
    <cellStyle name="Comma 5 2 2" xfId="286"/>
    <cellStyle name="Comma 5 3" xfId="285"/>
    <cellStyle name="Comma 6" xfId="100"/>
    <cellStyle name="Comma 7" xfId="101"/>
    <cellStyle name="Comma 8" xfId="102"/>
    <cellStyle name="Comma 9" xfId="103"/>
    <cellStyle name="Comma0" xfId="104"/>
    <cellStyle name="Currency 2" xfId="105"/>
    <cellStyle name="Currency 2 2" xfId="106"/>
    <cellStyle name="Currency 2 2 2" xfId="107"/>
    <cellStyle name="Currency 2 2 2 2" xfId="108"/>
    <cellStyle name="Currency 2 2 2 2 2" xfId="109"/>
    <cellStyle name="Currency 2 2 2 2 2 2" xfId="291"/>
    <cellStyle name="Currency 2 2 2 2 3" xfId="290"/>
    <cellStyle name="Currency 2 2 2 3" xfId="110"/>
    <cellStyle name="Currency 2 2 2 3 2" xfId="111"/>
    <cellStyle name="Currency 2 2 2 3 2 2" xfId="293"/>
    <cellStyle name="Currency 2 2 2 3 3" xfId="112"/>
    <cellStyle name="Currency 2 2 2 3 3 2" xfId="294"/>
    <cellStyle name="Currency 2 2 2 3 4" xfId="113"/>
    <cellStyle name="Currency 2 2 2 3 4 2" xfId="295"/>
    <cellStyle name="Currency 2 2 2 3 5" xfId="292"/>
    <cellStyle name="Currency 2 2 2 4" xfId="114"/>
    <cellStyle name="Currency 2 2 2 4 2" xfId="296"/>
    <cellStyle name="Currency 2 2 2 5" xfId="115"/>
    <cellStyle name="Currency 2 2 2 5 2" xfId="297"/>
    <cellStyle name="Currency 2 2 2 6" xfId="289"/>
    <cellStyle name="Currency 2 2 3" xfId="116"/>
    <cellStyle name="Currency 2 2 3 2" xfId="117"/>
    <cellStyle name="Currency 2 2 3 2 2" xfId="299"/>
    <cellStyle name="Currency 2 2 3 3" xfId="298"/>
    <cellStyle name="Currency 2 2 4" xfId="118"/>
    <cellStyle name="Currency 2 2 4 2" xfId="300"/>
    <cellStyle name="Currency 2 2 5" xfId="288"/>
    <cellStyle name="Currency 2 3" xfId="119"/>
    <cellStyle name="Currency 2 3 2" xfId="301"/>
    <cellStyle name="Currency 2 4" xfId="287"/>
    <cellStyle name="Currency 3" xfId="120"/>
    <cellStyle name="Currency0" xfId="121"/>
    <cellStyle name="Date" xfId="122"/>
    <cellStyle name="Eingabe" xfId="123"/>
    <cellStyle name="Emphasis 1" xfId="124"/>
    <cellStyle name="Emphasis 2" xfId="125"/>
    <cellStyle name="Emphasis 3" xfId="126"/>
    <cellStyle name="Ergebnis" xfId="127"/>
    <cellStyle name="Erklärender Text" xfId="128"/>
    <cellStyle name="Explanatory Text 2" xfId="129"/>
    <cellStyle name="Fixed" xfId="130"/>
    <cellStyle name="General" xfId="131"/>
    <cellStyle name="General 2" xfId="132"/>
    <cellStyle name="Good 2" xfId="133"/>
    <cellStyle name="Grey" xfId="134"/>
    <cellStyle name="Gut" xfId="135"/>
    <cellStyle name="Header1" xfId="136"/>
    <cellStyle name="Header2" xfId="137"/>
    <cellStyle name="Heading 1 2" xfId="138"/>
    <cellStyle name="Heading 2 2" xfId="139"/>
    <cellStyle name="Heading 3 2" xfId="140"/>
    <cellStyle name="Heading 4 2" xfId="141"/>
    <cellStyle name="Hyperlink 2" xfId="142"/>
    <cellStyle name="Hyperlink 3" xfId="143"/>
    <cellStyle name="Hyperlink 4" xfId="144"/>
    <cellStyle name="Hyperlink 5" xfId="145"/>
    <cellStyle name="Hyperlink 5 2" xfId="146"/>
    <cellStyle name="Input [yellow]" xfId="147"/>
    <cellStyle name="Input 2" xfId="148"/>
    <cellStyle name="Linked Cell 2" xfId="149"/>
    <cellStyle name="Millares [0]_Libro4" xfId="150"/>
    <cellStyle name="Millares_Libro4" xfId="151"/>
    <cellStyle name="Moneda [0]_Libro4" xfId="152"/>
    <cellStyle name="Moneda_Libro4" xfId="153"/>
    <cellStyle name="Neutral 2" xfId="154"/>
    <cellStyle name="no dec" xfId="155"/>
    <cellStyle name="Normal" xfId="0" builtinId="0"/>
    <cellStyle name="Normal - Style1" xfId="156"/>
    <cellStyle name="Normal 10" xfId="157"/>
    <cellStyle name="Normal 10 2" xfId="158"/>
    <cellStyle name="Normal 10 2 2" xfId="303"/>
    <cellStyle name="Normal 10 3" xfId="302"/>
    <cellStyle name="Normal 11" xfId="159"/>
    <cellStyle name="Normal 11 2" xfId="160"/>
    <cellStyle name="Normal 11 2 2" xfId="305"/>
    <cellStyle name="Normal 11 3" xfId="304"/>
    <cellStyle name="Normal 12" xfId="161"/>
    <cellStyle name="Normal 12 2" xfId="162"/>
    <cellStyle name="Normal 13" xfId="163"/>
    <cellStyle name="Normal 13 2" xfId="164"/>
    <cellStyle name="Normal 13 2 2" xfId="307"/>
    <cellStyle name="Normal 13 3" xfId="306"/>
    <cellStyle name="Normal 14" xfId="165"/>
    <cellStyle name="Normal 14 2" xfId="166"/>
    <cellStyle name="Normal 15" xfId="167"/>
    <cellStyle name="Normal 15 2" xfId="168"/>
    <cellStyle name="Normal 15 2 2" xfId="309"/>
    <cellStyle name="Normal 15 3" xfId="308"/>
    <cellStyle name="Normal 16" xfId="169"/>
    <cellStyle name="Normal 16 2" xfId="170"/>
    <cellStyle name="Normal 17" xfId="171"/>
    <cellStyle name="Normal 17 2" xfId="172"/>
    <cellStyle name="Normal 18" xfId="173"/>
    <cellStyle name="Normal 18 2" xfId="174"/>
    <cellStyle name="Normal 18 2 2" xfId="175"/>
    <cellStyle name="Normal 18 2 2 2" xfId="312"/>
    <cellStyle name="Normal 18 2 3" xfId="311"/>
    <cellStyle name="Normal 18 3" xfId="176"/>
    <cellStyle name="Normal 18 3 2" xfId="313"/>
    <cellStyle name="Normal 18 4" xfId="310"/>
    <cellStyle name="Normal 19" xfId="177"/>
    <cellStyle name="Normal 19 2" xfId="314"/>
    <cellStyle name="Normal 2" xfId="1"/>
    <cellStyle name="Normal 2 2" xfId="178"/>
    <cellStyle name="Normal 2 3" xfId="179"/>
    <cellStyle name="Normal 2 4" xfId="180"/>
    <cellStyle name="Normal 20" xfId="2"/>
    <cellStyle name="Normal 21" xfId="181"/>
    <cellStyle name="Normal 22" xfId="182"/>
    <cellStyle name="Normal 23" xfId="183"/>
    <cellStyle name="Normal 24" xfId="184"/>
    <cellStyle name="Normal 25" xfId="185"/>
    <cellStyle name="Normal 26" xfId="186"/>
    <cellStyle name="Normal 26 2" xfId="315"/>
    <cellStyle name="Normal 27" xfId="187"/>
    <cellStyle name="Normal 27 2" xfId="316"/>
    <cellStyle name="Normal 28" xfId="188"/>
    <cellStyle name="Normal 28 2" xfId="317"/>
    <cellStyle name="Normal 29" xfId="189"/>
    <cellStyle name="Normal 29 2" xfId="318"/>
    <cellStyle name="Normal 3" xfId="3"/>
    <cellStyle name="Normal 3 2" xfId="190"/>
    <cellStyle name="Normal 3 3" xfId="191"/>
    <cellStyle name="Normal 30" xfId="282"/>
    <cellStyle name="Normal 4" xfId="192"/>
    <cellStyle name="Normal 4 2" xfId="193"/>
    <cellStyle name="Normal 5" xfId="194"/>
    <cellStyle name="Normal 5 2" xfId="195"/>
    <cellStyle name="Normal 5 2 2" xfId="320"/>
    <cellStyle name="Normal 5 3" xfId="319"/>
    <cellStyle name="Normal 6" xfId="196"/>
    <cellStyle name="Normal 7" xfId="197"/>
    <cellStyle name="Normal 7 2" xfId="198"/>
    <cellStyle name="Normal 8" xfId="199"/>
    <cellStyle name="Normal 8 2" xfId="200"/>
    <cellStyle name="Normal 8 2 2" xfId="322"/>
    <cellStyle name="Normal 8 3" xfId="321"/>
    <cellStyle name="Normal 9" xfId="201"/>
    <cellStyle name="Note 2" xfId="202"/>
    <cellStyle name="Notiz" xfId="203"/>
    <cellStyle name="number" xfId="204"/>
    <cellStyle name="Output 2" xfId="205"/>
    <cellStyle name="Percent [2]" xfId="206"/>
    <cellStyle name="Percent [2] 2" xfId="207"/>
    <cellStyle name="Percent 2" xfId="208"/>
    <cellStyle name="Percent 2 2" xfId="209"/>
    <cellStyle name="Percent 2 2 2" xfId="210"/>
    <cellStyle name="Percent 2 2 2 2" xfId="324"/>
    <cellStyle name="Percent 2 2 3" xfId="323"/>
    <cellStyle name="Percent 3" xfId="211"/>
    <cellStyle name="Percent 4" xfId="212"/>
    <cellStyle name="Percent 5" xfId="213"/>
    <cellStyle name="Percent 5 2" xfId="214"/>
    <cellStyle name="Percent 5 2 2" xfId="326"/>
    <cellStyle name="Percent 5 3" xfId="325"/>
    <cellStyle name="Percent 6" xfId="215"/>
    <cellStyle name="Percent 6 2" xfId="216"/>
    <cellStyle name="Percent 6 2 2" xfId="328"/>
    <cellStyle name="Percent 6 3" xfId="327"/>
    <cellStyle name="PSChar" xfId="217"/>
    <cellStyle name="PSDate" xfId="218"/>
    <cellStyle name="PSDec" xfId="219"/>
    <cellStyle name="PSHeading" xfId="220"/>
    <cellStyle name="PSHeading 2" xfId="329"/>
    <cellStyle name="PSInt" xfId="221"/>
    <cellStyle name="PSSpacer" xfId="222"/>
    <cellStyle name="SAPBEXaggData" xfId="223"/>
    <cellStyle name="SAPBEXaggDataEmph" xfId="224"/>
    <cellStyle name="SAPBEXaggItem" xfId="225"/>
    <cellStyle name="SAPBEXaggItemX" xfId="226"/>
    <cellStyle name="SAPBEXchaText" xfId="227"/>
    <cellStyle name="SAPBEXexcBad7" xfId="228"/>
    <cellStyle name="SAPBEXexcBad8" xfId="229"/>
    <cellStyle name="SAPBEXexcBad9" xfId="230"/>
    <cellStyle name="SAPBEXexcCritical4" xfId="231"/>
    <cellStyle name="SAPBEXexcCritical5" xfId="232"/>
    <cellStyle name="SAPBEXexcCritical6" xfId="233"/>
    <cellStyle name="SAPBEXexcGood1" xfId="234"/>
    <cellStyle name="SAPBEXexcGood2" xfId="235"/>
    <cellStyle name="SAPBEXexcGood3" xfId="236"/>
    <cellStyle name="SAPBEXfilterDrill" xfId="237"/>
    <cellStyle name="SAPBEXfilterDrill 2" xfId="330"/>
    <cellStyle name="SAPBEXfilterItem" xfId="238"/>
    <cellStyle name="SAPBEXfilterText" xfId="239"/>
    <cellStyle name="SAPBEXformats" xfId="240"/>
    <cellStyle name="SAPBEXheaderItem" xfId="241"/>
    <cellStyle name="SAPBEXheaderItem 2" xfId="242"/>
    <cellStyle name="SAPBEXheaderText" xfId="243"/>
    <cellStyle name="SAPBEXheaderText 2" xfId="244"/>
    <cellStyle name="SAPBEXHLevel0" xfId="245"/>
    <cellStyle name="SAPBEXHLevel0X" xfId="246"/>
    <cellStyle name="SAPBEXHLevel1" xfId="247"/>
    <cellStyle name="SAPBEXHLevel1X" xfId="248"/>
    <cellStyle name="SAPBEXHLevel2" xfId="249"/>
    <cellStyle name="SAPBEXHLevel2X" xfId="250"/>
    <cellStyle name="SAPBEXHLevel3" xfId="251"/>
    <cellStyle name="SAPBEXHLevel3X" xfId="252"/>
    <cellStyle name="SAPBEXinputData" xfId="253"/>
    <cellStyle name="SAPBEXresData" xfId="254"/>
    <cellStyle name="SAPBEXresDataEmph" xfId="255"/>
    <cellStyle name="SAPBEXresItem" xfId="256"/>
    <cellStyle name="SAPBEXresItemX" xfId="257"/>
    <cellStyle name="SAPBEXstdData" xfId="258"/>
    <cellStyle name="SAPBEXstdDataEmph" xfId="259"/>
    <cellStyle name="SAPBEXstdItem" xfId="260"/>
    <cellStyle name="SAPBEXstdItemX" xfId="261"/>
    <cellStyle name="SAPBEXtitle" xfId="262"/>
    <cellStyle name="SAPBEXundefined" xfId="263"/>
    <cellStyle name="Schlecht" xfId="264"/>
    <cellStyle name="Sheet Title" xfId="265"/>
    <cellStyle name="Standard_COST INPUT SHEET" xfId="266"/>
    <cellStyle name="Stil 1" xfId="267"/>
    <cellStyle name="Style 1" xfId="268"/>
    <cellStyle name="Style 1 2" xfId="269"/>
    <cellStyle name="Total 2" xfId="270"/>
    <cellStyle name="Überschrift" xfId="271"/>
    <cellStyle name="Überschrift 1" xfId="272"/>
    <cellStyle name="Überschrift 2" xfId="273"/>
    <cellStyle name="Überschrift 3" xfId="274"/>
    <cellStyle name="Überschrift 3 2" xfId="331"/>
    <cellStyle name="Überschrift 4" xfId="275"/>
    <cellStyle name="Verknüpfte Zelle" xfId="276"/>
    <cellStyle name="Warnender Text" xfId="277"/>
    <cellStyle name="Warning Text 2" xfId="278"/>
    <cellStyle name="ÿ" xfId="279"/>
    <cellStyle name="ÿ 2" xfId="280"/>
    <cellStyle name="Zelle überprüfen" xfId="281"/>
  </cellStyles>
  <dxfs count="40"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  <dxf>
      <numFmt numFmtId="175" formatCode="m/d/yyyy"/>
    </dxf>
  </dxfs>
  <tableStyles count="0" defaultTableStyle="TableStyleMedium2" defaultPivotStyle="PivotStyleLight16"/>
  <colors>
    <mruColors>
      <color rgb="FFFFFFCC"/>
      <color rgb="FF99FF33"/>
      <color rgb="FF66FF33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[JEAN Copie de Actions R10M - fichier partagé v1.xlsm]Tableau de bord Fonctionnement!Tableau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PROBLEME DE FONCTIONNEMENT</a:t>
            </a:r>
            <a:r>
              <a:rPr lang="en-US" baseline="0"/>
              <a:t> </a:t>
            </a:r>
            <a:endParaRPr lang="en-US"/>
          </a:p>
        </c:rich>
      </c:tx>
      <c:layout>
        <c:manualLayout>
          <c:xMode val="edge"/>
          <c:yMode val="edge"/>
          <c:x val="0.29711633051163816"/>
          <c:y val="2.852550407943193E-2"/>
        </c:manualLayout>
      </c:layout>
      <c:overlay val="0"/>
    </c:title>
    <c:autoTitleDeleted val="0"/>
    <c:pivotFmts>
      <c:pivotFmt>
        <c:idx val="0"/>
        <c:spPr>
          <a:gradFill flip="none" rotWithShape="1">
            <a:gsLst>
              <a:gs pos="0">
                <a:srgbClr val="92D050"/>
              </a:gs>
              <a:gs pos="27000">
                <a:srgbClr val="92D050"/>
              </a:gs>
              <a:gs pos="57000">
                <a:srgbClr val="FFC000"/>
              </a:gs>
              <a:gs pos="75000">
                <a:srgbClr val="FF0000"/>
              </a:gs>
            </a:gsLst>
            <a:lin ang="0" scaled="1"/>
            <a:tileRect/>
          </a:gradFill>
          <a:ln>
            <a:gradFill flip="none" rotWithShape="1">
              <a:gsLst>
                <a:gs pos="0">
                  <a:srgbClr val="000082"/>
                </a:gs>
                <a:gs pos="30000">
                  <a:srgbClr val="66008F"/>
                </a:gs>
                <a:gs pos="64999">
                  <a:srgbClr val="BA0066"/>
                </a:gs>
                <a:gs pos="89999">
                  <a:srgbClr val="FF0000"/>
                </a:gs>
                <a:gs pos="100000">
                  <a:srgbClr val="FF8200"/>
                </a:gs>
              </a:gsLst>
              <a:lin ang="10800000" scaled="0"/>
              <a:tileRect/>
            </a:gradFill>
          </a:ln>
        </c:spPr>
        <c:marker>
          <c:symbol val="none"/>
        </c:marker>
      </c:pivotFmt>
      <c:pivotFmt>
        <c:idx val="1"/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'Tableau de bord Fonctionnement'!$B$4</c:f>
              <c:strCache>
                <c:ptCount val="1"/>
                <c:pt idx="0">
                  <c:v>Total</c:v>
                </c:pt>
              </c:strCache>
            </c:strRef>
          </c:tx>
          <c:spPr>
            <a:gradFill flip="none" rotWithShape="1">
              <a:gsLst>
                <a:gs pos="0">
                  <a:srgbClr val="92D050"/>
                </a:gs>
                <a:gs pos="27000">
                  <a:srgbClr val="92D050"/>
                </a:gs>
                <a:gs pos="57000">
                  <a:srgbClr val="FFC000"/>
                </a:gs>
                <a:gs pos="75000">
                  <a:srgbClr val="FF0000"/>
                </a:gs>
              </a:gsLst>
              <a:lin ang="0" scaled="1"/>
              <a:tileRect/>
            </a:gradFill>
            <a:ln>
              <a:gradFill flip="none" rotWithShape="1">
                <a:gsLst>
                  <a:gs pos="0">
                    <a:srgbClr val="000082"/>
                  </a:gs>
                  <a:gs pos="30000">
                    <a:srgbClr val="66008F"/>
                  </a:gs>
                  <a:gs pos="64999">
                    <a:srgbClr val="BA0066"/>
                  </a:gs>
                  <a:gs pos="89999">
                    <a:srgbClr val="FF0000"/>
                  </a:gs>
                  <a:gs pos="100000">
                    <a:srgbClr val="FF8200"/>
                  </a:gs>
                </a:gsLst>
                <a:lin ang="10800000" scaled="0"/>
                <a:tileRect/>
              </a:gradFill>
            </a:ln>
          </c:spPr>
          <c:invertIfNegative val="0"/>
          <c:cat>
            <c:multiLvlStrRef>
              <c:f>'Tableau de bord Fonctionnement'!$A$5:$A$57</c:f>
              <c:multiLvlStrCache>
                <c:ptCount val="36"/>
                <c:lvl>
                  <c:pt idx="0">
                    <c:v>Erreur gamme </c:v>
                  </c:pt>
                  <c:pt idx="1">
                    <c:v>Erreur sur documents associés</c:v>
                  </c:pt>
                  <c:pt idx="2">
                    <c:v>Erreur gamme </c:v>
                  </c:pt>
                  <c:pt idx="3">
                    <c:v>Erreur sur documents associés</c:v>
                  </c:pt>
                  <c:pt idx="4">
                    <c:v>Outillage non conforme</c:v>
                  </c:pt>
                  <c:pt idx="5">
                    <c:v>Panne machine</c:v>
                  </c:pt>
                  <c:pt idx="6">
                    <c:v>Retard planning</c:v>
                  </c:pt>
                  <c:pt idx="7">
                    <c:v>Securité</c:v>
                  </c:pt>
                  <c:pt idx="8">
                    <c:v>Usure outillage</c:v>
                  </c:pt>
                  <c:pt idx="9">
                    <c:v>Erreur gamme </c:v>
                  </c:pt>
                  <c:pt idx="10">
                    <c:v>Erreur gamme </c:v>
                  </c:pt>
                  <c:pt idx="11">
                    <c:v>Erreur sur documents associés</c:v>
                  </c:pt>
                  <c:pt idx="12">
                    <c:v>Panne machine</c:v>
                  </c:pt>
                  <c:pt idx="13">
                    <c:v>Usure outillage</c:v>
                  </c:pt>
                  <c:pt idx="14">
                    <c:v>Erreur gamme </c:v>
                  </c:pt>
                  <c:pt idx="15">
                    <c:v>Panne machine</c:v>
                  </c:pt>
                  <c:pt idx="16">
                    <c:v>Usure outillage</c:v>
                  </c:pt>
                  <c:pt idx="17">
                    <c:v>Erreur gamme </c:v>
                  </c:pt>
                  <c:pt idx="18">
                    <c:v>Panne machine</c:v>
                  </c:pt>
                  <c:pt idx="19">
                    <c:v>Retard planning</c:v>
                  </c:pt>
                  <c:pt idx="20">
                    <c:v>Securité</c:v>
                  </c:pt>
                  <c:pt idx="21">
                    <c:v>Erreur gamme </c:v>
                  </c:pt>
                  <c:pt idx="22">
                    <c:v>Erreur gamme </c:v>
                  </c:pt>
                  <c:pt idx="23">
                    <c:v>Panne machine</c:v>
                  </c:pt>
                  <c:pt idx="24">
                    <c:v>Erreur gamme </c:v>
                  </c:pt>
                  <c:pt idx="25">
                    <c:v>Erreur sur documents associés</c:v>
                  </c:pt>
                  <c:pt idx="26">
                    <c:v>Erreur gamme </c:v>
                  </c:pt>
                  <c:pt idx="27">
                    <c:v>Erreur PGM CN</c:v>
                  </c:pt>
                  <c:pt idx="28">
                    <c:v>Erreur plan</c:v>
                  </c:pt>
                  <c:pt idx="29">
                    <c:v>Erreur sur documents associés</c:v>
                  </c:pt>
                  <c:pt idx="30">
                    <c:v>Outillage non conforme</c:v>
                  </c:pt>
                  <c:pt idx="31">
                    <c:v>Panne machine</c:v>
                  </c:pt>
                  <c:pt idx="32">
                    <c:v>Usure outillage</c:v>
                  </c:pt>
                  <c:pt idx="33">
                    <c:v>Erreur PGM CN</c:v>
                  </c:pt>
                  <c:pt idx="34">
                    <c:v>Usure outillage</c:v>
                  </c:pt>
                  <c:pt idx="35">
                    <c:v>Outillage non conforme</c:v>
                  </c:pt>
                </c:lvl>
                <c:lvl>
                  <c:pt idx="0">
                    <c:v>Comp auto</c:v>
                  </c:pt>
                  <c:pt idx="2">
                    <c:v>Compression</c:v>
                  </c:pt>
                  <c:pt idx="9">
                    <c:v>Compression Conformation</c:v>
                  </c:pt>
                  <c:pt idx="10">
                    <c:v>Compresson</c:v>
                  </c:pt>
                  <c:pt idx="11">
                    <c:v>Conformation</c:v>
                  </c:pt>
                  <c:pt idx="14">
                    <c:v>frittage</c:v>
                  </c:pt>
                  <c:pt idx="15">
                    <c:v>LAM</c:v>
                  </c:pt>
                  <c:pt idx="16">
                    <c:v>Martelage</c:v>
                  </c:pt>
                  <c:pt idx="17">
                    <c:v>Melange</c:v>
                  </c:pt>
                  <c:pt idx="21">
                    <c:v>rectif</c:v>
                  </c:pt>
                  <c:pt idx="22">
                    <c:v>Redressage</c:v>
                  </c:pt>
                  <c:pt idx="23">
                    <c:v>Sciage</c:v>
                  </c:pt>
                  <c:pt idx="24">
                    <c:v>Tournage</c:v>
                  </c:pt>
                  <c:pt idx="26">
                    <c:v>Usinage</c:v>
                  </c:pt>
                  <c:pt idx="33">
                    <c:v>Usinage </c:v>
                  </c:pt>
                  <c:pt idx="35">
                    <c:v>(vide)</c:v>
                  </c:pt>
                </c:lvl>
              </c:multiLvlStrCache>
            </c:multiLvlStrRef>
          </c:cat>
          <c:val>
            <c:numRef>
              <c:f>'Tableau de bord Fonctionnement'!$B$5:$B$57</c:f>
              <c:numCache>
                <c:formatCode>General</c:formatCode>
                <c:ptCount val="36"/>
                <c:pt idx="0">
                  <c:v>1</c:v>
                </c:pt>
                <c:pt idx="1">
                  <c:v>5</c:v>
                </c:pt>
                <c:pt idx="2">
                  <c:v>8</c:v>
                </c:pt>
                <c:pt idx="3">
                  <c:v>3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11</c:v>
                </c:pt>
                <c:pt idx="12">
                  <c:v>3</c:v>
                </c:pt>
                <c:pt idx="13">
                  <c:v>1</c:v>
                </c:pt>
                <c:pt idx="14">
                  <c:v>15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4</c:v>
                </c:pt>
                <c:pt idx="19">
                  <c:v>3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2</c:v>
                </c:pt>
                <c:pt idx="26">
                  <c:v>12</c:v>
                </c:pt>
                <c:pt idx="27">
                  <c:v>3</c:v>
                </c:pt>
                <c:pt idx="28">
                  <c:v>1</c:v>
                </c:pt>
                <c:pt idx="29">
                  <c:v>2</c:v>
                </c:pt>
                <c:pt idx="30">
                  <c:v>1</c:v>
                </c:pt>
                <c:pt idx="31">
                  <c:v>4</c:v>
                </c:pt>
                <c:pt idx="32">
                  <c:v>3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7857224"/>
        <c:axId val="347858008"/>
      </c:barChart>
      <c:catAx>
        <c:axId val="34785722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47858008"/>
        <c:crosses val="autoZero"/>
        <c:auto val="1"/>
        <c:lblAlgn val="ctr"/>
        <c:lblOffset val="100"/>
        <c:noMultiLvlLbl val="0"/>
      </c:catAx>
      <c:valAx>
        <c:axId val="34785800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47857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[JEAN Copie de Actions R10M - fichier partagé v1.xlsm]Tableau de bord Production!Tableau croisé dynamique4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'Tableau de bord Production'!$C$7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'Tableau de bord Production'!$B$8:$B$23</c:f>
              <c:multiLvlStrCache>
                <c:ptCount val="10"/>
                <c:lvl>
                  <c:pt idx="0">
                    <c:v>frittage</c:v>
                  </c:pt>
                  <c:pt idx="1">
                    <c:v>Melange</c:v>
                  </c:pt>
                  <c:pt idx="2">
                    <c:v>frittage</c:v>
                  </c:pt>
                  <c:pt idx="3">
                    <c:v>Martelage</c:v>
                  </c:pt>
                  <c:pt idx="4">
                    <c:v>Tournage</c:v>
                  </c:pt>
                  <c:pt idx="5">
                    <c:v>Compression</c:v>
                  </c:pt>
                  <c:pt idx="6">
                    <c:v>Usinage </c:v>
                  </c:pt>
                  <c:pt idx="7">
                    <c:v>Melange</c:v>
                  </c:pt>
                  <c:pt idx="8">
                    <c:v>Compression</c:v>
                  </c:pt>
                  <c:pt idx="9">
                    <c:v>Melange</c:v>
                  </c:pt>
                </c:lvl>
                <c:lvl>
                  <c:pt idx="0">
                    <c:v>Casse pièces</c:v>
                  </c:pt>
                  <c:pt idx="2">
                    <c:v>Ebauche non conforme</c:v>
                  </c:pt>
                  <c:pt idx="5">
                    <c:v>Manque Matiere</c:v>
                  </c:pt>
                  <c:pt idx="7">
                    <c:v>Melange non conforme</c:v>
                  </c:pt>
                  <c:pt idx="8">
                    <c:v>Pieces mouillées</c:v>
                  </c:pt>
                </c:lvl>
              </c:multiLvlStrCache>
            </c:multiLvlStrRef>
          </c:cat>
          <c:val>
            <c:numRef>
              <c:f>'Tableau de bord Production'!$C$8:$C$23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7858792"/>
        <c:axId val="347854480"/>
      </c:barChart>
      <c:catAx>
        <c:axId val="347858792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47854480"/>
        <c:crosses val="autoZero"/>
        <c:auto val="1"/>
        <c:lblAlgn val="ctr"/>
        <c:lblOffset val="100"/>
        <c:noMultiLvlLbl val="0"/>
      </c:catAx>
      <c:valAx>
        <c:axId val="3478544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47858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66769</xdr:colOff>
      <xdr:row>1</xdr:row>
      <xdr:rowOff>65367</xdr:rowOff>
    </xdr:from>
    <xdr:to>
      <xdr:col>2</xdr:col>
      <xdr:colOff>420782</xdr:colOff>
      <xdr:row>1</xdr:row>
      <xdr:rowOff>1363148</xdr:rowOff>
    </xdr:to>
    <xdr:grpSp>
      <xdr:nvGrpSpPr>
        <xdr:cNvPr id="3" name="Groupe 2"/>
        <xdr:cNvGrpSpPr/>
      </xdr:nvGrpSpPr>
      <xdr:grpSpPr>
        <a:xfrm>
          <a:off x="66769" y="782543"/>
          <a:ext cx="3670954" cy="1297781"/>
          <a:chOff x="55562" y="412749"/>
          <a:chExt cx="2340120" cy="1297781"/>
        </a:xfrm>
      </xdr:grpSpPr>
      <xdr:sp macro="" textlink="">
        <xdr:nvSpPr>
          <xdr:cNvPr id="2" name="Rectangle à coins arrondis 1"/>
          <xdr:cNvSpPr/>
        </xdr:nvSpPr>
        <xdr:spPr>
          <a:xfrm>
            <a:off x="55562" y="412749"/>
            <a:ext cx="2340120" cy="1297781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sp macro="" textlink="">
                <xdr:nvSpPr>
                  <xdr:cNvPr id="1029" name="Button 5" hidden="1">
                    <a:extLst>
                      <a:ext uri="{63B3BB69-23CF-44E3-9099-C40C66FF867C}">
                        <a14:compatExt spid="_x0000_s1029"/>
                      </a:ext>
                    </a:extLst>
                  </xdr:cNvPr>
                  <xdr:cNvSpPr/>
                </xdr:nvSpPr>
                <xdr:spPr bwMode="auto">
                  <a:xfrm>
                    <a:off x="258764" y="488949"/>
                    <a:ext cx="1849849" cy="333375"/>
                  </a:xfrm>
                  <a:prstGeom prst="rect">
                    <a:avLst/>
                  </a:prstGeom>
                  <a:noFill/>
                  <a:ln w="9525">
                    <a:miter lim="800000"/>
                    <a:headEnd/>
                    <a:tailEnd/>
                  </a:ln>
                </xdr:spPr>
                <xdr:txBody>
                  <a:bodyPr vertOverflow="clip" wrap="square" lIns="27432" tIns="22860" rIns="27432" bIns="22860" anchor="ctr" upright="1"/>
                  <a:lstStyle/>
                  <a:p>
                    <a:pPr algn="ctr" rtl="0">
                      <a:defRPr sz="1000"/>
                    </a:pPr>
                    <a:r>
                      <a:rPr lang="fr-FR" sz="10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Ajouter enregistrement</a:t>
                    </a:r>
                  </a:p>
                </xdr:txBody>
              </xdr:sp>
            </mc:Choice>
            <mc:Fallback/>
          </mc:AlternateContent>
        </mc:Choice>
        <mc:Fallback xmlns=""/>
      </mc:AlternateContent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sp macro="" textlink="">
                <xdr:nvSpPr>
                  <xdr:cNvPr id="1033" name="Button 9" hidden="1">
                    <a:extLst>
                      <a:ext uri="{63B3BB69-23CF-44E3-9099-C40C66FF867C}">
                        <a14:compatExt spid="_x0000_s1033"/>
                      </a:ext>
                    </a:extLst>
                  </xdr:cNvPr>
                  <xdr:cNvSpPr/>
                </xdr:nvSpPr>
                <xdr:spPr bwMode="auto">
                  <a:xfrm>
                    <a:off x="268107" y="869949"/>
                    <a:ext cx="1840507" cy="304800"/>
                  </a:xfrm>
                  <a:prstGeom prst="rect">
                    <a:avLst/>
                  </a:prstGeom>
                  <a:noFill/>
                  <a:ln w="9525">
                    <a:miter lim="800000"/>
                    <a:headEnd/>
                    <a:tailEnd/>
                  </a:ln>
                </xdr:spPr>
                <xdr:txBody>
                  <a:bodyPr vertOverflow="clip" wrap="square" lIns="27432" tIns="22860" rIns="27432" bIns="22860" anchor="ctr" upright="1"/>
                  <a:lstStyle/>
                  <a:p>
                    <a:pPr algn="ctr" rtl="0">
                      <a:defRPr sz="1000"/>
                    </a:pPr>
                    <a:r>
                      <a:rPr lang="fr-FR" sz="10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Suppression lignes vide</a:t>
                    </a:r>
                  </a:p>
                </xdr:txBody>
              </xdr:sp>
            </mc:Choice>
            <mc:Fallback/>
          </mc:AlternateContent>
        </mc:Choice>
        <mc:Fallback xmlns=""/>
      </mc:AlternateContent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sp macro="" textlink="">
                <xdr:nvSpPr>
                  <xdr:cNvPr id="1035" name="Button 11" hidden="1">
                    <a:extLst>
                      <a:ext uri="{63B3BB69-23CF-44E3-9099-C40C66FF867C}">
                        <a14:compatExt spid="_x0000_s1035"/>
                      </a:ext>
                    </a:extLst>
                  </xdr:cNvPr>
                  <xdr:cNvSpPr/>
                </xdr:nvSpPr>
                <xdr:spPr bwMode="auto">
                  <a:xfrm>
                    <a:off x="265773" y="1203324"/>
                    <a:ext cx="1856856" cy="352425"/>
                  </a:xfrm>
                  <a:prstGeom prst="rect">
                    <a:avLst/>
                  </a:prstGeom>
                  <a:noFill/>
                  <a:ln w="9525">
                    <a:miter lim="800000"/>
                    <a:headEnd/>
                    <a:tailEnd/>
                  </a:ln>
                </xdr:spPr>
                <xdr:txBody>
                  <a:bodyPr vertOverflow="clip" wrap="square" lIns="27432" tIns="22860" rIns="27432" bIns="22860" anchor="ctr" upright="1"/>
                  <a:lstStyle/>
                  <a:p>
                    <a:pPr algn="ctr" rtl="0">
                      <a:defRPr sz="1000"/>
                    </a:pPr>
                    <a:r>
                      <a:rPr lang="fr-FR" sz="10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Liste complete</a:t>
                    </a:r>
                  </a:p>
                </xdr:txBody>
              </xdr:sp>
            </mc:Choice>
            <mc:Fallback/>
          </mc:AlternateContent>
        </mc:Choice>
        <mc:Fallback xmlns=""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1147483</xdr:colOff>
          <xdr:row>0</xdr:row>
          <xdr:rowOff>340659</xdr:rowOff>
        </xdr:from>
        <xdr:to>
          <xdr:col>1</xdr:col>
          <xdr:colOff>840441</xdr:colOff>
          <xdr:row>0</xdr:row>
          <xdr:rowOff>661147</xdr:rowOff>
        </xdr:to>
        <xdr:sp macro="" textlink="">
          <xdr:nvSpPr>
            <xdr:cNvPr id="1036" name="TextBox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1143001</xdr:colOff>
      <xdr:row>0</xdr:row>
      <xdr:rowOff>44823</xdr:rowOff>
    </xdr:from>
    <xdr:to>
      <xdr:col>1</xdr:col>
      <xdr:colOff>818029</xdr:colOff>
      <xdr:row>0</xdr:row>
      <xdr:rowOff>347382</xdr:rowOff>
    </xdr:to>
    <xdr:sp macro="" textlink="">
      <xdr:nvSpPr>
        <xdr:cNvPr id="4" name="ZoneTexte 3"/>
        <xdr:cNvSpPr txBox="1"/>
      </xdr:nvSpPr>
      <xdr:spPr>
        <a:xfrm>
          <a:off x="1143001" y="44823"/>
          <a:ext cx="2061881" cy="3025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accent6">
                  <a:lumMod val="50000"/>
                </a:schemeClr>
              </a:solidFill>
            </a:rPr>
            <a:t>Rechercher le</a:t>
          </a:r>
          <a:r>
            <a:rPr lang="fr-FR" sz="1200" baseline="0">
              <a:solidFill>
                <a:schemeClr val="accent6">
                  <a:lumMod val="50000"/>
                </a:schemeClr>
              </a:solidFill>
            </a:rPr>
            <a:t> texte :</a:t>
          </a:r>
          <a:endParaRPr lang="fr-FR" sz="12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314324</xdr:colOff>
      <xdr:row>0</xdr:row>
      <xdr:rowOff>114300</xdr:rowOff>
    </xdr:from>
    <xdr:to>
      <xdr:col>12</xdr:col>
      <xdr:colOff>390525</xdr:colOff>
      <xdr:row>46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233362</xdr:colOff>
      <xdr:row>3</xdr:row>
      <xdr:rowOff>38100</xdr:rowOff>
    </xdr:from>
    <xdr:to>
      <xdr:col>11</xdr:col>
      <xdr:colOff>428625</xdr:colOff>
      <xdr:row>39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r0ns501\shareddata\ZERBANZ\RA\4808A\FINAL%20Risk%20Assess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nesitegr/ZERBANZ/RA/4808A/FINAL%20Risk%20Assessmen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7IQQAZKW/DG_Amelioration_Continue/CLINIQUE%20QUALITE/__TRAITEMENT_DES_NON_CONFORMITES__/Feuille%20elephan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gfile\users\ZERBANZ\RA\4808A\FINAL%20Risk%20Assessmen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nesitegr/ZERBANZ/RA/48-07/FORM4807A_Aut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MTIFNTFS\DATA\IAIN\Company\Labone%20Consett\PRODPERF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collab.hs.utc.com/Users/rus107/AppData/Local/Microsoft/Windows/Temporary%20Internet%20Files/Content.Outlook/UHJGOZ9M/Elephant%20Chart%20Standard%20Forma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plier%20Development%20LEAN%20-%20SC21\Templates\Documents%20and%20Settings\dan104\Desktop\Supplier%20Development\Supplier%20Files\Graves\SC21\Diagnostic\CSIP\Graves%20_%20CSIP%20version%2015%20Sept%20201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ranet.lecs.goodrich.root.local\ecs_services\Documents%20and%20Settings\livesed\Local%20Settings\Temporary%20Internet%20Files\OLK49\Scope%20Sheet%20-%20EC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.lecs.goodrich.root.local/Documents%20and%20Settings/u510660/Local%20Settings/Temporary%20Internet%20Files/OLK125/Top%20level%20Controls%20for%20N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UB2K1\Data\DC%20Master\SPCKISS\SPC97%20Source%20Code\SPC97.XLA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r0ns501\shareddata\ZERBANZ\RA\48-07\FORM4807A_Au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 &amp; EXAMP "/>
      <sheetName val="48-07 - A"/>
      <sheetName val="(B)"/>
      <sheetName val="48-08 - A"/>
      <sheetName val="B"/>
      <sheetName val="C"/>
      <sheetName val="D"/>
      <sheetName val="E"/>
      <sheetName val="48-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 &amp; EXAMP "/>
      <sheetName val="48-07 - A"/>
      <sheetName val="(B)"/>
      <sheetName val="48-08 - A"/>
      <sheetName val="B"/>
      <sheetName val="C"/>
      <sheetName val="D"/>
      <sheetName val="E"/>
      <sheetName val="48-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DEFAUTS"/>
      <sheetName val="Tableau Elephant"/>
      <sheetName val="Tableau de bord general"/>
      <sheetName val="Valeur de base"/>
      <sheetName val="Tendance des NC Client"/>
    </sheetNames>
    <sheetDataSet>
      <sheetData sheetId="0" refreshError="1"/>
      <sheetData sheetId="1"/>
      <sheetData sheetId="2" refreshError="1"/>
      <sheetData sheetId="3">
        <row r="3">
          <cell r="A3" t="str">
            <v>Client</v>
          </cell>
          <cell r="C3" t="str">
            <v>Approvisionement outillage</v>
          </cell>
          <cell r="E3" t="str">
            <v>Autre</v>
          </cell>
          <cell r="G3" t="str">
            <v>Jean Francois leger</v>
          </cell>
        </row>
        <row r="4">
          <cell r="A4" t="str">
            <v>Compression</v>
          </cell>
          <cell r="C4" t="str">
            <v>Approvisionnement composant</v>
          </cell>
          <cell r="E4" t="str">
            <v>Chocs pièce</v>
          </cell>
          <cell r="G4" t="str">
            <v>Jean Luc Felix</v>
          </cell>
        </row>
        <row r="5">
          <cell r="A5" t="str">
            <v>Conformation</v>
          </cell>
          <cell r="C5" t="str">
            <v>Autre</v>
          </cell>
          <cell r="E5" t="str">
            <v>Défaut d'aspect</v>
          </cell>
          <cell r="G5" t="str">
            <v>Marc Vetter</v>
          </cell>
        </row>
        <row r="6">
          <cell r="A6" t="str">
            <v>Contrôle</v>
          </cell>
          <cell r="C6" t="str">
            <v>Charge Homme</v>
          </cell>
          <cell r="E6" t="str">
            <v>Dureté DENAL</v>
          </cell>
          <cell r="G6" t="str">
            <v>Marc Voltz</v>
          </cell>
        </row>
        <row r="7">
          <cell r="A7" t="str">
            <v>Fournisseur / ST</v>
          </cell>
          <cell r="C7" t="str">
            <v>Charge machine</v>
          </cell>
          <cell r="E7" t="str">
            <v>Erreur expédition</v>
          </cell>
          <cell r="G7" t="str">
            <v>Nadia Zannouti</v>
          </cell>
        </row>
        <row r="8">
          <cell r="A8" t="str">
            <v>Frittage</v>
          </cell>
          <cell r="C8" t="str">
            <v>Conditionnement interne</v>
          </cell>
          <cell r="E8" t="str">
            <v>Fissures DENAL</v>
          </cell>
          <cell r="G8" t="str">
            <v>Olivier Barbanson</v>
          </cell>
        </row>
        <row r="9">
          <cell r="A9" t="str">
            <v>LAM</v>
          </cell>
          <cell r="C9" t="str">
            <v>En cours de traitement</v>
          </cell>
          <cell r="E9" t="str">
            <v>Four WMU - passage incontrôlé sous N2</v>
          </cell>
          <cell r="G9" t="str">
            <v>Rafael Cury</v>
          </cell>
        </row>
        <row r="10">
          <cell r="A10" t="str">
            <v>Martelage</v>
          </cell>
          <cell r="C10" t="str">
            <v>Erreur  s. commercial</v>
          </cell>
          <cell r="E10" t="str">
            <v>Fours à passage - Ecart entre TC et lunette</v>
          </cell>
        </row>
        <row r="11">
          <cell r="A11" t="str">
            <v>Usinage</v>
          </cell>
          <cell r="C11" t="str">
            <v>Erreur opérateur</v>
          </cell>
          <cell r="E11" t="str">
            <v>Livraison mauvais article</v>
          </cell>
        </row>
        <row r="12">
          <cell r="C12" t="str">
            <v xml:space="preserve">Gamme </v>
          </cell>
          <cell r="E12" t="str">
            <v>Mécar 25 Rm NC après corroyage</v>
          </cell>
        </row>
        <row r="13">
          <cell r="C13" t="str">
            <v>Machine</v>
          </cell>
          <cell r="E13" t="str">
            <v>Mise sous contrôle Rm NAMMO</v>
          </cell>
        </row>
        <row r="14">
          <cell r="C14" t="str">
            <v>Manipulations</v>
          </cell>
          <cell r="E14" t="str">
            <v>Non conforme au plan</v>
          </cell>
        </row>
        <row r="15">
          <cell r="C15" t="str">
            <v>Manipulations client</v>
          </cell>
          <cell r="E15" t="str">
            <v>Non conforme aux specs</v>
          </cell>
        </row>
        <row r="16">
          <cell r="C16" t="str">
            <v>Matiere premiere</v>
          </cell>
          <cell r="E16" t="str">
            <v>Oxydation acides</v>
          </cell>
        </row>
        <row r="17">
          <cell r="C17" t="str">
            <v>Outillage</v>
          </cell>
          <cell r="E17" t="str">
            <v>PB Microstrucure D170</v>
          </cell>
        </row>
        <row r="18">
          <cell r="C18" t="str">
            <v>Plans</v>
          </cell>
          <cell r="E18" t="str">
            <v>Pieces tordues / bouchées</v>
          </cell>
        </row>
        <row r="19">
          <cell r="C19" t="str">
            <v>Poudre</v>
          </cell>
          <cell r="E19" t="str">
            <v>Porosités IT</v>
          </cell>
        </row>
        <row r="20">
          <cell r="C20" t="str">
            <v>Responsabilité non définie</v>
          </cell>
          <cell r="E20" t="str">
            <v>Porosités SPX</v>
          </cell>
        </row>
        <row r="21">
          <cell r="C21" t="str">
            <v>Sous traitant</v>
          </cell>
          <cell r="E21" t="str">
            <v>Quantité</v>
          </cell>
        </row>
        <row r="22">
          <cell r="C22" t="str">
            <v>Specifications</v>
          </cell>
          <cell r="E22" t="str">
            <v>Rayures Thin Sheet</v>
          </cell>
        </row>
        <row r="23">
          <cell r="C23" t="str">
            <v>Transport</v>
          </cell>
          <cell r="E23" t="str">
            <v>Réseau H2O</v>
          </cell>
        </row>
        <row r="24">
          <cell r="E24" t="str">
            <v>SPX Amélioration qualité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 &amp; EXAMP "/>
      <sheetName val="48-07 - A"/>
      <sheetName val="(B)"/>
      <sheetName val="48-08 - A"/>
      <sheetName val="B"/>
      <sheetName val="C"/>
      <sheetName val="D"/>
      <sheetName val="E"/>
      <sheetName val="48-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8-07 - A"/>
      <sheetName val="(B) (1)"/>
      <sheetName val="cjh"/>
      <sheetName val="FormB_Template (2)"/>
      <sheetName val="HSE"/>
      <sheetName val="Stores"/>
      <sheetName val="FormB_Template (3)"/>
      <sheetName val="FormB_Template"/>
    </sheetNames>
    <sheetDataSet>
      <sheetData sheetId="0">
        <row r="1">
          <cell r="V1" t="str">
            <v>Form 48-07 (A)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HIST PERF"/>
      <sheetName val="PRODHIST MC LOAD"/>
    </sheetNames>
    <sheetDataSet>
      <sheetData sheetId="0">
        <row r="1">
          <cell r="A1" t="str">
            <v>WEEKNO</v>
          </cell>
          <cell r="B1" t="str">
            <v>MANRATE</v>
          </cell>
          <cell r="C1" t="str">
            <v>MCRATE</v>
          </cell>
          <cell r="D1" t="str">
            <v>PREF</v>
          </cell>
          <cell r="E1" t="str">
            <v>PARTNO</v>
          </cell>
          <cell r="F1" t="str">
            <v>OPNO</v>
          </cell>
          <cell r="G1" t="str">
            <v>QUANTITY</v>
          </cell>
          <cell r="H1" t="str">
            <v>PRODHRS</v>
          </cell>
          <cell r="I1" t="str">
            <v>MAINTHRS</v>
          </cell>
          <cell r="J1" t="str">
            <v>ESTRUNHRS</v>
          </cell>
          <cell r="K1" t="str">
            <v>ACTRUNHRS</v>
          </cell>
          <cell r="L1" t="str">
            <v>PERFORMANCE</v>
          </cell>
          <cell r="M1" t="str">
            <v>MCNO</v>
          </cell>
          <cell r="N1" t="str">
            <v>SETTING</v>
          </cell>
          <cell r="O1" t="str">
            <v>INSP</v>
          </cell>
          <cell r="P1" t="str">
            <v>WON</v>
          </cell>
        </row>
        <row r="2">
          <cell r="A2">
            <v>36</v>
          </cell>
          <cell r="B2">
            <v>600</v>
          </cell>
          <cell r="C2">
            <v>0</v>
          </cell>
          <cell r="D2" t="str">
            <v>M</v>
          </cell>
          <cell r="E2" t="str">
            <v>2072</v>
          </cell>
          <cell r="F2" t="str">
            <v>20</v>
          </cell>
          <cell r="G2">
            <v>3550</v>
          </cell>
          <cell r="H2">
            <v>6</v>
          </cell>
          <cell r="I2">
            <v>0</v>
          </cell>
          <cell r="J2" t="e">
            <v>#DIV/0!</v>
          </cell>
          <cell r="K2">
            <v>0</v>
          </cell>
          <cell r="L2" t="e">
            <v>#DIV/0!</v>
          </cell>
          <cell r="M2">
            <v>0</v>
          </cell>
          <cell r="N2">
            <v>0</v>
          </cell>
          <cell r="O2">
            <v>0</v>
          </cell>
          <cell r="P2" t="str">
            <v>45911</v>
          </cell>
        </row>
        <row r="3">
          <cell r="A3">
            <v>36</v>
          </cell>
          <cell r="B3">
            <v>500</v>
          </cell>
          <cell r="C3">
            <v>0</v>
          </cell>
          <cell r="D3" t="str">
            <v>M</v>
          </cell>
          <cell r="E3" t="str">
            <v>2568</v>
          </cell>
          <cell r="F3" t="str">
            <v>20</v>
          </cell>
          <cell r="G3">
            <v>10471</v>
          </cell>
          <cell r="H3">
            <v>18.5</v>
          </cell>
          <cell r="I3">
            <v>0</v>
          </cell>
          <cell r="J3" t="e">
            <v>#DIV/0!</v>
          </cell>
          <cell r="K3">
            <v>0</v>
          </cell>
          <cell r="L3" t="e">
            <v>#DIV/0!</v>
          </cell>
          <cell r="M3">
            <v>0</v>
          </cell>
          <cell r="N3">
            <v>0</v>
          </cell>
          <cell r="O3">
            <v>0</v>
          </cell>
          <cell r="P3" t="str">
            <v>45458</v>
          </cell>
        </row>
        <row r="4">
          <cell r="A4">
            <v>36</v>
          </cell>
          <cell r="B4">
            <v>400</v>
          </cell>
          <cell r="C4">
            <v>0</v>
          </cell>
          <cell r="D4" t="str">
            <v>M</v>
          </cell>
          <cell r="E4" t="str">
            <v>2230</v>
          </cell>
          <cell r="F4" t="str">
            <v>20</v>
          </cell>
          <cell r="G4">
            <v>0</v>
          </cell>
          <cell r="H4">
            <v>3.5</v>
          </cell>
          <cell r="I4">
            <v>10.75</v>
          </cell>
          <cell r="J4" t="e">
            <v>#DIV/0!</v>
          </cell>
          <cell r="K4">
            <v>0</v>
          </cell>
          <cell r="L4" t="e">
            <v>#DIV/0!</v>
          </cell>
          <cell r="M4">
            <v>0</v>
          </cell>
          <cell r="N4">
            <v>0</v>
          </cell>
          <cell r="O4">
            <v>0</v>
          </cell>
          <cell r="P4" t="str">
            <v>44670</v>
          </cell>
        </row>
        <row r="5">
          <cell r="A5">
            <v>37</v>
          </cell>
          <cell r="B5">
            <v>1500</v>
          </cell>
          <cell r="C5">
            <v>0</v>
          </cell>
          <cell r="D5" t="str">
            <v>M</v>
          </cell>
          <cell r="E5" t="str">
            <v>1997</v>
          </cell>
          <cell r="F5" t="str">
            <v>20</v>
          </cell>
          <cell r="G5">
            <v>23108</v>
          </cell>
          <cell r="H5">
            <v>25</v>
          </cell>
          <cell r="I5">
            <v>0</v>
          </cell>
          <cell r="J5" t="e">
            <v>#DIV/0!</v>
          </cell>
          <cell r="K5">
            <v>0</v>
          </cell>
          <cell r="L5" t="e">
            <v>#DIV/0!</v>
          </cell>
          <cell r="M5">
            <v>0</v>
          </cell>
          <cell r="N5">
            <v>0</v>
          </cell>
          <cell r="O5">
            <v>0</v>
          </cell>
          <cell r="P5" t="str">
            <v>46142</v>
          </cell>
        </row>
        <row r="6">
          <cell r="A6">
            <v>38</v>
          </cell>
          <cell r="B6">
            <v>3000</v>
          </cell>
          <cell r="C6">
            <v>0</v>
          </cell>
          <cell r="D6" t="str">
            <v>M</v>
          </cell>
          <cell r="E6" t="str">
            <v>1617-C</v>
          </cell>
          <cell r="F6" t="str">
            <v>20</v>
          </cell>
          <cell r="G6">
            <v>4124</v>
          </cell>
          <cell r="H6">
            <v>4</v>
          </cell>
          <cell r="I6">
            <v>0</v>
          </cell>
          <cell r="J6" t="e">
            <v>#DIV/0!</v>
          </cell>
          <cell r="K6">
            <v>0</v>
          </cell>
          <cell r="L6" t="e">
            <v>#DIV/0!</v>
          </cell>
          <cell r="M6">
            <v>0</v>
          </cell>
          <cell r="N6">
            <v>0</v>
          </cell>
          <cell r="O6">
            <v>0</v>
          </cell>
          <cell r="P6" t="str">
            <v>45954</v>
          </cell>
        </row>
        <row r="7">
          <cell r="A7">
            <v>38</v>
          </cell>
          <cell r="B7">
            <v>300</v>
          </cell>
          <cell r="C7">
            <v>0</v>
          </cell>
          <cell r="D7" t="str">
            <v>M</v>
          </cell>
          <cell r="E7" t="str">
            <v>1876-C</v>
          </cell>
          <cell r="F7" t="str">
            <v>30</v>
          </cell>
          <cell r="G7">
            <v>1560</v>
          </cell>
          <cell r="H7">
            <v>6.25</v>
          </cell>
          <cell r="I7">
            <v>0.5</v>
          </cell>
          <cell r="J7" t="e">
            <v>#DIV/0!</v>
          </cell>
          <cell r="K7">
            <v>0</v>
          </cell>
          <cell r="L7" t="e">
            <v>#DIV/0!</v>
          </cell>
          <cell r="M7">
            <v>0</v>
          </cell>
          <cell r="N7">
            <v>0</v>
          </cell>
          <cell r="O7">
            <v>0</v>
          </cell>
          <cell r="P7" t="str">
            <v>45867</v>
          </cell>
        </row>
        <row r="8">
          <cell r="A8">
            <v>38</v>
          </cell>
          <cell r="B8">
            <v>1500</v>
          </cell>
          <cell r="C8">
            <v>0</v>
          </cell>
          <cell r="D8" t="str">
            <v>M</v>
          </cell>
          <cell r="E8" t="str">
            <v>1997</v>
          </cell>
          <cell r="F8" t="str">
            <v>20</v>
          </cell>
          <cell r="G8">
            <v>3641</v>
          </cell>
          <cell r="H8">
            <v>6.5</v>
          </cell>
          <cell r="I8">
            <v>0</v>
          </cell>
          <cell r="J8" t="e">
            <v>#DIV/0!</v>
          </cell>
          <cell r="K8">
            <v>0</v>
          </cell>
          <cell r="L8" t="e">
            <v>#DIV/0!</v>
          </cell>
          <cell r="M8">
            <v>0</v>
          </cell>
          <cell r="N8">
            <v>0</v>
          </cell>
          <cell r="O8">
            <v>0</v>
          </cell>
          <cell r="P8" t="str">
            <v>46142</v>
          </cell>
        </row>
        <row r="9">
          <cell r="A9">
            <v>39</v>
          </cell>
          <cell r="B9">
            <v>300</v>
          </cell>
          <cell r="C9">
            <v>0</v>
          </cell>
          <cell r="D9" t="str">
            <v>M</v>
          </cell>
          <cell r="E9" t="str">
            <v>1876-C</v>
          </cell>
          <cell r="F9" t="str">
            <v>30</v>
          </cell>
          <cell r="G9">
            <v>2340</v>
          </cell>
          <cell r="H9">
            <v>8</v>
          </cell>
          <cell r="I9">
            <v>0</v>
          </cell>
          <cell r="J9" t="e">
            <v>#DIV/0!</v>
          </cell>
          <cell r="K9">
            <v>0</v>
          </cell>
          <cell r="L9" t="e">
            <v>#DIV/0!</v>
          </cell>
          <cell r="M9">
            <v>0</v>
          </cell>
          <cell r="N9">
            <v>0</v>
          </cell>
          <cell r="O9">
            <v>0</v>
          </cell>
          <cell r="P9" t="str">
            <v>45867</v>
          </cell>
        </row>
        <row r="10">
          <cell r="A10">
            <v>40</v>
          </cell>
          <cell r="B10">
            <v>250</v>
          </cell>
          <cell r="C10">
            <v>0</v>
          </cell>
          <cell r="D10" t="str">
            <v>M</v>
          </cell>
          <cell r="E10" t="str">
            <v>2065-A</v>
          </cell>
          <cell r="F10" t="str">
            <v>20</v>
          </cell>
          <cell r="G10">
            <v>1589</v>
          </cell>
          <cell r="H10">
            <v>5.75</v>
          </cell>
          <cell r="I10">
            <v>0</v>
          </cell>
          <cell r="J10" t="e">
            <v>#DIV/0!</v>
          </cell>
          <cell r="K10">
            <v>0</v>
          </cell>
          <cell r="L10" t="e">
            <v>#DIV/0!</v>
          </cell>
          <cell r="M10">
            <v>0</v>
          </cell>
          <cell r="N10">
            <v>0</v>
          </cell>
          <cell r="O10">
            <v>0</v>
          </cell>
          <cell r="P10" t="str">
            <v>46138</v>
          </cell>
        </row>
        <row r="11">
          <cell r="A11">
            <v>40</v>
          </cell>
          <cell r="B11">
            <v>250</v>
          </cell>
          <cell r="C11">
            <v>0</v>
          </cell>
          <cell r="D11" t="str">
            <v>M</v>
          </cell>
          <cell r="E11" t="str">
            <v>2065-B</v>
          </cell>
          <cell r="F11" t="str">
            <v>20</v>
          </cell>
          <cell r="G11">
            <v>1970</v>
          </cell>
          <cell r="H11">
            <v>9.75</v>
          </cell>
          <cell r="I11">
            <v>0</v>
          </cell>
          <cell r="J11" t="e">
            <v>#DIV/0!</v>
          </cell>
          <cell r="K11">
            <v>0</v>
          </cell>
          <cell r="L11" t="e">
            <v>#DIV/0!</v>
          </cell>
          <cell r="M11">
            <v>0</v>
          </cell>
          <cell r="N11">
            <v>0</v>
          </cell>
          <cell r="O11">
            <v>0</v>
          </cell>
          <cell r="P11" t="str">
            <v>46656</v>
          </cell>
        </row>
        <row r="12">
          <cell r="A12">
            <v>40</v>
          </cell>
          <cell r="B12">
            <v>600</v>
          </cell>
          <cell r="C12">
            <v>0</v>
          </cell>
          <cell r="D12" t="str">
            <v>M</v>
          </cell>
          <cell r="E12" t="str">
            <v>2072-A</v>
          </cell>
          <cell r="F12" t="str">
            <v>20</v>
          </cell>
          <cell r="G12">
            <v>6457</v>
          </cell>
          <cell r="H12">
            <v>11.25</v>
          </cell>
          <cell r="I12">
            <v>0</v>
          </cell>
          <cell r="J12" t="e">
            <v>#DIV/0!</v>
          </cell>
          <cell r="K12">
            <v>0</v>
          </cell>
          <cell r="L12" t="e">
            <v>#DIV/0!</v>
          </cell>
          <cell r="M12">
            <v>0</v>
          </cell>
          <cell r="N12">
            <v>0</v>
          </cell>
          <cell r="O12">
            <v>0</v>
          </cell>
          <cell r="P12" t="str">
            <v>46522</v>
          </cell>
        </row>
        <row r="13">
          <cell r="A13">
            <v>40</v>
          </cell>
          <cell r="B13">
            <v>600</v>
          </cell>
          <cell r="C13">
            <v>0</v>
          </cell>
          <cell r="D13" t="str">
            <v>M</v>
          </cell>
          <cell r="E13" t="str">
            <v>2072-B</v>
          </cell>
          <cell r="F13" t="str">
            <v>20</v>
          </cell>
          <cell r="G13">
            <v>10317</v>
          </cell>
          <cell r="H13">
            <v>10.25</v>
          </cell>
          <cell r="I13">
            <v>0</v>
          </cell>
          <cell r="J13" t="e">
            <v>#DIV/0!</v>
          </cell>
          <cell r="K13">
            <v>0</v>
          </cell>
          <cell r="L13" t="e">
            <v>#DIV/0!</v>
          </cell>
          <cell r="M13">
            <v>0</v>
          </cell>
          <cell r="N13">
            <v>0</v>
          </cell>
          <cell r="O13">
            <v>0</v>
          </cell>
          <cell r="P13" t="str">
            <v>46524</v>
          </cell>
        </row>
        <row r="14">
          <cell r="A14">
            <v>40</v>
          </cell>
          <cell r="B14">
            <v>600</v>
          </cell>
          <cell r="C14">
            <v>0</v>
          </cell>
          <cell r="D14" t="str">
            <v>M</v>
          </cell>
          <cell r="E14" t="str">
            <v>2072-B</v>
          </cell>
          <cell r="F14" t="str">
            <v>20</v>
          </cell>
          <cell r="G14">
            <v>6893</v>
          </cell>
          <cell r="H14">
            <v>6.75</v>
          </cell>
          <cell r="I14">
            <v>0</v>
          </cell>
          <cell r="J14" t="e">
            <v>#DIV/0!</v>
          </cell>
          <cell r="K14">
            <v>0</v>
          </cell>
          <cell r="L14" t="e">
            <v>#DIV/0!</v>
          </cell>
          <cell r="M14">
            <v>0</v>
          </cell>
          <cell r="N14">
            <v>0</v>
          </cell>
          <cell r="O14">
            <v>0</v>
          </cell>
          <cell r="P14" t="str">
            <v>46525</v>
          </cell>
        </row>
        <row r="15">
          <cell r="A15">
            <v>40</v>
          </cell>
          <cell r="B15">
            <v>500</v>
          </cell>
          <cell r="C15">
            <v>0</v>
          </cell>
          <cell r="D15" t="str">
            <v>M</v>
          </cell>
          <cell r="E15" t="str">
            <v>2440</v>
          </cell>
          <cell r="F15" t="str">
            <v>20</v>
          </cell>
          <cell r="G15">
            <v>4388</v>
          </cell>
          <cell r="H15">
            <v>4.75</v>
          </cell>
          <cell r="I15">
            <v>0</v>
          </cell>
          <cell r="J15" t="e">
            <v>#DIV/0!</v>
          </cell>
          <cell r="K15">
            <v>0</v>
          </cell>
          <cell r="L15" t="e">
            <v>#DIV/0!</v>
          </cell>
          <cell r="M15">
            <v>0</v>
          </cell>
          <cell r="N15">
            <v>0</v>
          </cell>
          <cell r="O15">
            <v>0</v>
          </cell>
          <cell r="P15" t="str">
            <v>46530</v>
          </cell>
        </row>
        <row r="16">
          <cell r="A16">
            <v>40</v>
          </cell>
          <cell r="B16">
            <v>250</v>
          </cell>
          <cell r="C16">
            <v>0</v>
          </cell>
          <cell r="D16" t="str">
            <v>M</v>
          </cell>
          <cell r="E16" t="str">
            <v>2576-A</v>
          </cell>
          <cell r="F16" t="str">
            <v>20</v>
          </cell>
          <cell r="G16">
            <v>2371</v>
          </cell>
          <cell r="H16">
            <v>9.25</v>
          </cell>
          <cell r="I16">
            <v>0</v>
          </cell>
          <cell r="J16" t="e">
            <v>#DIV/0!</v>
          </cell>
          <cell r="K16">
            <v>0</v>
          </cell>
          <cell r="L16" t="e">
            <v>#DIV/0!</v>
          </cell>
          <cell r="M16">
            <v>0</v>
          </cell>
          <cell r="N16">
            <v>0</v>
          </cell>
          <cell r="O16">
            <v>0</v>
          </cell>
          <cell r="P16" t="str">
            <v>46540</v>
          </cell>
        </row>
        <row r="17">
          <cell r="A17">
            <v>40</v>
          </cell>
          <cell r="B17">
            <v>250</v>
          </cell>
          <cell r="C17">
            <v>0</v>
          </cell>
          <cell r="D17" t="str">
            <v>M</v>
          </cell>
          <cell r="E17" t="str">
            <v>2576-B</v>
          </cell>
          <cell r="F17" t="str">
            <v>10</v>
          </cell>
          <cell r="G17">
            <v>2474</v>
          </cell>
          <cell r="H17">
            <v>9</v>
          </cell>
          <cell r="I17">
            <v>0</v>
          </cell>
          <cell r="J17" t="e">
            <v>#DIV/0!</v>
          </cell>
          <cell r="K17">
            <v>0</v>
          </cell>
          <cell r="L17" t="e">
            <v>#DIV/0!</v>
          </cell>
          <cell r="M17">
            <v>0</v>
          </cell>
          <cell r="N17">
            <v>0</v>
          </cell>
          <cell r="O17">
            <v>0</v>
          </cell>
          <cell r="P17" t="str">
            <v>46541</v>
          </cell>
        </row>
        <row r="18">
          <cell r="A18">
            <v>41</v>
          </cell>
          <cell r="B18">
            <v>600</v>
          </cell>
          <cell r="C18">
            <v>0</v>
          </cell>
          <cell r="D18" t="str">
            <v>M</v>
          </cell>
          <cell r="E18" t="str">
            <v>2072-A</v>
          </cell>
          <cell r="F18" t="str">
            <v>20</v>
          </cell>
          <cell r="G18">
            <v>2892</v>
          </cell>
          <cell r="H18">
            <v>6.25</v>
          </cell>
          <cell r="I18">
            <v>0</v>
          </cell>
          <cell r="J18" t="e">
            <v>#DIV/0!</v>
          </cell>
          <cell r="K18">
            <v>0</v>
          </cell>
          <cell r="L18" t="e">
            <v>#DIV/0!</v>
          </cell>
          <cell r="M18">
            <v>0</v>
          </cell>
          <cell r="N18">
            <v>0</v>
          </cell>
          <cell r="O18">
            <v>0</v>
          </cell>
          <cell r="P18" t="str">
            <v>46522</v>
          </cell>
        </row>
        <row r="19">
          <cell r="A19">
            <v>41</v>
          </cell>
          <cell r="B19">
            <v>600</v>
          </cell>
          <cell r="C19">
            <v>0</v>
          </cell>
          <cell r="D19" t="str">
            <v>M</v>
          </cell>
          <cell r="E19" t="str">
            <v>2072-B</v>
          </cell>
          <cell r="F19" t="str">
            <v>20</v>
          </cell>
          <cell r="G19">
            <v>2590</v>
          </cell>
          <cell r="H19">
            <v>4.5</v>
          </cell>
          <cell r="I19">
            <v>0</v>
          </cell>
          <cell r="J19" t="e">
            <v>#DIV/0!</v>
          </cell>
          <cell r="K19">
            <v>0</v>
          </cell>
          <cell r="L19" t="e">
            <v>#DIV/0!</v>
          </cell>
          <cell r="M19">
            <v>0</v>
          </cell>
          <cell r="N19">
            <v>0</v>
          </cell>
          <cell r="O19">
            <v>0</v>
          </cell>
          <cell r="P19" t="str">
            <v>46525</v>
          </cell>
        </row>
        <row r="20">
          <cell r="A20">
            <v>41</v>
          </cell>
          <cell r="B20">
            <v>500</v>
          </cell>
          <cell r="C20">
            <v>0</v>
          </cell>
          <cell r="D20" t="str">
            <v>M</v>
          </cell>
          <cell r="E20" t="str">
            <v>2269</v>
          </cell>
          <cell r="F20" t="str">
            <v>20</v>
          </cell>
          <cell r="G20">
            <v>15253</v>
          </cell>
          <cell r="H20">
            <v>32.25</v>
          </cell>
          <cell r="I20">
            <v>0</v>
          </cell>
          <cell r="J20" t="e">
            <v>#DIV/0!</v>
          </cell>
          <cell r="K20">
            <v>0</v>
          </cell>
          <cell r="L20" t="e">
            <v>#DIV/0!</v>
          </cell>
          <cell r="M20">
            <v>0</v>
          </cell>
          <cell r="N20">
            <v>0</v>
          </cell>
          <cell r="O20">
            <v>0</v>
          </cell>
          <cell r="P20" t="str">
            <v>46872</v>
          </cell>
        </row>
        <row r="21">
          <cell r="A21">
            <v>41</v>
          </cell>
          <cell r="B21">
            <v>0</v>
          </cell>
          <cell r="C21">
            <v>0</v>
          </cell>
          <cell r="D21" t="str">
            <v>M</v>
          </cell>
          <cell r="E21" t="str">
            <v>2269-B</v>
          </cell>
          <cell r="F21" t="str">
            <v>20</v>
          </cell>
          <cell r="G21">
            <v>15270</v>
          </cell>
          <cell r="H21">
            <v>0</v>
          </cell>
          <cell r="I21">
            <v>0</v>
          </cell>
          <cell r="J21" t="e">
            <v>#DIV/0!</v>
          </cell>
          <cell r="K21">
            <v>0</v>
          </cell>
          <cell r="L21" t="e">
            <v>#DIV/0!</v>
          </cell>
          <cell r="M21">
            <v>0</v>
          </cell>
          <cell r="N21">
            <v>0</v>
          </cell>
          <cell r="O21">
            <v>0</v>
          </cell>
          <cell r="P21" t="str">
            <v>46873</v>
          </cell>
        </row>
        <row r="22">
          <cell r="A22">
            <v>41</v>
          </cell>
          <cell r="B22">
            <v>500</v>
          </cell>
          <cell r="C22">
            <v>0</v>
          </cell>
          <cell r="D22" t="str">
            <v>M</v>
          </cell>
          <cell r="E22" t="str">
            <v>2440</v>
          </cell>
          <cell r="F22" t="str">
            <v>20</v>
          </cell>
          <cell r="G22">
            <v>1267</v>
          </cell>
          <cell r="H22">
            <v>1.5</v>
          </cell>
          <cell r="I22">
            <v>0</v>
          </cell>
          <cell r="J22" t="e">
            <v>#DIV/0!</v>
          </cell>
          <cell r="K22">
            <v>0</v>
          </cell>
          <cell r="L22" t="e">
            <v>#DIV/0!</v>
          </cell>
          <cell r="M22">
            <v>0</v>
          </cell>
          <cell r="N22">
            <v>0</v>
          </cell>
          <cell r="O22">
            <v>0</v>
          </cell>
          <cell r="P22" t="str">
            <v>46530</v>
          </cell>
        </row>
        <row r="23">
          <cell r="A23">
            <v>41</v>
          </cell>
          <cell r="B23">
            <v>250</v>
          </cell>
          <cell r="C23">
            <v>0</v>
          </cell>
          <cell r="D23" t="str">
            <v>M</v>
          </cell>
          <cell r="E23" t="str">
            <v>2576-A</v>
          </cell>
          <cell r="F23" t="str">
            <v>20</v>
          </cell>
          <cell r="G23">
            <v>1928</v>
          </cell>
          <cell r="H23">
            <v>4.25</v>
          </cell>
          <cell r="I23">
            <v>0</v>
          </cell>
          <cell r="J23" t="e">
            <v>#DIV/0!</v>
          </cell>
          <cell r="K23">
            <v>0</v>
          </cell>
          <cell r="L23" t="e">
            <v>#DIV/0!</v>
          </cell>
          <cell r="M23">
            <v>0</v>
          </cell>
          <cell r="N23">
            <v>0</v>
          </cell>
          <cell r="O23">
            <v>0</v>
          </cell>
          <cell r="P23" t="str">
            <v>46540</v>
          </cell>
        </row>
        <row r="24">
          <cell r="A24">
            <v>41</v>
          </cell>
          <cell r="B24">
            <v>250</v>
          </cell>
          <cell r="C24">
            <v>0</v>
          </cell>
          <cell r="D24" t="str">
            <v>M</v>
          </cell>
          <cell r="E24" t="str">
            <v>2576-B</v>
          </cell>
          <cell r="F24" t="str">
            <v>20</v>
          </cell>
          <cell r="G24">
            <v>1998</v>
          </cell>
          <cell r="H24">
            <v>4.25</v>
          </cell>
          <cell r="I24">
            <v>0</v>
          </cell>
          <cell r="J24" t="e">
            <v>#DIV/0!</v>
          </cell>
          <cell r="K24">
            <v>0</v>
          </cell>
          <cell r="L24" t="e">
            <v>#DIV/0!</v>
          </cell>
          <cell r="M24">
            <v>0</v>
          </cell>
          <cell r="N24">
            <v>0</v>
          </cell>
          <cell r="O24">
            <v>0</v>
          </cell>
          <cell r="P24" t="str">
            <v>46541</v>
          </cell>
        </row>
        <row r="25">
          <cell r="A25">
            <v>41</v>
          </cell>
          <cell r="B25">
            <v>2000</v>
          </cell>
          <cell r="C25">
            <v>0</v>
          </cell>
          <cell r="D25" t="str">
            <v>M</v>
          </cell>
          <cell r="E25" t="str">
            <v>2696-A</v>
          </cell>
          <cell r="F25" t="str">
            <v>20</v>
          </cell>
          <cell r="G25">
            <v>648</v>
          </cell>
          <cell r="H25">
            <v>0.25</v>
          </cell>
          <cell r="I25">
            <v>0</v>
          </cell>
          <cell r="J25" t="e">
            <v>#DIV/0!</v>
          </cell>
          <cell r="K25">
            <v>0</v>
          </cell>
          <cell r="L25" t="e">
            <v>#DIV/0!</v>
          </cell>
          <cell r="M25">
            <v>0</v>
          </cell>
          <cell r="N25">
            <v>0</v>
          </cell>
          <cell r="O25">
            <v>0</v>
          </cell>
          <cell r="P25" t="str">
            <v>46550</v>
          </cell>
        </row>
        <row r="26">
          <cell r="A26">
            <v>41</v>
          </cell>
          <cell r="B26">
            <v>2000</v>
          </cell>
          <cell r="C26">
            <v>0</v>
          </cell>
          <cell r="D26" t="str">
            <v>M</v>
          </cell>
          <cell r="E26" t="str">
            <v>2696-B</v>
          </cell>
          <cell r="F26" t="str">
            <v>20</v>
          </cell>
          <cell r="G26">
            <v>629</v>
          </cell>
          <cell r="H26">
            <v>0.25</v>
          </cell>
          <cell r="I26">
            <v>0</v>
          </cell>
          <cell r="J26" t="e">
            <v>#DIV/0!</v>
          </cell>
          <cell r="K26">
            <v>0</v>
          </cell>
          <cell r="L26" t="e">
            <v>#DIV/0!</v>
          </cell>
          <cell r="M26">
            <v>0</v>
          </cell>
          <cell r="N26">
            <v>0</v>
          </cell>
          <cell r="O26">
            <v>0</v>
          </cell>
          <cell r="P26" t="str">
            <v>46551</v>
          </cell>
        </row>
        <row r="27">
          <cell r="A27">
            <v>42</v>
          </cell>
          <cell r="B27">
            <v>300</v>
          </cell>
          <cell r="C27">
            <v>0</v>
          </cell>
          <cell r="D27" t="str">
            <v>M</v>
          </cell>
          <cell r="E27" t="str">
            <v>1876-C</v>
          </cell>
          <cell r="F27" t="str">
            <v>30</v>
          </cell>
          <cell r="G27">
            <v>1682</v>
          </cell>
          <cell r="H27">
            <v>7.25</v>
          </cell>
          <cell r="I27">
            <v>0.5</v>
          </cell>
          <cell r="J27" t="e">
            <v>#DIV/0!</v>
          </cell>
          <cell r="K27">
            <v>0</v>
          </cell>
          <cell r="L27" t="e">
            <v>#DIV/0!</v>
          </cell>
          <cell r="M27">
            <v>0</v>
          </cell>
          <cell r="N27">
            <v>0</v>
          </cell>
          <cell r="O27">
            <v>0</v>
          </cell>
          <cell r="P27" t="str">
            <v>45867</v>
          </cell>
        </row>
        <row r="28">
          <cell r="A28">
            <v>42</v>
          </cell>
          <cell r="B28">
            <v>500</v>
          </cell>
          <cell r="C28">
            <v>0</v>
          </cell>
          <cell r="D28" t="str">
            <v>M</v>
          </cell>
          <cell r="E28" t="str">
            <v>1880</v>
          </cell>
          <cell r="F28" t="str">
            <v>20</v>
          </cell>
          <cell r="G28">
            <v>2020</v>
          </cell>
          <cell r="H28">
            <v>6.5</v>
          </cell>
          <cell r="I28">
            <v>0</v>
          </cell>
          <cell r="J28" t="e">
            <v>#DIV/0!</v>
          </cell>
          <cell r="K28">
            <v>0</v>
          </cell>
          <cell r="L28" t="e">
            <v>#DIV/0!</v>
          </cell>
          <cell r="M28">
            <v>0</v>
          </cell>
          <cell r="N28">
            <v>0</v>
          </cell>
          <cell r="O28">
            <v>0</v>
          </cell>
          <cell r="P28" t="str">
            <v>46826</v>
          </cell>
        </row>
        <row r="29">
          <cell r="A29">
            <v>42</v>
          </cell>
          <cell r="B29">
            <v>600</v>
          </cell>
          <cell r="C29">
            <v>0</v>
          </cell>
          <cell r="D29" t="str">
            <v>M</v>
          </cell>
          <cell r="E29" t="str">
            <v>2072-A</v>
          </cell>
          <cell r="F29" t="str">
            <v>20</v>
          </cell>
          <cell r="G29">
            <v>9719</v>
          </cell>
          <cell r="H29">
            <v>10</v>
          </cell>
          <cell r="I29">
            <v>0</v>
          </cell>
          <cell r="J29" t="e">
            <v>#DIV/0!</v>
          </cell>
          <cell r="K29">
            <v>0</v>
          </cell>
          <cell r="L29" t="e">
            <v>#DIV/0!</v>
          </cell>
          <cell r="M29">
            <v>0</v>
          </cell>
          <cell r="N29">
            <v>0</v>
          </cell>
          <cell r="O29">
            <v>0</v>
          </cell>
          <cell r="P29" t="str">
            <v>46523</v>
          </cell>
        </row>
        <row r="30">
          <cell r="A30">
            <v>42</v>
          </cell>
          <cell r="B30">
            <v>500</v>
          </cell>
          <cell r="C30">
            <v>0</v>
          </cell>
          <cell r="D30" t="str">
            <v>M</v>
          </cell>
          <cell r="E30" t="str">
            <v>2269-A</v>
          </cell>
          <cell r="F30" t="str">
            <v>20</v>
          </cell>
          <cell r="G30">
            <v>14815</v>
          </cell>
          <cell r="H30">
            <v>31.5</v>
          </cell>
          <cell r="I30">
            <v>0</v>
          </cell>
          <cell r="J30" t="e">
            <v>#DIV/0!</v>
          </cell>
          <cell r="K30">
            <v>0</v>
          </cell>
          <cell r="L30" t="e">
            <v>#DIV/0!</v>
          </cell>
          <cell r="M30">
            <v>0</v>
          </cell>
          <cell r="N30">
            <v>0</v>
          </cell>
          <cell r="O30">
            <v>0</v>
          </cell>
          <cell r="P30" t="str">
            <v>46872</v>
          </cell>
        </row>
        <row r="31">
          <cell r="A31">
            <v>42</v>
          </cell>
          <cell r="B31">
            <v>0</v>
          </cell>
          <cell r="C31">
            <v>0</v>
          </cell>
          <cell r="D31" t="str">
            <v>M</v>
          </cell>
          <cell r="E31" t="str">
            <v>2269-B</v>
          </cell>
          <cell r="F31" t="str">
            <v>20</v>
          </cell>
          <cell r="G31">
            <v>14455</v>
          </cell>
          <cell r="H31">
            <v>0</v>
          </cell>
          <cell r="I31">
            <v>0</v>
          </cell>
          <cell r="J31" t="e">
            <v>#DIV/0!</v>
          </cell>
          <cell r="K31">
            <v>0</v>
          </cell>
          <cell r="L31" t="e">
            <v>#DIV/0!</v>
          </cell>
          <cell r="M31">
            <v>0</v>
          </cell>
          <cell r="N31">
            <v>0</v>
          </cell>
          <cell r="O31">
            <v>0</v>
          </cell>
          <cell r="P31" t="str">
            <v>46873</v>
          </cell>
        </row>
        <row r="32">
          <cell r="A32">
            <v>42</v>
          </cell>
          <cell r="B32">
            <v>200</v>
          </cell>
          <cell r="C32">
            <v>0</v>
          </cell>
          <cell r="D32" t="str">
            <v>M</v>
          </cell>
          <cell r="E32" t="str">
            <v>2344</v>
          </cell>
          <cell r="F32" t="str">
            <v>20</v>
          </cell>
          <cell r="G32">
            <v>992</v>
          </cell>
          <cell r="H32">
            <v>2.5</v>
          </cell>
          <cell r="I32">
            <v>0.5</v>
          </cell>
          <cell r="J32" t="e">
            <v>#DIV/0!</v>
          </cell>
          <cell r="K32">
            <v>0</v>
          </cell>
          <cell r="L32" t="e">
            <v>#DIV/0!</v>
          </cell>
          <cell r="M32">
            <v>0</v>
          </cell>
          <cell r="N32">
            <v>0</v>
          </cell>
          <cell r="O32">
            <v>0</v>
          </cell>
          <cell r="P32" t="str">
            <v>46860</v>
          </cell>
        </row>
        <row r="33">
          <cell r="A33">
            <v>42</v>
          </cell>
          <cell r="B33">
            <v>250</v>
          </cell>
          <cell r="C33">
            <v>0</v>
          </cell>
          <cell r="D33" t="str">
            <v>M</v>
          </cell>
          <cell r="E33" t="str">
            <v>2576-A</v>
          </cell>
          <cell r="F33" t="str">
            <v>20</v>
          </cell>
          <cell r="G33">
            <v>770</v>
          </cell>
          <cell r="H33">
            <v>2.25</v>
          </cell>
          <cell r="I33">
            <v>0</v>
          </cell>
          <cell r="J33" t="e">
            <v>#DIV/0!</v>
          </cell>
          <cell r="K33">
            <v>0</v>
          </cell>
          <cell r="L33" t="e">
            <v>#DIV/0!</v>
          </cell>
          <cell r="M33">
            <v>0</v>
          </cell>
          <cell r="N33">
            <v>0</v>
          </cell>
          <cell r="O33">
            <v>0</v>
          </cell>
          <cell r="P33" t="str">
            <v>46540</v>
          </cell>
        </row>
        <row r="34">
          <cell r="A34">
            <v>42</v>
          </cell>
          <cell r="B34">
            <v>250</v>
          </cell>
          <cell r="C34">
            <v>0</v>
          </cell>
          <cell r="D34" t="str">
            <v>M</v>
          </cell>
          <cell r="E34" t="str">
            <v>2576-B</v>
          </cell>
          <cell r="F34" t="str">
            <v>20</v>
          </cell>
          <cell r="G34">
            <v>815</v>
          </cell>
          <cell r="H34">
            <v>2.25</v>
          </cell>
          <cell r="I34">
            <v>0</v>
          </cell>
          <cell r="J34" t="e">
            <v>#DIV/0!</v>
          </cell>
          <cell r="K34">
            <v>0</v>
          </cell>
          <cell r="L34" t="e">
            <v>#DIV/0!</v>
          </cell>
          <cell r="M34">
            <v>0</v>
          </cell>
          <cell r="N34">
            <v>0</v>
          </cell>
          <cell r="O34">
            <v>0</v>
          </cell>
          <cell r="P34" t="str">
            <v>46541</v>
          </cell>
        </row>
        <row r="35">
          <cell r="A35">
            <v>42</v>
          </cell>
          <cell r="B35">
            <v>250</v>
          </cell>
          <cell r="C35">
            <v>0</v>
          </cell>
          <cell r="D35" t="str">
            <v>M</v>
          </cell>
          <cell r="E35" t="str">
            <v>2758-A</v>
          </cell>
          <cell r="F35" t="str">
            <v>20</v>
          </cell>
          <cell r="G35">
            <v>2294</v>
          </cell>
          <cell r="H35">
            <v>3.25</v>
          </cell>
          <cell r="I35">
            <v>0</v>
          </cell>
          <cell r="J35" t="e">
            <v>#DIV/0!</v>
          </cell>
          <cell r="K35">
            <v>0</v>
          </cell>
          <cell r="L35" t="e">
            <v>#DIV/0!</v>
          </cell>
          <cell r="M35">
            <v>0</v>
          </cell>
          <cell r="N35">
            <v>0</v>
          </cell>
          <cell r="O35">
            <v>0</v>
          </cell>
          <cell r="P35" t="str">
            <v>46662</v>
          </cell>
        </row>
        <row r="36">
          <cell r="A36">
            <v>42</v>
          </cell>
          <cell r="B36">
            <v>250</v>
          </cell>
          <cell r="C36">
            <v>0</v>
          </cell>
          <cell r="D36" t="str">
            <v>M</v>
          </cell>
          <cell r="E36" t="str">
            <v>2758-B</v>
          </cell>
          <cell r="F36" t="str">
            <v>20</v>
          </cell>
          <cell r="G36">
            <v>3036</v>
          </cell>
          <cell r="H36">
            <v>3</v>
          </cell>
          <cell r="I36">
            <v>0</v>
          </cell>
          <cell r="J36" t="e">
            <v>#DIV/0!</v>
          </cell>
          <cell r="K36">
            <v>0</v>
          </cell>
          <cell r="L36" t="e">
            <v>#DIV/0!</v>
          </cell>
          <cell r="M36">
            <v>0</v>
          </cell>
          <cell r="N36">
            <v>0</v>
          </cell>
          <cell r="O36">
            <v>0</v>
          </cell>
          <cell r="P36" t="str">
            <v>46663</v>
          </cell>
        </row>
        <row r="37">
          <cell r="A37">
            <v>44</v>
          </cell>
          <cell r="B37">
            <v>500</v>
          </cell>
          <cell r="C37">
            <v>0</v>
          </cell>
          <cell r="D37" t="str">
            <v>M</v>
          </cell>
          <cell r="E37" t="str">
            <v>2269-A</v>
          </cell>
          <cell r="F37" t="str">
            <v>20</v>
          </cell>
          <cell r="G37">
            <v>1772</v>
          </cell>
          <cell r="H37">
            <v>2</v>
          </cell>
          <cell r="I37">
            <v>0</v>
          </cell>
          <cell r="J37" t="e">
            <v>#DIV/0!</v>
          </cell>
          <cell r="K37">
            <v>0</v>
          </cell>
          <cell r="L37" t="e">
            <v>#DIV/0!</v>
          </cell>
          <cell r="M37">
            <v>0</v>
          </cell>
          <cell r="N37">
            <v>0</v>
          </cell>
          <cell r="O37">
            <v>0</v>
          </cell>
          <cell r="P37" t="str">
            <v>47399</v>
          </cell>
        </row>
        <row r="38">
          <cell r="A38">
            <v>45</v>
          </cell>
          <cell r="B38">
            <v>2000</v>
          </cell>
          <cell r="C38">
            <v>0</v>
          </cell>
          <cell r="D38" t="str">
            <v>M</v>
          </cell>
          <cell r="E38" t="str">
            <v>0717</v>
          </cell>
          <cell r="F38" t="str">
            <v>30</v>
          </cell>
          <cell r="G38">
            <v>3847</v>
          </cell>
          <cell r="H38">
            <v>1</v>
          </cell>
          <cell r="I38">
            <v>0</v>
          </cell>
          <cell r="J38" t="e">
            <v>#DIV/0!</v>
          </cell>
          <cell r="K38">
            <v>0</v>
          </cell>
          <cell r="L38" t="e">
            <v>#DIV/0!</v>
          </cell>
          <cell r="M38">
            <v>0</v>
          </cell>
          <cell r="N38">
            <v>0</v>
          </cell>
          <cell r="O38">
            <v>0</v>
          </cell>
          <cell r="P38" t="str">
            <v>47450</v>
          </cell>
        </row>
        <row r="39">
          <cell r="A39">
            <v>45</v>
          </cell>
          <cell r="B39">
            <v>500</v>
          </cell>
          <cell r="C39">
            <v>0</v>
          </cell>
          <cell r="D39" t="str">
            <v>M</v>
          </cell>
          <cell r="E39" t="str">
            <v>2269-A</v>
          </cell>
          <cell r="F39" t="str">
            <v>20</v>
          </cell>
          <cell r="G39">
            <v>14376</v>
          </cell>
          <cell r="H39">
            <v>32.5</v>
          </cell>
          <cell r="I39">
            <v>0</v>
          </cell>
          <cell r="J39" t="e">
            <v>#DIV/0!</v>
          </cell>
          <cell r="K39">
            <v>0</v>
          </cell>
          <cell r="L39" t="e">
            <v>#DIV/0!</v>
          </cell>
          <cell r="M39">
            <v>0</v>
          </cell>
          <cell r="N39">
            <v>0</v>
          </cell>
          <cell r="O39">
            <v>0</v>
          </cell>
          <cell r="P39" t="str">
            <v>47399</v>
          </cell>
        </row>
        <row r="40">
          <cell r="A40">
            <v>45</v>
          </cell>
          <cell r="B40">
            <v>0</v>
          </cell>
          <cell r="C40">
            <v>0</v>
          </cell>
          <cell r="D40" t="str">
            <v>M</v>
          </cell>
          <cell r="E40" t="str">
            <v>2269-B</v>
          </cell>
          <cell r="F40" t="str">
            <v>20</v>
          </cell>
          <cell r="G40">
            <v>16283</v>
          </cell>
          <cell r="H40">
            <v>0</v>
          </cell>
          <cell r="I40">
            <v>0</v>
          </cell>
          <cell r="J40" t="e">
            <v>#DIV/0!</v>
          </cell>
          <cell r="K40">
            <v>0</v>
          </cell>
          <cell r="L40" t="e">
            <v>#DIV/0!</v>
          </cell>
          <cell r="M40">
            <v>0</v>
          </cell>
          <cell r="N40">
            <v>0</v>
          </cell>
          <cell r="O40">
            <v>0</v>
          </cell>
          <cell r="P40" t="str">
            <v>47400</v>
          </cell>
        </row>
        <row r="41">
          <cell r="A41">
            <v>45</v>
          </cell>
          <cell r="B41">
            <v>0</v>
          </cell>
          <cell r="C41">
            <v>0</v>
          </cell>
          <cell r="D41" t="str">
            <v>M</v>
          </cell>
          <cell r="E41" t="str">
            <v>0717</v>
          </cell>
          <cell r="F41" t="str">
            <v>20</v>
          </cell>
          <cell r="G41">
            <v>0</v>
          </cell>
          <cell r="H41">
            <v>6</v>
          </cell>
          <cell r="I41">
            <v>0</v>
          </cell>
          <cell r="J41" t="e">
            <v>#DIV/0!</v>
          </cell>
          <cell r="K41">
            <v>0</v>
          </cell>
          <cell r="L41" t="e">
            <v>#DIV/0!</v>
          </cell>
          <cell r="M41">
            <v>0</v>
          </cell>
          <cell r="N41">
            <v>0</v>
          </cell>
          <cell r="O41">
            <v>0</v>
          </cell>
          <cell r="P41" t="str">
            <v>47425</v>
          </cell>
        </row>
        <row r="42">
          <cell r="A42">
            <v>45</v>
          </cell>
          <cell r="B42">
            <v>0</v>
          </cell>
          <cell r="C42">
            <v>0</v>
          </cell>
          <cell r="D42" t="str">
            <v>M</v>
          </cell>
          <cell r="E42" t="str">
            <v>0717</v>
          </cell>
          <cell r="F42" t="str">
            <v>20</v>
          </cell>
          <cell r="G42">
            <v>0</v>
          </cell>
          <cell r="H42">
            <v>8.25</v>
          </cell>
          <cell r="I42">
            <v>0.5</v>
          </cell>
          <cell r="J42" t="e">
            <v>#DIV/0!</v>
          </cell>
          <cell r="K42">
            <v>0</v>
          </cell>
          <cell r="L42" t="e">
            <v>#DIV/0!</v>
          </cell>
          <cell r="M42">
            <v>0</v>
          </cell>
          <cell r="N42">
            <v>0</v>
          </cell>
          <cell r="O42">
            <v>0</v>
          </cell>
          <cell r="P42" t="str">
            <v>47450</v>
          </cell>
        </row>
        <row r="43">
          <cell r="A43">
            <v>46</v>
          </cell>
          <cell r="B43">
            <v>400</v>
          </cell>
          <cell r="C43">
            <v>0</v>
          </cell>
          <cell r="D43" t="str">
            <v>M</v>
          </cell>
          <cell r="E43" t="str">
            <v>0717</v>
          </cell>
          <cell r="F43" t="str">
            <v>20</v>
          </cell>
          <cell r="G43">
            <v>2197</v>
          </cell>
          <cell r="H43">
            <v>6</v>
          </cell>
          <cell r="I43">
            <v>0</v>
          </cell>
          <cell r="J43" t="e">
            <v>#DIV/0!</v>
          </cell>
          <cell r="K43">
            <v>0</v>
          </cell>
          <cell r="L43" t="e">
            <v>#DIV/0!</v>
          </cell>
          <cell r="M43">
            <v>0</v>
          </cell>
          <cell r="N43">
            <v>0</v>
          </cell>
          <cell r="O43">
            <v>0</v>
          </cell>
          <cell r="P43" t="str">
            <v>47425</v>
          </cell>
        </row>
        <row r="44">
          <cell r="A44">
            <v>46</v>
          </cell>
          <cell r="B44">
            <v>2000</v>
          </cell>
          <cell r="C44">
            <v>0</v>
          </cell>
          <cell r="D44" t="str">
            <v>M</v>
          </cell>
          <cell r="E44" t="str">
            <v>0717</v>
          </cell>
          <cell r="F44" t="str">
            <v>20</v>
          </cell>
          <cell r="G44">
            <v>4762</v>
          </cell>
          <cell r="H44">
            <v>1.5</v>
          </cell>
          <cell r="I44">
            <v>0</v>
          </cell>
          <cell r="J44" t="e">
            <v>#DIV/0!</v>
          </cell>
          <cell r="K44">
            <v>0</v>
          </cell>
          <cell r="L44" t="e">
            <v>#DIV/0!</v>
          </cell>
          <cell r="M44">
            <v>0</v>
          </cell>
          <cell r="N44">
            <v>0</v>
          </cell>
          <cell r="O44">
            <v>0</v>
          </cell>
          <cell r="P44" t="str">
            <v>47425</v>
          </cell>
        </row>
        <row r="45">
          <cell r="A45">
            <v>46</v>
          </cell>
          <cell r="B45">
            <v>600</v>
          </cell>
          <cell r="C45">
            <v>0</v>
          </cell>
          <cell r="D45" t="str">
            <v>M</v>
          </cell>
          <cell r="E45" t="str">
            <v>2072-A</v>
          </cell>
          <cell r="F45" t="str">
            <v>20</v>
          </cell>
          <cell r="G45">
            <v>6898</v>
          </cell>
          <cell r="H45">
            <v>7.5</v>
          </cell>
          <cell r="I45">
            <v>0</v>
          </cell>
          <cell r="J45" t="e">
            <v>#DIV/0!</v>
          </cell>
          <cell r="K45">
            <v>0</v>
          </cell>
          <cell r="L45" t="e">
            <v>#DIV/0!</v>
          </cell>
          <cell r="M45">
            <v>0</v>
          </cell>
          <cell r="N45">
            <v>0</v>
          </cell>
          <cell r="O45">
            <v>0</v>
          </cell>
          <cell r="P45" t="str">
            <v>47654</v>
          </cell>
        </row>
        <row r="46">
          <cell r="A46">
            <v>46</v>
          </cell>
          <cell r="B46">
            <v>500</v>
          </cell>
          <cell r="C46">
            <v>0</v>
          </cell>
          <cell r="D46" t="str">
            <v>M</v>
          </cell>
          <cell r="E46" t="str">
            <v>2269-A</v>
          </cell>
          <cell r="F46" t="str">
            <v>20</v>
          </cell>
          <cell r="G46">
            <v>12581</v>
          </cell>
          <cell r="H46">
            <v>25</v>
          </cell>
          <cell r="I46">
            <v>0</v>
          </cell>
          <cell r="J46" t="e">
            <v>#DIV/0!</v>
          </cell>
          <cell r="K46">
            <v>0</v>
          </cell>
          <cell r="L46" t="e">
            <v>#DIV/0!</v>
          </cell>
          <cell r="M46">
            <v>0</v>
          </cell>
          <cell r="N46">
            <v>0</v>
          </cell>
          <cell r="O46">
            <v>0</v>
          </cell>
          <cell r="P46" t="str">
            <v>47399</v>
          </cell>
        </row>
        <row r="47">
          <cell r="A47">
            <v>46</v>
          </cell>
          <cell r="B47">
            <v>0</v>
          </cell>
          <cell r="C47">
            <v>0</v>
          </cell>
          <cell r="D47" t="str">
            <v>M</v>
          </cell>
          <cell r="E47" t="str">
            <v>2269-B</v>
          </cell>
          <cell r="F47" t="str">
            <v>20</v>
          </cell>
          <cell r="G47">
            <v>11862</v>
          </cell>
          <cell r="H47">
            <v>0</v>
          </cell>
          <cell r="I47">
            <v>0</v>
          </cell>
          <cell r="J47" t="e">
            <v>#DIV/0!</v>
          </cell>
          <cell r="K47">
            <v>0</v>
          </cell>
          <cell r="L47" t="e">
            <v>#DIV/0!</v>
          </cell>
          <cell r="M47">
            <v>0</v>
          </cell>
          <cell r="N47">
            <v>0</v>
          </cell>
          <cell r="O47">
            <v>0</v>
          </cell>
          <cell r="P47" t="str">
            <v>47400</v>
          </cell>
        </row>
        <row r="48">
          <cell r="A48">
            <v>46</v>
          </cell>
          <cell r="B48">
            <v>2000</v>
          </cell>
          <cell r="C48">
            <v>0</v>
          </cell>
          <cell r="D48" t="str">
            <v>M</v>
          </cell>
          <cell r="E48" t="str">
            <v>2696-A</v>
          </cell>
          <cell r="F48" t="str">
            <v>20</v>
          </cell>
          <cell r="G48">
            <v>5112</v>
          </cell>
          <cell r="H48">
            <v>2.5</v>
          </cell>
          <cell r="I48">
            <v>0</v>
          </cell>
          <cell r="J48" t="e">
            <v>#DIV/0!</v>
          </cell>
          <cell r="K48">
            <v>0</v>
          </cell>
          <cell r="L48" t="e">
            <v>#DIV/0!</v>
          </cell>
          <cell r="M48">
            <v>0</v>
          </cell>
          <cell r="N48">
            <v>0</v>
          </cell>
          <cell r="O48">
            <v>0</v>
          </cell>
          <cell r="P48" t="str">
            <v>47622</v>
          </cell>
        </row>
        <row r="49">
          <cell r="A49">
            <v>46</v>
          </cell>
          <cell r="B49">
            <v>2000</v>
          </cell>
          <cell r="C49">
            <v>0</v>
          </cell>
          <cell r="D49" t="str">
            <v>M</v>
          </cell>
          <cell r="E49" t="str">
            <v>2696-B</v>
          </cell>
          <cell r="F49" t="str">
            <v>20</v>
          </cell>
          <cell r="G49">
            <v>3995</v>
          </cell>
          <cell r="H49">
            <v>2</v>
          </cell>
          <cell r="I49">
            <v>0</v>
          </cell>
          <cell r="J49" t="e">
            <v>#DIV/0!</v>
          </cell>
          <cell r="K49">
            <v>0</v>
          </cell>
          <cell r="L49" t="e">
            <v>#DIV/0!</v>
          </cell>
          <cell r="M49">
            <v>0</v>
          </cell>
          <cell r="N49">
            <v>0</v>
          </cell>
          <cell r="O49">
            <v>0</v>
          </cell>
          <cell r="P49" t="str">
            <v>47623</v>
          </cell>
        </row>
        <row r="50">
          <cell r="A50">
            <v>45</v>
          </cell>
          <cell r="B50">
            <v>0</v>
          </cell>
          <cell r="C50">
            <v>0</v>
          </cell>
          <cell r="D50" t="str">
            <v>M</v>
          </cell>
          <cell r="E50" t="str">
            <v>2075</v>
          </cell>
          <cell r="F50" t="str">
            <v>10</v>
          </cell>
          <cell r="G50">
            <v>0</v>
          </cell>
          <cell r="H50">
            <v>0</v>
          </cell>
          <cell r="I50">
            <v>2.5</v>
          </cell>
          <cell r="J50" t="e">
            <v>#DIV/0!</v>
          </cell>
          <cell r="K50">
            <v>0</v>
          </cell>
          <cell r="L50" t="e">
            <v>#DIV/0!</v>
          </cell>
          <cell r="M50">
            <v>0</v>
          </cell>
          <cell r="N50">
            <v>0</v>
          </cell>
          <cell r="O50">
            <v>0</v>
          </cell>
          <cell r="P50" t="str">
            <v>47248</v>
          </cell>
        </row>
        <row r="51">
          <cell r="A51">
            <v>39</v>
          </cell>
          <cell r="B51">
            <v>0</v>
          </cell>
          <cell r="C51">
            <v>0</v>
          </cell>
          <cell r="D51" t="str">
            <v>M</v>
          </cell>
          <cell r="E51" t="str">
            <v>2072-A</v>
          </cell>
          <cell r="F51" t="str">
            <v>10</v>
          </cell>
          <cell r="G51">
            <v>0</v>
          </cell>
          <cell r="H51">
            <v>0.25</v>
          </cell>
          <cell r="I51">
            <v>3</v>
          </cell>
          <cell r="J51" t="e">
            <v>#DIV/0!</v>
          </cell>
          <cell r="K51">
            <v>2.5</v>
          </cell>
          <cell r="L51" t="e">
            <v>#DIV/0!</v>
          </cell>
          <cell r="M51">
            <v>1</v>
          </cell>
          <cell r="N51">
            <v>0</v>
          </cell>
          <cell r="O51">
            <v>0</v>
          </cell>
          <cell r="P51" t="str">
            <v>46522</v>
          </cell>
        </row>
        <row r="52">
          <cell r="A52">
            <v>41</v>
          </cell>
          <cell r="B52">
            <v>0</v>
          </cell>
          <cell r="C52">
            <v>0</v>
          </cell>
          <cell r="D52" t="str">
            <v>M</v>
          </cell>
          <cell r="E52" t="str">
            <v>2075</v>
          </cell>
          <cell r="F52" t="str">
            <v>10</v>
          </cell>
          <cell r="G52">
            <v>0</v>
          </cell>
          <cell r="H52">
            <v>0</v>
          </cell>
          <cell r="I52">
            <v>4</v>
          </cell>
          <cell r="J52" t="e">
            <v>#DIV/0!</v>
          </cell>
          <cell r="K52">
            <v>0</v>
          </cell>
          <cell r="L52" t="e">
            <v>#DIV/0!</v>
          </cell>
          <cell r="M52">
            <v>1</v>
          </cell>
          <cell r="N52">
            <v>0</v>
          </cell>
          <cell r="O52">
            <v>0</v>
          </cell>
          <cell r="P52" t="str">
            <v>45543</v>
          </cell>
        </row>
        <row r="53">
          <cell r="A53">
            <v>42</v>
          </cell>
          <cell r="B53">
            <v>0</v>
          </cell>
          <cell r="C53">
            <v>0</v>
          </cell>
          <cell r="D53" t="str">
            <v>M</v>
          </cell>
          <cell r="E53" t="str">
            <v>1695</v>
          </cell>
          <cell r="F53" t="str">
            <v>10</v>
          </cell>
          <cell r="G53">
            <v>0</v>
          </cell>
          <cell r="H53">
            <v>0</v>
          </cell>
          <cell r="I53">
            <v>0.25</v>
          </cell>
          <cell r="J53" t="e">
            <v>#DIV/0!</v>
          </cell>
          <cell r="K53">
            <v>0</v>
          </cell>
          <cell r="L53" t="e">
            <v>#DIV/0!</v>
          </cell>
          <cell r="M53">
            <v>1</v>
          </cell>
          <cell r="N53">
            <v>0</v>
          </cell>
          <cell r="O53">
            <v>0</v>
          </cell>
          <cell r="P53" t="str">
            <v>47020</v>
          </cell>
        </row>
        <row r="54">
          <cell r="A54">
            <v>46</v>
          </cell>
          <cell r="B54">
            <v>1500</v>
          </cell>
          <cell r="C54">
            <v>0</v>
          </cell>
          <cell r="D54" t="str">
            <v>M</v>
          </cell>
          <cell r="E54" t="str">
            <v>2696-B</v>
          </cell>
          <cell r="F54" t="str">
            <v>10</v>
          </cell>
          <cell r="G54">
            <v>5065</v>
          </cell>
          <cell r="H54">
            <v>0.5</v>
          </cell>
          <cell r="I54">
            <v>3.25</v>
          </cell>
          <cell r="J54" t="e">
            <v>#DIV/0!</v>
          </cell>
          <cell r="K54">
            <v>0</v>
          </cell>
          <cell r="L54" t="e">
            <v>#DIV/0!</v>
          </cell>
          <cell r="M54">
            <v>1</v>
          </cell>
          <cell r="N54">
            <v>0</v>
          </cell>
          <cell r="O54">
            <v>0</v>
          </cell>
          <cell r="P54" t="str">
            <v>47623</v>
          </cell>
        </row>
        <row r="55">
          <cell r="A55">
            <v>46</v>
          </cell>
          <cell r="B55">
            <v>1500</v>
          </cell>
          <cell r="C55">
            <v>0</v>
          </cell>
          <cell r="D55" t="str">
            <v>M</v>
          </cell>
          <cell r="E55" t="str">
            <v>2696-B</v>
          </cell>
          <cell r="F55" t="str">
            <v>10</v>
          </cell>
          <cell r="G55">
            <v>5519</v>
          </cell>
          <cell r="H55">
            <v>0.75</v>
          </cell>
          <cell r="I55">
            <v>0.25</v>
          </cell>
          <cell r="J55" t="e">
            <v>#DIV/0!</v>
          </cell>
          <cell r="K55">
            <v>0</v>
          </cell>
          <cell r="L55" t="e">
            <v>#DIV/0!</v>
          </cell>
          <cell r="M55">
            <v>1</v>
          </cell>
          <cell r="N55">
            <v>0</v>
          </cell>
          <cell r="O55">
            <v>0</v>
          </cell>
          <cell r="P55" t="str">
            <v>47627</v>
          </cell>
        </row>
        <row r="56">
          <cell r="A56">
            <v>46</v>
          </cell>
          <cell r="B56">
            <v>0</v>
          </cell>
          <cell r="C56">
            <v>0</v>
          </cell>
          <cell r="D56" t="str">
            <v>M</v>
          </cell>
          <cell r="E56" t="str">
            <v>2069</v>
          </cell>
          <cell r="F56" t="str">
            <v>10</v>
          </cell>
          <cell r="G56">
            <v>0</v>
          </cell>
          <cell r="H56">
            <v>0</v>
          </cell>
          <cell r="I56">
            <v>0.75</v>
          </cell>
          <cell r="J56" t="e">
            <v>#DIV/0!</v>
          </cell>
          <cell r="K56">
            <v>0</v>
          </cell>
          <cell r="L56" t="e">
            <v>#DIV/0!</v>
          </cell>
          <cell r="M56">
            <v>1</v>
          </cell>
          <cell r="N56">
            <v>0</v>
          </cell>
          <cell r="O56">
            <v>0</v>
          </cell>
          <cell r="P56" t="str">
            <v>47037</v>
          </cell>
        </row>
        <row r="57">
          <cell r="A57">
            <v>40</v>
          </cell>
          <cell r="B57">
            <v>0</v>
          </cell>
          <cell r="C57">
            <v>0</v>
          </cell>
          <cell r="D57" t="str">
            <v>M</v>
          </cell>
          <cell r="E57" t="str">
            <v>2563</v>
          </cell>
          <cell r="F57" t="str">
            <v>10</v>
          </cell>
          <cell r="G57">
            <v>0</v>
          </cell>
          <cell r="H57">
            <v>0</v>
          </cell>
          <cell r="I57">
            <v>0.75</v>
          </cell>
          <cell r="J57" t="e">
            <v>#DIV/0!</v>
          </cell>
          <cell r="K57">
            <v>0</v>
          </cell>
          <cell r="L57" t="e">
            <v>#DIV/0!</v>
          </cell>
          <cell r="M57">
            <v>2</v>
          </cell>
          <cell r="N57">
            <v>0</v>
          </cell>
          <cell r="O57">
            <v>0</v>
          </cell>
          <cell r="P57" t="str">
            <v>45559</v>
          </cell>
        </row>
        <row r="58">
          <cell r="A58">
            <v>36</v>
          </cell>
          <cell r="B58">
            <v>0</v>
          </cell>
          <cell r="C58">
            <v>0</v>
          </cell>
          <cell r="D58" t="str">
            <v>M</v>
          </cell>
          <cell r="E58" t="str">
            <v>2784-B</v>
          </cell>
          <cell r="F58" t="str">
            <v>10</v>
          </cell>
          <cell r="G58">
            <v>0</v>
          </cell>
          <cell r="H58">
            <v>0</v>
          </cell>
          <cell r="I58">
            <v>1</v>
          </cell>
          <cell r="J58" t="e">
            <v>#DIV/0!</v>
          </cell>
          <cell r="K58">
            <v>0</v>
          </cell>
          <cell r="L58" t="e">
            <v>#DIV/0!</v>
          </cell>
          <cell r="M58">
            <v>4</v>
          </cell>
          <cell r="N58">
            <v>0</v>
          </cell>
          <cell r="O58">
            <v>0</v>
          </cell>
          <cell r="P58" t="str">
            <v>44821</v>
          </cell>
        </row>
        <row r="59">
          <cell r="A59">
            <v>36</v>
          </cell>
          <cell r="B59">
            <v>0</v>
          </cell>
          <cell r="C59">
            <v>0</v>
          </cell>
          <cell r="D59" t="str">
            <v>M</v>
          </cell>
          <cell r="E59" t="str">
            <v>0993</v>
          </cell>
          <cell r="F59" t="str">
            <v>10</v>
          </cell>
          <cell r="G59">
            <v>0</v>
          </cell>
          <cell r="H59">
            <v>0</v>
          </cell>
          <cell r="I59">
            <v>0.25</v>
          </cell>
          <cell r="J59" t="e">
            <v>#DIV/0!</v>
          </cell>
          <cell r="K59">
            <v>0</v>
          </cell>
          <cell r="L59" t="e">
            <v>#DIV/0!</v>
          </cell>
          <cell r="M59">
            <v>4</v>
          </cell>
          <cell r="N59">
            <v>0</v>
          </cell>
          <cell r="O59">
            <v>0</v>
          </cell>
          <cell r="P59" t="str">
            <v>45718</v>
          </cell>
        </row>
        <row r="60">
          <cell r="A60">
            <v>39</v>
          </cell>
          <cell r="B60">
            <v>0</v>
          </cell>
          <cell r="C60">
            <v>0</v>
          </cell>
          <cell r="D60" t="str">
            <v>M</v>
          </cell>
          <cell r="E60" t="str">
            <v>1119-B-A</v>
          </cell>
          <cell r="F60" t="str">
            <v>10</v>
          </cell>
          <cell r="G60">
            <v>0</v>
          </cell>
          <cell r="H60">
            <v>0</v>
          </cell>
          <cell r="I60">
            <v>2</v>
          </cell>
          <cell r="J60" t="e">
            <v>#DIV/0!</v>
          </cell>
          <cell r="K60">
            <v>0</v>
          </cell>
          <cell r="L60" t="e">
            <v>#DIV/0!</v>
          </cell>
          <cell r="M60">
            <v>4</v>
          </cell>
          <cell r="N60">
            <v>0</v>
          </cell>
          <cell r="O60">
            <v>0</v>
          </cell>
          <cell r="P60" t="str">
            <v>46167</v>
          </cell>
        </row>
        <row r="61">
          <cell r="A61">
            <v>40</v>
          </cell>
          <cell r="B61">
            <v>0</v>
          </cell>
          <cell r="C61">
            <v>0</v>
          </cell>
          <cell r="D61" t="str">
            <v>M</v>
          </cell>
          <cell r="E61" t="str">
            <v>2228</v>
          </cell>
          <cell r="F61" t="str">
            <v>10</v>
          </cell>
          <cell r="G61">
            <v>0</v>
          </cell>
          <cell r="H61">
            <v>0</v>
          </cell>
          <cell r="I61">
            <v>0.25</v>
          </cell>
          <cell r="J61" t="e">
            <v>#DIV/0!</v>
          </cell>
          <cell r="K61">
            <v>0</v>
          </cell>
          <cell r="L61" t="e">
            <v>#DIV/0!</v>
          </cell>
          <cell r="M61">
            <v>4</v>
          </cell>
          <cell r="N61">
            <v>0</v>
          </cell>
          <cell r="O61">
            <v>0</v>
          </cell>
          <cell r="P61" t="str">
            <v>44656</v>
          </cell>
        </row>
        <row r="62">
          <cell r="A62">
            <v>36</v>
          </cell>
          <cell r="B62">
            <v>0</v>
          </cell>
          <cell r="C62">
            <v>0</v>
          </cell>
          <cell r="D62" t="str">
            <v>M</v>
          </cell>
          <cell r="E62" t="str">
            <v>2997</v>
          </cell>
          <cell r="F62" t="str">
            <v>10</v>
          </cell>
          <cell r="G62">
            <v>247</v>
          </cell>
          <cell r="H62">
            <v>1.25</v>
          </cell>
          <cell r="I62">
            <v>2.5</v>
          </cell>
          <cell r="J62" t="e">
            <v>#DIV/0!</v>
          </cell>
          <cell r="K62">
            <v>0</v>
          </cell>
          <cell r="L62" t="e">
            <v>#DIV/0!</v>
          </cell>
          <cell r="M62">
            <v>5</v>
          </cell>
          <cell r="N62">
            <v>0</v>
          </cell>
          <cell r="O62">
            <v>0</v>
          </cell>
          <cell r="P62" t="str">
            <v>46113</v>
          </cell>
        </row>
        <row r="63">
          <cell r="A63">
            <v>36</v>
          </cell>
          <cell r="B63">
            <v>0</v>
          </cell>
          <cell r="C63">
            <v>0</v>
          </cell>
          <cell r="D63" t="str">
            <v>M</v>
          </cell>
          <cell r="E63" t="str">
            <v>2998</v>
          </cell>
          <cell r="F63" t="str">
            <v>10</v>
          </cell>
          <cell r="G63">
            <v>222</v>
          </cell>
          <cell r="H63">
            <v>2.5</v>
          </cell>
          <cell r="I63">
            <v>3</v>
          </cell>
          <cell r="J63" t="e">
            <v>#DIV/0!</v>
          </cell>
          <cell r="K63">
            <v>0</v>
          </cell>
          <cell r="L63" t="e">
            <v>#DIV/0!</v>
          </cell>
          <cell r="M63">
            <v>5</v>
          </cell>
          <cell r="N63">
            <v>0</v>
          </cell>
          <cell r="O63">
            <v>0</v>
          </cell>
          <cell r="P63" t="str">
            <v>46114</v>
          </cell>
        </row>
        <row r="64">
          <cell r="A64">
            <v>36</v>
          </cell>
          <cell r="B64">
            <v>0</v>
          </cell>
          <cell r="C64">
            <v>0</v>
          </cell>
          <cell r="D64" t="str">
            <v>M</v>
          </cell>
          <cell r="E64" t="str">
            <v>2090</v>
          </cell>
          <cell r="F64" t="str">
            <v>10</v>
          </cell>
          <cell r="G64">
            <v>0</v>
          </cell>
          <cell r="H64">
            <v>0</v>
          </cell>
          <cell r="I64">
            <v>0.25</v>
          </cell>
          <cell r="J64" t="e">
            <v>#DIV/0!</v>
          </cell>
          <cell r="K64">
            <v>0</v>
          </cell>
          <cell r="L64" t="e">
            <v>#DIV/0!</v>
          </cell>
          <cell r="M64">
            <v>5</v>
          </cell>
          <cell r="N64">
            <v>0</v>
          </cell>
          <cell r="O64">
            <v>0</v>
          </cell>
          <cell r="P64" t="str">
            <v>45899</v>
          </cell>
        </row>
        <row r="65">
          <cell r="A65">
            <v>37</v>
          </cell>
          <cell r="B65">
            <v>0</v>
          </cell>
          <cell r="C65">
            <v>0</v>
          </cell>
          <cell r="D65" t="str">
            <v>M</v>
          </cell>
          <cell r="E65" t="str">
            <v>2997</v>
          </cell>
          <cell r="F65" t="str">
            <v>10</v>
          </cell>
          <cell r="G65">
            <v>0</v>
          </cell>
          <cell r="H65">
            <v>0</v>
          </cell>
          <cell r="I65">
            <v>0.5</v>
          </cell>
          <cell r="J65" t="e">
            <v>#DIV/0!</v>
          </cell>
          <cell r="K65">
            <v>0</v>
          </cell>
          <cell r="L65" t="e">
            <v>#DIV/0!</v>
          </cell>
          <cell r="M65">
            <v>5</v>
          </cell>
          <cell r="N65">
            <v>0</v>
          </cell>
          <cell r="O65">
            <v>0</v>
          </cell>
          <cell r="P65" t="str">
            <v>46113</v>
          </cell>
        </row>
        <row r="66">
          <cell r="A66">
            <v>37</v>
          </cell>
          <cell r="B66">
            <v>0</v>
          </cell>
          <cell r="C66">
            <v>0</v>
          </cell>
          <cell r="D66" t="str">
            <v>M</v>
          </cell>
          <cell r="E66" t="str">
            <v>2502</v>
          </cell>
          <cell r="F66" t="str">
            <v>10</v>
          </cell>
          <cell r="G66">
            <v>0</v>
          </cell>
          <cell r="H66">
            <v>0</v>
          </cell>
          <cell r="I66">
            <v>4.25</v>
          </cell>
          <cell r="J66" t="e">
            <v>#DIV/0!</v>
          </cell>
          <cell r="K66">
            <v>0</v>
          </cell>
          <cell r="L66" t="e">
            <v>#DIV/0!</v>
          </cell>
          <cell r="M66">
            <v>6</v>
          </cell>
          <cell r="N66">
            <v>0</v>
          </cell>
          <cell r="O66">
            <v>0</v>
          </cell>
          <cell r="P66" t="str">
            <v>44628</v>
          </cell>
        </row>
        <row r="67">
          <cell r="A67">
            <v>39</v>
          </cell>
          <cell r="B67">
            <v>0</v>
          </cell>
          <cell r="C67">
            <v>0</v>
          </cell>
          <cell r="D67" t="str">
            <v>M</v>
          </cell>
          <cell r="E67" t="str">
            <v>2071-B</v>
          </cell>
          <cell r="F67" t="str">
            <v>10</v>
          </cell>
          <cell r="G67">
            <v>0</v>
          </cell>
          <cell r="H67">
            <v>0</v>
          </cell>
          <cell r="I67">
            <v>0.25</v>
          </cell>
          <cell r="J67" t="e">
            <v>#DIV/0!</v>
          </cell>
          <cell r="K67">
            <v>0</v>
          </cell>
          <cell r="L67" t="e">
            <v>#DIV/0!</v>
          </cell>
          <cell r="M67">
            <v>6</v>
          </cell>
          <cell r="N67">
            <v>0</v>
          </cell>
          <cell r="O67">
            <v>0</v>
          </cell>
          <cell r="P67" t="str">
            <v>46389</v>
          </cell>
        </row>
        <row r="68">
          <cell r="A68">
            <v>40</v>
          </cell>
          <cell r="B68">
            <v>0</v>
          </cell>
          <cell r="C68">
            <v>0</v>
          </cell>
          <cell r="D68" t="str">
            <v>M</v>
          </cell>
          <cell r="E68" t="str">
            <v>3030</v>
          </cell>
          <cell r="F68" t="str">
            <v>10</v>
          </cell>
          <cell r="G68">
            <v>56</v>
          </cell>
          <cell r="H68">
            <v>0</v>
          </cell>
          <cell r="I68">
            <v>2.75</v>
          </cell>
          <cell r="J68" t="e">
            <v>#DIV/0!</v>
          </cell>
          <cell r="K68">
            <v>0</v>
          </cell>
          <cell r="L68" t="e">
            <v>#DIV/0!</v>
          </cell>
          <cell r="M68">
            <v>6</v>
          </cell>
          <cell r="N68">
            <v>0</v>
          </cell>
          <cell r="O68">
            <v>0</v>
          </cell>
          <cell r="P68" t="str">
            <v>46874</v>
          </cell>
        </row>
        <row r="69">
          <cell r="A69">
            <v>40</v>
          </cell>
          <cell r="B69">
            <v>0</v>
          </cell>
          <cell r="C69">
            <v>0</v>
          </cell>
          <cell r="D69" t="str">
            <v>M</v>
          </cell>
          <cell r="E69" t="str">
            <v>3037</v>
          </cell>
          <cell r="F69" t="str">
            <v>10</v>
          </cell>
          <cell r="G69">
            <v>50</v>
          </cell>
          <cell r="H69">
            <v>0</v>
          </cell>
          <cell r="I69">
            <v>4</v>
          </cell>
          <cell r="J69" t="e">
            <v>#DIV/0!</v>
          </cell>
          <cell r="K69">
            <v>0</v>
          </cell>
          <cell r="L69" t="e">
            <v>#DIV/0!</v>
          </cell>
          <cell r="M69">
            <v>6</v>
          </cell>
          <cell r="N69">
            <v>0</v>
          </cell>
          <cell r="O69">
            <v>0</v>
          </cell>
          <cell r="P69" t="str">
            <v>46865</v>
          </cell>
        </row>
        <row r="70">
          <cell r="A70">
            <v>41</v>
          </cell>
          <cell r="B70">
            <v>0</v>
          </cell>
          <cell r="C70">
            <v>0</v>
          </cell>
          <cell r="D70" t="str">
            <v>M</v>
          </cell>
          <cell r="E70" t="str">
            <v>3037</v>
          </cell>
          <cell r="F70" t="str">
            <v>10</v>
          </cell>
          <cell r="G70">
            <v>0</v>
          </cell>
          <cell r="H70">
            <v>0</v>
          </cell>
          <cell r="I70">
            <v>1</v>
          </cell>
          <cell r="J70" t="e">
            <v>#DIV/0!</v>
          </cell>
          <cell r="K70">
            <v>0</v>
          </cell>
          <cell r="L70" t="e">
            <v>#DIV/0!</v>
          </cell>
          <cell r="M70">
            <v>6</v>
          </cell>
          <cell r="N70">
            <v>0</v>
          </cell>
          <cell r="O70">
            <v>0</v>
          </cell>
          <cell r="P70" t="str">
            <v>46865</v>
          </cell>
        </row>
        <row r="71">
          <cell r="A71">
            <v>42</v>
          </cell>
          <cell r="B71">
            <v>0</v>
          </cell>
          <cell r="C71">
            <v>0</v>
          </cell>
          <cell r="D71" t="str">
            <v>M</v>
          </cell>
          <cell r="E71" t="str">
            <v>2992</v>
          </cell>
          <cell r="F71" t="str">
            <v>10</v>
          </cell>
          <cell r="G71">
            <v>50</v>
          </cell>
          <cell r="H71">
            <v>0</v>
          </cell>
          <cell r="I71">
            <v>2.5</v>
          </cell>
          <cell r="J71" t="e">
            <v>#DIV/0!</v>
          </cell>
          <cell r="K71">
            <v>0</v>
          </cell>
          <cell r="L71" t="e">
            <v>#DIV/0!</v>
          </cell>
          <cell r="M71">
            <v>6</v>
          </cell>
          <cell r="N71">
            <v>0</v>
          </cell>
          <cell r="O71">
            <v>0</v>
          </cell>
          <cell r="P71" t="str">
            <v>46864</v>
          </cell>
        </row>
        <row r="72">
          <cell r="A72">
            <v>42</v>
          </cell>
          <cell r="B72">
            <v>0</v>
          </cell>
          <cell r="C72">
            <v>0</v>
          </cell>
          <cell r="D72" t="str">
            <v>M</v>
          </cell>
          <cell r="E72" t="str">
            <v>3006</v>
          </cell>
          <cell r="F72" t="str">
            <v>10</v>
          </cell>
          <cell r="G72">
            <v>99</v>
          </cell>
          <cell r="H72">
            <v>0</v>
          </cell>
          <cell r="I72">
            <v>2.5</v>
          </cell>
          <cell r="J72" t="e">
            <v>#DIV/0!</v>
          </cell>
          <cell r="K72">
            <v>0</v>
          </cell>
          <cell r="L72" t="e">
            <v>#DIV/0!</v>
          </cell>
          <cell r="M72">
            <v>6</v>
          </cell>
          <cell r="N72">
            <v>0</v>
          </cell>
          <cell r="O72">
            <v>0</v>
          </cell>
          <cell r="P72" t="str">
            <v>47072</v>
          </cell>
        </row>
        <row r="73">
          <cell r="A73">
            <v>37</v>
          </cell>
          <cell r="B73">
            <v>0</v>
          </cell>
          <cell r="C73">
            <v>0</v>
          </cell>
          <cell r="D73" t="str">
            <v>M</v>
          </cell>
          <cell r="E73" t="str">
            <v>1957-A</v>
          </cell>
          <cell r="F73" t="str">
            <v>10</v>
          </cell>
          <cell r="G73">
            <v>0</v>
          </cell>
          <cell r="H73">
            <v>0.5</v>
          </cell>
          <cell r="I73">
            <v>0</v>
          </cell>
          <cell r="J73" t="e">
            <v>#DIV/0!</v>
          </cell>
          <cell r="K73">
            <v>0</v>
          </cell>
          <cell r="L73" t="e">
            <v>#DIV/0!</v>
          </cell>
          <cell r="M73">
            <v>7</v>
          </cell>
          <cell r="N73">
            <v>0</v>
          </cell>
          <cell r="O73">
            <v>0</v>
          </cell>
          <cell r="P73" t="str">
            <v>45782</v>
          </cell>
        </row>
        <row r="74">
          <cell r="A74">
            <v>40</v>
          </cell>
          <cell r="B74">
            <v>1500</v>
          </cell>
          <cell r="C74">
            <v>0</v>
          </cell>
          <cell r="D74" t="str">
            <v>M</v>
          </cell>
          <cell r="E74" t="str">
            <v>2499-C</v>
          </cell>
          <cell r="F74" t="str">
            <v>10</v>
          </cell>
          <cell r="G74">
            <v>6205</v>
          </cell>
          <cell r="H74">
            <v>3</v>
          </cell>
          <cell r="I74">
            <v>1.75</v>
          </cell>
          <cell r="J74" t="e">
            <v>#DIV/0!</v>
          </cell>
          <cell r="K74">
            <v>0</v>
          </cell>
          <cell r="L74" t="e">
            <v>#DIV/0!</v>
          </cell>
          <cell r="M74">
            <v>7</v>
          </cell>
          <cell r="N74">
            <v>0</v>
          </cell>
          <cell r="O74">
            <v>0</v>
          </cell>
          <cell r="P74" t="str">
            <v>46532</v>
          </cell>
        </row>
        <row r="75">
          <cell r="A75">
            <v>40</v>
          </cell>
          <cell r="B75">
            <v>0</v>
          </cell>
          <cell r="C75">
            <v>0</v>
          </cell>
          <cell r="D75" t="str">
            <v>M</v>
          </cell>
          <cell r="E75" t="str">
            <v>1957-A</v>
          </cell>
          <cell r="F75" t="str">
            <v>10</v>
          </cell>
          <cell r="G75">
            <v>0</v>
          </cell>
          <cell r="H75">
            <v>0</v>
          </cell>
          <cell r="I75">
            <v>1</v>
          </cell>
          <cell r="J75" t="e">
            <v>#DIV/0!</v>
          </cell>
          <cell r="K75">
            <v>0</v>
          </cell>
          <cell r="L75" t="e">
            <v>#DIV/0!</v>
          </cell>
          <cell r="M75">
            <v>7</v>
          </cell>
          <cell r="N75">
            <v>0</v>
          </cell>
          <cell r="O75">
            <v>0</v>
          </cell>
          <cell r="P75" t="str">
            <v>46492</v>
          </cell>
        </row>
        <row r="76">
          <cell r="A76">
            <v>42</v>
          </cell>
          <cell r="B76">
            <v>0</v>
          </cell>
          <cell r="C76">
            <v>0</v>
          </cell>
          <cell r="D76" t="str">
            <v>M</v>
          </cell>
          <cell r="E76" t="str">
            <v>2499</v>
          </cell>
          <cell r="F76" t="str">
            <v>10</v>
          </cell>
          <cell r="G76">
            <v>0</v>
          </cell>
          <cell r="H76">
            <v>0</v>
          </cell>
          <cell r="I76">
            <v>0.25</v>
          </cell>
          <cell r="J76" t="e">
            <v>#DIV/0!</v>
          </cell>
          <cell r="K76">
            <v>0</v>
          </cell>
          <cell r="L76" t="e">
            <v>#DIV/0!</v>
          </cell>
          <cell r="M76">
            <v>7</v>
          </cell>
          <cell r="N76">
            <v>0</v>
          </cell>
          <cell r="O76">
            <v>0</v>
          </cell>
          <cell r="P76" t="str">
            <v>46531</v>
          </cell>
        </row>
        <row r="77">
          <cell r="A77">
            <v>37</v>
          </cell>
          <cell r="B77">
            <v>0</v>
          </cell>
          <cell r="C77">
            <v>0</v>
          </cell>
          <cell r="D77" t="str">
            <v>M</v>
          </cell>
          <cell r="E77" t="str">
            <v>2230</v>
          </cell>
          <cell r="F77" t="str">
            <v>10</v>
          </cell>
          <cell r="G77">
            <v>0</v>
          </cell>
          <cell r="H77">
            <v>0</v>
          </cell>
          <cell r="I77">
            <v>0.25</v>
          </cell>
          <cell r="J77" t="e">
            <v>#DIV/0!</v>
          </cell>
          <cell r="K77">
            <v>0</v>
          </cell>
          <cell r="L77" t="e">
            <v>#DIV/0!</v>
          </cell>
          <cell r="M77">
            <v>8</v>
          </cell>
          <cell r="N77">
            <v>0</v>
          </cell>
          <cell r="O77">
            <v>0</v>
          </cell>
          <cell r="P77" t="str">
            <v>44670</v>
          </cell>
        </row>
        <row r="78">
          <cell r="A78">
            <v>39</v>
          </cell>
          <cell r="B78">
            <v>0</v>
          </cell>
          <cell r="C78">
            <v>0</v>
          </cell>
          <cell r="D78" t="str">
            <v>M</v>
          </cell>
          <cell r="E78" t="str">
            <v>1823</v>
          </cell>
          <cell r="F78" t="str">
            <v>10</v>
          </cell>
          <cell r="G78">
            <v>0</v>
          </cell>
          <cell r="H78">
            <v>0</v>
          </cell>
          <cell r="I78">
            <v>1</v>
          </cell>
          <cell r="J78" t="e">
            <v>#DIV/0!</v>
          </cell>
          <cell r="K78">
            <v>0</v>
          </cell>
          <cell r="L78" t="e">
            <v>#DIV/0!</v>
          </cell>
          <cell r="M78">
            <v>8</v>
          </cell>
          <cell r="N78">
            <v>0</v>
          </cell>
          <cell r="O78">
            <v>0</v>
          </cell>
          <cell r="P78" t="str">
            <v>45324</v>
          </cell>
        </row>
        <row r="79">
          <cell r="A79">
            <v>41</v>
          </cell>
          <cell r="B79">
            <v>0</v>
          </cell>
          <cell r="C79">
            <v>0</v>
          </cell>
          <cell r="D79" t="str">
            <v>M</v>
          </cell>
          <cell r="E79" t="str">
            <v>2621-A</v>
          </cell>
          <cell r="F79" t="str">
            <v>10</v>
          </cell>
          <cell r="G79">
            <v>0</v>
          </cell>
          <cell r="H79">
            <v>1</v>
          </cell>
          <cell r="I79">
            <v>5</v>
          </cell>
          <cell r="J79" t="e">
            <v>#DIV/0!</v>
          </cell>
          <cell r="K79">
            <v>5</v>
          </cell>
          <cell r="L79" t="e">
            <v>#DIV/0!</v>
          </cell>
          <cell r="M79">
            <v>8</v>
          </cell>
          <cell r="N79">
            <v>0</v>
          </cell>
          <cell r="O79">
            <v>0</v>
          </cell>
          <cell r="P79" t="str">
            <v>45549</v>
          </cell>
        </row>
        <row r="80">
          <cell r="A80">
            <v>44</v>
          </cell>
          <cell r="B80">
            <v>0</v>
          </cell>
          <cell r="C80">
            <v>0</v>
          </cell>
          <cell r="D80" t="str">
            <v>M</v>
          </cell>
          <cell r="E80" t="str">
            <v>2507</v>
          </cell>
          <cell r="F80" t="str">
            <v>10</v>
          </cell>
          <cell r="G80">
            <v>0</v>
          </cell>
          <cell r="H80">
            <v>0</v>
          </cell>
          <cell r="I80">
            <v>0.75</v>
          </cell>
          <cell r="J80" t="e">
            <v>#DIV/0!</v>
          </cell>
          <cell r="K80">
            <v>0</v>
          </cell>
          <cell r="L80" t="e">
            <v>#DIV/0!</v>
          </cell>
          <cell r="M80">
            <v>8</v>
          </cell>
          <cell r="N80">
            <v>0</v>
          </cell>
          <cell r="O80">
            <v>0</v>
          </cell>
          <cell r="P80" t="str">
            <v>45184</v>
          </cell>
        </row>
        <row r="81">
          <cell r="A81">
            <v>45</v>
          </cell>
          <cell r="B81">
            <v>0</v>
          </cell>
          <cell r="C81">
            <v>0</v>
          </cell>
          <cell r="D81" t="str">
            <v>M</v>
          </cell>
          <cell r="E81" t="str">
            <v>2351-B</v>
          </cell>
          <cell r="F81" t="str">
            <v>10</v>
          </cell>
          <cell r="G81">
            <v>0</v>
          </cell>
          <cell r="H81">
            <v>0</v>
          </cell>
          <cell r="I81">
            <v>0.25</v>
          </cell>
          <cell r="J81" t="e">
            <v>#DIV/0!</v>
          </cell>
          <cell r="K81">
            <v>0</v>
          </cell>
          <cell r="L81" t="e">
            <v>#DIV/0!</v>
          </cell>
          <cell r="M81">
            <v>8</v>
          </cell>
          <cell r="N81">
            <v>0</v>
          </cell>
          <cell r="O81">
            <v>0</v>
          </cell>
          <cell r="P81" t="str">
            <v>47302</v>
          </cell>
        </row>
        <row r="82">
          <cell r="A82">
            <v>46</v>
          </cell>
          <cell r="B82">
            <v>0</v>
          </cell>
          <cell r="C82">
            <v>0</v>
          </cell>
          <cell r="D82" t="str">
            <v>M</v>
          </cell>
          <cell r="E82" t="str">
            <v>2507</v>
          </cell>
          <cell r="F82" t="str">
            <v>10</v>
          </cell>
          <cell r="G82">
            <v>0</v>
          </cell>
          <cell r="H82">
            <v>0</v>
          </cell>
          <cell r="I82">
            <v>0.75</v>
          </cell>
          <cell r="J82" t="e">
            <v>#DIV/0!</v>
          </cell>
          <cell r="K82">
            <v>0</v>
          </cell>
          <cell r="L82" t="e">
            <v>#DIV/0!</v>
          </cell>
          <cell r="M82">
            <v>8</v>
          </cell>
          <cell r="N82">
            <v>0</v>
          </cell>
          <cell r="O82">
            <v>0</v>
          </cell>
          <cell r="P82" t="str">
            <v>45744</v>
          </cell>
        </row>
        <row r="83">
          <cell r="A83">
            <v>36</v>
          </cell>
          <cell r="B83">
            <v>0</v>
          </cell>
          <cell r="C83">
            <v>0</v>
          </cell>
          <cell r="D83" t="str">
            <v>M</v>
          </cell>
          <cell r="E83" t="str">
            <v>2362-B</v>
          </cell>
          <cell r="F83" t="str">
            <v>10</v>
          </cell>
          <cell r="G83">
            <v>0</v>
          </cell>
          <cell r="H83">
            <v>0</v>
          </cell>
          <cell r="I83">
            <v>0.25</v>
          </cell>
          <cell r="J83" t="e">
            <v>#DIV/0!</v>
          </cell>
          <cell r="K83">
            <v>0</v>
          </cell>
          <cell r="L83" t="e">
            <v>#DIV/0!</v>
          </cell>
          <cell r="M83">
            <v>9</v>
          </cell>
          <cell r="N83">
            <v>0</v>
          </cell>
          <cell r="O83">
            <v>0</v>
          </cell>
          <cell r="P83" t="str">
            <v>46047</v>
          </cell>
        </row>
        <row r="84">
          <cell r="A84">
            <v>37</v>
          </cell>
          <cell r="B84">
            <v>0</v>
          </cell>
          <cell r="C84">
            <v>0</v>
          </cell>
          <cell r="D84" t="str">
            <v>M</v>
          </cell>
          <cell r="E84" t="str">
            <v>3031</v>
          </cell>
          <cell r="F84" t="str">
            <v>10</v>
          </cell>
          <cell r="G84">
            <v>0</v>
          </cell>
          <cell r="H84">
            <v>0</v>
          </cell>
          <cell r="I84">
            <v>8.25</v>
          </cell>
          <cell r="J84" t="e">
            <v>#DIV/0!</v>
          </cell>
          <cell r="K84">
            <v>1</v>
          </cell>
          <cell r="L84" t="e">
            <v>#DIV/0!</v>
          </cell>
          <cell r="M84">
            <v>9</v>
          </cell>
          <cell r="N84">
            <v>0</v>
          </cell>
          <cell r="O84">
            <v>0</v>
          </cell>
          <cell r="P84" t="str">
            <v>46133</v>
          </cell>
        </row>
        <row r="85">
          <cell r="A85">
            <v>37</v>
          </cell>
          <cell r="B85">
            <v>0</v>
          </cell>
          <cell r="C85">
            <v>0</v>
          </cell>
          <cell r="D85" t="str">
            <v>M</v>
          </cell>
          <cell r="E85" t="str">
            <v>3032</v>
          </cell>
          <cell r="F85" t="str">
            <v>10</v>
          </cell>
          <cell r="G85">
            <v>0</v>
          </cell>
          <cell r="H85">
            <v>0</v>
          </cell>
          <cell r="I85">
            <v>6</v>
          </cell>
          <cell r="J85" t="e">
            <v>#DIV/0!</v>
          </cell>
          <cell r="K85">
            <v>0</v>
          </cell>
          <cell r="L85" t="e">
            <v>#DIV/0!</v>
          </cell>
          <cell r="M85">
            <v>9</v>
          </cell>
          <cell r="N85">
            <v>0</v>
          </cell>
          <cell r="O85">
            <v>0</v>
          </cell>
          <cell r="P85" t="str">
            <v>46134</v>
          </cell>
        </row>
        <row r="86">
          <cell r="A86">
            <v>38</v>
          </cell>
          <cell r="B86">
            <v>0</v>
          </cell>
          <cell r="C86">
            <v>0</v>
          </cell>
          <cell r="D86" t="str">
            <v>M</v>
          </cell>
          <cell r="E86" t="str">
            <v>3031</v>
          </cell>
          <cell r="F86" t="str">
            <v>10</v>
          </cell>
          <cell r="G86">
            <v>66</v>
          </cell>
          <cell r="H86">
            <v>1.25</v>
          </cell>
          <cell r="I86">
            <v>5</v>
          </cell>
          <cell r="J86" t="e">
            <v>#DIV/0!</v>
          </cell>
          <cell r="K86">
            <v>0</v>
          </cell>
          <cell r="L86" t="e">
            <v>#DIV/0!</v>
          </cell>
          <cell r="M86">
            <v>9</v>
          </cell>
          <cell r="N86">
            <v>0</v>
          </cell>
          <cell r="O86">
            <v>0</v>
          </cell>
          <cell r="P86" t="str">
            <v>46133</v>
          </cell>
        </row>
        <row r="87">
          <cell r="A87">
            <v>38</v>
          </cell>
          <cell r="B87">
            <v>0</v>
          </cell>
          <cell r="C87">
            <v>0</v>
          </cell>
          <cell r="D87" t="str">
            <v>M</v>
          </cell>
          <cell r="E87" t="str">
            <v>3032</v>
          </cell>
          <cell r="F87" t="str">
            <v>10</v>
          </cell>
          <cell r="G87">
            <v>48</v>
          </cell>
          <cell r="H87">
            <v>0</v>
          </cell>
          <cell r="I87">
            <v>4</v>
          </cell>
          <cell r="J87" t="e">
            <v>#DIV/0!</v>
          </cell>
          <cell r="K87">
            <v>0</v>
          </cell>
          <cell r="L87" t="e">
            <v>#DIV/0!</v>
          </cell>
          <cell r="M87">
            <v>9</v>
          </cell>
          <cell r="N87">
            <v>0</v>
          </cell>
          <cell r="O87">
            <v>0</v>
          </cell>
          <cell r="P87" t="str">
            <v>46134</v>
          </cell>
        </row>
        <row r="88">
          <cell r="A88">
            <v>38</v>
          </cell>
          <cell r="B88">
            <v>0</v>
          </cell>
          <cell r="C88">
            <v>0</v>
          </cell>
          <cell r="D88" t="str">
            <v>M</v>
          </cell>
          <cell r="E88" t="str">
            <v>2362-E</v>
          </cell>
          <cell r="F88" t="str">
            <v>10</v>
          </cell>
          <cell r="G88">
            <v>0</v>
          </cell>
          <cell r="H88">
            <v>0</v>
          </cell>
          <cell r="I88">
            <v>1</v>
          </cell>
          <cell r="J88" t="e">
            <v>#DIV/0!</v>
          </cell>
          <cell r="K88">
            <v>0</v>
          </cell>
          <cell r="L88" t="e">
            <v>#DIV/0!</v>
          </cell>
          <cell r="M88">
            <v>9</v>
          </cell>
          <cell r="N88">
            <v>0</v>
          </cell>
          <cell r="O88">
            <v>0</v>
          </cell>
          <cell r="P88" t="str">
            <v>46049</v>
          </cell>
        </row>
        <row r="89">
          <cell r="A89">
            <v>43</v>
          </cell>
          <cell r="B89">
            <v>0</v>
          </cell>
          <cell r="C89">
            <v>0</v>
          </cell>
          <cell r="D89" t="str">
            <v>A</v>
          </cell>
          <cell r="E89" t="str">
            <v>2698-B</v>
          </cell>
          <cell r="F89" t="str">
            <v>10</v>
          </cell>
          <cell r="G89">
            <v>0</v>
          </cell>
          <cell r="H89">
            <v>0</v>
          </cell>
          <cell r="I89">
            <v>2.75</v>
          </cell>
          <cell r="J89" t="e">
            <v>#DIV/0!</v>
          </cell>
          <cell r="K89">
            <v>0</v>
          </cell>
          <cell r="L89" t="e">
            <v>#DIV/0!</v>
          </cell>
          <cell r="M89">
            <v>9</v>
          </cell>
          <cell r="N89">
            <v>0</v>
          </cell>
          <cell r="O89">
            <v>0</v>
          </cell>
          <cell r="P89" t="str">
            <v>46825</v>
          </cell>
        </row>
        <row r="90">
          <cell r="A90">
            <v>43</v>
          </cell>
          <cell r="B90">
            <v>0</v>
          </cell>
          <cell r="C90">
            <v>0</v>
          </cell>
          <cell r="D90" t="str">
            <v>M</v>
          </cell>
          <cell r="E90" t="str">
            <v>3008</v>
          </cell>
          <cell r="F90" t="str">
            <v>10</v>
          </cell>
          <cell r="G90">
            <v>0</v>
          </cell>
          <cell r="H90">
            <v>0</v>
          </cell>
          <cell r="I90">
            <v>9</v>
          </cell>
          <cell r="J90" t="e">
            <v>#DIV/0!</v>
          </cell>
          <cell r="K90">
            <v>0</v>
          </cell>
          <cell r="L90" t="e">
            <v>#DIV/0!</v>
          </cell>
          <cell r="M90">
            <v>9</v>
          </cell>
          <cell r="N90">
            <v>0</v>
          </cell>
          <cell r="O90">
            <v>0</v>
          </cell>
          <cell r="P90" t="str">
            <v>47172</v>
          </cell>
        </row>
        <row r="91">
          <cell r="A91">
            <v>44</v>
          </cell>
          <cell r="B91">
            <v>0</v>
          </cell>
          <cell r="C91">
            <v>0</v>
          </cell>
          <cell r="D91" t="str">
            <v>M</v>
          </cell>
          <cell r="E91" t="str">
            <v>3031</v>
          </cell>
          <cell r="F91" t="str">
            <v>10</v>
          </cell>
          <cell r="G91">
            <v>54</v>
          </cell>
          <cell r="H91">
            <v>0</v>
          </cell>
          <cell r="I91">
            <v>3.25</v>
          </cell>
          <cell r="J91" t="e">
            <v>#DIV/0!</v>
          </cell>
          <cell r="K91">
            <v>0</v>
          </cell>
          <cell r="L91" t="e">
            <v>#DIV/0!</v>
          </cell>
          <cell r="M91">
            <v>9</v>
          </cell>
          <cell r="N91">
            <v>0</v>
          </cell>
          <cell r="O91">
            <v>0</v>
          </cell>
          <cell r="P91" t="str">
            <v>47392</v>
          </cell>
        </row>
        <row r="92">
          <cell r="A92">
            <v>44</v>
          </cell>
          <cell r="B92">
            <v>0</v>
          </cell>
          <cell r="C92">
            <v>0</v>
          </cell>
          <cell r="D92" t="str">
            <v>M</v>
          </cell>
          <cell r="E92" t="str">
            <v>3032</v>
          </cell>
          <cell r="F92" t="str">
            <v>10</v>
          </cell>
          <cell r="G92">
            <v>33</v>
          </cell>
          <cell r="H92">
            <v>0</v>
          </cell>
          <cell r="I92">
            <v>4.75</v>
          </cell>
          <cell r="J92" t="e">
            <v>#DIV/0!</v>
          </cell>
          <cell r="K92">
            <v>0</v>
          </cell>
          <cell r="L92" t="e">
            <v>#DIV/0!</v>
          </cell>
          <cell r="M92">
            <v>9</v>
          </cell>
          <cell r="N92">
            <v>0</v>
          </cell>
          <cell r="O92">
            <v>0</v>
          </cell>
          <cell r="P92" t="str">
            <v>47391</v>
          </cell>
        </row>
        <row r="93">
          <cell r="A93">
            <v>46</v>
          </cell>
          <cell r="B93">
            <v>0</v>
          </cell>
          <cell r="C93">
            <v>0</v>
          </cell>
          <cell r="D93" t="str">
            <v>M</v>
          </cell>
          <cell r="E93" t="str">
            <v>3008</v>
          </cell>
          <cell r="F93" t="str">
            <v>10</v>
          </cell>
          <cell r="G93">
            <v>0</v>
          </cell>
          <cell r="H93">
            <v>0</v>
          </cell>
          <cell r="I93">
            <v>5</v>
          </cell>
          <cell r="J93" t="e">
            <v>#DIV/0!</v>
          </cell>
          <cell r="K93">
            <v>0</v>
          </cell>
          <cell r="L93" t="e">
            <v>#DIV/0!</v>
          </cell>
          <cell r="M93">
            <v>9</v>
          </cell>
          <cell r="N93">
            <v>0</v>
          </cell>
          <cell r="O93">
            <v>0</v>
          </cell>
          <cell r="P93" t="str">
            <v>47754</v>
          </cell>
        </row>
        <row r="94">
          <cell r="A94">
            <v>46</v>
          </cell>
          <cell r="B94">
            <v>0</v>
          </cell>
          <cell r="C94">
            <v>0</v>
          </cell>
          <cell r="D94" t="str">
            <v>M</v>
          </cell>
          <cell r="E94" t="str">
            <v>3075</v>
          </cell>
          <cell r="F94" t="str">
            <v>10</v>
          </cell>
          <cell r="G94">
            <v>0</v>
          </cell>
          <cell r="H94">
            <v>0</v>
          </cell>
          <cell r="I94">
            <v>1</v>
          </cell>
          <cell r="J94" t="e">
            <v>#DIV/0!</v>
          </cell>
          <cell r="K94">
            <v>0</v>
          </cell>
          <cell r="L94" t="e">
            <v>#DIV/0!</v>
          </cell>
          <cell r="M94">
            <v>9</v>
          </cell>
          <cell r="N94">
            <v>0</v>
          </cell>
          <cell r="O94">
            <v>0</v>
          </cell>
          <cell r="P94" t="str">
            <v>46939</v>
          </cell>
        </row>
        <row r="95">
          <cell r="A95">
            <v>37</v>
          </cell>
          <cell r="B95">
            <v>0</v>
          </cell>
          <cell r="C95">
            <v>0</v>
          </cell>
          <cell r="D95" t="str">
            <v>M</v>
          </cell>
          <cell r="E95" t="str">
            <v>3075</v>
          </cell>
          <cell r="F95" t="str">
            <v>10</v>
          </cell>
          <cell r="G95">
            <v>0</v>
          </cell>
          <cell r="H95">
            <v>7.25</v>
          </cell>
          <cell r="I95">
            <v>0</v>
          </cell>
          <cell r="J95" t="e">
            <v>#DIV/0!</v>
          </cell>
          <cell r="K95">
            <v>0</v>
          </cell>
          <cell r="L95" t="e">
            <v>#DIV/0!</v>
          </cell>
          <cell r="M95">
            <v>10</v>
          </cell>
          <cell r="N95">
            <v>0</v>
          </cell>
          <cell r="O95">
            <v>0</v>
          </cell>
          <cell r="P95" t="str">
            <v>45658</v>
          </cell>
        </row>
        <row r="96">
          <cell r="A96">
            <v>38</v>
          </cell>
          <cell r="B96">
            <v>0</v>
          </cell>
          <cell r="C96">
            <v>0</v>
          </cell>
          <cell r="D96" t="str">
            <v>M</v>
          </cell>
          <cell r="E96" t="str">
            <v>3075</v>
          </cell>
          <cell r="F96" t="str">
            <v>10</v>
          </cell>
          <cell r="G96">
            <v>0</v>
          </cell>
          <cell r="H96">
            <v>4.25</v>
          </cell>
          <cell r="I96">
            <v>0</v>
          </cell>
          <cell r="J96" t="e">
            <v>#DIV/0!</v>
          </cell>
          <cell r="K96">
            <v>0</v>
          </cell>
          <cell r="L96" t="e">
            <v>#DIV/0!</v>
          </cell>
          <cell r="M96">
            <v>10</v>
          </cell>
          <cell r="N96">
            <v>0</v>
          </cell>
          <cell r="O96">
            <v>0</v>
          </cell>
          <cell r="P96" t="str">
            <v>45593</v>
          </cell>
        </row>
        <row r="97">
          <cell r="A97">
            <v>39</v>
          </cell>
          <cell r="B97">
            <v>1500</v>
          </cell>
          <cell r="C97">
            <v>0</v>
          </cell>
          <cell r="D97" t="str">
            <v>M</v>
          </cell>
          <cell r="E97" t="str">
            <v>2758-B</v>
          </cell>
          <cell r="F97" t="str">
            <v>10</v>
          </cell>
          <cell r="G97">
            <v>3342</v>
          </cell>
          <cell r="H97">
            <v>18.75</v>
          </cell>
          <cell r="I97">
            <v>11</v>
          </cell>
          <cell r="J97" t="e">
            <v>#DIV/0!</v>
          </cell>
          <cell r="K97">
            <v>0</v>
          </cell>
          <cell r="L97" t="e">
            <v>#DIV/0!</v>
          </cell>
          <cell r="M97">
            <v>10</v>
          </cell>
          <cell r="N97">
            <v>0</v>
          </cell>
          <cell r="O97">
            <v>0</v>
          </cell>
          <cell r="P97" t="str">
            <v>46618</v>
          </cell>
        </row>
        <row r="98">
          <cell r="A98">
            <v>39</v>
          </cell>
          <cell r="B98">
            <v>0</v>
          </cell>
          <cell r="C98">
            <v>0</v>
          </cell>
          <cell r="D98" t="str">
            <v>M</v>
          </cell>
          <cell r="E98" t="str">
            <v>3075</v>
          </cell>
          <cell r="F98" t="str">
            <v>10</v>
          </cell>
          <cell r="G98">
            <v>0</v>
          </cell>
          <cell r="H98">
            <v>1.75</v>
          </cell>
          <cell r="I98">
            <v>0</v>
          </cell>
          <cell r="J98" t="e">
            <v>#DIV/0!</v>
          </cell>
          <cell r="K98">
            <v>0</v>
          </cell>
          <cell r="L98" t="e">
            <v>#DIV/0!</v>
          </cell>
          <cell r="M98">
            <v>10</v>
          </cell>
          <cell r="N98">
            <v>0</v>
          </cell>
          <cell r="O98">
            <v>0</v>
          </cell>
          <cell r="P98" t="str">
            <v>46641</v>
          </cell>
        </row>
        <row r="99">
          <cell r="A99">
            <v>40</v>
          </cell>
          <cell r="B99">
            <v>1500</v>
          </cell>
          <cell r="C99">
            <v>0</v>
          </cell>
          <cell r="D99" t="str">
            <v>M</v>
          </cell>
          <cell r="E99" t="str">
            <v>2758-B</v>
          </cell>
          <cell r="F99" t="str">
            <v>10</v>
          </cell>
          <cell r="G99">
            <v>73</v>
          </cell>
          <cell r="H99">
            <v>0.25</v>
          </cell>
          <cell r="I99">
            <v>0.5</v>
          </cell>
          <cell r="J99" t="e">
            <v>#DIV/0!</v>
          </cell>
          <cell r="K99">
            <v>0</v>
          </cell>
          <cell r="L99" t="e">
            <v>#DIV/0!</v>
          </cell>
          <cell r="M99">
            <v>10</v>
          </cell>
          <cell r="N99">
            <v>0</v>
          </cell>
          <cell r="O99">
            <v>0</v>
          </cell>
          <cell r="P99" t="str">
            <v>46618</v>
          </cell>
        </row>
        <row r="100">
          <cell r="A100">
            <v>41</v>
          </cell>
          <cell r="B100">
            <v>1500</v>
          </cell>
          <cell r="C100">
            <v>0</v>
          </cell>
          <cell r="D100" t="str">
            <v>M</v>
          </cell>
          <cell r="E100" t="str">
            <v>2758-B</v>
          </cell>
          <cell r="F100" t="str">
            <v>10</v>
          </cell>
          <cell r="G100">
            <v>2846</v>
          </cell>
          <cell r="H100">
            <v>9.75</v>
          </cell>
          <cell r="I100">
            <v>1.5</v>
          </cell>
          <cell r="J100" t="e">
            <v>#DIV/0!</v>
          </cell>
          <cell r="K100">
            <v>0</v>
          </cell>
          <cell r="L100" t="e">
            <v>#DIV/0!</v>
          </cell>
          <cell r="M100">
            <v>10</v>
          </cell>
          <cell r="N100">
            <v>0</v>
          </cell>
          <cell r="O100">
            <v>0</v>
          </cell>
          <cell r="P100" t="str">
            <v>46663</v>
          </cell>
        </row>
        <row r="101">
          <cell r="A101">
            <v>42</v>
          </cell>
          <cell r="B101">
            <v>1500</v>
          </cell>
          <cell r="C101">
            <v>0</v>
          </cell>
          <cell r="D101" t="str">
            <v>M</v>
          </cell>
          <cell r="E101" t="str">
            <v>2758-B</v>
          </cell>
          <cell r="F101" t="str">
            <v>10</v>
          </cell>
          <cell r="G101">
            <v>2795</v>
          </cell>
          <cell r="H101">
            <v>3</v>
          </cell>
          <cell r="I101">
            <v>0.75</v>
          </cell>
          <cell r="J101" t="e">
            <v>#DIV/0!</v>
          </cell>
          <cell r="K101">
            <v>0</v>
          </cell>
          <cell r="L101" t="e">
            <v>#DIV/0!</v>
          </cell>
          <cell r="M101">
            <v>10</v>
          </cell>
          <cell r="N101">
            <v>0</v>
          </cell>
          <cell r="O101">
            <v>0</v>
          </cell>
          <cell r="P101" t="str">
            <v>46663</v>
          </cell>
        </row>
        <row r="102">
          <cell r="A102">
            <v>42</v>
          </cell>
          <cell r="B102">
            <v>0</v>
          </cell>
          <cell r="C102">
            <v>0</v>
          </cell>
          <cell r="D102" t="str">
            <v>M</v>
          </cell>
          <cell r="E102" t="str">
            <v>2906-A</v>
          </cell>
          <cell r="F102" t="str">
            <v>10</v>
          </cell>
          <cell r="G102">
            <v>0</v>
          </cell>
          <cell r="H102">
            <v>1.5</v>
          </cell>
          <cell r="I102">
            <v>20.5</v>
          </cell>
          <cell r="J102" t="e">
            <v>#DIV/0!</v>
          </cell>
          <cell r="K102">
            <v>0</v>
          </cell>
          <cell r="L102" t="e">
            <v>#DIV/0!</v>
          </cell>
          <cell r="M102">
            <v>10</v>
          </cell>
          <cell r="N102">
            <v>0</v>
          </cell>
          <cell r="O102">
            <v>0</v>
          </cell>
          <cell r="P102" t="str">
            <v>47056</v>
          </cell>
        </row>
        <row r="103">
          <cell r="A103">
            <v>44</v>
          </cell>
          <cell r="B103">
            <v>0</v>
          </cell>
          <cell r="C103">
            <v>0</v>
          </cell>
          <cell r="D103" t="str">
            <v>M</v>
          </cell>
          <cell r="E103" t="str">
            <v>2107-A</v>
          </cell>
          <cell r="F103" t="str">
            <v>10</v>
          </cell>
          <cell r="G103">
            <v>0</v>
          </cell>
          <cell r="H103">
            <v>0</v>
          </cell>
          <cell r="I103">
            <v>5.5</v>
          </cell>
          <cell r="J103" t="e">
            <v>#DIV/0!</v>
          </cell>
          <cell r="K103">
            <v>0</v>
          </cell>
          <cell r="L103" t="e">
            <v>#DIV/0!</v>
          </cell>
          <cell r="M103">
            <v>10</v>
          </cell>
          <cell r="N103">
            <v>0</v>
          </cell>
          <cell r="O103">
            <v>0</v>
          </cell>
          <cell r="P103" t="str">
            <v>47155</v>
          </cell>
        </row>
        <row r="104">
          <cell r="A104">
            <v>45</v>
          </cell>
          <cell r="B104">
            <v>0</v>
          </cell>
          <cell r="C104">
            <v>0</v>
          </cell>
          <cell r="D104" t="str">
            <v>M</v>
          </cell>
          <cell r="E104" t="str">
            <v>2129-A</v>
          </cell>
          <cell r="F104" t="str">
            <v>10</v>
          </cell>
          <cell r="G104">
            <v>0</v>
          </cell>
          <cell r="H104">
            <v>0</v>
          </cell>
          <cell r="I104">
            <v>2.5</v>
          </cell>
          <cell r="J104" t="e">
            <v>#DIV/0!</v>
          </cell>
          <cell r="K104">
            <v>0</v>
          </cell>
          <cell r="L104" t="e">
            <v>#DIV/0!</v>
          </cell>
          <cell r="M104">
            <v>10</v>
          </cell>
          <cell r="N104">
            <v>0</v>
          </cell>
          <cell r="O104">
            <v>0</v>
          </cell>
          <cell r="P104" t="str">
            <v>47157</v>
          </cell>
        </row>
        <row r="105">
          <cell r="A105">
            <v>46</v>
          </cell>
          <cell r="B105">
            <v>0</v>
          </cell>
          <cell r="C105">
            <v>0</v>
          </cell>
          <cell r="D105" t="str">
            <v>M</v>
          </cell>
          <cell r="E105" t="str">
            <v>2107-A</v>
          </cell>
          <cell r="F105" t="str">
            <v>10</v>
          </cell>
          <cell r="G105">
            <v>0</v>
          </cell>
          <cell r="H105">
            <v>0</v>
          </cell>
          <cell r="I105">
            <v>15.25</v>
          </cell>
          <cell r="J105" t="e">
            <v>#DIV/0!</v>
          </cell>
          <cell r="K105">
            <v>0</v>
          </cell>
          <cell r="L105" t="e">
            <v>#DIV/0!</v>
          </cell>
          <cell r="M105">
            <v>10</v>
          </cell>
          <cell r="N105">
            <v>0</v>
          </cell>
          <cell r="O105">
            <v>0</v>
          </cell>
          <cell r="P105" t="str">
            <v>47155</v>
          </cell>
        </row>
        <row r="106">
          <cell r="A106">
            <v>46</v>
          </cell>
          <cell r="B106">
            <v>0</v>
          </cell>
          <cell r="C106">
            <v>0</v>
          </cell>
          <cell r="D106" t="str">
            <v>M</v>
          </cell>
          <cell r="E106" t="str">
            <v>2107-B</v>
          </cell>
          <cell r="F106" t="str">
            <v>10</v>
          </cell>
          <cell r="G106">
            <v>0</v>
          </cell>
          <cell r="H106">
            <v>0</v>
          </cell>
          <cell r="I106">
            <v>5.25</v>
          </cell>
          <cell r="J106" t="e">
            <v>#DIV/0!</v>
          </cell>
          <cell r="K106">
            <v>0</v>
          </cell>
          <cell r="L106" t="e">
            <v>#DIV/0!</v>
          </cell>
          <cell r="M106">
            <v>10</v>
          </cell>
          <cell r="N106">
            <v>0</v>
          </cell>
          <cell r="O106">
            <v>0</v>
          </cell>
          <cell r="P106" t="str">
            <v>47156</v>
          </cell>
        </row>
        <row r="107">
          <cell r="A107">
            <v>46</v>
          </cell>
          <cell r="B107">
            <v>0</v>
          </cell>
          <cell r="C107">
            <v>0</v>
          </cell>
          <cell r="D107" t="str">
            <v>M</v>
          </cell>
          <cell r="E107" t="str">
            <v>2758-A</v>
          </cell>
          <cell r="F107" t="str">
            <v>10</v>
          </cell>
          <cell r="G107">
            <v>0</v>
          </cell>
          <cell r="H107">
            <v>0</v>
          </cell>
          <cell r="I107">
            <v>3.25</v>
          </cell>
          <cell r="J107" t="e">
            <v>#DIV/0!</v>
          </cell>
          <cell r="K107">
            <v>0</v>
          </cell>
          <cell r="L107" t="e">
            <v>#DIV/0!</v>
          </cell>
          <cell r="M107">
            <v>10</v>
          </cell>
          <cell r="N107">
            <v>0</v>
          </cell>
          <cell r="O107">
            <v>0</v>
          </cell>
          <cell r="P107" t="str">
            <v>46664</v>
          </cell>
        </row>
        <row r="108">
          <cell r="A108">
            <v>46</v>
          </cell>
          <cell r="B108">
            <v>0</v>
          </cell>
          <cell r="C108">
            <v>0</v>
          </cell>
          <cell r="D108" t="str">
            <v>M</v>
          </cell>
          <cell r="E108" t="str">
            <v>2758-B</v>
          </cell>
          <cell r="F108" t="str">
            <v>10</v>
          </cell>
          <cell r="G108">
            <v>0</v>
          </cell>
          <cell r="H108">
            <v>0</v>
          </cell>
          <cell r="I108">
            <v>3</v>
          </cell>
          <cell r="J108" t="e">
            <v>#DIV/0!</v>
          </cell>
          <cell r="K108">
            <v>0</v>
          </cell>
          <cell r="L108" t="e">
            <v>#DIV/0!</v>
          </cell>
          <cell r="M108">
            <v>10</v>
          </cell>
          <cell r="N108">
            <v>0</v>
          </cell>
          <cell r="O108">
            <v>0</v>
          </cell>
          <cell r="P108" t="str">
            <v>46665</v>
          </cell>
        </row>
        <row r="109">
          <cell r="A109">
            <v>37</v>
          </cell>
          <cell r="B109">
            <v>0</v>
          </cell>
          <cell r="C109">
            <v>0</v>
          </cell>
          <cell r="D109" t="str">
            <v>M</v>
          </cell>
          <cell r="E109" t="str">
            <v>2497</v>
          </cell>
          <cell r="F109" t="str">
            <v>10</v>
          </cell>
          <cell r="G109">
            <v>0</v>
          </cell>
          <cell r="H109">
            <v>0.5</v>
          </cell>
          <cell r="I109">
            <v>2</v>
          </cell>
          <cell r="J109" t="e">
            <v>#DIV/0!</v>
          </cell>
          <cell r="K109">
            <v>2.5</v>
          </cell>
          <cell r="L109" t="e">
            <v>#DIV/0!</v>
          </cell>
          <cell r="M109">
            <v>11</v>
          </cell>
          <cell r="N109">
            <v>0</v>
          </cell>
          <cell r="O109">
            <v>0</v>
          </cell>
          <cell r="P109" t="str">
            <v>45960</v>
          </cell>
        </row>
        <row r="110">
          <cell r="A110">
            <v>40</v>
          </cell>
          <cell r="B110">
            <v>0</v>
          </cell>
          <cell r="C110">
            <v>0</v>
          </cell>
          <cell r="D110" t="str">
            <v>M</v>
          </cell>
          <cell r="E110" t="str">
            <v>2736</v>
          </cell>
          <cell r="F110" t="str">
            <v>10</v>
          </cell>
          <cell r="G110">
            <v>0</v>
          </cell>
          <cell r="H110">
            <v>0</v>
          </cell>
          <cell r="I110">
            <v>1.75</v>
          </cell>
          <cell r="J110" t="e">
            <v>#DIV/0!</v>
          </cell>
          <cell r="K110">
            <v>0</v>
          </cell>
          <cell r="L110" t="e">
            <v>#DIV/0!</v>
          </cell>
          <cell r="M110">
            <v>11</v>
          </cell>
          <cell r="N110">
            <v>0</v>
          </cell>
          <cell r="O110">
            <v>0</v>
          </cell>
          <cell r="P110" t="str">
            <v>44814</v>
          </cell>
        </row>
        <row r="111">
          <cell r="A111">
            <v>42</v>
          </cell>
          <cell r="B111">
            <v>560</v>
          </cell>
          <cell r="C111">
            <v>0</v>
          </cell>
          <cell r="D111" t="str">
            <v>M</v>
          </cell>
          <cell r="E111" t="str">
            <v>1696-B</v>
          </cell>
          <cell r="F111" t="str">
            <v>10</v>
          </cell>
          <cell r="G111">
            <v>2737</v>
          </cell>
          <cell r="H111">
            <v>3.5</v>
          </cell>
          <cell r="I111">
            <v>2.5</v>
          </cell>
          <cell r="J111" t="e">
            <v>#DIV/0!</v>
          </cell>
          <cell r="K111">
            <v>0</v>
          </cell>
          <cell r="L111" t="e">
            <v>#DIV/0!</v>
          </cell>
          <cell r="M111">
            <v>11</v>
          </cell>
          <cell r="N111">
            <v>0</v>
          </cell>
          <cell r="O111">
            <v>0</v>
          </cell>
          <cell r="P111" t="str">
            <v>47019</v>
          </cell>
        </row>
        <row r="112">
          <cell r="A112">
            <v>42</v>
          </cell>
          <cell r="B112">
            <v>0</v>
          </cell>
          <cell r="C112">
            <v>0</v>
          </cell>
          <cell r="D112" t="str">
            <v>M</v>
          </cell>
          <cell r="E112" t="str">
            <v>2150</v>
          </cell>
          <cell r="F112" t="str">
            <v>10</v>
          </cell>
          <cell r="G112">
            <v>0</v>
          </cell>
          <cell r="H112">
            <v>0</v>
          </cell>
          <cell r="I112">
            <v>3</v>
          </cell>
          <cell r="J112" t="e">
            <v>#DIV/0!</v>
          </cell>
          <cell r="K112">
            <v>0</v>
          </cell>
          <cell r="L112" t="e">
            <v>#DIV/0!</v>
          </cell>
          <cell r="M112">
            <v>11</v>
          </cell>
          <cell r="N112">
            <v>0</v>
          </cell>
          <cell r="O112">
            <v>0</v>
          </cell>
          <cell r="P112" t="str">
            <v>46993</v>
          </cell>
        </row>
        <row r="113">
          <cell r="A113">
            <v>42</v>
          </cell>
          <cell r="B113">
            <v>0</v>
          </cell>
          <cell r="C113">
            <v>0</v>
          </cell>
          <cell r="D113" t="str">
            <v>M</v>
          </cell>
          <cell r="E113" t="str">
            <v>2736</v>
          </cell>
          <cell r="F113" t="str">
            <v>10</v>
          </cell>
          <cell r="G113">
            <v>0</v>
          </cell>
          <cell r="H113">
            <v>0</v>
          </cell>
          <cell r="I113">
            <v>0.25</v>
          </cell>
          <cell r="J113" t="e">
            <v>#DIV/0!</v>
          </cell>
          <cell r="K113">
            <v>0</v>
          </cell>
          <cell r="L113" t="e">
            <v>#DIV/0!</v>
          </cell>
          <cell r="M113">
            <v>11</v>
          </cell>
          <cell r="N113">
            <v>0</v>
          </cell>
          <cell r="O113">
            <v>0</v>
          </cell>
          <cell r="P113" t="str">
            <v>45567</v>
          </cell>
        </row>
        <row r="114">
          <cell r="A114">
            <v>44</v>
          </cell>
          <cell r="B114">
            <v>0</v>
          </cell>
          <cell r="C114">
            <v>0</v>
          </cell>
          <cell r="D114" t="str">
            <v>M</v>
          </cell>
          <cell r="E114" t="str">
            <v>2150</v>
          </cell>
          <cell r="F114" t="str">
            <v>10</v>
          </cell>
          <cell r="G114">
            <v>0</v>
          </cell>
          <cell r="H114">
            <v>0</v>
          </cell>
          <cell r="I114">
            <v>0.25</v>
          </cell>
          <cell r="J114" t="e">
            <v>#DIV/0!</v>
          </cell>
          <cell r="K114">
            <v>0</v>
          </cell>
          <cell r="L114" t="e">
            <v>#DIV/0!</v>
          </cell>
          <cell r="M114">
            <v>11</v>
          </cell>
          <cell r="N114">
            <v>0</v>
          </cell>
          <cell r="O114">
            <v>0</v>
          </cell>
          <cell r="P114" t="str">
            <v>46993</v>
          </cell>
        </row>
        <row r="115">
          <cell r="A115">
            <v>45</v>
          </cell>
          <cell r="B115">
            <v>1500</v>
          </cell>
          <cell r="C115">
            <v>0</v>
          </cell>
          <cell r="D115" t="str">
            <v>M</v>
          </cell>
          <cell r="E115" t="str">
            <v>2499-C</v>
          </cell>
          <cell r="F115" t="str">
            <v>10</v>
          </cell>
          <cell r="G115">
            <v>6204</v>
          </cell>
          <cell r="H115">
            <v>2.25</v>
          </cell>
          <cell r="I115">
            <v>1.75</v>
          </cell>
          <cell r="J115" t="e">
            <v>#DIV/0!</v>
          </cell>
          <cell r="K115">
            <v>0</v>
          </cell>
          <cell r="L115" t="e">
            <v>#DIV/0!</v>
          </cell>
          <cell r="M115">
            <v>11</v>
          </cell>
          <cell r="N115">
            <v>0</v>
          </cell>
          <cell r="O115">
            <v>0</v>
          </cell>
          <cell r="P115" t="str">
            <v>47093</v>
          </cell>
        </row>
        <row r="116">
          <cell r="A116">
            <v>45</v>
          </cell>
          <cell r="B116">
            <v>0</v>
          </cell>
          <cell r="C116">
            <v>0</v>
          </cell>
          <cell r="D116" t="str">
            <v>M</v>
          </cell>
          <cell r="E116" t="str">
            <v>2710</v>
          </cell>
          <cell r="F116" t="str">
            <v>10</v>
          </cell>
          <cell r="G116">
            <v>0</v>
          </cell>
          <cell r="H116">
            <v>0.25</v>
          </cell>
          <cell r="I116">
            <v>5</v>
          </cell>
          <cell r="J116" t="e">
            <v>#DIV/0!</v>
          </cell>
          <cell r="K116">
            <v>0</v>
          </cell>
          <cell r="L116" t="e">
            <v>#DIV/0!</v>
          </cell>
          <cell r="M116">
            <v>11</v>
          </cell>
          <cell r="N116">
            <v>0</v>
          </cell>
          <cell r="O116">
            <v>0</v>
          </cell>
          <cell r="P116" t="str">
            <v>47453</v>
          </cell>
        </row>
        <row r="117">
          <cell r="A117">
            <v>37</v>
          </cell>
          <cell r="B117">
            <v>0</v>
          </cell>
          <cell r="C117">
            <v>0</v>
          </cell>
          <cell r="D117" t="str">
            <v>M</v>
          </cell>
          <cell r="E117" t="str">
            <v>1693</v>
          </cell>
          <cell r="F117" t="str">
            <v>10</v>
          </cell>
          <cell r="G117">
            <v>0</v>
          </cell>
          <cell r="H117">
            <v>0</v>
          </cell>
          <cell r="I117">
            <v>0.25</v>
          </cell>
          <cell r="J117" t="e">
            <v>#DIV/0!</v>
          </cell>
          <cell r="K117">
            <v>0</v>
          </cell>
          <cell r="L117" t="e">
            <v>#DIV/0!</v>
          </cell>
          <cell r="M117">
            <v>12</v>
          </cell>
          <cell r="N117">
            <v>0</v>
          </cell>
          <cell r="O117">
            <v>0</v>
          </cell>
          <cell r="P117" t="str">
            <v>45907</v>
          </cell>
        </row>
        <row r="118">
          <cell r="A118">
            <v>38</v>
          </cell>
          <cell r="B118">
            <v>0</v>
          </cell>
          <cell r="C118">
            <v>0</v>
          </cell>
          <cell r="D118" t="str">
            <v>M</v>
          </cell>
          <cell r="E118" t="str">
            <v>2710</v>
          </cell>
          <cell r="F118" t="str">
            <v>10</v>
          </cell>
          <cell r="G118">
            <v>0</v>
          </cell>
          <cell r="H118">
            <v>2</v>
          </cell>
          <cell r="I118">
            <v>9</v>
          </cell>
          <cell r="J118" t="e">
            <v>#DIV/0!</v>
          </cell>
          <cell r="K118">
            <v>22.5</v>
          </cell>
          <cell r="L118" t="e">
            <v>#DIV/0!</v>
          </cell>
          <cell r="M118">
            <v>12</v>
          </cell>
          <cell r="N118">
            <v>0</v>
          </cell>
          <cell r="O118">
            <v>0</v>
          </cell>
          <cell r="P118" t="str">
            <v>44752</v>
          </cell>
        </row>
        <row r="119">
          <cell r="A119">
            <v>38</v>
          </cell>
          <cell r="B119">
            <v>0</v>
          </cell>
          <cell r="C119">
            <v>0</v>
          </cell>
          <cell r="D119" t="str">
            <v>M</v>
          </cell>
          <cell r="E119" t="str">
            <v>2710</v>
          </cell>
          <cell r="F119" t="str">
            <v>10</v>
          </cell>
          <cell r="G119">
            <v>0</v>
          </cell>
          <cell r="H119">
            <v>2.75</v>
          </cell>
          <cell r="I119">
            <v>0</v>
          </cell>
          <cell r="J119" t="e">
            <v>#DIV/0!</v>
          </cell>
          <cell r="K119">
            <v>0</v>
          </cell>
          <cell r="L119" t="e">
            <v>#DIV/0!</v>
          </cell>
          <cell r="M119">
            <v>12</v>
          </cell>
          <cell r="N119">
            <v>0</v>
          </cell>
          <cell r="O119">
            <v>0</v>
          </cell>
          <cell r="P119" t="str">
            <v>46534</v>
          </cell>
        </row>
        <row r="120">
          <cell r="A120">
            <v>39</v>
          </cell>
          <cell r="B120">
            <v>0</v>
          </cell>
          <cell r="C120">
            <v>0</v>
          </cell>
          <cell r="D120" t="str">
            <v>M</v>
          </cell>
          <cell r="E120" t="str">
            <v>2710</v>
          </cell>
          <cell r="F120" t="str">
            <v>10</v>
          </cell>
          <cell r="G120">
            <v>0</v>
          </cell>
          <cell r="H120">
            <v>2.5</v>
          </cell>
          <cell r="I120">
            <v>0</v>
          </cell>
          <cell r="J120" t="e">
            <v>#DIV/0!</v>
          </cell>
          <cell r="K120">
            <v>0</v>
          </cell>
          <cell r="L120" t="e">
            <v>#DIV/0!</v>
          </cell>
          <cell r="M120">
            <v>12</v>
          </cell>
          <cell r="N120">
            <v>0</v>
          </cell>
          <cell r="O120">
            <v>0</v>
          </cell>
          <cell r="P120" t="str">
            <v>46534</v>
          </cell>
        </row>
        <row r="121">
          <cell r="A121">
            <v>43</v>
          </cell>
          <cell r="B121">
            <v>0</v>
          </cell>
          <cell r="C121">
            <v>0</v>
          </cell>
          <cell r="D121" t="str">
            <v>M</v>
          </cell>
          <cell r="E121" t="str">
            <v>3005</v>
          </cell>
          <cell r="F121" t="str">
            <v>10</v>
          </cell>
          <cell r="G121">
            <v>0</v>
          </cell>
          <cell r="H121">
            <v>0</v>
          </cell>
          <cell r="I121">
            <v>4.5</v>
          </cell>
          <cell r="J121" t="e">
            <v>#DIV/0!</v>
          </cell>
          <cell r="K121">
            <v>0</v>
          </cell>
          <cell r="L121" t="e">
            <v>#DIV/0!</v>
          </cell>
          <cell r="M121">
            <v>12</v>
          </cell>
          <cell r="N121">
            <v>0</v>
          </cell>
          <cell r="O121">
            <v>0</v>
          </cell>
          <cell r="P121" t="str">
            <v>47322</v>
          </cell>
        </row>
        <row r="122">
          <cell r="A122">
            <v>44</v>
          </cell>
          <cell r="B122">
            <v>0</v>
          </cell>
          <cell r="C122">
            <v>0</v>
          </cell>
          <cell r="D122" t="str">
            <v>M</v>
          </cell>
          <cell r="E122" t="str">
            <v>2539-A</v>
          </cell>
          <cell r="F122" t="str">
            <v>10</v>
          </cell>
          <cell r="G122">
            <v>0</v>
          </cell>
          <cell r="H122">
            <v>0</v>
          </cell>
          <cell r="I122">
            <v>0.25</v>
          </cell>
          <cell r="J122" t="e">
            <v>#DIV/0!</v>
          </cell>
          <cell r="K122">
            <v>0</v>
          </cell>
          <cell r="L122" t="e">
            <v>#DIV/0!</v>
          </cell>
          <cell r="M122">
            <v>12</v>
          </cell>
          <cell r="N122">
            <v>0</v>
          </cell>
          <cell r="O122">
            <v>0</v>
          </cell>
          <cell r="P122" t="str">
            <v>47123</v>
          </cell>
        </row>
        <row r="123">
          <cell r="A123">
            <v>44</v>
          </cell>
          <cell r="B123">
            <v>0</v>
          </cell>
          <cell r="C123">
            <v>0</v>
          </cell>
          <cell r="D123" t="str">
            <v>M</v>
          </cell>
          <cell r="E123" t="str">
            <v>3005</v>
          </cell>
          <cell r="F123" t="str">
            <v>10</v>
          </cell>
          <cell r="G123">
            <v>0</v>
          </cell>
          <cell r="H123">
            <v>0</v>
          </cell>
          <cell r="I123">
            <v>0.75</v>
          </cell>
          <cell r="J123" t="e">
            <v>#DIV/0!</v>
          </cell>
          <cell r="K123">
            <v>0</v>
          </cell>
          <cell r="L123" t="e">
            <v>#DIV/0!</v>
          </cell>
          <cell r="M123">
            <v>12</v>
          </cell>
          <cell r="N123">
            <v>0</v>
          </cell>
          <cell r="O123">
            <v>0</v>
          </cell>
          <cell r="P123" t="str">
            <v>47322</v>
          </cell>
        </row>
        <row r="124">
          <cell r="A124">
            <v>46</v>
          </cell>
          <cell r="B124">
            <v>0</v>
          </cell>
          <cell r="C124">
            <v>0</v>
          </cell>
          <cell r="D124" t="str">
            <v>M</v>
          </cell>
          <cell r="E124" t="str">
            <v>2714</v>
          </cell>
          <cell r="F124" t="str">
            <v>10</v>
          </cell>
          <cell r="G124">
            <v>0</v>
          </cell>
          <cell r="H124">
            <v>0</v>
          </cell>
          <cell r="I124">
            <v>0.75</v>
          </cell>
          <cell r="J124" t="e">
            <v>#DIV/0!</v>
          </cell>
          <cell r="K124">
            <v>0</v>
          </cell>
          <cell r="L124" t="e">
            <v>#DIV/0!</v>
          </cell>
          <cell r="M124">
            <v>12</v>
          </cell>
          <cell r="N124">
            <v>0</v>
          </cell>
          <cell r="O124">
            <v>0</v>
          </cell>
          <cell r="P124" t="str">
            <v>47166</v>
          </cell>
        </row>
        <row r="125">
          <cell r="A125">
            <v>36</v>
          </cell>
          <cell r="B125">
            <v>0</v>
          </cell>
          <cell r="C125">
            <v>0</v>
          </cell>
          <cell r="D125" t="str">
            <v>M</v>
          </cell>
          <cell r="E125" t="str">
            <v>2428</v>
          </cell>
          <cell r="F125" t="str">
            <v>10</v>
          </cell>
          <cell r="G125">
            <v>0</v>
          </cell>
          <cell r="H125">
            <v>0</v>
          </cell>
          <cell r="I125">
            <v>2.5</v>
          </cell>
          <cell r="J125" t="e">
            <v>#DIV/0!</v>
          </cell>
          <cell r="K125">
            <v>0</v>
          </cell>
          <cell r="L125" t="e">
            <v>#DIV/0!</v>
          </cell>
          <cell r="M125">
            <v>13</v>
          </cell>
          <cell r="N125">
            <v>0</v>
          </cell>
          <cell r="O125">
            <v>0</v>
          </cell>
          <cell r="P125" t="str">
            <v>45918</v>
          </cell>
        </row>
        <row r="126">
          <cell r="A126">
            <v>37</v>
          </cell>
          <cell r="B126">
            <v>0</v>
          </cell>
          <cell r="C126">
            <v>0</v>
          </cell>
          <cell r="D126" t="str">
            <v>M</v>
          </cell>
          <cell r="E126" t="str">
            <v>2676</v>
          </cell>
          <cell r="F126" t="str">
            <v>10</v>
          </cell>
          <cell r="G126">
            <v>0</v>
          </cell>
          <cell r="H126">
            <v>0</v>
          </cell>
          <cell r="I126">
            <v>0.25</v>
          </cell>
          <cell r="J126" t="e">
            <v>#DIV/0!</v>
          </cell>
          <cell r="K126">
            <v>0</v>
          </cell>
          <cell r="L126" t="e">
            <v>#DIV/0!</v>
          </cell>
          <cell r="M126">
            <v>13</v>
          </cell>
          <cell r="N126">
            <v>0</v>
          </cell>
          <cell r="O126">
            <v>0</v>
          </cell>
          <cell r="P126" t="str">
            <v>45287</v>
          </cell>
        </row>
        <row r="127">
          <cell r="A127">
            <v>39</v>
          </cell>
          <cell r="B127">
            <v>0</v>
          </cell>
          <cell r="C127">
            <v>0</v>
          </cell>
          <cell r="D127" t="str">
            <v>M</v>
          </cell>
          <cell r="E127" t="str">
            <v>2398-B</v>
          </cell>
          <cell r="F127" t="str">
            <v>10</v>
          </cell>
          <cell r="G127">
            <v>0</v>
          </cell>
          <cell r="H127">
            <v>3.75</v>
          </cell>
          <cell r="I127">
            <v>1.5</v>
          </cell>
          <cell r="J127" t="e">
            <v>#DIV/0!</v>
          </cell>
          <cell r="K127">
            <v>34</v>
          </cell>
          <cell r="L127" t="e">
            <v>#DIV/0!</v>
          </cell>
          <cell r="M127">
            <v>13</v>
          </cell>
          <cell r="N127">
            <v>0</v>
          </cell>
          <cell r="O127">
            <v>0</v>
          </cell>
          <cell r="P127" t="str">
            <v>45509</v>
          </cell>
        </row>
        <row r="128">
          <cell r="A128">
            <v>40</v>
          </cell>
          <cell r="B128">
            <v>0</v>
          </cell>
          <cell r="C128">
            <v>0</v>
          </cell>
          <cell r="D128" t="str">
            <v>M</v>
          </cell>
          <cell r="E128" t="str">
            <v>2208-B</v>
          </cell>
          <cell r="F128" t="str">
            <v>10</v>
          </cell>
          <cell r="G128">
            <v>0</v>
          </cell>
          <cell r="H128">
            <v>1</v>
          </cell>
          <cell r="I128">
            <v>1.5</v>
          </cell>
          <cell r="J128" t="e">
            <v>#DIV/0!</v>
          </cell>
          <cell r="K128">
            <v>18</v>
          </cell>
          <cell r="L128" t="e">
            <v>#DIV/0!</v>
          </cell>
          <cell r="M128">
            <v>13</v>
          </cell>
          <cell r="N128">
            <v>0</v>
          </cell>
          <cell r="O128">
            <v>0</v>
          </cell>
          <cell r="P128" t="str">
            <v>46526</v>
          </cell>
        </row>
        <row r="129">
          <cell r="A129">
            <v>41</v>
          </cell>
          <cell r="B129">
            <v>3500</v>
          </cell>
          <cell r="C129">
            <v>0</v>
          </cell>
          <cell r="D129" t="str">
            <v>M</v>
          </cell>
          <cell r="E129" t="str">
            <v>2269-B</v>
          </cell>
          <cell r="F129" t="str">
            <v>10</v>
          </cell>
          <cell r="G129">
            <v>17047</v>
          </cell>
          <cell r="H129">
            <v>3.25</v>
          </cell>
          <cell r="I129">
            <v>0.75</v>
          </cell>
          <cell r="J129" t="e">
            <v>#DIV/0!</v>
          </cell>
          <cell r="K129">
            <v>0</v>
          </cell>
          <cell r="L129" t="e">
            <v>#DIV/0!</v>
          </cell>
          <cell r="M129">
            <v>13</v>
          </cell>
          <cell r="N129">
            <v>0</v>
          </cell>
          <cell r="O129">
            <v>0</v>
          </cell>
          <cell r="P129" t="str">
            <v>46873</v>
          </cell>
        </row>
        <row r="130">
          <cell r="A130">
            <v>42</v>
          </cell>
          <cell r="B130">
            <v>3500</v>
          </cell>
          <cell r="C130">
            <v>0</v>
          </cell>
          <cell r="D130" t="str">
            <v>M</v>
          </cell>
          <cell r="E130" t="str">
            <v>2269-B</v>
          </cell>
          <cell r="F130" t="str">
            <v>10</v>
          </cell>
          <cell r="G130">
            <v>13552</v>
          </cell>
          <cell r="H130">
            <v>3.25</v>
          </cell>
          <cell r="I130">
            <v>0.25</v>
          </cell>
          <cell r="J130" t="e">
            <v>#DIV/0!</v>
          </cell>
          <cell r="K130">
            <v>0</v>
          </cell>
          <cell r="L130" t="e">
            <v>#DIV/0!</v>
          </cell>
          <cell r="M130">
            <v>13</v>
          </cell>
          <cell r="N130">
            <v>0</v>
          </cell>
          <cell r="O130">
            <v>0</v>
          </cell>
          <cell r="P130" t="str">
            <v>46873</v>
          </cell>
        </row>
        <row r="131">
          <cell r="A131">
            <v>42</v>
          </cell>
          <cell r="B131">
            <v>0</v>
          </cell>
          <cell r="C131">
            <v>0</v>
          </cell>
          <cell r="D131" t="str">
            <v>M</v>
          </cell>
          <cell r="E131" t="str">
            <v>2676</v>
          </cell>
          <cell r="F131" t="str">
            <v>10</v>
          </cell>
          <cell r="G131">
            <v>0</v>
          </cell>
          <cell r="H131">
            <v>0</v>
          </cell>
          <cell r="I131">
            <v>1.75</v>
          </cell>
          <cell r="J131" t="e">
            <v>#DIV/0!</v>
          </cell>
          <cell r="K131">
            <v>0</v>
          </cell>
          <cell r="L131" t="e">
            <v>#DIV/0!</v>
          </cell>
          <cell r="M131">
            <v>13</v>
          </cell>
          <cell r="N131">
            <v>0</v>
          </cell>
          <cell r="O131">
            <v>0</v>
          </cell>
          <cell r="P131" t="str">
            <v>46081</v>
          </cell>
        </row>
        <row r="132">
          <cell r="A132">
            <v>40</v>
          </cell>
          <cell r="B132">
            <v>0</v>
          </cell>
          <cell r="C132">
            <v>0</v>
          </cell>
          <cell r="D132" t="str">
            <v>M</v>
          </cell>
          <cell r="E132" t="str">
            <v>3075</v>
          </cell>
          <cell r="F132" t="str">
            <v>10</v>
          </cell>
          <cell r="G132">
            <v>0</v>
          </cell>
          <cell r="H132">
            <v>0</v>
          </cell>
          <cell r="I132">
            <v>5.5</v>
          </cell>
          <cell r="J132" t="e">
            <v>#DIV/0!</v>
          </cell>
          <cell r="K132">
            <v>0</v>
          </cell>
          <cell r="L132" t="e">
            <v>#DIV/0!</v>
          </cell>
          <cell r="M132">
            <v>14</v>
          </cell>
          <cell r="N132">
            <v>0</v>
          </cell>
          <cell r="O132">
            <v>0</v>
          </cell>
          <cell r="P132" t="str">
            <v>46295</v>
          </cell>
        </row>
        <row r="133">
          <cell r="A133">
            <v>41</v>
          </cell>
          <cell r="B133">
            <v>0</v>
          </cell>
          <cell r="C133">
            <v>0</v>
          </cell>
          <cell r="D133" t="str">
            <v>M</v>
          </cell>
          <cell r="E133" t="str">
            <v>3073</v>
          </cell>
          <cell r="F133" t="str">
            <v>10</v>
          </cell>
          <cell r="G133">
            <v>250</v>
          </cell>
          <cell r="H133">
            <v>0</v>
          </cell>
          <cell r="I133">
            <v>9.75</v>
          </cell>
          <cell r="J133" t="e">
            <v>#DIV/0!</v>
          </cell>
          <cell r="K133">
            <v>0</v>
          </cell>
          <cell r="L133" t="e">
            <v>#DIV/0!</v>
          </cell>
          <cell r="M133">
            <v>14</v>
          </cell>
          <cell r="N133">
            <v>0</v>
          </cell>
          <cell r="O133">
            <v>0</v>
          </cell>
          <cell r="P133" t="str">
            <v>46295</v>
          </cell>
        </row>
        <row r="134">
          <cell r="A134">
            <v>41</v>
          </cell>
          <cell r="B134">
            <v>0</v>
          </cell>
          <cell r="C134">
            <v>0</v>
          </cell>
          <cell r="D134" t="str">
            <v>M</v>
          </cell>
          <cell r="E134" t="str">
            <v>1044-N</v>
          </cell>
          <cell r="F134" t="str">
            <v>10</v>
          </cell>
          <cell r="G134">
            <v>0</v>
          </cell>
          <cell r="H134">
            <v>1</v>
          </cell>
          <cell r="I134">
            <v>5</v>
          </cell>
          <cell r="J134" t="e">
            <v>#DIV/0!</v>
          </cell>
          <cell r="K134">
            <v>8.5</v>
          </cell>
          <cell r="L134" t="e">
            <v>#DIV/0!</v>
          </cell>
          <cell r="M134">
            <v>14</v>
          </cell>
          <cell r="N134">
            <v>0</v>
          </cell>
          <cell r="O134">
            <v>0</v>
          </cell>
          <cell r="P134" t="str">
            <v>46429</v>
          </cell>
        </row>
        <row r="135">
          <cell r="A135">
            <v>36</v>
          </cell>
          <cell r="B135">
            <v>0</v>
          </cell>
          <cell r="C135">
            <v>0</v>
          </cell>
          <cell r="D135" t="str">
            <v>M</v>
          </cell>
          <cell r="E135" t="str">
            <v>1044-N</v>
          </cell>
          <cell r="F135" t="str">
            <v>10</v>
          </cell>
          <cell r="G135">
            <v>0</v>
          </cell>
          <cell r="H135">
            <v>1.5</v>
          </cell>
          <cell r="I135">
            <v>4</v>
          </cell>
          <cell r="J135" t="e">
            <v>#DIV/0!</v>
          </cell>
          <cell r="K135">
            <v>8.5</v>
          </cell>
          <cell r="L135" t="e">
            <v>#DIV/0!</v>
          </cell>
          <cell r="M135">
            <v>15</v>
          </cell>
          <cell r="N135">
            <v>0</v>
          </cell>
          <cell r="O135">
            <v>0</v>
          </cell>
          <cell r="P135" t="str">
            <v>45812</v>
          </cell>
        </row>
        <row r="136">
          <cell r="A136">
            <v>39</v>
          </cell>
          <cell r="B136">
            <v>0</v>
          </cell>
          <cell r="C136">
            <v>0</v>
          </cell>
          <cell r="D136" t="str">
            <v>M</v>
          </cell>
          <cell r="E136" t="str">
            <v>2223-A</v>
          </cell>
          <cell r="F136" t="str">
            <v>10</v>
          </cell>
          <cell r="G136">
            <v>0</v>
          </cell>
          <cell r="H136">
            <v>0</v>
          </cell>
          <cell r="I136">
            <v>1.5</v>
          </cell>
          <cell r="J136" t="e">
            <v>#DIV/0!</v>
          </cell>
          <cell r="K136">
            <v>0</v>
          </cell>
          <cell r="L136" t="e">
            <v>#DIV/0!</v>
          </cell>
          <cell r="M136">
            <v>15</v>
          </cell>
          <cell r="N136">
            <v>0</v>
          </cell>
          <cell r="O136">
            <v>0</v>
          </cell>
          <cell r="P136" t="str">
            <v>45018</v>
          </cell>
        </row>
        <row r="137">
          <cell r="A137">
            <v>40</v>
          </cell>
          <cell r="B137">
            <v>0</v>
          </cell>
          <cell r="C137">
            <v>0</v>
          </cell>
          <cell r="D137" t="str">
            <v>M</v>
          </cell>
          <cell r="E137" t="str">
            <v>2686</v>
          </cell>
          <cell r="F137" t="str">
            <v>10</v>
          </cell>
          <cell r="G137">
            <v>0</v>
          </cell>
          <cell r="H137">
            <v>0</v>
          </cell>
          <cell r="I137">
            <v>0.25</v>
          </cell>
          <cell r="J137" t="e">
            <v>#DIV/0!</v>
          </cell>
          <cell r="K137">
            <v>0</v>
          </cell>
          <cell r="L137" t="e">
            <v>#DIV/0!</v>
          </cell>
          <cell r="M137">
            <v>15</v>
          </cell>
          <cell r="N137">
            <v>0</v>
          </cell>
          <cell r="O137">
            <v>0</v>
          </cell>
          <cell r="P137" t="str">
            <v>46498</v>
          </cell>
        </row>
        <row r="138">
          <cell r="A138">
            <v>41</v>
          </cell>
          <cell r="B138">
            <v>0</v>
          </cell>
          <cell r="C138">
            <v>0</v>
          </cell>
          <cell r="D138" t="str">
            <v>M</v>
          </cell>
          <cell r="E138" t="str">
            <v>2223-A</v>
          </cell>
          <cell r="F138" t="str">
            <v>10</v>
          </cell>
          <cell r="G138">
            <v>0</v>
          </cell>
          <cell r="H138">
            <v>0</v>
          </cell>
          <cell r="I138">
            <v>0.25</v>
          </cell>
          <cell r="J138" t="e">
            <v>#DIV/0!</v>
          </cell>
          <cell r="K138">
            <v>0</v>
          </cell>
          <cell r="L138" t="e">
            <v>#DIV/0!</v>
          </cell>
          <cell r="M138">
            <v>15</v>
          </cell>
          <cell r="N138">
            <v>0</v>
          </cell>
          <cell r="O138">
            <v>0</v>
          </cell>
          <cell r="P138" t="str">
            <v>45018</v>
          </cell>
        </row>
        <row r="139">
          <cell r="A139">
            <v>41</v>
          </cell>
          <cell r="B139">
            <v>0</v>
          </cell>
          <cell r="C139">
            <v>0</v>
          </cell>
          <cell r="D139" t="str">
            <v>M</v>
          </cell>
          <cell r="E139" t="str">
            <v>2712</v>
          </cell>
          <cell r="F139" t="str">
            <v>10</v>
          </cell>
          <cell r="G139">
            <v>0</v>
          </cell>
          <cell r="H139">
            <v>1.5</v>
          </cell>
          <cell r="I139">
            <v>5.25</v>
          </cell>
          <cell r="J139" t="e">
            <v>#DIV/0!</v>
          </cell>
          <cell r="K139">
            <v>1.5</v>
          </cell>
          <cell r="L139" t="e">
            <v>#DIV/0!</v>
          </cell>
          <cell r="M139">
            <v>15</v>
          </cell>
          <cell r="N139">
            <v>0</v>
          </cell>
          <cell r="O139">
            <v>0</v>
          </cell>
          <cell r="P139" t="str">
            <v>46171</v>
          </cell>
        </row>
        <row r="140">
          <cell r="A140">
            <v>45</v>
          </cell>
          <cell r="B140">
            <v>0</v>
          </cell>
          <cell r="C140">
            <v>0</v>
          </cell>
          <cell r="D140" t="str">
            <v>M</v>
          </cell>
          <cell r="E140" t="str">
            <v>2311-B</v>
          </cell>
          <cell r="F140" t="str">
            <v>10</v>
          </cell>
          <cell r="G140">
            <v>0</v>
          </cell>
          <cell r="H140">
            <v>0</v>
          </cell>
          <cell r="I140">
            <v>0.75</v>
          </cell>
          <cell r="J140" t="e">
            <v>#DIV/0!</v>
          </cell>
          <cell r="K140">
            <v>0</v>
          </cell>
          <cell r="L140" t="e">
            <v>#DIV/0!</v>
          </cell>
          <cell r="M140">
            <v>15</v>
          </cell>
          <cell r="N140">
            <v>0</v>
          </cell>
          <cell r="O140">
            <v>0</v>
          </cell>
          <cell r="P140" t="str">
            <v>45813</v>
          </cell>
        </row>
        <row r="141">
          <cell r="A141">
            <v>46</v>
          </cell>
          <cell r="B141">
            <v>0</v>
          </cell>
          <cell r="C141">
            <v>0</v>
          </cell>
          <cell r="D141" t="str">
            <v>M</v>
          </cell>
          <cell r="E141" t="str">
            <v>2072-B</v>
          </cell>
          <cell r="F141" t="str">
            <v>10</v>
          </cell>
          <cell r="G141">
            <v>0</v>
          </cell>
          <cell r="H141">
            <v>0</v>
          </cell>
          <cell r="I141">
            <v>2.25</v>
          </cell>
          <cell r="J141" t="e">
            <v>#DIV/0!</v>
          </cell>
          <cell r="K141">
            <v>0</v>
          </cell>
          <cell r="L141" t="e">
            <v>#DIV/0!</v>
          </cell>
          <cell r="M141">
            <v>15</v>
          </cell>
          <cell r="N141">
            <v>0</v>
          </cell>
          <cell r="O141">
            <v>0</v>
          </cell>
          <cell r="P141" t="str">
            <v>47787</v>
          </cell>
        </row>
        <row r="142">
          <cell r="A142">
            <v>36</v>
          </cell>
          <cell r="B142">
            <v>0</v>
          </cell>
          <cell r="C142">
            <v>0</v>
          </cell>
          <cell r="D142" t="str">
            <v>M</v>
          </cell>
          <cell r="E142" t="str">
            <v>2072-A</v>
          </cell>
          <cell r="F142" t="str">
            <v>10</v>
          </cell>
          <cell r="G142">
            <v>0</v>
          </cell>
          <cell r="H142">
            <v>0</v>
          </cell>
          <cell r="I142">
            <v>0.75</v>
          </cell>
          <cell r="J142" t="e">
            <v>#DIV/0!</v>
          </cell>
          <cell r="K142">
            <v>0</v>
          </cell>
          <cell r="L142" t="e">
            <v>#DIV/0!</v>
          </cell>
          <cell r="M142">
            <v>16</v>
          </cell>
          <cell r="N142">
            <v>0</v>
          </cell>
          <cell r="O142">
            <v>0</v>
          </cell>
          <cell r="P142" t="str">
            <v>45911</v>
          </cell>
        </row>
        <row r="143">
          <cell r="A143">
            <v>39</v>
          </cell>
          <cell r="B143">
            <v>0</v>
          </cell>
          <cell r="C143">
            <v>0</v>
          </cell>
          <cell r="D143" t="str">
            <v>M</v>
          </cell>
          <cell r="E143" t="str">
            <v>3145</v>
          </cell>
          <cell r="F143" t="str">
            <v>10</v>
          </cell>
          <cell r="G143">
            <v>1518</v>
          </cell>
          <cell r="H143">
            <v>9.5</v>
          </cell>
          <cell r="I143">
            <v>4</v>
          </cell>
          <cell r="J143" t="e">
            <v>#DIV/0!</v>
          </cell>
          <cell r="K143">
            <v>9.75</v>
          </cell>
          <cell r="L143" t="e">
            <v>#DIV/0!</v>
          </cell>
          <cell r="M143">
            <v>16</v>
          </cell>
          <cell r="N143">
            <v>0</v>
          </cell>
          <cell r="O143">
            <v>0</v>
          </cell>
          <cell r="P143" t="str">
            <v>46725</v>
          </cell>
        </row>
        <row r="144">
          <cell r="A144">
            <v>40</v>
          </cell>
          <cell r="B144">
            <v>0</v>
          </cell>
          <cell r="C144">
            <v>0</v>
          </cell>
          <cell r="D144" t="str">
            <v>M</v>
          </cell>
          <cell r="E144" t="str">
            <v>3145</v>
          </cell>
          <cell r="F144" t="str">
            <v>10</v>
          </cell>
          <cell r="G144">
            <v>0</v>
          </cell>
          <cell r="H144">
            <v>101.25</v>
          </cell>
          <cell r="I144">
            <v>10</v>
          </cell>
          <cell r="J144" t="e">
            <v>#DIV/0!</v>
          </cell>
          <cell r="K144">
            <v>97.5</v>
          </cell>
          <cell r="L144" t="e">
            <v>#DIV/0!</v>
          </cell>
          <cell r="M144">
            <v>16</v>
          </cell>
          <cell r="N144">
            <v>0</v>
          </cell>
          <cell r="O144">
            <v>0</v>
          </cell>
          <cell r="P144" t="str">
            <v>46725</v>
          </cell>
        </row>
        <row r="145">
          <cell r="A145">
            <v>42</v>
          </cell>
          <cell r="B145">
            <v>0</v>
          </cell>
          <cell r="C145">
            <v>0</v>
          </cell>
          <cell r="D145" t="str">
            <v>M</v>
          </cell>
          <cell r="E145" t="str">
            <v>2311-B</v>
          </cell>
          <cell r="F145" t="str">
            <v>10</v>
          </cell>
          <cell r="G145">
            <v>0</v>
          </cell>
          <cell r="H145">
            <v>0</v>
          </cell>
          <cell r="I145">
            <v>2</v>
          </cell>
          <cell r="J145" t="e">
            <v>#DIV/0!</v>
          </cell>
          <cell r="K145">
            <v>0</v>
          </cell>
          <cell r="L145" t="e">
            <v>#DIV/0!</v>
          </cell>
          <cell r="M145">
            <v>16</v>
          </cell>
          <cell r="N145">
            <v>0</v>
          </cell>
          <cell r="O145">
            <v>0</v>
          </cell>
          <cell r="P145" t="str">
            <v>46170</v>
          </cell>
        </row>
        <row r="146">
          <cell r="A146">
            <v>44</v>
          </cell>
          <cell r="B146">
            <v>3500</v>
          </cell>
          <cell r="C146">
            <v>0</v>
          </cell>
          <cell r="D146" t="str">
            <v>M</v>
          </cell>
          <cell r="E146" t="str">
            <v>2269-B</v>
          </cell>
          <cell r="F146" t="str">
            <v>10</v>
          </cell>
          <cell r="G146">
            <v>6107</v>
          </cell>
          <cell r="H146">
            <v>1</v>
          </cell>
          <cell r="I146">
            <v>1</v>
          </cell>
          <cell r="J146" t="e">
            <v>#DIV/0!</v>
          </cell>
          <cell r="K146">
            <v>0</v>
          </cell>
          <cell r="L146" t="e">
            <v>#DIV/0!</v>
          </cell>
          <cell r="M146">
            <v>16</v>
          </cell>
          <cell r="N146">
            <v>0</v>
          </cell>
          <cell r="O146">
            <v>0</v>
          </cell>
          <cell r="P146" t="str">
            <v>47400</v>
          </cell>
        </row>
        <row r="147">
          <cell r="A147">
            <v>45</v>
          </cell>
          <cell r="B147">
            <v>3500</v>
          </cell>
          <cell r="C147">
            <v>0</v>
          </cell>
          <cell r="D147" t="str">
            <v>M</v>
          </cell>
          <cell r="E147" t="str">
            <v>2269-B</v>
          </cell>
          <cell r="F147" t="str">
            <v>10</v>
          </cell>
          <cell r="G147">
            <v>22026</v>
          </cell>
          <cell r="H147">
            <v>4</v>
          </cell>
          <cell r="I147">
            <v>0.5</v>
          </cell>
          <cell r="J147" t="e">
            <v>#DIV/0!</v>
          </cell>
          <cell r="K147">
            <v>0</v>
          </cell>
          <cell r="L147" t="e">
            <v>#DIV/0!</v>
          </cell>
          <cell r="M147">
            <v>16</v>
          </cell>
          <cell r="N147">
            <v>0</v>
          </cell>
          <cell r="O147">
            <v>0</v>
          </cell>
          <cell r="P147" t="str">
            <v>47400</v>
          </cell>
        </row>
        <row r="148">
          <cell r="A148">
            <v>45</v>
          </cell>
          <cell r="B148">
            <v>0</v>
          </cell>
          <cell r="C148">
            <v>0</v>
          </cell>
          <cell r="D148" t="str">
            <v>M</v>
          </cell>
          <cell r="E148" t="str">
            <v>1825</v>
          </cell>
          <cell r="F148" t="str">
            <v>10</v>
          </cell>
          <cell r="G148">
            <v>0</v>
          </cell>
          <cell r="H148">
            <v>0</v>
          </cell>
          <cell r="I148">
            <v>1</v>
          </cell>
          <cell r="J148" t="e">
            <v>#DIV/0!</v>
          </cell>
          <cell r="K148">
            <v>2</v>
          </cell>
          <cell r="L148" t="e">
            <v>#DIV/0!</v>
          </cell>
          <cell r="M148">
            <v>16</v>
          </cell>
          <cell r="N148">
            <v>0</v>
          </cell>
          <cell r="O148">
            <v>0</v>
          </cell>
          <cell r="P148" t="str">
            <v>47248</v>
          </cell>
        </row>
        <row r="149">
          <cell r="A149">
            <v>46</v>
          </cell>
          <cell r="B149">
            <v>0</v>
          </cell>
          <cell r="C149">
            <v>0</v>
          </cell>
          <cell r="D149" t="str">
            <v>M</v>
          </cell>
          <cell r="E149" t="str">
            <v>2269-A</v>
          </cell>
          <cell r="F149" t="str">
            <v>10</v>
          </cell>
          <cell r="G149">
            <v>0</v>
          </cell>
          <cell r="H149">
            <v>0</v>
          </cell>
          <cell r="I149">
            <v>0.25</v>
          </cell>
          <cell r="J149" t="e">
            <v>#DIV/0!</v>
          </cell>
          <cell r="K149">
            <v>0</v>
          </cell>
          <cell r="L149" t="e">
            <v>#DIV/0!</v>
          </cell>
          <cell r="M149">
            <v>16</v>
          </cell>
          <cell r="N149">
            <v>0</v>
          </cell>
          <cell r="O149">
            <v>0</v>
          </cell>
          <cell r="P149" t="str">
            <v>47399</v>
          </cell>
        </row>
        <row r="150">
          <cell r="A150">
            <v>36</v>
          </cell>
          <cell r="B150">
            <v>0</v>
          </cell>
          <cell r="C150">
            <v>0</v>
          </cell>
          <cell r="D150" t="str">
            <v>M</v>
          </cell>
          <cell r="E150" t="str">
            <v>2365-A</v>
          </cell>
          <cell r="F150" t="str">
            <v>10</v>
          </cell>
          <cell r="G150">
            <v>0</v>
          </cell>
          <cell r="H150">
            <v>4.25</v>
          </cell>
          <cell r="I150">
            <v>3.5</v>
          </cell>
          <cell r="J150" t="e">
            <v>#DIV/0!</v>
          </cell>
          <cell r="K150">
            <v>4.25</v>
          </cell>
          <cell r="L150" t="e">
            <v>#DIV/0!</v>
          </cell>
          <cell r="M150">
            <v>17</v>
          </cell>
          <cell r="N150">
            <v>0</v>
          </cell>
          <cell r="O150">
            <v>0</v>
          </cell>
          <cell r="P150" t="str">
            <v>44771</v>
          </cell>
        </row>
        <row r="151">
          <cell r="A151">
            <v>41</v>
          </cell>
          <cell r="B151">
            <v>0</v>
          </cell>
          <cell r="C151">
            <v>0</v>
          </cell>
          <cell r="D151" t="str">
            <v>M</v>
          </cell>
          <cell r="E151" t="str">
            <v>2365-A</v>
          </cell>
          <cell r="F151" t="str">
            <v>10</v>
          </cell>
          <cell r="G151">
            <v>0</v>
          </cell>
          <cell r="H151">
            <v>0</v>
          </cell>
          <cell r="I151">
            <v>0.75</v>
          </cell>
          <cell r="J151" t="e">
            <v>#DIV/0!</v>
          </cell>
          <cell r="K151">
            <v>0</v>
          </cell>
          <cell r="L151" t="e">
            <v>#DIV/0!</v>
          </cell>
          <cell r="M151">
            <v>17</v>
          </cell>
          <cell r="N151">
            <v>0</v>
          </cell>
          <cell r="O151">
            <v>0</v>
          </cell>
          <cell r="P151" t="str">
            <v>45498</v>
          </cell>
        </row>
        <row r="152">
          <cell r="A152">
            <v>39</v>
          </cell>
          <cell r="B152">
            <v>0</v>
          </cell>
          <cell r="C152">
            <v>0</v>
          </cell>
          <cell r="D152" t="str">
            <v>M</v>
          </cell>
          <cell r="E152" t="str">
            <v>2019</v>
          </cell>
          <cell r="F152" t="str">
            <v>10</v>
          </cell>
          <cell r="G152">
            <v>0</v>
          </cell>
          <cell r="H152">
            <v>0</v>
          </cell>
          <cell r="I152">
            <v>1.5</v>
          </cell>
          <cell r="J152" t="e">
            <v>#DIV/0!</v>
          </cell>
          <cell r="K152">
            <v>0</v>
          </cell>
          <cell r="L152" t="e">
            <v>#DIV/0!</v>
          </cell>
          <cell r="M152">
            <v>18</v>
          </cell>
          <cell r="N152">
            <v>0</v>
          </cell>
          <cell r="O152">
            <v>0</v>
          </cell>
          <cell r="P152" t="str">
            <v>46514</v>
          </cell>
        </row>
        <row r="153">
          <cell r="A153">
            <v>39</v>
          </cell>
          <cell r="B153">
            <v>0</v>
          </cell>
          <cell r="C153">
            <v>0</v>
          </cell>
          <cell r="D153" t="str">
            <v>M</v>
          </cell>
          <cell r="E153" t="str">
            <v>2026</v>
          </cell>
          <cell r="F153" t="str">
            <v>10</v>
          </cell>
          <cell r="G153">
            <v>0</v>
          </cell>
          <cell r="H153">
            <v>0</v>
          </cell>
          <cell r="I153">
            <v>0.5</v>
          </cell>
          <cell r="J153" t="e">
            <v>#DIV/0!</v>
          </cell>
          <cell r="K153">
            <v>0</v>
          </cell>
          <cell r="L153" t="e">
            <v>#DIV/0!</v>
          </cell>
          <cell r="M153">
            <v>18</v>
          </cell>
          <cell r="N153">
            <v>0</v>
          </cell>
          <cell r="O153">
            <v>0</v>
          </cell>
          <cell r="P153" t="str">
            <v>46032</v>
          </cell>
        </row>
        <row r="154">
          <cell r="A154">
            <v>46</v>
          </cell>
          <cell r="B154">
            <v>1000</v>
          </cell>
          <cell r="C154">
            <v>0</v>
          </cell>
          <cell r="D154" t="str">
            <v>M</v>
          </cell>
          <cell r="E154" t="str">
            <v>2576-B</v>
          </cell>
          <cell r="F154" t="str">
            <v>10</v>
          </cell>
          <cell r="G154">
            <v>5517</v>
          </cell>
          <cell r="H154">
            <v>2</v>
          </cell>
          <cell r="I154">
            <v>1.75</v>
          </cell>
          <cell r="J154" t="e">
            <v>#DIV/0!</v>
          </cell>
          <cell r="K154">
            <v>0</v>
          </cell>
          <cell r="L154" t="e">
            <v>#DIV/0!</v>
          </cell>
          <cell r="M154">
            <v>18</v>
          </cell>
          <cell r="N154">
            <v>0</v>
          </cell>
          <cell r="O154">
            <v>0</v>
          </cell>
          <cell r="P154" t="str">
            <v>47098</v>
          </cell>
        </row>
        <row r="155">
          <cell r="A155">
            <v>46</v>
          </cell>
          <cell r="B155">
            <v>0</v>
          </cell>
          <cell r="C155">
            <v>0</v>
          </cell>
          <cell r="D155" t="str">
            <v>M</v>
          </cell>
          <cell r="E155" t="str">
            <v>2065-A</v>
          </cell>
          <cell r="F155" t="str">
            <v>10</v>
          </cell>
          <cell r="G155">
            <v>0</v>
          </cell>
          <cell r="H155">
            <v>0</v>
          </cell>
          <cell r="I155">
            <v>0.5</v>
          </cell>
          <cell r="J155" t="e">
            <v>#DIV/0!</v>
          </cell>
          <cell r="K155">
            <v>0</v>
          </cell>
          <cell r="L155" t="e">
            <v>#DIV/0!</v>
          </cell>
          <cell r="M155">
            <v>18</v>
          </cell>
          <cell r="N155">
            <v>0</v>
          </cell>
          <cell r="O155">
            <v>0</v>
          </cell>
          <cell r="P155" t="str">
            <v>46676</v>
          </cell>
        </row>
        <row r="156">
          <cell r="A156">
            <v>36</v>
          </cell>
          <cell r="B156">
            <v>0</v>
          </cell>
          <cell r="C156">
            <v>0</v>
          </cell>
          <cell r="D156" t="str">
            <v>M</v>
          </cell>
          <cell r="E156" t="str">
            <v>2374-A</v>
          </cell>
          <cell r="F156" t="str">
            <v>10</v>
          </cell>
          <cell r="G156">
            <v>0</v>
          </cell>
          <cell r="H156">
            <v>0</v>
          </cell>
          <cell r="I156">
            <v>1</v>
          </cell>
          <cell r="J156" t="e">
            <v>#DIV/0!</v>
          </cell>
          <cell r="K156">
            <v>0</v>
          </cell>
          <cell r="L156" t="e">
            <v>#DIV/0!</v>
          </cell>
          <cell r="M156">
            <v>19</v>
          </cell>
          <cell r="N156">
            <v>0</v>
          </cell>
          <cell r="O156">
            <v>0</v>
          </cell>
          <cell r="P156" t="str">
            <v>43348</v>
          </cell>
        </row>
        <row r="157">
          <cell r="A157">
            <v>36</v>
          </cell>
          <cell r="B157">
            <v>0</v>
          </cell>
          <cell r="C157">
            <v>0</v>
          </cell>
          <cell r="D157" t="str">
            <v>M</v>
          </cell>
          <cell r="E157" t="str">
            <v>2849</v>
          </cell>
          <cell r="F157" t="str">
            <v>10</v>
          </cell>
          <cell r="G157">
            <v>0</v>
          </cell>
          <cell r="H157">
            <v>0</v>
          </cell>
          <cell r="I157">
            <v>1.5</v>
          </cell>
          <cell r="J157" t="e">
            <v>#DIV/0!</v>
          </cell>
          <cell r="K157">
            <v>0</v>
          </cell>
          <cell r="L157" t="e">
            <v>#DIV/0!</v>
          </cell>
          <cell r="M157">
            <v>19</v>
          </cell>
          <cell r="N157">
            <v>0</v>
          </cell>
          <cell r="O157">
            <v>0</v>
          </cell>
          <cell r="P157" t="str">
            <v>45962</v>
          </cell>
        </row>
        <row r="158">
          <cell r="A158">
            <v>38</v>
          </cell>
          <cell r="B158">
            <v>0</v>
          </cell>
          <cell r="C158">
            <v>0</v>
          </cell>
          <cell r="D158" t="str">
            <v>M</v>
          </cell>
          <cell r="E158" t="str">
            <v>2508</v>
          </cell>
          <cell r="F158" t="str">
            <v>10</v>
          </cell>
          <cell r="G158">
            <v>0</v>
          </cell>
          <cell r="H158">
            <v>0.75</v>
          </cell>
          <cell r="I158">
            <v>1.5</v>
          </cell>
          <cell r="J158" t="e">
            <v>#DIV/0!</v>
          </cell>
          <cell r="K158">
            <v>2.5</v>
          </cell>
          <cell r="L158" t="e">
            <v>#DIV/0!</v>
          </cell>
          <cell r="M158">
            <v>19</v>
          </cell>
          <cell r="N158">
            <v>0</v>
          </cell>
          <cell r="O158">
            <v>0</v>
          </cell>
          <cell r="P158" t="str">
            <v>44630</v>
          </cell>
        </row>
        <row r="159">
          <cell r="A159">
            <v>38</v>
          </cell>
          <cell r="B159">
            <v>0</v>
          </cell>
          <cell r="C159">
            <v>0</v>
          </cell>
          <cell r="D159" t="str">
            <v>M</v>
          </cell>
          <cell r="E159" t="str">
            <v>3062-X</v>
          </cell>
          <cell r="F159" t="str">
            <v>10</v>
          </cell>
          <cell r="G159">
            <v>0</v>
          </cell>
          <cell r="H159">
            <v>2</v>
          </cell>
          <cell r="I159">
            <v>6</v>
          </cell>
          <cell r="J159" t="e">
            <v>#DIV/0!</v>
          </cell>
          <cell r="K159">
            <v>0</v>
          </cell>
          <cell r="L159" t="e">
            <v>#DIV/0!</v>
          </cell>
          <cell r="M159">
            <v>19</v>
          </cell>
          <cell r="N159">
            <v>0</v>
          </cell>
          <cell r="O159">
            <v>0</v>
          </cell>
          <cell r="P159" t="str">
            <v>46503</v>
          </cell>
        </row>
        <row r="160">
          <cell r="A160">
            <v>39</v>
          </cell>
          <cell r="B160">
            <v>0</v>
          </cell>
          <cell r="C160">
            <v>0</v>
          </cell>
          <cell r="D160" t="str">
            <v>M</v>
          </cell>
          <cell r="E160" t="str">
            <v>3062-X</v>
          </cell>
          <cell r="F160" t="str">
            <v>10</v>
          </cell>
          <cell r="G160">
            <v>0</v>
          </cell>
          <cell r="H160">
            <v>0</v>
          </cell>
          <cell r="I160">
            <v>0.25</v>
          </cell>
          <cell r="J160" t="e">
            <v>#DIV/0!</v>
          </cell>
          <cell r="K160">
            <v>0</v>
          </cell>
          <cell r="L160" t="e">
            <v>#DIV/0!</v>
          </cell>
          <cell r="M160">
            <v>19</v>
          </cell>
          <cell r="N160">
            <v>0</v>
          </cell>
          <cell r="O160">
            <v>0</v>
          </cell>
          <cell r="P160" t="str">
            <v>46503</v>
          </cell>
        </row>
        <row r="161">
          <cell r="A161">
            <v>40</v>
          </cell>
          <cell r="B161">
            <v>0</v>
          </cell>
          <cell r="C161">
            <v>0</v>
          </cell>
          <cell r="D161" t="str">
            <v>M</v>
          </cell>
          <cell r="E161" t="str">
            <v>2429</v>
          </cell>
          <cell r="F161" t="str">
            <v>10</v>
          </cell>
          <cell r="G161">
            <v>0</v>
          </cell>
          <cell r="H161">
            <v>0</v>
          </cell>
          <cell r="I161">
            <v>2</v>
          </cell>
          <cell r="J161" t="e">
            <v>#DIV/0!</v>
          </cell>
          <cell r="K161">
            <v>0</v>
          </cell>
          <cell r="L161" t="e">
            <v>#DIV/0!</v>
          </cell>
          <cell r="M161">
            <v>19</v>
          </cell>
          <cell r="N161">
            <v>0</v>
          </cell>
          <cell r="O161">
            <v>0</v>
          </cell>
          <cell r="P161" t="str">
            <v>46528</v>
          </cell>
        </row>
        <row r="162">
          <cell r="A162">
            <v>41</v>
          </cell>
          <cell r="B162">
            <v>0</v>
          </cell>
          <cell r="C162">
            <v>0</v>
          </cell>
          <cell r="D162" t="str">
            <v>M</v>
          </cell>
          <cell r="E162" t="str">
            <v>2374-B</v>
          </cell>
          <cell r="F162" t="str">
            <v>10</v>
          </cell>
          <cell r="G162">
            <v>0</v>
          </cell>
          <cell r="H162">
            <v>0</v>
          </cell>
          <cell r="I162">
            <v>0.5</v>
          </cell>
          <cell r="J162" t="e">
            <v>#DIV/0!</v>
          </cell>
          <cell r="K162">
            <v>0</v>
          </cell>
          <cell r="L162" t="e">
            <v>#DIV/0!</v>
          </cell>
          <cell r="M162">
            <v>19</v>
          </cell>
          <cell r="N162">
            <v>0</v>
          </cell>
          <cell r="O162">
            <v>0</v>
          </cell>
          <cell r="P162" t="str">
            <v>46095</v>
          </cell>
        </row>
        <row r="163">
          <cell r="A163">
            <v>44</v>
          </cell>
          <cell r="B163">
            <v>0</v>
          </cell>
          <cell r="C163">
            <v>0</v>
          </cell>
          <cell r="D163" t="str">
            <v>M</v>
          </cell>
          <cell r="E163" t="str">
            <v>3175</v>
          </cell>
          <cell r="F163" t="str">
            <v>10</v>
          </cell>
          <cell r="G163">
            <v>198</v>
          </cell>
          <cell r="H163">
            <v>0</v>
          </cell>
          <cell r="I163">
            <v>3.5</v>
          </cell>
          <cell r="J163" t="e">
            <v>#DIV/0!</v>
          </cell>
          <cell r="K163">
            <v>1.5</v>
          </cell>
          <cell r="L163" t="e">
            <v>#DIV/0!</v>
          </cell>
          <cell r="M163">
            <v>19</v>
          </cell>
          <cell r="N163">
            <v>0</v>
          </cell>
          <cell r="O163">
            <v>0</v>
          </cell>
          <cell r="P163" t="str">
            <v>47151</v>
          </cell>
        </row>
        <row r="164">
          <cell r="A164">
            <v>45</v>
          </cell>
          <cell r="B164">
            <v>0</v>
          </cell>
          <cell r="C164">
            <v>0</v>
          </cell>
          <cell r="D164" t="str">
            <v>M</v>
          </cell>
          <cell r="E164" t="str">
            <v>3169</v>
          </cell>
          <cell r="F164" t="str">
            <v>10</v>
          </cell>
          <cell r="G164">
            <v>60</v>
          </cell>
          <cell r="H164">
            <v>0</v>
          </cell>
          <cell r="I164">
            <v>5.75</v>
          </cell>
          <cell r="J164" t="e">
            <v>#DIV/0!</v>
          </cell>
          <cell r="K164">
            <v>0</v>
          </cell>
          <cell r="L164" t="e">
            <v>#DIV/0!</v>
          </cell>
          <cell r="M164">
            <v>19</v>
          </cell>
          <cell r="N164">
            <v>0</v>
          </cell>
          <cell r="O164">
            <v>0</v>
          </cell>
          <cell r="P164" t="str">
            <v>47148</v>
          </cell>
        </row>
        <row r="165">
          <cell r="A165">
            <v>38</v>
          </cell>
          <cell r="B165">
            <v>0</v>
          </cell>
          <cell r="C165">
            <v>0</v>
          </cell>
          <cell r="D165" t="str">
            <v>M</v>
          </cell>
          <cell r="E165" t="str">
            <v>2673</v>
          </cell>
          <cell r="F165" t="str">
            <v>10</v>
          </cell>
          <cell r="G165">
            <v>0</v>
          </cell>
          <cell r="H165">
            <v>0</v>
          </cell>
          <cell r="I165">
            <v>3.25</v>
          </cell>
          <cell r="J165" t="e">
            <v>#DIV/0!</v>
          </cell>
          <cell r="K165">
            <v>0</v>
          </cell>
          <cell r="L165" t="e">
            <v>#DIV/0!</v>
          </cell>
          <cell r="M165">
            <v>20</v>
          </cell>
          <cell r="N165">
            <v>0</v>
          </cell>
          <cell r="O165">
            <v>0</v>
          </cell>
          <cell r="P165" t="str">
            <v>46100</v>
          </cell>
        </row>
        <row r="166">
          <cell r="A166">
            <v>39</v>
          </cell>
          <cell r="B166">
            <v>1000</v>
          </cell>
          <cell r="C166">
            <v>0</v>
          </cell>
          <cell r="D166" t="str">
            <v>M</v>
          </cell>
          <cell r="E166" t="str">
            <v>2576-B</v>
          </cell>
          <cell r="F166" t="str">
            <v>10</v>
          </cell>
          <cell r="G166">
            <v>2602</v>
          </cell>
          <cell r="H166">
            <v>1.5</v>
          </cell>
          <cell r="I166">
            <v>1</v>
          </cell>
          <cell r="J166" t="e">
            <v>#DIV/0!</v>
          </cell>
          <cell r="K166">
            <v>0</v>
          </cell>
          <cell r="L166" t="e">
            <v>#DIV/0!</v>
          </cell>
          <cell r="M166">
            <v>20</v>
          </cell>
          <cell r="N166">
            <v>0</v>
          </cell>
          <cell r="O166">
            <v>0</v>
          </cell>
          <cell r="P166" t="str">
            <v>46541</v>
          </cell>
        </row>
        <row r="167">
          <cell r="A167">
            <v>40</v>
          </cell>
          <cell r="B167">
            <v>1000</v>
          </cell>
          <cell r="C167">
            <v>0</v>
          </cell>
          <cell r="D167" t="str">
            <v>M</v>
          </cell>
          <cell r="E167" t="str">
            <v>2576-B</v>
          </cell>
          <cell r="F167" t="str">
            <v>10</v>
          </cell>
          <cell r="G167">
            <v>2780</v>
          </cell>
          <cell r="H167">
            <v>1.25</v>
          </cell>
          <cell r="I167">
            <v>1</v>
          </cell>
          <cell r="J167" t="e">
            <v>#DIV/0!</v>
          </cell>
          <cell r="K167">
            <v>0</v>
          </cell>
          <cell r="L167" t="e">
            <v>#DIV/0!</v>
          </cell>
          <cell r="M167">
            <v>20</v>
          </cell>
          <cell r="N167">
            <v>0</v>
          </cell>
          <cell r="O167">
            <v>0</v>
          </cell>
          <cell r="P167" t="str">
            <v>46541</v>
          </cell>
        </row>
        <row r="168">
          <cell r="A168">
            <v>40</v>
          </cell>
          <cell r="B168">
            <v>0</v>
          </cell>
          <cell r="C168">
            <v>0</v>
          </cell>
          <cell r="D168" t="str">
            <v>M</v>
          </cell>
          <cell r="E168" t="str">
            <v>198-A</v>
          </cell>
          <cell r="F168" t="str">
            <v>10</v>
          </cell>
          <cell r="G168">
            <v>0</v>
          </cell>
          <cell r="H168">
            <v>0</v>
          </cell>
          <cell r="I168">
            <v>4.5</v>
          </cell>
          <cell r="J168" t="e">
            <v>#DIV/0!</v>
          </cell>
          <cell r="K168">
            <v>0</v>
          </cell>
          <cell r="L168" t="e">
            <v>#DIV/0!</v>
          </cell>
          <cell r="M168">
            <v>20</v>
          </cell>
          <cell r="N168">
            <v>0</v>
          </cell>
          <cell r="O168">
            <v>0</v>
          </cell>
          <cell r="P168" t="str">
            <v>46623</v>
          </cell>
        </row>
        <row r="169">
          <cell r="A169">
            <v>41</v>
          </cell>
          <cell r="B169">
            <v>0</v>
          </cell>
          <cell r="C169">
            <v>0</v>
          </cell>
          <cell r="D169" t="str">
            <v>M</v>
          </cell>
          <cell r="E169" t="str">
            <v>1880</v>
          </cell>
          <cell r="F169" t="str">
            <v>10</v>
          </cell>
          <cell r="G169">
            <v>0</v>
          </cell>
          <cell r="H169">
            <v>0</v>
          </cell>
          <cell r="I169">
            <v>0.5</v>
          </cell>
          <cell r="J169" t="e">
            <v>#DIV/0!</v>
          </cell>
          <cell r="K169">
            <v>0</v>
          </cell>
          <cell r="L169" t="e">
            <v>#DIV/0!</v>
          </cell>
          <cell r="M169">
            <v>20</v>
          </cell>
          <cell r="N169">
            <v>0</v>
          </cell>
          <cell r="O169">
            <v>0</v>
          </cell>
          <cell r="P169" t="str">
            <v>46826</v>
          </cell>
        </row>
        <row r="170">
          <cell r="A170">
            <v>41</v>
          </cell>
          <cell r="B170">
            <v>0</v>
          </cell>
          <cell r="C170">
            <v>0</v>
          </cell>
          <cell r="D170" t="str">
            <v>M</v>
          </cell>
          <cell r="E170" t="str">
            <v>2065-B</v>
          </cell>
          <cell r="F170" t="str">
            <v>10</v>
          </cell>
          <cell r="G170">
            <v>0</v>
          </cell>
          <cell r="H170">
            <v>0</v>
          </cell>
          <cell r="I170">
            <v>0.5</v>
          </cell>
          <cell r="J170" t="e">
            <v>#DIV/0!</v>
          </cell>
          <cell r="K170">
            <v>0</v>
          </cell>
          <cell r="L170" t="e">
            <v>#DIV/0!</v>
          </cell>
          <cell r="M170">
            <v>20</v>
          </cell>
          <cell r="N170">
            <v>0</v>
          </cell>
          <cell r="O170">
            <v>0</v>
          </cell>
          <cell r="P170" t="str">
            <v>46656</v>
          </cell>
        </row>
        <row r="171">
          <cell r="A171">
            <v>41</v>
          </cell>
          <cell r="B171">
            <v>0</v>
          </cell>
          <cell r="C171">
            <v>0</v>
          </cell>
          <cell r="D171" t="str">
            <v>M</v>
          </cell>
          <cell r="E171" t="str">
            <v>2576-A</v>
          </cell>
          <cell r="F171" t="str">
            <v>10</v>
          </cell>
          <cell r="G171">
            <v>0</v>
          </cell>
          <cell r="H171">
            <v>0</v>
          </cell>
          <cell r="I171">
            <v>0.75</v>
          </cell>
          <cell r="J171" t="e">
            <v>#DIV/0!</v>
          </cell>
          <cell r="K171">
            <v>0</v>
          </cell>
          <cell r="L171" t="e">
            <v>#DIV/0!</v>
          </cell>
          <cell r="M171">
            <v>20</v>
          </cell>
          <cell r="N171">
            <v>0</v>
          </cell>
          <cell r="O171">
            <v>0</v>
          </cell>
          <cell r="P171" t="str">
            <v>46540</v>
          </cell>
        </row>
        <row r="172">
          <cell r="A172">
            <v>41</v>
          </cell>
          <cell r="B172">
            <v>0</v>
          </cell>
          <cell r="C172">
            <v>0</v>
          </cell>
          <cell r="D172" t="str">
            <v>M</v>
          </cell>
          <cell r="E172" t="str">
            <v>2576-B</v>
          </cell>
          <cell r="F172" t="str">
            <v>10</v>
          </cell>
          <cell r="G172">
            <v>0</v>
          </cell>
          <cell r="H172">
            <v>0</v>
          </cell>
          <cell r="I172">
            <v>0.75</v>
          </cell>
          <cell r="J172" t="e">
            <v>#DIV/0!</v>
          </cell>
          <cell r="K172">
            <v>0</v>
          </cell>
          <cell r="L172" t="e">
            <v>#DIV/0!</v>
          </cell>
          <cell r="M172">
            <v>20</v>
          </cell>
          <cell r="N172">
            <v>0</v>
          </cell>
          <cell r="O172">
            <v>0</v>
          </cell>
          <cell r="P172" t="str">
            <v>46541</v>
          </cell>
        </row>
        <row r="173">
          <cell r="A173">
            <v>42</v>
          </cell>
          <cell r="B173">
            <v>0</v>
          </cell>
          <cell r="C173">
            <v>0</v>
          </cell>
          <cell r="D173" t="str">
            <v>M</v>
          </cell>
          <cell r="E173" t="str">
            <v>2344</v>
          </cell>
          <cell r="F173" t="str">
            <v>10</v>
          </cell>
          <cell r="G173">
            <v>0</v>
          </cell>
          <cell r="H173">
            <v>0</v>
          </cell>
          <cell r="I173">
            <v>0.5</v>
          </cell>
          <cell r="J173" t="e">
            <v>#DIV/0!</v>
          </cell>
          <cell r="K173">
            <v>0</v>
          </cell>
          <cell r="L173" t="e">
            <v>#DIV/0!</v>
          </cell>
          <cell r="M173">
            <v>20</v>
          </cell>
          <cell r="N173">
            <v>0</v>
          </cell>
          <cell r="O173">
            <v>0</v>
          </cell>
          <cell r="P173" t="str">
            <v>46860</v>
          </cell>
        </row>
        <row r="174">
          <cell r="A174">
            <v>46</v>
          </cell>
          <cell r="B174">
            <v>0</v>
          </cell>
          <cell r="C174">
            <v>0</v>
          </cell>
          <cell r="D174" t="str">
            <v>M</v>
          </cell>
          <cell r="E174" t="str">
            <v>0829</v>
          </cell>
          <cell r="F174" t="str">
            <v>10</v>
          </cell>
          <cell r="G174">
            <v>0</v>
          </cell>
          <cell r="H174">
            <v>0</v>
          </cell>
          <cell r="I174">
            <v>1</v>
          </cell>
          <cell r="J174" t="e">
            <v>#DIV/0!</v>
          </cell>
          <cell r="K174">
            <v>0</v>
          </cell>
          <cell r="L174" t="e">
            <v>#DIV/0!</v>
          </cell>
          <cell r="M174">
            <v>20</v>
          </cell>
          <cell r="N174">
            <v>0</v>
          </cell>
          <cell r="O174">
            <v>0</v>
          </cell>
          <cell r="P174" t="str">
            <v>47176</v>
          </cell>
        </row>
        <row r="175">
          <cell r="A175">
            <v>46</v>
          </cell>
          <cell r="B175">
            <v>0</v>
          </cell>
          <cell r="C175">
            <v>0</v>
          </cell>
          <cell r="D175" t="str">
            <v>M</v>
          </cell>
          <cell r="E175" t="str">
            <v>2508</v>
          </cell>
          <cell r="F175" t="str">
            <v>10</v>
          </cell>
          <cell r="G175">
            <v>0</v>
          </cell>
          <cell r="H175">
            <v>0</v>
          </cell>
          <cell r="I175">
            <v>2</v>
          </cell>
          <cell r="J175" t="e">
            <v>#DIV/0!</v>
          </cell>
          <cell r="K175">
            <v>0</v>
          </cell>
          <cell r="L175" t="e">
            <v>#DIV/0!</v>
          </cell>
          <cell r="M175">
            <v>20</v>
          </cell>
          <cell r="N175">
            <v>0</v>
          </cell>
          <cell r="O175">
            <v>0</v>
          </cell>
          <cell r="P175" t="str">
            <v>45745</v>
          </cell>
        </row>
        <row r="176">
          <cell r="A176">
            <v>43</v>
          </cell>
          <cell r="B176">
            <v>0</v>
          </cell>
          <cell r="C176">
            <v>0</v>
          </cell>
          <cell r="D176" t="str">
            <v>M</v>
          </cell>
          <cell r="E176" t="str">
            <v>2770</v>
          </cell>
          <cell r="F176" t="str">
            <v>10</v>
          </cell>
          <cell r="G176">
            <v>0</v>
          </cell>
          <cell r="H176">
            <v>0</v>
          </cell>
          <cell r="I176">
            <v>2</v>
          </cell>
          <cell r="J176" t="e">
            <v>#DIV/0!</v>
          </cell>
          <cell r="K176">
            <v>0</v>
          </cell>
          <cell r="L176" t="e">
            <v>#DIV/0!</v>
          </cell>
          <cell r="M176">
            <v>21</v>
          </cell>
          <cell r="N176">
            <v>0</v>
          </cell>
          <cell r="O176">
            <v>0</v>
          </cell>
          <cell r="P176" t="str">
            <v>46409</v>
          </cell>
        </row>
        <row r="177">
          <cell r="A177">
            <v>46</v>
          </cell>
          <cell r="B177">
            <v>0</v>
          </cell>
          <cell r="C177">
            <v>0</v>
          </cell>
          <cell r="D177" t="str">
            <v>M</v>
          </cell>
          <cell r="E177" t="str">
            <v>2770</v>
          </cell>
          <cell r="F177" t="str">
            <v>10</v>
          </cell>
          <cell r="G177">
            <v>0</v>
          </cell>
          <cell r="H177">
            <v>0</v>
          </cell>
          <cell r="I177">
            <v>0.5</v>
          </cell>
          <cell r="J177" t="e">
            <v>#DIV/0!</v>
          </cell>
          <cell r="K177">
            <v>0</v>
          </cell>
          <cell r="L177" t="e">
            <v>#DIV/0!</v>
          </cell>
          <cell r="M177">
            <v>21</v>
          </cell>
          <cell r="N177">
            <v>0</v>
          </cell>
          <cell r="O177">
            <v>0</v>
          </cell>
          <cell r="P177" t="str">
            <v>46409</v>
          </cell>
        </row>
        <row r="178">
          <cell r="A178">
            <v>46</v>
          </cell>
          <cell r="B178">
            <v>0</v>
          </cell>
          <cell r="C178">
            <v>0</v>
          </cell>
          <cell r="D178" t="str">
            <v>M</v>
          </cell>
          <cell r="E178" t="str">
            <v>3173</v>
          </cell>
          <cell r="F178" t="str">
            <v>10</v>
          </cell>
          <cell r="G178">
            <v>0</v>
          </cell>
          <cell r="H178">
            <v>0</v>
          </cell>
          <cell r="I178">
            <v>8.25</v>
          </cell>
          <cell r="J178" t="e">
            <v>#DIV/0!</v>
          </cell>
          <cell r="K178">
            <v>0</v>
          </cell>
          <cell r="L178" t="e">
            <v>#DIV/0!</v>
          </cell>
          <cell r="M178">
            <v>21</v>
          </cell>
          <cell r="N178">
            <v>0</v>
          </cell>
          <cell r="O178">
            <v>0</v>
          </cell>
          <cell r="P178" t="str">
            <v>47149</v>
          </cell>
        </row>
        <row r="179">
          <cell r="A179">
            <v>38</v>
          </cell>
          <cell r="B179">
            <v>500</v>
          </cell>
          <cell r="C179">
            <v>0</v>
          </cell>
          <cell r="D179" t="str">
            <v>M</v>
          </cell>
          <cell r="E179" t="str">
            <v>2635-B</v>
          </cell>
          <cell r="F179" t="str">
            <v>10</v>
          </cell>
          <cell r="G179">
            <v>6718</v>
          </cell>
          <cell r="H179">
            <v>7</v>
          </cell>
          <cell r="I179">
            <v>3.75</v>
          </cell>
          <cell r="J179" t="e">
            <v>#DIV/0!</v>
          </cell>
          <cell r="K179">
            <v>0</v>
          </cell>
          <cell r="L179" t="e">
            <v>#DIV/0!</v>
          </cell>
          <cell r="M179">
            <v>22</v>
          </cell>
          <cell r="N179">
            <v>0</v>
          </cell>
          <cell r="O179">
            <v>0</v>
          </cell>
          <cell r="P179" t="str">
            <v>46158</v>
          </cell>
        </row>
        <row r="180">
          <cell r="A180">
            <v>38</v>
          </cell>
          <cell r="B180">
            <v>0</v>
          </cell>
          <cell r="C180">
            <v>0</v>
          </cell>
          <cell r="D180" t="str">
            <v>M</v>
          </cell>
          <cell r="E180" t="str">
            <v>2621-B</v>
          </cell>
          <cell r="F180" t="str">
            <v>10</v>
          </cell>
          <cell r="G180">
            <v>0</v>
          </cell>
          <cell r="H180">
            <v>0</v>
          </cell>
          <cell r="I180">
            <v>1.5</v>
          </cell>
          <cell r="J180" t="e">
            <v>#DIV/0!</v>
          </cell>
          <cell r="K180">
            <v>0</v>
          </cell>
          <cell r="L180" t="e">
            <v>#DIV/0!</v>
          </cell>
          <cell r="M180">
            <v>22</v>
          </cell>
          <cell r="N180">
            <v>0</v>
          </cell>
          <cell r="O180">
            <v>0</v>
          </cell>
          <cell r="P180" t="str">
            <v>45551</v>
          </cell>
        </row>
        <row r="181">
          <cell r="A181">
            <v>39</v>
          </cell>
          <cell r="B181">
            <v>1500</v>
          </cell>
          <cell r="C181">
            <v>0</v>
          </cell>
          <cell r="D181" t="str">
            <v>M</v>
          </cell>
          <cell r="E181" t="str">
            <v>2696-B</v>
          </cell>
          <cell r="F181" t="str">
            <v>10</v>
          </cell>
          <cell r="G181">
            <v>3276</v>
          </cell>
          <cell r="H181">
            <v>1.75</v>
          </cell>
          <cell r="I181">
            <v>7.25</v>
          </cell>
          <cell r="J181" t="e">
            <v>#DIV/0!</v>
          </cell>
          <cell r="K181">
            <v>0</v>
          </cell>
          <cell r="L181" t="e">
            <v>#DIV/0!</v>
          </cell>
          <cell r="M181">
            <v>22</v>
          </cell>
          <cell r="N181">
            <v>0</v>
          </cell>
          <cell r="O181">
            <v>0</v>
          </cell>
          <cell r="P181" t="str">
            <v>46551</v>
          </cell>
        </row>
        <row r="182">
          <cell r="A182">
            <v>39</v>
          </cell>
          <cell r="B182">
            <v>0</v>
          </cell>
          <cell r="C182">
            <v>0</v>
          </cell>
          <cell r="D182" t="str">
            <v>M</v>
          </cell>
          <cell r="E182" t="str">
            <v>2635-A</v>
          </cell>
          <cell r="F182" t="str">
            <v>10</v>
          </cell>
          <cell r="G182">
            <v>0</v>
          </cell>
          <cell r="H182">
            <v>0</v>
          </cell>
          <cell r="I182">
            <v>0.5</v>
          </cell>
          <cell r="J182" t="e">
            <v>#DIV/0!</v>
          </cell>
          <cell r="K182">
            <v>0</v>
          </cell>
          <cell r="L182" t="e">
            <v>#DIV/0!</v>
          </cell>
          <cell r="M182">
            <v>22</v>
          </cell>
          <cell r="N182">
            <v>0</v>
          </cell>
          <cell r="O182">
            <v>0</v>
          </cell>
          <cell r="P182" t="str">
            <v>46157</v>
          </cell>
        </row>
        <row r="183">
          <cell r="A183">
            <v>39</v>
          </cell>
          <cell r="B183">
            <v>0</v>
          </cell>
          <cell r="C183">
            <v>0</v>
          </cell>
          <cell r="D183" t="str">
            <v>M</v>
          </cell>
          <cell r="E183" t="str">
            <v>2635-B</v>
          </cell>
          <cell r="F183" t="str">
            <v>10</v>
          </cell>
          <cell r="G183">
            <v>0</v>
          </cell>
          <cell r="H183">
            <v>0</v>
          </cell>
          <cell r="I183">
            <v>0.25</v>
          </cell>
          <cell r="J183" t="e">
            <v>#DIV/0!</v>
          </cell>
          <cell r="K183">
            <v>0</v>
          </cell>
          <cell r="L183" t="e">
            <v>#DIV/0!</v>
          </cell>
          <cell r="M183">
            <v>22</v>
          </cell>
          <cell r="N183">
            <v>0</v>
          </cell>
          <cell r="O183">
            <v>0</v>
          </cell>
          <cell r="P183" t="str">
            <v>46158</v>
          </cell>
        </row>
        <row r="184">
          <cell r="A184">
            <v>41</v>
          </cell>
          <cell r="B184">
            <v>0</v>
          </cell>
          <cell r="C184">
            <v>0</v>
          </cell>
          <cell r="D184" t="str">
            <v>M</v>
          </cell>
          <cell r="E184" t="str">
            <v>2539-A</v>
          </cell>
          <cell r="F184" t="str">
            <v>10</v>
          </cell>
          <cell r="G184">
            <v>0</v>
          </cell>
          <cell r="H184">
            <v>0</v>
          </cell>
          <cell r="I184">
            <v>0.75</v>
          </cell>
          <cell r="J184" t="e">
            <v>#DIV/0!</v>
          </cell>
          <cell r="K184">
            <v>0</v>
          </cell>
          <cell r="L184" t="e">
            <v>#DIV/0!</v>
          </cell>
          <cell r="M184">
            <v>22</v>
          </cell>
          <cell r="N184">
            <v>0</v>
          </cell>
          <cell r="O184">
            <v>0</v>
          </cell>
          <cell r="P184" t="str">
            <v>46848</v>
          </cell>
        </row>
        <row r="185">
          <cell r="A185">
            <v>42</v>
          </cell>
          <cell r="B185">
            <v>0</v>
          </cell>
          <cell r="C185">
            <v>0</v>
          </cell>
          <cell r="D185" t="str">
            <v>M</v>
          </cell>
          <cell r="E185" t="str">
            <v>2749-B</v>
          </cell>
          <cell r="F185" t="str">
            <v>10</v>
          </cell>
          <cell r="G185">
            <v>0</v>
          </cell>
          <cell r="H185">
            <v>0</v>
          </cell>
          <cell r="I185">
            <v>1.25</v>
          </cell>
          <cell r="J185" t="e">
            <v>#DIV/0!</v>
          </cell>
          <cell r="K185">
            <v>0</v>
          </cell>
          <cell r="L185" t="e">
            <v>#DIV/0!</v>
          </cell>
          <cell r="M185">
            <v>22</v>
          </cell>
          <cell r="N185">
            <v>0</v>
          </cell>
          <cell r="O185">
            <v>0</v>
          </cell>
          <cell r="P185" t="str">
            <v>46380</v>
          </cell>
        </row>
        <row r="186">
          <cell r="A186">
            <v>46</v>
          </cell>
          <cell r="B186">
            <v>0</v>
          </cell>
          <cell r="C186">
            <v>0</v>
          </cell>
          <cell r="D186" t="str">
            <v>M</v>
          </cell>
          <cell r="E186" t="str">
            <v>2784-A</v>
          </cell>
          <cell r="F186" t="str">
            <v>10</v>
          </cell>
          <cell r="G186">
            <v>0</v>
          </cell>
          <cell r="H186">
            <v>0</v>
          </cell>
          <cell r="I186">
            <v>1.5</v>
          </cell>
          <cell r="J186" t="e">
            <v>#DIV/0!</v>
          </cell>
          <cell r="K186">
            <v>0</v>
          </cell>
          <cell r="L186" t="e">
            <v>#DIV/0!</v>
          </cell>
          <cell r="M186">
            <v>22</v>
          </cell>
          <cell r="N186">
            <v>0</v>
          </cell>
          <cell r="O186">
            <v>0</v>
          </cell>
          <cell r="P186" t="str">
            <v>45081</v>
          </cell>
        </row>
        <row r="187">
          <cell r="A187">
            <v>36</v>
          </cell>
          <cell r="B187">
            <v>1250</v>
          </cell>
          <cell r="C187">
            <v>380</v>
          </cell>
          <cell r="D187" t="str">
            <v>M</v>
          </cell>
          <cell r="E187" t="str">
            <v>0713</v>
          </cell>
          <cell r="F187" t="str">
            <v>10</v>
          </cell>
          <cell r="G187">
            <v>13665</v>
          </cell>
          <cell r="H187">
            <v>5</v>
          </cell>
          <cell r="I187">
            <v>8</v>
          </cell>
          <cell r="J187">
            <v>35.960526315789473</v>
          </cell>
          <cell r="K187">
            <v>35.5</v>
          </cell>
          <cell r="L187">
            <v>1.0129725722757599</v>
          </cell>
          <cell r="M187">
            <v>6</v>
          </cell>
          <cell r="N187">
            <v>0</v>
          </cell>
          <cell r="O187">
            <v>0</v>
          </cell>
          <cell r="P187" t="str">
            <v>44883</v>
          </cell>
        </row>
        <row r="188">
          <cell r="A188">
            <v>45</v>
          </cell>
          <cell r="B188">
            <v>2500</v>
          </cell>
          <cell r="C188">
            <v>600</v>
          </cell>
          <cell r="D188" t="str">
            <v>M</v>
          </cell>
          <cell r="E188" t="str">
            <v>0728</v>
          </cell>
          <cell r="F188" t="str">
            <v>10</v>
          </cell>
          <cell r="G188">
            <v>30051</v>
          </cell>
          <cell r="H188">
            <v>5.25</v>
          </cell>
          <cell r="I188">
            <v>4.25</v>
          </cell>
          <cell r="J188">
            <v>50.085000000000001</v>
          </cell>
          <cell r="K188">
            <v>55.75</v>
          </cell>
          <cell r="L188">
            <v>0.89838565022421524</v>
          </cell>
          <cell r="M188">
            <v>13</v>
          </cell>
          <cell r="N188">
            <v>0</v>
          </cell>
          <cell r="O188">
            <v>0</v>
          </cell>
          <cell r="P188" t="str">
            <v>46420</v>
          </cell>
        </row>
        <row r="189">
          <cell r="A189">
            <v>45</v>
          </cell>
          <cell r="B189">
            <v>500</v>
          </cell>
          <cell r="C189">
            <v>250</v>
          </cell>
          <cell r="D189" t="str">
            <v>M</v>
          </cell>
          <cell r="E189" t="str">
            <v>0829</v>
          </cell>
          <cell r="F189" t="str">
            <v>10</v>
          </cell>
          <cell r="G189">
            <v>1795</v>
          </cell>
          <cell r="H189">
            <v>1.5</v>
          </cell>
          <cell r="I189">
            <v>7.75</v>
          </cell>
          <cell r="J189">
            <v>7.18</v>
          </cell>
          <cell r="K189">
            <v>9</v>
          </cell>
          <cell r="L189">
            <v>0.7977777777777777</v>
          </cell>
          <cell r="M189">
            <v>20</v>
          </cell>
          <cell r="N189">
            <v>0</v>
          </cell>
          <cell r="O189">
            <v>0</v>
          </cell>
          <cell r="P189" t="str">
            <v>47176</v>
          </cell>
        </row>
        <row r="190">
          <cell r="A190">
            <v>46</v>
          </cell>
          <cell r="B190">
            <v>2000</v>
          </cell>
          <cell r="C190">
            <v>460</v>
          </cell>
          <cell r="D190" t="str">
            <v>M</v>
          </cell>
          <cell r="E190" t="str">
            <v>0929</v>
          </cell>
          <cell r="F190" t="str">
            <v>10</v>
          </cell>
          <cell r="G190">
            <v>1743</v>
          </cell>
          <cell r="H190">
            <v>1.5</v>
          </cell>
          <cell r="I190">
            <v>2.25</v>
          </cell>
          <cell r="J190">
            <v>3.7891304347826087</v>
          </cell>
          <cell r="K190">
            <v>12</v>
          </cell>
          <cell r="L190">
            <v>0.31576086956521737</v>
          </cell>
          <cell r="M190">
            <v>16</v>
          </cell>
          <cell r="N190">
            <v>0</v>
          </cell>
          <cell r="O190">
            <v>0</v>
          </cell>
          <cell r="P190" t="str">
            <v>47390</v>
          </cell>
        </row>
        <row r="191">
          <cell r="A191">
            <v>46</v>
          </cell>
          <cell r="B191">
            <v>2000</v>
          </cell>
          <cell r="C191">
            <v>550</v>
          </cell>
          <cell r="D191" t="str">
            <v>M</v>
          </cell>
          <cell r="E191" t="str">
            <v>1044-N</v>
          </cell>
          <cell r="F191" t="str">
            <v>10</v>
          </cell>
          <cell r="G191">
            <v>12269</v>
          </cell>
          <cell r="H191">
            <v>5.25</v>
          </cell>
          <cell r="I191">
            <v>3.5</v>
          </cell>
          <cell r="J191">
            <v>22.307272727272728</v>
          </cell>
          <cell r="K191">
            <v>29</v>
          </cell>
          <cell r="L191">
            <v>0.76921630094043891</v>
          </cell>
          <cell r="M191">
            <v>13</v>
          </cell>
          <cell r="N191">
            <v>0</v>
          </cell>
          <cell r="O191">
            <v>0</v>
          </cell>
          <cell r="P191" t="str">
            <v>47786</v>
          </cell>
        </row>
        <row r="192">
          <cell r="A192">
            <v>37</v>
          </cell>
          <cell r="B192">
            <v>2000</v>
          </cell>
          <cell r="C192">
            <v>550</v>
          </cell>
          <cell r="D192" t="str">
            <v>M</v>
          </cell>
          <cell r="E192" t="str">
            <v>1044-N</v>
          </cell>
          <cell r="F192" t="str">
            <v>10</v>
          </cell>
          <cell r="G192">
            <v>49866</v>
          </cell>
          <cell r="H192">
            <v>10</v>
          </cell>
          <cell r="I192">
            <v>1</v>
          </cell>
          <cell r="J192">
            <v>90.665454545454551</v>
          </cell>
          <cell r="K192">
            <v>80</v>
          </cell>
          <cell r="L192">
            <v>1.1333181818181819</v>
          </cell>
          <cell r="M192">
            <v>15</v>
          </cell>
          <cell r="N192">
            <v>0</v>
          </cell>
          <cell r="O192">
            <v>0</v>
          </cell>
          <cell r="P192" t="str">
            <v>45812</v>
          </cell>
        </row>
        <row r="193">
          <cell r="A193">
            <v>42</v>
          </cell>
          <cell r="B193">
            <v>2000</v>
          </cell>
          <cell r="C193">
            <v>550</v>
          </cell>
          <cell r="D193" t="str">
            <v>M</v>
          </cell>
          <cell r="E193" t="str">
            <v>1044-N</v>
          </cell>
          <cell r="F193" t="str">
            <v>10</v>
          </cell>
          <cell r="G193">
            <v>6426</v>
          </cell>
          <cell r="H193">
            <v>1</v>
          </cell>
          <cell r="I193">
            <v>5.5</v>
          </cell>
          <cell r="J193">
            <v>11.683636363636364</v>
          </cell>
          <cell r="K193">
            <v>8.25</v>
          </cell>
          <cell r="L193">
            <v>1.416198347107438</v>
          </cell>
          <cell r="M193">
            <v>14</v>
          </cell>
          <cell r="N193">
            <v>0</v>
          </cell>
          <cell r="O193">
            <v>0</v>
          </cell>
          <cell r="P193" t="str">
            <v>46429</v>
          </cell>
        </row>
        <row r="194">
          <cell r="A194">
            <v>41</v>
          </cell>
          <cell r="B194">
            <v>230</v>
          </cell>
          <cell r="C194">
            <v>230</v>
          </cell>
          <cell r="D194" t="str">
            <v>M</v>
          </cell>
          <cell r="E194" t="str">
            <v>1119-A-A</v>
          </cell>
          <cell r="F194" t="str">
            <v>10</v>
          </cell>
          <cell r="G194">
            <v>9757</v>
          </cell>
          <cell r="H194">
            <v>46</v>
          </cell>
          <cell r="I194">
            <v>2</v>
          </cell>
          <cell r="J194">
            <v>42.42173913043478</v>
          </cell>
          <cell r="K194">
            <v>45.5</v>
          </cell>
          <cell r="L194">
            <v>0.9323459149546105</v>
          </cell>
          <cell r="M194">
            <v>4</v>
          </cell>
          <cell r="N194">
            <v>0</v>
          </cell>
          <cell r="O194">
            <v>0</v>
          </cell>
          <cell r="P194" t="str">
            <v>46166</v>
          </cell>
        </row>
        <row r="195">
          <cell r="A195">
            <v>40</v>
          </cell>
          <cell r="B195">
            <v>230</v>
          </cell>
          <cell r="C195">
            <v>230</v>
          </cell>
          <cell r="D195" t="str">
            <v>M</v>
          </cell>
          <cell r="E195" t="str">
            <v>1119-A-A</v>
          </cell>
          <cell r="F195" t="str">
            <v>10</v>
          </cell>
          <cell r="G195">
            <v>1065</v>
          </cell>
          <cell r="H195">
            <v>4.75</v>
          </cell>
          <cell r="I195">
            <v>2.75</v>
          </cell>
          <cell r="J195">
            <v>4.6304347826086953</v>
          </cell>
          <cell r="K195">
            <v>4.25</v>
          </cell>
          <cell r="L195">
            <v>1.0895140664961636</v>
          </cell>
          <cell r="M195">
            <v>4</v>
          </cell>
          <cell r="N195">
            <v>0</v>
          </cell>
          <cell r="O195">
            <v>0</v>
          </cell>
          <cell r="P195" t="str">
            <v>46166</v>
          </cell>
        </row>
        <row r="196">
          <cell r="A196">
            <v>40</v>
          </cell>
          <cell r="B196">
            <v>230</v>
          </cell>
          <cell r="C196">
            <v>230</v>
          </cell>
          <cell r="D196" t="str">
            <v>M</v>
          </cell>
          <cell r="E196" t="str">
            <v>1119-B-A</v>
          </cell>
          <cell r="F196" t="str">
            <v>10</v>
          </cell>
          <cell r="G196">
            <v>11155</v>
          </cell>
          <cell r="H196">
            <v>51</v>
          </cell>
          <cell r="I196">
            <v>3.5</v>
          </cell>
          <cell r="J196">
            <v>48.5</v>
          </cell>
          <cell r="K196">
            <v>50.25</v>
          </cell>
          <cell r="L196">
            <v>0.96517412935323388</v>
          </cell>
          <cell r="M196">
            <v>4</v>
          </cell>
          <cell r="N196">
            <v>0</v>
          </cell>
          <cell r="O196">
            <v>0</v>
          </cell>
          <cell r="P196" t="str">
            <v>46167</v>
          </cell>
        </row>
        <row r="197">
          <cell r="A197">
            <v>38</v>
          </cell>
          <cell r="B197">
            <v>140</v>
          </cell>
          <cell r="C197">
            <v>140</v>
          </cell>
          <cell r="D197" t="str">
            <v>M</v>
          </cell>
          <cell r="E197" t="str">
            <v>1568-A</v>
          </cell>
          <cell r="F197" t="str">
            <v>10</v>
          </cell>
          <cell r="G197">
            <v>1822</v>
          </cell>
          <cell r="H197">
            <v>16.25</v>
          </cell>
          <cell r="I197">
            <v>1</v>
          </cell>
          <cell r="J197">
            <v>13.014285714285714</v>
          </cell>
          <cell r="K197">
            <v>16.5</v>
          </cell>
          <cell r="L197">
            <v>0.78874458874458875</v>
          </cell>
          <cell r="M197">
            <v>4</v>
          </cell>
          <cell r="N197">
            <v>0</v>
          </cell>
          <cell r="O197">
            <v>0</v>
          </cell>
          <cell r="P197" t="str">
            <v>46493</v>
          </cell>
        </row>
        <row r="198">
          <cell r="A198">
            <v>42</v>
          </cell>
          <cell r="B198">
            <v>140</v>
          </cell>
          <cell r="C198">
            <v>140</v>
          </cell>
          <cell r="D198" t="str">
            <v>M</v>
          </cell>
          <cell r="E198" t="str">
            <v>1568-A</v>
          </cell>
          <cell r="F198" t="str">
            <v>10</v>
          </cell>
          <cell r="G198">
            <v>2560</v>
          </cell>
          <cell r="H198">
            <v>21.75</v>
          </cell>
          <cell r="I198">
            <v>1.5</v>
          </cell>
          <cell r="J198">
            <v>18.285714285714285</v>
          </cell>
          <cell r="K198">
            <v>20.5</v>
          </cell>
          <cell r="L198">
            <v>0.89198606271777003</v>
          </cell>
          <cell r="M198">
            <v>4</v>
          </cell>
          <cell r="N198">
            <v>0</v>
          </cell>
          <cell r="O198">
            <v>0</v>
          </cell>
          <cell r="P198" t="str">
            <v>46988</v>
          </cell>
        </row>
        <row r="199">
          <cell r="A199">
            <v>38</v>
          </cell>
          <cell r="B199">
            <v>140</v>
          </cell>
          <cell r="C199">
            <v>140</v>
          </cell>
          <cell r="D199" t="str">
            <v>M</v>
          </cell>
          <cell r="E199" t="str">
            <v>1568-C</v>
          </cell>
          <cell r="F199" t="str">
            <v>10</v>
          </cell>
          <cell r="G199">
            <v>6868</v>
          </cell>
          <cell r="H199">
            <v>53.75</v>
          </cell>
          <cell r="I199">
            <v>1.25</v>
          </cell>
          <cell r="J199">
            <v>49.057142857142857</v>
          </cell>
          <cell r="K199">
            <v>56</v>
          </cell>
          <cell r="L199">
            <v>0.87602040816326532</v>
          </cell>
          <cell r="M199">
            <v>4</v>
          </cell>
          <cell r="N199">
            <v>0</v>
          </cell>
          <cell r="O199">
            <v>0</v>
          </cell>
          <cell r="P199" t="str">
            <v>45384</v>
          </cell>
        </row>
        <row r="200">
          <cell r="A200">
            <v>44</v>
          </cell>
          <cell r="B200">
            <v>140</v>
          </cell>
          <cell r="C200">
            <v>140</v>
          </cell>
          <cell r="D200" t="str">
            <v>M</v>
          </cell>
          <cell r="E200" t="str">
            <v>1568-C</v>
          </cell>
          <cell r="F200" t="str">
            <v>10</v>
          </cell>
          <cell r="G200">
            <v>4597</v>
          </cell>
          <cell r="H200">
            <v>36.75</v>
          </cell>
          <cell r="I200">
            <v>2</v>
          </cell>
          <cell r="J200">
            <v>32.835714285714289</v>
          </cell>
          <cell r="K200">
            <v>37</v>
          </cell>
          <cell r="L200">
            <v>0.88745173745173755</v>
          </cell>
          <cell r="M200">
            <v>4</v>
          </cell>
          <cell r="N200">
            <v>0</v>
          </cell>
          <cell r="O200">
            <v>0</v>
          </cell>
          <cell r="P200" t="str">
            <v>45386</v>
          </cell>
        </row>
        <row r="201">
          <cell r="A201">
            <v>42</v>
          </cell>
          <cell r="B201">
            <v>140</v>
          </cell>
          <cell r="C201">
            <v>140</v>
          </cell>
          <cell r="D201" t="str">
            <v>M</v>
          </cell>
          <cell r="E201" t="str">
            <v>1568-C</v>
          </cell>
          <cell r="F201" t="str">
            <v>10</v>
          </cell>
          <cell r="G201">
            <v>1157</v>
          </cell>
          <cell r="H201">
            <v>9</v>
          </cell>
          <cell r="I201">
            <v>1</v>
          </cell>
          <cell r="J201">
            <v>8.2642857142857142</v>
          </cell>
          <cell r="K201">
            <v>9</v>
          </cell>
          <cell r="L201">
            <v>0.91825396825396821</v>
          </cell>
          <cell r="M201">
            <v>4</v>
          </cell>
          <cell r="N201">
            <v>0</v>
          </cell>
          <cell r="O201">
            <v>0</v>
          </cell>
          <cell r="P201" t="str">
            <v>45386</v>
          </cell>
        </row>
        <row r="202">
          <cell r="A202">
            <v>43</v>
          </cell>
          <cell r="B202">
            <v>140</v>
          </cell>
          <cell r="C202">
            <v>140</v>
          </cell>
          <cell r="D202" t="str">
            <v>M</v>
          </cell>
          <cell r="E202" t="str">
            <v>1568-C</v>
          </cell>
          <cell r="F202" t="str">
            <v>10</v>
          </cell>
          <cell r="G202">
            <v>4289</v>
          </cell>
          <cell r="H202">
            <v>33.25</v>
          </cell>
          <cell r="I202">
            <v>1.25</v>
          </cell>
          <cell r="J202">
            <v>30.635714285714286</v>
          </cell>
          <cell r="K202">
            <v>33</v>
          </cell>
          <cell r="L202">
            <v>0.92835497835497838</v>
          </cell>
          <cell r="M202">
            <v>4</v>
          </cell>
          <cell r="N202">
            <v>0</v>
          </cell>
          <cell r="O202">
            <v>0</v>
          </cell>
          <cell r="P202" t="str">
            <v>45386</v>
          </cell>
        </row>
        <row r="203">
          <cell r="A203">
            <v>41</v>
          </cell>
          <cell r="B203">
            <v>140</v>
          </cell>
          <cell r="C203">
            <v>140</v>
          </cell>
          <cell r="D203" t="str">
            <v>M</v>
          </cell>
          <cell r="E203" t="str">
            <v>1568-C</v>
          </cell>
          <cell r="F203" t="str">
            <v>10</v>
          </cell>
          <cell r="G203">
            <v>6023</v>
          </cell>
          <cell r="H203">
            <v>46</v>
          </cell>
          <cell r="I203">
            <v>3.5</v>
          </cell>
          <cell r="J203">
            <v>43.021428571428572</v>
          </cell>
          <cell r="K203">
            <v>45</v>
          </cell>
          <cell r="L203">
            <v>0.95603174603174601</v>
          </cell>
          <cell r="M203">
            <v>4</v>
          </cell>
          <cell r="N203">
            <v>0</v>
          </cell>
          <cell r="O203">
            <v>0</v>
          </cell>
          <cell r="P203" t="str">
            <v>45385</v>
          </cell>
        </row>
        <row r="204">
          <cell r="A204">
            <v>46</v>
          </cell>
          <cell r="B204">
            <v>140</v>
          </cell>
          <cell r="C204">
            <v>140</v>
          </cell>
          <cell r="D204" t="str">
            <v>M</v>
          </cell>
          <cell r="E204" t="str">
            <v>1568-C</v>
          </cell>
          <cell r="F204" t="str">
            <v>10</v>
          </cell>
          <cell r="G204">
            <v>5243</v>
          </cell>
          <cell r="H204">
            <v>39.75</v>
          </cell>
          <cell r="I204">
            <v>10</v>
          </cell>
          <cell r="J204">
            <v>37.450000000000003</v>
          </cell>
          <cell r="K204">
            <v>39</v>
          </cell>
          <cell r="L204">
            <v>0.96025641025641029</v>
          </cell>
          <cell r="M204">
            <v>4</v>
          </cell>
          <cell r="N204">
            <v>0</v>
          </cell>
          <cell r="O204">
            <v>0</v>
          </cell>
          <cell r="P204" t="str">
            <v>45387</v>
          </cell>
        </row>
        <row r="205">
          <cell r="A205">
            <v>42</v>
          </cell>
          <cell r="B205">
            <v>140</v>
          </cell>
          <cell r="C205">
            <v>140</v>
          </cell>
          <cell r="D205" t="str">
            <v>M</v>
          </cell>
          <cell r="E205" t="str">
            <v>1568-C</v>
          </cell>
          <cell r="F205" t="str">
            <v>10</v>
          </cell>
          <cell r="G205">
            <v>3811</v>
          </cell>
          <cell r="H205">
            <v>27.25</v>
          </cell>
          <cell r="I205">
            <v>1</v>
          </cell>
          <cell r="J205">
            <v>27.221428571428572</v>
          </cell>
          <cell r="K205">
            <v>27.25</v>
          </cell>
          <cell r="L205">
            <v>0.99895150720838799</v>
          </cell>
          <cell r="M205">
            <v>4</v>
          </cell>
          <cell r="N205">
            <v>0</v>
          </cell>
          <cell r="O205">
            <v>0</v>
          </cell>
          <cell r="P205" t="str">
            <v>45385</v>
          </cell>
        </row>
        <row r="206">
          <cell r="A206">
            <v>37</v>
          </cell>
          <cell r="B206">
            <v>140</v>
          </cell>
          <cell r="C206">
            <v>140</v>
          </cell>
          <cell r="D206" t="str">
            <v>M</v>
          </cell>
          <cell r="E206" t="str">
            <v>1568-C</v>
          </cell>
          <cell r="F206" t="str">
            <v>10</v>
          </cell>
          <cell r="G206">
            <v>3025</v>
          </cell>
          <cell r="H206">
            <v>20.75</v>
          </cell>
          <cell r="I206">
            <v>3.75</v>
          </cell>
          <cell r="J206">
            <v>21.607142857142858</v>
          </cell>
          <cell r="K206">
            <v>20.75</v>
          </cell>
          <cell r="L206">
            <v>1.0413080895008606</v>
          </cell>
          <cell r="M206">
            <v>4</v>
          </cell>
          <cell r="N206">
            <v>0</v>
          </cell>
          <cell r="O206">
            <v>0</v>
          </cell>
          <cell r="P206" t="str">
            <v>45384</v>
          </cell>
        </row>
        <row r="207">
          <cell r="A207">
            <v>36</v>
          </cell>
          <cell r="B207">
            <v>140</v>
          </cell>
          <cell r="C207">
            <v>140</v>
          </cell>
          <cell r="D207" t="str">
            <v>M</v>
          </cell>
          <cell r="E207" t="str">
            <v>1568-C</v>
          </cell>
          <cell r="F207" t="str">
            <v>10</v>
          </cell>
          <cell r="G207">
            <v>3110</v>
          </cell>
          <cell r="H207">
            <v>21</v>
          </cell>
          <cell r="I207">
            <v>1.5</v>
          </cell>
          <cell r="J207">
            <v>22.214285714285715</v>
          </cell>
          <cell r="K207">
            <v>20</v>
          </cell>
          <cell r="L207">
            <v>1.1107142857142858</v>
          </cell>
          <cell r="M207">
            <v>2</v>
          </cell>
          <cell r="N207">
            <v>0</v>
          </cell>
          <cell r="O207">
            <v>0</v>
          </cell>
          <cell r="P207" t="str">
            <v>44798</v>
          </cell>
        </row>
        <row r="208">
          <cell r="A208">
            <v>37</v>
          </cell>
          <cell r="B208">
            <v>1000</v>
          </cell>
          <cell r="C208">
            <v>180</v>
          </cell>
          <cell r="D208" t="str">
            <v>M</v>
          </cell>
          <cell r="E208" t="str">
            <v>1617-C</v>
          </cell>
          <cell r="F208" t="str">
            <v>10</v>
          </cell>
          <cell r="G208">
            <v>2882</v>
          </cell>
          <cell r="H208">
            <v>1</v>
          </cell>
          <cell r="I208">
            <v>2</v>
          </cell>
          <cell r="J208">
            <v>16.011111111111113</v>
          </cell>
          <cell r="K208">
            <v>9.5</v>
          </cell>
          <cell r="L208">
            <v>1.6853801169590645</v>
          </cell>
          <cell r="M208">
            <v>13</v>
          </cell>
          <cell r="N208">
            <v>0</v>
          </cell>
          <cell r="O208">
            <v>0</v>
          </cell>
          <cell r="P208" t="str">
            <v>45954</v>
          </cell>
        </row>
        <row r="209">
          <cell r="A209">
            <v>38</v>
          </cell>
          <cell r="B209">
            <v>1000</v>
          </cell>
          <cell r="C209">
            <v>180</v>
          </cell>
          <cell r="D209" t="str">
            <v>M</v>
          </cell>
          <cell r="E209" t="str">
            <v>1617-C</v>
          </cell>
          <cell r="F209" t="str">
            <v>10</v>
          </cell>
          <cell r="G209">
            <v>1249</v>
          </cell>
          <cell r="H209">
            <v>0.75</v>
          </cell>
          <cell r="I209">
            <v>1</v>
          </cell>
          <cell r="J209">
            <v>6.9388888888888891</v>
          </cell>
          <cell r="K209">
            <v>3.5</v>
          </cell>
          <cell r="L209">
            <v>1.9825396825396826</v>
          </cell>
          <cell r="M209">
            <v>13</v>
          </cell>
          <cell r="N209">
            <v>0</v>
          </cell>
          <cell r="O209">
            <v>0</v>
          </cell>
          <cell r="P209" t="str">
            <v>45954</v>
          </cell>
        </row>
        <row r="210">
          <cell r="A210">
            <v>43</v>
          </cell>
          <cell r="B210">
            <v>600</v>
          </cell>
          <cell r="C210">
            <v>300</v>
          </cell>
          <cell r="D210" t="str">
            <v>M</v>
          </cell>
          <cell r="E210" t="str">
            <v>1695</v>
          </cell>
          <cell r="F210" t="str">
            <v>10</v>
          </cell>
          <cell r="G210">
            <v>3010</v>
          </cell>
          <cell r="H210">
            <v>1.5</v>
          </cell>
          <cell r="I210">
            <v>8.25</v>
          </cell>
          <cell r="J210">
            <v>10.033333333333333</v>
          </cell>
          <cell r="K210">
            <v>9</v>
          </cell>
          <cell r="L210">
            <v>1.1148148148148147</v>
          </cell>
          <cell r="M210">
            <v>1</v>
          </cell>
          <cell r="N210">
            <v>0</v>
          </cell>
          <cell r="O210">
            <v>0</v>
          </cell>
          <cell r="P210" t="str">
            <v>47275</v>
          </cell>
        </row>
        <row r="211">
          <cell r="A211">
            <v>41</v>
          </cell>
          <cell r="B211">
            <v>600</v>
          </cell>
          <cell r="C211">
            <v>300</v>
          </cell>
          <cell r="D211" t="str">
            <v>M</v>
          </cell>
          <cell r="E211" t="str">
            <v>1695</v>
          </cell>
          <cell r="F211" t="str">
            <v>10</v>
          </cell>
          <cell r="G211">
            <v>582</v>
          </cell>
          <cell r="H211">
            <v>0.5</v>
          </cell>
          <cell r="I211">
            <v>5.75</v>
          </cell>
          <cell r="J211">
            <v>1.94</v>
          </cell>
          <cell r="K211">
            <v>1</v>
          </cell>
          <cell r="L211">
            <v>1.94</v>
          </cell>
          <cell r="M211">
            <v>1</v>
          </cell>
          <cell r="N211">
            <v>0</v>
          </cell>
          <cell r="O211">
            <v>0</v>
          </cell>
          <cell r="P211" t="str">
            <v>47020</v>
          </cell>
        </row>
        <row r="212">
          <cell r="A212">
            <v>42</v>
          </cell>
          <cell r="B212">
            <v>560</v>
          </cell>
          <cell r="C212">
            <v>280</v>
          </cell>
          <cell r="D212" t="str">
            <v>M</v>
          </cell>
          <cell r="E212" t="str">
            <v>1696-A</v>
          </cell>
          <cell r="F212" t="str">
            <v>10</v>
          </cell>
          <cell r="G212">
            <v>2738</v>
          </cell>
          <cell r="H212">
            <v>3.75</v>
          </cell>
          <cell r="I212">
            <v>2.5</v>
          </cell>
          <cell r="J212">
            <v>9.7785714285714285</v>
          </cell>
          <cell r="K212">
            <v>20</v>
          </cell>
          <cell r="L212">
            <v>0.48892857142857143</v>
          </cell>
          <cell r="M212">
            <v>11</v>
          </cell>
          <cell r="N212">
            <v>0</v>
          </cell>
          <cell r="O212">
            <v>0</v>
          </cell>
          <cell r="P212" t="str">
            <v>47018</v>
          </cell>
        </row>
        <row r="213">
          <cell r="A213">
            <v>38</v>
          </cell>
          <cell r="B213">
            <v>1500</v>
          </cell>
          <cell r="C213">
            <v>350</v>
          </cell>
          <cell r="D213" t="str">
            <v>M</v>
          </cell>
          <cell r="E213" t="str">
            <v>1822</v>
          </cell>
          <cell r="F213" t="str">
            <v>10</v>
          </cell>
          <cell r="G213">
            <v>3942</v>
          </cell>
          <cell r="H213">
            <v>1.5</v>
          </cell>
          <cell r="I213">
            <v>0.75</v>
          </cell>
          <cell r="J213">
            <v>11.262857142857143</v>
          </cell>
          <cell r="K213">
            <v>16.5</v>
          </cell>
          <cell r="L213">
            <v>0.68259740259740265</v>
          </cell>
          <cell r="M213">
            <v>2</v>
          </cell>
          <cell r="N213">
            <v>0</v>
          </cell>
          <cell r="O213">
            <v>0</v>
          </cell>
          <cell r="P213" t="str">
            <v>45649</v>
          </cell>
        </row>
        <row r="214">
          <cell r="A214">
            <v>37</v>
          </cell>
          <cell r="B214">
            <v>1500</v>
          </cell>
          <cell r="C214">
            <v>350</v>
          </cell>
          <cell r="D214" t="str">
            <v>M</v>
          </cell>
          <cell r="E214" t="str">
            <v>1822</v>
          </cell>
          <cell r="F214" t="str">
            <v>10</v>
          </cell>
          <cell r="G214">
            <v>17719</v>
          </cell>
          <cell r="H214">
            <v>5</v>
          </cell>
          <cell r="I214">
            <v>3.5</v>
          </cell>
          <cell r="J214">
            <v>50.625714285714288</v>
          </cell>
          <cell r="K214">
            <v>56.5</v>
          </cell>
          <cell r="L214">
            <v>0.89603034134007586</v>
          </cell>
          <cell r="M214">
            <v>2</v>
          </cell>
          <cell r="N214">
            <v>0</v>
          </cell>
          <cell r="O214">
            <v>0</v>
          </cell>
          <cell r="P214" t="str">
            <v>45649</v>
          </cell>
        </row>
        <row r="215">
          <cell r="A215">
            <v>43</v>
          </cell>
          <cell r="B215">
            <v>1500</v>
          </cell>
          <cell r="C215">
            <v>350</v>
          </cell>
          <cell r="D215" t="str">
            <v>M</v>
          </cell>
          <cell r="E215" t="str">
            <v>1822</v>
          </cell>
          <cell r="F215" t="str">
            <v>10</v>
          </cell>
          <cell r="G215">
            <v>9671</v>
          </cell>
          <cell r="H215">
            <v>3.75</v>
          </cell>
          <cell r="I215">
            <v>2.75</v>
          </cell>
          <cell r="J215">
            <v>27.631428571428572</v>
          </cell>
          <cell r="K215">
            <v>29.5</v>
          </cell>
          <cell r="L215">
            <v>0.93665859564164655</v>
          </cell>
          <cell r="M215">
            <v>22</v>
          </cell>
          <cell r="N215">
            <v>0</v>
          </cell>
          <cell r="O215">
            <v>0</v>
          </cell>
          <cell r="P215" t="str">
            <v>45650</v>
          </cell>
        </row>
        <row r="216">
          <cell r="A216">
            <v>44</v>
          </cell>
          <cell r="B216">
            <v>1500</v>
          </cell>
          <cell r="C216">
            <v>350</v>
          </cell>
          <cell r="D216" t="str">
            <v>M</v>
          </cell>
          <cell r="E216" t="str">
            <v>1822</v>
          </cell>
          <cell r="F216" t="str">
            <v>10</v>
          </cell>
          <cell r="G216">
            <v>10717</v>
          </cell>
          <cell r="H216">
            <v>4.5</v>
          </cell>
          <cell r="I216">
            <v>0.75</v>
          </cell>
          <cell r="J216">
            <v>30.62</v>
          </cell>
          <cell r="K216">
            <v>32.5</v>
          </cell>
          <cell r="L216">
            <v>0.94215384615384623</v>
          </cell>
          <cell r="M216">
            <v>22</v>
          </cell>
          <cell r="N216">
            <v>0</v>
          </cell>
          <cell r="O216">
            <v>0</v>
          </cell>
          <cell r="P216" t="str">
            <v>45650</v>
          </cell>
        </row>
        <row r="217">
          <cell r="A217">
            <v>46</v>
          </cell>
          <cell r="B217">
            <v>1500</v>
          </cell>
          <cell r="C217">
            <v>350</v>
          </cell>
          <cell r="D217" t="str">
            <v>M</v>
          </cell>
          <cell r="E217" t="str">
            <v>1822</v>
          </cell>
          <cell r="F217" t="str">
            <v>10</v>
          </cell>
          <cell r="G217">
            <v>21084</v>
          </cell>
          <cell r="H217">
            <v>6.5</v>
          </cell>
          <cell r="I217">
            <v>3.25</v>
          </cell>
          <cell r="J217">
            <v>60.24</v>
          </cell>
          <cell r="K217">
            <v>60.5</v>
          </cell>
          <cell r="L217">
            <v>0.99570247933884304</v>
          </cell>
          <cell r="M217">
            <v>12</v>
          </cell>
          <cell r="N217">
            <v>0</v>
          </cell>
          <cell r="O217">
            <v>0</v>
          </cell>
          <cell r="P217" t="str">
            <v>45651</v>
          </cell>
        </row>
        <row r="218">
          <cell r="A218">
            <v>40</v>
          </cell>
          <cell r="B218">
            <v>800</v>
          </cell>
          <cell r="C218">
            <v>100</v>
          </cell>
          <cell r="D218" t="str">
            <v>M</v>
          </cell>
          <cell r="E218" t="str">
            <v>1823</v>
          </cell>
          <cell r="F218" t="str">
            <v>10</v>
          </cell>
          <cell r="G218">
            <v>1523</v>
          </cell>
          <cell r="H218">
            <v>2.5</v>
          </cell>
          <cell r="I218">
            <v>2.25</v>
          </cell>
          <cell r="J218">
            <v>15.23</v>
          </cell>
          <cell r="K218">
            <v>22</v>
          </cell>
          <cell r="L218">
            <v>0.69227272727272726</v>
          </cell>
          <cell r="M218">
            <v>2</v>
          </cell>
          <cell r="N218">
            <v>0</v>
          </cell>
          <cell r="O218">
            <v>0</v>
          </cell>
          <cell r="P218" t="str">
            <v>45645</v>
          </cell>
        </row>
        <row r="219">
          <cell r="A219">
            <v>46</v>
          </cell>
          <cell r="B219">
            <v>800</v>
          </cell>
          <cell r="C219">
            <v>100</v>
          </cell>
          <cell r="D219" t="str">
            <v>M</v>
          </cell>
          <cell r="E219" t="str">
            <v>1823</v>
          </cell>
          <cell r="F219" t="str">
            <v>10</v>
          </cell>
          <cell r="G219">
            <v>8025</v>
          </cell>
          <cell r="H219">
            <v>7</v>
          </cell>
          <cell r="I219">
            <v>2.5</v>
          </cell>
          <cell r="J219">
            <v>80.25</v>
          </cell>
          <cell r="K219">
            <v>76.25</v>
          </cell>
          <cell r="L219">
            <v>1.0524590163934426</v>
          </cell>
          <cell r="M219">
            <v>2</v>
          </cell>
          <cell r="N219">
            <v>0</v>
          </cell>
          <cell r="O219">
            <v>0</v>
          </cell>
          <cell r="P219" t="str">
            <v>45646</v>
          </cell>
        </row>
        <row r="220">
          <cell r="A220">
            <v>42</v>
          </cell>
          <cell r="B220">
            <v>800</v>
          </cell>
          <cell r="C220">
            <v>100</v>
          </cell>
          <cell r="D220" t="str">
            <v>M</v>
          </cell>
          <cell r="E220" t="str">
            <v>1823</v>
          </cell>
          <cell r="F220" t="str">
            <v>10</v>
          </cell>
          <cell r="G220">
            <v>1092</v>
          </cell>
          <cell r="H220">
            <v>1.25</v>
          </cell>
          <cell r="I220">
            <v>1.75</v>
          </cell>
          <cell r="J220">
            <v>10.92</v>
          </cell>
          <cell r="K220">
            <v>10</v>
          </cell>
          <cell r="L220">
            <v>1.0920000000000001</v>
          </cell>
          <cell r="M220">
            <v>2</v>
          </cell>
          <cell r="N220">
            <v>0</v>
          </cell>
          <cell r="O220">
            <v>0</v>
          </cell>
          <cell r="P220" t="str">
            <v>45645</v>
          </cell>
        </row>
        <row r="221">
          <cell r="A221">
            <v>38</v>
          </cell>
          <cell r="B221">
            <v>800</v>
          </cell>
          <cell r="C221">
            <v>100</v>
          </cell>
          <cell r="D221" t="str">
            <v>M</v>
          </cell>
          <cell r="E221" t="str">
            <v>1823</v>
          </cell>
          <cell r="F221" t="str">
            <v>10</v>
          </cell>
          <cell r="G221">
            <v>7646</v>
          </cell>
          <cell r="H221">
            <v>11.75</v>
          </cell>
          <cell r="I221">
            <v>2.25</v>
          </cell>
          <cell r="J221">
            <v>76.459999999999994</v>
          </cell>
          <cell r="K221">
            <v>68</v>
          </cell>
          <cell r="L221">
            <v>1.1244117647058822</v>
          </cell>
          <cell r="M221">
            <v>8</v>
          </cell>
          <cell r="N221">
            <v>0</v>
          </cell>
          <cell r="O221">
            <v>0</v>
          </cell>
          <cell r="P221" t="str">
            <v>45324</v>
          </cell>
        </row>
        <row r="222">
          <cell r="A222">
            <v>37</v>
          </cell>
          <cell r="B222">
            <v>800</v>
          </cell>
          <cell r="C222">
            <v>100</v>
          </cell>
          <cell r="D222" t="str">
            <v>M</v>
          </cell>
          <cell r="E222" t="str">
            <v>1823</v>
          </cell>
          <cell r="F222" t="str">
            <v>10</v>
          </cell>
          <cell r="G222">
            <v>7375</v>
          </cell>
          <cell r="H222">
            <v>6.25</v>
          </cell>
          <cell r="I222">
            <v>2</v>
          </cell>
          <cell r="J222">
            <v>73.75</v>
          </cell>
          <cell r="K222">
            <v>65.5</v>
          </cell>
          <cell r="L222">
            <v>1.1259541984732824</v>
          </cell>
          <cell r="M222">
            <v>8</v>
          </cell>
          <cell r="N222">
            <v>0</v>
          </cell>
          <cell r="O222">
            <v>0</v>
          </cell>
          <cell r="P222" t="str">
            <v>45324</v>
          </cell>
        </row>
        <row r="223">
          <cell r="A223">
            <v>41</v>
          </cell>
          <cell r="B223">
            <v>800</v>
          </cell>
          <cell r="C223">
            <v>100</v>
          </cell>
          <cell r="D223" t="str">
            <v>M</v>
          </cell>
          <cell r="E223" t="str">
            <v>1823</v>
          </cell>
          <cell r="F223" t="str">
            <v>10</v>
          </cell>
          <cell r="G223">
            <v>12418</v>
          </cell>
          <cell r="H223">
            <v>10.75</v>
          </cell>
          <cell r="I223">
            <v>0.75</v>
          </cell>
          <cell r="J223">
            <v>124.18</v>
          </cell>
          <cell r="K223">
            <v>108.5</v>
          </cell>
          <cell r="L223">
            <v>1.1445161290322581</v>
          </cell>
          <cell r="M223">
            <v>2</v>
          </cell>
          <cell r="N223">
            <v>0</v>
          </cell>
          <cell r="O223">
            <v>0</v>
          </cell>
          <cell r="P223" t="str">
            <v>45645</v>
          </cell>
        </row>
        <row r="224">
          <cell r="A224">
            <v>44</v>
          </cell>
          <cell r="B224">
            <v>800</v>
          </cell>
          <cell r="C224">
            <v>100</v>
          </cell>
          <cell r="D224" t="str">
            <v>M</v>
          </cell>
          <cell r="E224" t="str">
            <v>1823</v>
          </cell>
          <cell r="F224" t="str">
            <v>10</v>
          </cell>
          <cell r="G224">
            <v>12465</v>
          </cell>
          <cell r="H224">
            <v>9.75</v>
          </cell>
          <cell r="I224">
            <v>0.5</v>
          </cell>
          <cell r="J224">
            <v>124.65</v>
          </cell>
          <cell r="K224">
            <v>108.5</v>
          </cell>
          <cell r="L224">
            <v>1.148847926267281</v>
          </cell>
          <cell r="M224">
            <v>2</v>
          </cell>
          <cell r="N224">
            <v>0</v>
          </cell>
          <cell r="O224">
            <v>0</v>
          </cell>
          <cell r="P224" t="str">
            <v>45646</v>
          </cell>
        </row>
        <row r="225">
          <cell r="A225">
            <v>45</v>
          </cell>
          <cell r="B225">
            <v>800</v>
          </cell>
          <cell r="C225">
            <v>100</v>
          </cell>
          <cell r="D225" t="str">
            <v>M</v>
          </cell>
          <cell r="E225" t="str">
            <v>1823</v>
          </cell>
          <cell r="F225" t="str">
            <v>10</v>
          </cell>
          <cell r="G225">
            <v>12756</v>
          </cell>
          <cell r="H225">
            <v>9.75</v>
          </cell>
          <cell r="I225">
            <v>0.75</v>
          </cell>
          <cell r="J225">
            <v>127.56</v>
          </cell>
          <cell r="K225">
            <v>108.75</v>
          </cell>
          <cell r="L225">
            <v>1.1729655172413793</v>
          </cell>
          <cell r="M225">
            <v>2</v>
          </cell>
          <cell r="N225">
            <v>0</v>
          </cell>
          <cell r="O225">
            <v>0</v>
          </cell>
          <cell r="P225" t="str">
            <v>45646</v>
          </cell>
        </row>
        <row r="226">
          <cell r="A226">
            <v>43</v>
          </cell>
          <cell r="B226">
            <v>800</v>
          </cell>
          <cell r="C226">
            <v>100</v>
          </cell>
          <cell r="D226" t="str">
            <v>M</v>
          </cell>
          <cell r="E226" t="str">
            <v>1823</v>
          </cell>
          <cell r="F226" t="str">
            <v>10</v>
          </cell>
          <cell r="G226">
            <v>1175</v>
          </cell>
          <cell r="H226">
            <v>1.5</v>
          </cell>
          <cell r="I226">
            <v>1.5</v>
          </cell>
          <cell r="J226">
            <v>11.75</v>
          </cell>
          <cell r="K226">
            <v>8.5</v>
          </cell>
          <cell r="L226">
            <v>1.3823529411764706</v>
          </cell>
          <cell r="M226">
            <v>2</v>
          </cell>
          <cell r="N226">
            <v>0</v>
          </cell>
          <cell r="O226">
            <v>0</v>
          </cell>
          <cell r="P226" t="str">
            <v>45646</v>
          </cell>
        </row>
        <row r="227">
          <cell r="A227">
            <v>38</v>
          </cell>
          <cell r="B227">
            <v>1000</v>
          </cell>
          <cell r="C227">
            <v>130</v>
          </cell>
          <cell r="D227" t="str">
            <v>M</v>
          </cell>
          <cell r="E227" t="str">
            <v>1824</v>
          </cell>
          <cell r="F227" t="str">
            <v>10</v>
          </cell>
          <cell r="G227">
            <v>1851</v>
          </cell>
          <cell r="H227">
            <v>3</v>
          </cell>
          <cell r="I227">
            <v>8.5</v>
          </cell>
          <cell r="J227">
            <v>14.238461538461538</v>
          </cell>
          <cell r="K227">
            <v>20</v>
          </cell>
          <cell r="L227">
            <v>0.71192307692307688</v>
          </cell>
          <cell r="M227">
            <v>8</v>
          </cell>
          <cell r="N227">
            <v>0</v>
          </cell>
          <cell r="O227">
            <v>0</v>
          </cell>
          <cell r="P227" t="str">
            <v>45643</v>
          </cell>
        </row>
        <row r="228">
          <cell r="A228">
            <v>37</v>
          </cell>
          <cell r="B228">
            <v>1000</v>
          </cell>
          <cell r="C228">
            <v>130</v>
          </cell>
          <cell r="D228" t="str">
            <v>M</v>
          </cell>
          <cell r="E228" t="str">
            <v>1824</v>
          </cell>
          <cell r="F228" t="str">
            <v>10</v>
          </cell>
          <cell r="G228">
            <v>12683</v>
          </cell>
          <cell r="H228">
            <v>8.5</v>
          </cell>
          <cell r="I228">
            <v>0.75</v>
          </cell>
          <cell r="J228">
            <v>97.561538461538461</v>
          </cell>
          <cell r="K228">
            <v>92.5</v>
          </cell>
          <cell r="L228">
            <v>1.0547193347193347</v>
          </cell>
          <cell r="M228">
            <v>11</v>
          </cell>
          <cell r="N228">
            <v>0</v>
          </cell>
          <cell r="O228">
            <v>0</v>
          </cell>
          <cell r="P228" t="str">
            <v>45642</v>
          </cell>
        </row>
        <row r="229">
          <cell r="A229">
            <v>36</v>
          </cell>
          <cell r="B229">
            <v>1000</v>
          </cell>
          <cell r="C229">
            <v>130</v>
          </cell>
          <cell r="D229" t="str">
            <v>M</v>
          </cell>
          <cell r="E229" t="str">
            <v>1824</v>
          </cell>
          <cell r="F229" t="str">
            <v>10</v>
          </cell>
          <cell r="G229">
            <v>8487</v>
          </cell>
          <cell r="H229">
            <v>5.5</v>
          </cell>
          <cell r="I229">
            <v>0.5</v>
          </cell>
          <cell r="J229">
            <v>65.284615384615378</v>
          </cell>
          <cell r="K229">
            <v>58.25</v>
          </cell>
          <cell r="L229">
            <v>1.1207659293496202</v>
          </cell>
          <cell r="M229">
            <v>11</v>
          </cell>
          <cell r="N229">
            <v>0</v>
          </cell>
          <cell r="O229">
            <v>0</v>
          </cell>
          <cell r="P229" t="str">
            <v>45325</v>
          </cell>
        </row>
        <row r="230">
          <cell r="A230">
            <v>36</v>
          </cell>
          <cell r="B230">
            <v>1000</v>
          </cell>
          <cell r="C230">
            <v>130</v>
          </cell>
          <cell r="D230" t="str">
            <v>M</v>
          </cell>
          <cell r="E230" t="str">
            <v>1824</v>
          </cell>
          <cell r="F230" t="str">
            <v>10</v>
          </cell>
          <cell r="G230">
            <v>7618</v>
          </cell>
          <cell r="H230">
            <v>4.75</v>
          </cell>
          <cell r="I230">
            <v>0.25</v>
          </cell>
          <cell r="J230">
            <v>58.6</v>
          </cell>
          <cell r="K230">
            <v>51</v>
          </cell>
          <cell r="L230">
            <v>1.1490196078431374</v>
          </cell>
          <cell r="M230">
            <v>11</v>
          </cell>
          <cell r="N230">
            <v>0</v>
          </cell>
          <cell r="O230">
            <v>0</v>
          </cell>
          <cell r="P230" t="str">
            <v>45642</v>
          </cell>
        </row>
        <row r="231">
          <cell r="A231">
            <v>40</v>
          </cell>
          <cell r="B231">
            <v>1000</v>
          </cell>
          <cell r="C231">
            <v>130</v>
          </cell>
          <cell r="D231" t="str">
            <v>M</v>
          </cell>
          <cell r="E231" t="str">
            <v>1824</v>
          </cell>
          <cell r="F231" t="str">
            <v>10</v>
          </cell>
          <cell r="G231">
            <v>4718</v>
          </cell>
          <cell r="H231">
            <v>3.5</v>
          </cell>
          <cell r="I231">
            <v>1</v>
          </cell>
          <cell r="J231">
            <v>36.292307692307695</v>
          </cell>
          <cell r="K231">
            <v>31</v>
          </cell>
          <cell r="L231">
            <v>1.1707196029776676</v>
          </cell>
          <cell r="M231">
            <v>8</v>
          </cell>
          <cell r="N231">
            <v>0</v>
          </cell>
          <cell r="O231">
            <v>0</v>
          </cell>
          <cell r="P231" t="str">
            <v>45643</v>
          </cell>
        </row>
        <row r="232">
          <cell r="A232">
            <v>39</v>
          </cell>
          <cell r="B232">
            <v>1000</v>
          </cell>
          <cell r="C232">
            <v>130</v>
          </cell>
          <cell r="D232" t="str">
            <v>M</v>
          </cell>
          <cell r="E232" t="str">
            <v>1824</v>
          </cell>
          <cell r="F232" t="str">
            <v>10</v>
          </cell>
          <cell r="G232">
            <v>15561</v>
          </cell>
          <cell r="H232">
            <v>9</v>
          </cell>
          <cell r="I232">
            <v>1</v>
          </cell>
          <cell r="J232">
            <v>119.7</v>
          </cell>
          <cell r="K232">
            <v>99</v>
          </cell>
          <cell r="L232">
            <v>1.2090909090909092</v>
          </cell>
          <cell r="M232">
            <v>8</v>
          </cell>
          <cell r="N232">
            <v>0</v>
          </cell>
          <cell r="O232">
            <v>0</v>
          </cell>
          <cell r="P232" t="str">
            <v>45643</v>
          </cell>
        </row>
        <row r="233">
          <cell r="A233">
            <v>46</v>
          </cell>
          <cell r="B233">
            <v>2000</v>
          </cell>
          <cell r="C233">
            <v>520</v>
          </cell>
          <cell r="D233" t="str">
            <v>M</v>
          </cell>
          <cell r="E233" t="str">
            <v>1825</v>
          </cell>
          <cell r="F233" t="str">
            <v>10</v>
          </cell>
          <cell r="G233">
            <v>37580</v>
          </cell>
          <cell r="H233">
            <v>6.25</v>
          </cell>
          <cell r="I233">
            <v>5.25</v>
          </cell>
          <cell r="J233">
            <v>72.269230769230774</v>
          </cell>
          <cell r="K233">
            <v>76.5</v>
          </cell>
          <cell r="L233">
            <v>0.94469582704876831</v>
          </cell>
          <cell r="M233">
            <v>16</v>
          </cell>
          <cell r="N233">
            <v>0</v>
          </cell>
          <cell r="O233">
            <v>0</v>
          </cell>
          <cell r="P233" t="str">
            <v>47248</v>
          </cell>
        </row>
        <row r="234">
          <cell r="A234">
            <v>44</v>
          </cell>
          <cell r="B234">
            <v>2000</v>
          </cell>
          <cell r="C234">
            <v>520</v>
          </cell>
          <cell r="D234" t="str">
            <v>M</v>
          </cell>
          <cell r="E234" t="str">
            <v>1825</v>
          </cell>
          <cell r="F234" t="str">
            <v>10</v>
          </cell>
          <cell r="G234">
            <v>24138</v>
          </cell>
          <cell r="H234">
            <v>4</v>
          </cell>
          <cell r="I234">
            <v>5</v>
          </cell>
          <cell r="J234">
            <v>46.419230769230772</v>
          </cell>
          <cell r="K234">
            <v>47.5</v>
          </cell>
          <cell r="L234">
            <v>0.97724696356275309</v>
          </cell>
          <cell r="M234">
            <v>11</v>
          </cell>
          <cell r="N234">
            <v>0</v>
          </cell>
          <cell r="O234">
            <v>0</v>
          </cell>
          <cell r="P234" t="str">
            <v>45712</v>
          </cell>
        </row>
        <row r="235">
          <cell r="A235">
            <v>42</v>
          </cell>
          <cell r="B235">
            <v>2000</v>
          </cell>
          <cell r="C235">
            <v>520</v>
          </cell>
          <cell r="D235" t="str">
            <v>M</v>
          </cell>
          <cell r="E235" t="str">
            <v>1825</v>
          </cell>
          <cell r="F235" t="str">
            <v>10</v>
          </cell>
          <cell r="G235">
            <v>5820</v>
          </cell>
          <cell r="H235">
            <v>1.25</v>
          </cell>
          <cell r="I235">
            <v>0.75</v>
          </cell>
          <cell r="J235">
            <v>11.192307692307692</v>
          </cell>
          <cell r="K235">
            <v>11</v>
          </cell>
          <cell r="L235">
            <v>1.0174825174825175</v>
          </cell>
          <cell r="M235">
            <v>16</v>
          </cell>
          <cell r="N235">
            <v>0</v>
          </cell>
          <cell r="O235">
            <v>0</v>
          </cell>
          <cell r="P235" t="str">
            <v>45711</v>
          </cell>
        </row>
        <row r="236">
          <cell r="A236">
            <v>41</v>
          </cell>
          <cell r="B236">
            <v>2000</v>
          </cell>
          <cell r="C236">
            <v>520</v>
          </cell>
          <cell r="D236" t="str">
            <v>M</v>
          </cell>
          <cell r="E236" t="str">
            <v>1825</v>
          </cell>
          <cell r="F236" t="str">
            <v>10</v>
          </cell>
          <cell r="G236">
            <v>13530</v>
          </cell>
          <cell r="H236">
            <v>2</v>
          </cell>
          <cell r="I236">
            <v>2.5</v>
          </cell>
          <cell r="J236">
            <v>26.01923076923077</v>
          </cell>
          <cell r="K236">
            <v>25.25</v>
          </cell>
          <cell r="L236">
            <v>1.0304645849200305</v>
          </cell>
          <cell r="M236">
            <v>16</v>
          </cell>
          <cell r="N236">
            <v>0</v>
          </cell>
          <cell r="O236">
            <v>0</v>
          </cell>
          <cell r="P236" t="str">
            <v>45711</v>
          </cell>
        </row>
        <row r="237">
          <cell r="A237">
            <v>36</v>
          </cell>
          <cell r="B237">
            <v>2000</v>
          </cell>
          <cell r="C237">
            <v>520</v>
          </cell>
          <cell r="D237" t="str">
            <v>M</v>
          </cell>
          <cell r="E237" t="str">
            <v>1825</v>
          </cell>
          <cell r="F237" t="str">
            <v>10</v>
          </cell>
          <cell r="G237">
            <v>19839</v>
          </cell>
          <cell r="H237">
            <v>3.25</v>
          </cell>
          <cell r="I237">
            <v>3.75</v>
          </cell>
          <cell r="J237">
            <v>38.151923076923076</v>
          </cell>
          <cell r="K237">
            <v>36.5</v>
          </cell>
          <cell r="L237">
            <v>1.0452581664910432</v>
          </cell>
          <cell r="M237">
            <v>16</v>
          </cell>
          <cell r="N237">
            <v>0</v>
          </cell>
          <cell r="O237">
            <v>0</v>
          </cell>
          <cell r="P237" t="str">
            <v>45706</v>
          </cell>
        </row>
        <row r="238">
          <cell r="A238">
            <v>37</v>
          </cell>
          <cell r="B238">
            <v>2000</v>
          </cell>
          <cell r="C238">
            <v>520</v>
          </cell>
          <cell r="D238" t="str">
            <v>M</v>
          </cell>
          <cell r="E238" t="str">
            <v>1825</v>
          </cell>
          <cell r="F238" t="str">
            <v>10</v>
          </cell>
          <cell r="G238">
            <v>24165</v>
          </cell>
          <cell r="H238">
            <v>4.75</v>
          </cell>
          <cell r="I238">
            <v>4</v>
          </cell>
          <cell r="J238">
            <v>46.471153846153847</v>
          </cell>
          <cell r="K238">
            <v>37</v>
          </cell>
          <cell r="L238">
            <v>1.255977130977131</v>
          </cell>
          <cell r="M238">
            <v>13</v>
          </cell>
          <cell r="N238">
            <v>0</v>
          </cell>
          <cell r="O238">
            <v>0</v>
          </cell>
          <cell r="P238" t="str">
            <v>45710</v>
          </cell>
        </row>
        <row r="239">
          <cell r="A239">
            <v>43</v>
          </cell>
          <cell r="B239">
            <v>650</v>
          </cell>
          <cell r="C239">
            <v>90</v>
          </cell>
          <cell r="D239" t="str">
            <v>M</v>
          </cell>
          <cell r="E239" t="str">
            <v>1826</v>
          </cell>
          <cell r="F239" t="str">
            <v>10</v>
          </cell>
          <cell r="G239">
            <v>2200</v>
          </cell>
          <cell r="H239">
            <v>3.25</v>
          </cell>
          <cell r="I239">
            <v>0.25</v>
          </cell>
          <cell r="J239">
            <v>24.444444444444443</v>
          </cell>
          <cell r="K239">
            <v>28.5</v>
          </cell>
          <cell r="L239">
            <v>0.85769980506822607</v>
          </cell>
          <cell r="M239">
            <v>6</v>
          </cell>
          <cell r="N239">
            <v>0</v>
          </cell>
          <cell r="O239">
            <v>0</v>
          </cell>
          <cell r="P239" t="str">
            <v>45771</v>
          </cell>
        </row>
        <row r="240">
          <cell r="A240">
            <v>42</v>
          </cell>
          <cell r="B240">
            <v>650</v>
          </cell>
          <cell r="C240">
            <v>90</v>
          </cell>
          <cell r="D240" t="str">
            <v>M</v>
          </cell>
          <cell r="E240" t="str">
            <v>1826</v>
          </cell>
          <cell r="F240" t="str">
            <v>10</v>
          </cell>
          <cell r="G240">
            <v>4000</v>
          </cell>
          <cell r="H240">
            <v>5</v>
          </cell>
          <cell r="I240">
            <v>7.5</v>
          </cell>
          <cell r="J240">
            <v>44.444444444444443</v>
          </cell>
          <cell r="K240">
            <v>37.5</v>
          </cell>
          <cell r="L240">
            <v>1.1851851851851851</v>
          </cell>
          <cell r="M240">
            <v>6</v>
          </cell>
          <cell r="N240">
            <v>0</v>
          </cell>
          <cell r="O240">
            <v>0</v>
          </cell>
          <cell r="P240" t="str">
            <v>45770</v>
          </cell>
        </row>
        <row r="241">
          <cell r="A241">
            <v>38</v>
          </cell>
          <cell r="B241">
            <v>650</v>
          </cell>
          <cell r="C241">
            <v>90</v>
          </cell>
          <cell r="D241" t="str">
            <v>M</v>
          </cell>
          <cell r="E241" t="str">
            <v>1826</v>
          </cell>
          <cell r="F241" t="str">
            <v>10</v>
          </cell>
          <cell r="G241">
            <v>2400</v>
          </cell>
          <cell r="H241">
            <v>2.5</v>
          </cell>
          <cell r="I241">
            <v>1.25</v>
          </cell>
          <cell r="J241">
            <v>26.666666666666668</v>
          </cell>
          <cell r="K241">
            <v>21.5</v>
          </cell>
          <cell r="L241">
            <v>1.2403100775193798</v>
          </cell>
          <cell r="M241">
            <v>5</v>
          </cell>
          <cell r="N241">
            <v>0</v>
          </cell>
          <cell r="O241">
            <v>0</v>
          </cell>
          <cell r="P241" t="str">
            <v>45769</v>
          </cell>
        </row>
        <row r="242">
          <cell r="A242">
            <v>38</v>
          </cell>
          <cell r="B242">
            <v>650</v>
          </cell>
          <cell r="C242">
            <v>90</v>
          </cell>
          <cell r="D242" t="str">
            <v>M</v>
          </cell>
          <cell r="E242" t="str">
            <v>1826</v>
          </cell>
          <cell r="F242" t="str">
            <v>10</v>
          </cell>
          <cell r="G242">
            <v>6644</v>
          </cell>
          <cell r="H242">
            <v>10.75</v>
          </cell>
          <cell r="I242">
            <v>0.75</v>
          </cell>
          <cell r="J242">
            <v>73.822222222222223</v>
          </cell>
          <cell r="K242">
            <v>58.5</v>
          </cell>
          <cell r="L242">
            <v>1.2619183285849953</v>
          </cell>
          <cell r="M242">
            <v>5</v>
          </cell>
          <cell r="N242">
            <v>0</v>
          </cell>
          <cell r="O242">
            <v>0</v>
          </cell>
          <cell r="P242" t="str">
            <v>45768</v>
          </cell>
        </row>
        <row r="243">
          <cell r="A243">
            <v>36</v>
          </cell>
          <cell r="B243">
            <v>650</v>
          </cell>
          <cell r="C243">
            <v>90</v>
          </cell>
          <cell r="D243" t="str">
            <v>M</v>
          </cell>
          <cell r="E243" t="str">
            <v>1826</v>
          </cell>
          <cell r="F243" t="str">
            <v>10</v>
          </cell>
          <cell r="G243">
            <v>8130</v>
          </cell>
          <cell r="H243">
            <v>7</v>
          </cell>
          <cell r="I243">
            <v>5</v>
          </cell>
          <cell r="J243">
            <v>90.333333333333329</v>
          </cell>
          <cell r="K243">
            <v>71.5</v>
          </cell>
          <cell r="L243">
            <v>1.2634032634032633</v>
          </cell>
          <cell r="M243">
            <v>5</v>
          </cell>
          <cell r="N243">
            <v>0</v>
          </cell>
          <cell r="O243">
            <v>0</v>
          </cell>
          <cell r="P243" t="str">
            <v>45160</v>
          </cell>
        </row>
        <row r="244">
          <cell r="A244">
            <v>45</v>
          </cell>
          <cell r="B244">
            <v>650</v>
          </cell>
          <cell r="C244">
            <v>90</v>
          </cell>
          <cell r="D244" t="str">
            <v>M</v>
          </cell>
          <cell r="E244" t="str">
            <v>1826</v>
          </cell>
          <cell r="F244" t="str">
            <v>10</v>
          </cell>
          <cell r="G244">
            <v>1141</v>
          </cell>
          <cell r="H244">
            <v>1.25</v>
          </cell>
          <cell r="I244">
            <v>6.5</v>
          </cell>
          <cell r="J244">
            <v>12.677777777777777</v>
          </cell>
          <cell r="K244">
            <v>10</v>
          </cell>
          <cell r="L244">
            <v>1.2677777777777777</v>
          </cell>
          <cell r="M244">
            <v>6</v>
          </cell>
          <cell r="N244">
            <v>0</v>
          </cell>
          <cell r="O244">
            <v>0</v>
          </cell>
          <cell r="P244" t="str">
            <v>45772</v>
          </cell>
        </row>
        <row r="245">
          <cell r="A245">
            <v>43</v>
          </cell>
          <cell r="B245">
            <v>650</v>
          </cell>
          <cell r="C245">
            <v>90</v>
          </cell>
          <cell r="D245" t="str">
            <v>M</v>
          </cell>
          <cell r="E245" t="str">
            <v>1826</v>
          </cell>
          <cell r="F245" t="str">
            <v>10</v>
          </cell>
          <cell r="G245">
            <v>6500</v>
          </cell>
          <cell r="H245">
            <v>6.5</v>
          </cell>
          <cell r="I245">
            <v>1.25</v>
          </cell>
          <cell r="J245">
            <v>72.222222222222229</v>
          </cell>
          <cell r="K245">
            <v>54.5</v>
          </cell>
          <cell r="L245">
            <v>1.3251783893985729</v>
          </cell>
          <cell r="M245">
            <v>6</v>
          </cell>
          <cell r="N245">
            <v>0</v>
          </cell>
          <cell r="O245">
            <v>0</v>
          </cell>
          <cell r="P245" t="str">
            <v>45770</v>
          </cell>
        </row>
        <row r="246">
          <cell r="A246">
            <v>37</v>
          </cell>
          <cell r="B246">
            <v>650</v>
          </cell>
          <cell r="C246">
            <v>90</v>
          </cell>
          <cell r="D246" t="str">
            <v>M</v>
          </cell>
          <cell r="E246" t="str">
            <v>1826</v>
          </cell>
          <cell r="F246" t="str">
            <v>10</v>
          </cell>
          <cell r="G246">
            <v>3870</v>
          </cell>
          <cell r="H246">
            <v>2.75</v>
          </cell>
          <cell r="I246">
            <v>3.25</v>
          </cell>
          <cell r="J246">
            <v>43</v>
          </cell>
          <cell r="K246">
            <v>31.5</v>
          </cell>
          <cell r="L246">
            <v>1.3650793650793651</v>
          </cell>
          <cell r="M246">
            <v>5</v>
          </cell>
          <cell r="N246">
            <v>0</v>
          </cell>
          <cell r="O246">
            <v>0</v>
          </cell>
          <cell r="P246" t="str">
            <v>45768</v>
          </cell>
        </row>
        <row r="247">
          <cell r="A247">
            <v>39</v>
          </cell>
          <cell r="B247">
            <v>650</v>
          </cell>
          <cell r="C247">
            <v>90</v>
          </cell>
          <cell r="D247" t="str">
            <v>M</v>
          </cell>
          <cell r="E247" t="str">
            <v>1826</v>
          </cell>
          <cell r="F247" t="str">
            <v>10</v>
          </cell>
          <cell r="G247">
            <v>7973</v>
          </cell>
          <cell r="H247">
            <v>7.75</v>
          </cell>
          <cell r="I247">
            <v>3</v>
          </cell>
          <cell r="J247">
            <v>88.588888888888889</v>
          </cell>
          <cell r="K247">
            <v>64.75</v>
          </cell>
          <cell r="L247">
            <v>1.3681681681681681</v>
          </cell>
          <cell r="M247">
            <v>5</v>
          </cell>
          <cell r="N247">
            <v>0</v>
          </cell>
          <cell r="O247">
            <v>0</v>
          </cell>
          <cell r="P247" t="str">
            <v>45769</v>
          </cell>
        </row>
        <row r="248">
          <cell r="A248">
            <v>44</v>
          </cell>
          <cell r="B248">
            <v>650</v>
          </cell>
          <cell r="C248">
            <v>90</v>
          </cell>
          <cell r="D248" t="str">
            <v>M</v>
          </cell>
          <cell r="E248" t="str">
            <v>1826</v>
          </cell>
          <cell r="F248" t="str">
            <v>10</v>
          </cell>
          <cell r="G248">
            <v>7636</v>
          </cell>
          <cell r="H248">
            <v>5.25</v>
          </cell>
          <cell r="I248">
            <v>5.75</v>
          </cell>
          <cell r="J248">
            <v>84.844444444444449</v>
          </cell>
          <cell r="K248">
            <v>55</v>
          </cell>
          <cell r="L248">
            <v>1.5426262626262628</v>
          </cell>
          <cell r="M248">
            <v>6</v>
          </cell>
          <cell r="N248">
            <v>0</v>
          </cell>
          <cell r="O248">
            <v>0</v>
          </cell>
          <cell r="P248" t="str">
            <v>45771</v>
          </cell>
        </row>
        <row r="249">
          <cell r="A249">
            <v>36</v>
          </cell>
          <cell r="B249">
            <v>1000</v>
          </cell>
          <cell r="C249">
            <v>200</v>
          </cell>
          <cell r="D249" t="str">
            <v>M</v>
          </cell>
          <cell r="E249" t="str">
            <v>1827</v>
          </cell>
          <cell r="F249" t="str">
            <v>10</v>
          </cell>
          <cell r="G249">
            <v>1374</v>
          </cell>
          <cell r="H249">
            <v>0.75</v>
          </cell>
          <cell r="I249">
            <v>0.25</v>
          </cell>
          <cell r="J249">
            <v>6.87</v>
          </cell>
          <cell r="K249">
            <v>13</v>
          </cell>
          <cell r="L249">
            <v>0.52846153846153843</v>
          </cell>
          <cell r="M249">
            <v>2</v>
          </cell>
          <cell r="N249">
            <v>0</v>
          </cell>
          <cell r="O249">
            <v>0</v>
          </cell>
          <cell r="P249" t="str">
            <v>45776</v>
          </cell>
        </row>
        <row r="250">
          <cell r="A250">
            <v>36</v>
          </cell>
          <cell r="B250">
            <v>1000</v>
          </cell>
          <cell r="C250">
            <v>200</v>
          </cell>
          <cell r="D250" t="str">
            <v>M</v>
          </cell>
          <cell r="E250" t="str">
            <v>1827</v>
          </cell>
          <cell r="F250" t="str">
            <v>10</v>
          </cell>
          <cell r="G250">
            <v>10645</v>
          </cell>
          <cell r="H250">
            <v>6.25</v>
          </cell>
          <cell r="I250">
            <v>7</v>
          </cell>
          <cell r="J250">
            <v>53.225000000000001</v>
          </cell>
          <cell r="K250">
            <v>60.5</v>
          </cell>
          <cell r="L250">
            <v>0.87975206611570256</v>
          </cell>
          <cell r="M250">
            <v>2</v>
          </cell>
          <cell r="N250">
            <v>0</v>
          </cell>
          <cell r="O250">
            <v>0</v>
          </cell>
          <cell r="P250" t="str">
            <v>45775</v>
          </cell>
        </row>
        <row r="251">
          <cell r="A251">
            <v>37</v>
          </cell>
          <cell r="B251">
            <v>1000</v>
          </cell>
          <cell r="C251">
            <v>200</v>
          </cell>
          <cell r="D251" t="str">
            <v>M</v>
          </cell>
          <cell r="E251" t="str">
            <v>1827</v>
          </cell>
          <cell r="F251" t="str">
            <v>10</v>
          </cell>
          <cell r="G251">
            <v>8657</v>
          </cell>
          <cell r="H251">
            <v>3.5</v>
          </cell>
          <cell r="I251">
            <v>1.25</v>
          </cell>
          <cell r="J251">
            <v>43.284999999999997</v>
          </cell>
          <cell r="K251">
            <v>49</v>
          </cell>
          <cell r="L251">
            <v>0.88336734693877539</v>
          </cell>
          <cell r="M251">
            <v>2</v>
          </cell>
          <cell r="N251">
            <v>0</v>
          </cell>
          <cell r="O251">
            <v>0</v>
          </cell>
          <cell r="P251" t="str">
            <v>45776</v>
          </cell>
        </row>
        <row r="252">
          <cell r="A252">
            <v>46</v>
          </cell>
          <cell r="B252">
            <v>1000</v>
          </cell>
          <cell r="C252">
            <v>200</v>
          </cell>
          <cell r="D252" t="str">
            <v>M</v>
          </cell>
          <cell r="E252" t="str">
            <v>1827</v>
          </cell>
          <cell r="F252" t="str">
            <v>10</v>
          </cell>
          <cell r="G252">
            <v>9377</v>
          </cell>
          <cell r="H252">
            <v>3.75</v>
          </cell>
          <cell r="I252">
            <v>4</v>
          </cell>
          <cell r="J252">
            <v>46.884999999999998</v>
          </cell>
          <cell r="K252">
            <v>49.5</v>
          </cell>
          <cell r="L252">
            <v>0.94717171717171711</v>
          </cell>
          <cell r="M252">
            <v>1</v>
          </cell>
          <cell r="N252">
            <v>0</v>
          </cell>
          <cell r="O252">
            <v>0</v>
          </cell>
          <cell r="P252" t="str">
            <v>45779</v>
          </cell>
        </row>
        <row r="253">
          <cell r="A253">
            <v>43</v>
          </cell>
          <cell r="B253">
            <v>1000</v>
          </cell>
          <cell r="C253">
            <v>200</v>
          </cell>
          <cell r="D253" t="str">
            <v>M</v>
          </cell>
          <cell r="E253" t="str">
            <v>1827</v>
          </cell>
          <cell r="F253" t="str">
            <v>10</v>
          </cell>
          <cell r="G253">
            <v>1409</v>
          </cell>
          <cell r="H253">
            <v>1</v>
          </cell>
          <cell r="I253">
            <v>1.25</v>
          </cell>
          <cell r="J253">
            <v>7.0449999999999999</v>
          </cell>
          <cell r="K253">
            <v>6.5</v>
          </cell>
          <cell r="L253">
            <v>1.0838461538461539</v>
          </cell>
          <cell r="M253">
            <v>22</v>
          </cell>
          <cell r="N253">
            <v>0</v>
          </cell>
          <cell r="O253">
            <v>0</v>
          </cell>
          <cell r="P253" t="str">
            <v>45777</v>
          </cell>
        </row>
        <row r="254">
          <cell r="A254">
            <v>43</v>
          </cell>
          <cell r="B254">
            <v>1000</v>
          </cell>
          <cell r="C254">
            <v>200</v>
          </cell>
          <cell r="D254" t="str">
            <v>M</v>
          </cell>
          <cell r="E254" t="str">
            <v>1827</v>
          </cell>
          <cell r="F254" t="str">
            <v>10</v>
          </cell>
          <cell r="G254">
            <v>9768</v>
          </cell>
          <cell r="H254">
            <v>5</v>
          </cell>
          <cell r="I254">
            <v>1.25</v>
          </cell>
          <cell r="J254">
            <v>48.84</v>
          </cell>
          <cell r="K254">
            <v>44.25</v>
          </cell>
          <cell r="L254">
            <v>1.1037288135593222</v>
          </cell>
          <cell r="M254">
            <v>22</v>
          </cell>
          <cell r="N254">
            <v>0</v>
          </cell>
          <cell r="O254">
            <v>0</v>
          </cell>
          <cell r="P254" t="str">
            <v>45778</v>
          </cell>
        </row>
        <row r="255">
          <cell r="A255">
            <v>42</v>
          </cell>
          <cell r="B255">
            <v>1000</v>
          </cell>
          <cell r="C255">
            <v>200</v>
          </cell>
          <cell r="D255" t="str">
            <v>M</v>
          </cell>
          <cell r="E255" t="str">
            <v>1827</v>
          </cell>
          <cell r="F255" t="str">
            <v>10</v>
          </cell>
          <cell r="G255">
            <v>8527</v>
          </cell>
          <cell r="H255">
            <v>4</v>
          </cell>
          <cell r="I255">
            <v>4.5</v>
          </cell>
          <cell r="J255">
            <v>42.634999999999998</v>
          </cell>
          <cell r="K255">
            <v>37.25</v>
          </cell>
          <cell r="L255">
            <v>1.1445637583892616</v>
          </cell>
          <cell r="M255">
            <v>22</v>
          </cell>
          <cell r="N255">
            <v>0</v>
          </cell>
          <cell r="O255">
            <v>0</v>
          </cell>
          <cell r="P255" t="str">
            <v>45777</v>
          </cell>
        </row>
        <row r="256">
          <cell r="A256">
            <v>39</v>
          </cell>
          <cell r="B256">
            <v>50</v>
          </cell>
          <cell r="C256">
            <v>50</v>
          </cell>
          <cell r="D256" t="str">
            <v>M</v>
          </cell>
          <cell r="E256" t="str">
            <v>1876-C</v>
          </cell>
          <cell r="F256" t="str">
            <v>10</v>
          </cell>
          <cell r="G256">
            <v>2744</v>
          </cell>
          <cell r="H256">
            <v>53.75</v>
          </cell>
          <cell r="I256">
            <v>5.5</v>
          </cell>
          <cell r="J256">
            <v>54.88</v>
          </cell>
          <cell r="K256">
            <v>53</v>
          </cell>
          <cell r="L256">
            <v>1.0354716981132075</v>
          </cell>
          <cell r="M256">
            <v>11</v>
          </cell>
          <cell r="N256">
            <v>0</v>
          </cell>
          <cell r="O256">
            <v>0</v>
          </cell>
          <cell r="P256" t="str">
            <v>45867</v>
          </cell>
        </row>
        <row r="257">
          <cell r="A257">
            <v>38</v>
          </cell>
          <cell r="B257">
            <v>50</v>
          </cell>
          <cell r="C257">
            <v>50</v>
          </cell>
          <cell r="D257" t="str">
            <v>M</v>
          </cell>
          <cell r="E257" t="str">
            <v>1876-C</v>
          </cell>
          <cell r="F257" t="str">
            <v>10</v>
          </cell>
          <cell r="G257">
            <v>2586</v>
          </cell>
          <cell r="H257">
            <v>42.25</v>
          </cell>
          <cell r="I257">
            <v>7.5</v>
          </cell>
          <cell r="J257">
            <v>51.72</v>
          </cell>
          <cell r="K257">
            <v>42.75</v>
          </cell>
          <cell r="L257">
            <v>1.2098245614035088</v>
          </cell>
          <cell r="M257">
            <v>11</v>
          </cell>
          <cell r="N257">
            <v>0</v>
          </cell>
          <cell r="O257">
            <v>0</v>
          </cell>
          <cell r="P257" t="str">
            <v>45867</v>
          </cell>
        </row>
        <row r="258">
          <cell r="A258">
            <v>42</v>
          </cell>
          <cell r="B258">
            <v>1500</v>
          </cell>
          <cell r="C258">
            <v>250</v>
          </cell>
          <cell r="D258" t="str">
            <v>M</v>
          </cell>
          <cell r="E258" t="str">
            <v>1880</v>
          </cell>
          <cell r="F258" t="str">
            <v>10</v>
          </cell>
          <cell r="G258">
            <v>2024</v>
          </cell>
          <cell r="H258">
            <v>2</v>
          </cell>
          <cell r="I258">
            <v>5.5</v>
          </cell>
          <cell r="J258">
            <v>8.0960000000000001</v>
          </cell>
          <cell r="K258">
            <v>8.5</v>
          </cell>
          <cell r="L258">
            <v>0.95247058823529418</v>
          </cell>
          <cell r="M258">
            <v>20</v>
          </cell>
          <cell r="N258">
            <v>0</v>
          </cell>
          <cell r="O258">
            <v>0</v>
          </cell>
          <cell r="P258" t="str">
            <v>46826</v>
          </cell>
        </row>
        <row r="259">
          <cell r="A259">
            <v>37</v>
          </cell>
          <cell r="B259">
            <v>80</v>
          </cell>
          <cell r="C259">
            <v>80</v>
          </cell>
          <cell r="D259" t="str">
            <v>M</v>
          </cell>
          <cell r="E259" t="str">
            <v>1914-B</v>
          </cell>
          <cell r="F259" t="str">
            <v>10</v>
          </cell>
          <cell r="G259">
            <v>1056</v>
          </cell>
          <cell r="H259">
            <v>13.25</v>
          </cell>
          <cell r="I259">
            <v>4.25</v>
          </cell>
          <cell r="J259">
            <v>13.2</v>
          </cell>
          <cell r="K259">
            <v>13.5</v>
          </cell>
          <cell r="L259">
            <v>0.97777777777777775</v>
          </cell>
          <cell r="M259">
            <v>20</v>
          </cell>
          <cell r="N259">
            <v>0</v>
          </cell>
          <cell r="O259">
            <v>0</v>
          </cell>
          <cell r="P259" t="str">
            <v>46124</v>
          </cell>
        </row>
        <row r="260">
          <cell r="A260">
            <v>46</v>
          </cell>
          <cell r="B260">
            <v>80</v>
          </cell>
          <cell r="C260">
            <v>80</v>
          </cell>
          <cell r="D260" t="str">
            <v>M</v>
          </cell>
          <cell r="E260" t="str">
            <v>1914-B</v>
          </cell>
          <cell r="F260" t="str">
            <v>10</v>
          </cell>
          <cell r="G260">
            <v>2688</v>
          </cell>
          <cell r="H260">
            <v>26.5</v>
          </cell>
          <cell r="I260">
            <v>4.75</v>
          </cell>
          <cell r="J260">
            <v>33.6</v>
          </cell>
          <cell r="K260">
            <v>34</v>
          </cell>
          <cell r="L260">
            <v>0.9882352941176471</v>
          </cell>
          <cell r="M260">
            <v>10</v>
          </cell>
          <cell r="N260">
            <v>0</v>
          </cell>
          <cell r="O260">
            <v>0</v>
          </cell>
          <cell r="P260" t="str">
            <v>47153</v>
          </cell>
        </row>
        <row r="261">
          <cell r="A261">
            <v>38</v>
          </cell>
          <cell r="B261">
            <v>55</v>
          </cell>
          <cell r="C261">
            <v>55</v>
          </cell>
          <cell r="D261" t="str">
            <v>M</v>
          </cell>
          <cell r="E261" t="str">
            <v>1914-C</v>
          </cell>
          <cell r="F261" t="str">
            <v>10</v>
          </cell>
          <cell r="G261">
            <v>1080</v>
          </cell>
          <cell r="H261">
            <v>12.5</v>
          </cell>
          <cell r="I261">
            <v>3.25</v>
          </cell>
          <cell r="J261">
            <v>19.636363636363637</v>
          </cell>
          <cell r="K261">
            <v>13.5</v>
          </cell>
          <cell r="L261">
            <v>1.4545454545454546</v>
          </cell>
          <cell r="M261">
            <v>20</v>
          </cell>
          <cell r="N261">
            <v>0</v>
          </cell>
          <cell r="O261">
            <v>0</v>
          </cell>
          <cell r="P261" t="str">
            <v>46125</v>
          </cell>
        </row>
        <row r="262">
          <cell r="A262">
            <v>46</v>
          </cell>
          <cell r="B262">
            <v>55</v>
          </cell>
          <cell r="C262">
            <v>55</v>
          </cell>
          <cell r="D262" t="str">
            <v>M</v>
          </cell>
          <cell r="E262" t="str">
            <v>1914-C</v>
          </cell>
          <cell r="F262" t="str">
            <v>10</v>
          </cell>
          <cell r="G262">
            <v>1080</v>
          </cell>
          <cell r="H262">
            <v>10</v>
          </cell>
          <cell r="I262">
            <v>5</v>
          </cell>
          <cell r="J262">
            <v>19.636363636363637</v>
          </cell>
          <cell r="K262">
            <v>7.75</v>
          </cell>
          <cell r="L262">
            <v>2.533724340175953</v>
          </cell>
          <cell r="M262">
            <v>10</v>
          </cell>
          <cell r="N262">
            <v>0</v>
          </cell>
          <cell r="O262">
            <v>0</v>
          </cell>
          <cell r="P262" t="str">
            <v>47154</v>
          </cell>
        </row>
        <row r="263">
          <cell r="A263">
            <v>42</v>
          </cell>
          <cell r="B263">
            <v>5000</v>
          </cell>
          <cell r="C263">
            <v>600</v>
          </cell>
          <cell r="D263" t="str">
            <v>M</v>
          </cell>
          <cell r="E263" t="str">
            <v>1957-A</v>
          </cell>
          <cell r="F263" t="str">
            <v>10</v>
          </cell>
          <cell r="G263">
            <v>5732</v>
          </cell>
          <cell r="H263">
            <v>0.75</v>
          </cell>
          <cell r="I263">
            <v>0.5</v>
          </cell>
          <cell r="J263">
            <v>9.5533333333333328</v>
          </cell>
          <cell r="K263">
            <v>11.5</v>
          </cell>
          <cell r="L263">
            <v>0.83072463768115934</v>
          </cell>
          <cell r="M263">
            <v>7</v>
          </cell>
          <cell r="N263">
            <v>0</v>
          </cell>
          <cell r="O263">
            <v>0</v>
          </cell>
          <cell r="P263" t="str">
            <v>46949</v>
          </cell>
        </row>
        <row r="264">
          <cell r="A264">
            <v>44</v>
          </cell>
          <cell r="B264">
            <v>5000</v>
          </cell>
          <cell r="C264">
            <v>600</v>
          </cell>
          <cell r="D264" t="str">
            <v>M</v>
          </cell>
          <cell r="E264" t="str">
            <v>1957-A</v>
          </cell>
          <cell r="F264" t="str">
            <v>10</v>
          </cell>
          <cell r="G264">
            <v>10590</v>
          </cell>
          <cell r="H264">
            <v>1.75</v>
          </cell>
          <cell r="I264">
            <v>0</v>
          </cell>
          <cell r="J264">
            <v>17.649999999999999</v>
          </cell>
          <cell r="K264">
            <v>20</v>
          </cell>
          <cell r="L264">
            <v>0.88249999999999995</v>
          </cell>
          <cell r="M264">
            <v>7</v>
          </cell>
          <cell r="N264">
            <v>0</v>
          </cell>
          <cell r="O264">
            <v>0</v>
          </cell>
          <cell r="P264" t="str">
            <v>47160</v>
          </cell>
        </row>
        <row r="265">
          <cell r="A265">
            <v>45</v>
          </cell>
          <cell r="B265">
            <v>5000</v>
          </cell>
          <cell r="C265">
            <v>600</v>
          </cell>
          <cell r="D265" t="str">
            <v>M</v>
          </cell>
          <cell r="E265" t="str">
            <v>1957-A</v>
          </cell>
          <cell r="F265" t="str">
            <v>10</v>
          </cell>
          <cell r="G265">
            <v>12000</v>
          </cell>
          <cell r="H265">
            <v>2</v>
          </cell>
          <cell r="I265">
            <v>0.25</v>
          </cell>
          <cell r="J265">
            <v>20</v>
          </cell>
          <cell r="K265">
            <v>22.5</v>
          </cell>
          <cell r="L265">
            <v>0.88888888888888884</v>
          </cell>
          <cell r="M265">
            <v>7</v>
          </cell>
          <cell r="N265">
            <v>0</v>
          </cell>
          <cell r="O265">
            <v>0</v>
          </cell>
          <cell r="P265" t="str">
            <v>46950</v>
          </cell>
        </row>
        <row r="266">
          <cell r="A266">
            <v>46</v>
          </cell>
          <cell r="B266">
            <v>5000</v>
          </cell>
          <cell r="C266">
            <v>600</v>
          </cell>
          <cell r="D266" t="str">
            <v>M</v>
          </cell>
          <cell r="E266" t="str">
            <v>1957-A</v>
          </cell>
          <cell r="F266" t="str">
            <v>10</v>
          </cell>
          <cell r="G266">
            <v>20396</v>
          </cell>
          <cell r="H266">
            <v>4.5</v>
          </cell>
          <cell r="I266">
            <v>1</v>
          </cell>
          <cell r="J266">
            <v>33.993333333333332</v>
          </cell>
          <cell r="K266">
            <v>37</v>
          </cell>
          <cell r="L266">
            <v>0.91873873873873868</v>
          </cell>
          <cell r="M266">
            <v>7</v>
          </cell>
          <cell r="N266">
            <v>0</v>
          </cell>
          <cell r="O266">
            <v>0</v>
          </cell>
          <cell r="P266" t="str">
            <v>47492</v>
          </cell>
        </row>
        <row r="267">
          <cell r="A267">
            <v>37</v>
          </cell>
          <cell r="B267">
            <v>5000</v>
          </cell>
          <cell r="C267">
            <v>600</v>
          </cell>
          <cell r="D267" t="str">
            <v>M</v>
          </cell>
          <cell r="E267" t="str">
            <v>1957-A</v>
          </cell>
          <cell r="F267" t="str">
            <v>10</v>
          </cell>
          <cell r="G267">
            <v>18382</v>
          </cell>
          <cell r="H267">
            <v>2.5</v>
          </cell>
          <cell r="I267">
            <v>0</v>
          </cell>
          <cell r="J267">
            <v>30.636666666666667</v>
          </cell>
          <cell r="K267">
            <v>33</v>
          </cell>
          <cell r="L267">
            <v>0.92838383838383842</v>
          </cell>
          <cell r="M267">
            <v>7</v>
          </cell>
          <cell r="N267">
            <v>0</v>
          </cell>
          <cell r="O267">
            <v>0</v>
          </cell>
          <cell r="P267" t="str">
            <v>45784</v>
          </cell>
        </row>
        <row r="268">
          <cell r="A268">
            <v>45</v>
          </cell>
          <cell r="B268">
            <v>5000</v>
          </cell>
          <cell r="C268">
            <v>600</v>
          </cell>
          <cell r="D268" t="str">
            <v>M</v>
          </cell>
          <cell r="E268" t="str">
            <v>1957-A</v>
          </cell>
          <cell r="F268" t="str">
            <v>10</v>
          </cell>
          <cell r="G268">
            <v>45834</v>
          </cell>
          <cell r="H268">
            <v>11.25</v>
          </cell>
          <cell r="I268">
            <v>3.25</v>
          </cell>
          <cell r="J268">
            <v>76.39</v>
          </cell>
          <cell r="K268">
            <v>81.5</v>
          </cell>
          <cell r="L268">
            <v>0.9373006134969325</v>
          </cell>
          <cell r="M268">
            <v>7</v>
          </cell>
          <cell r="N268">
            <v>0</v>
          </cell>
          <cell r="O268">
            <v>0</v>
          </cell>
          <cell r="P268" t="str">
            <v>47160</v>
          </cell>
        </row>
        <row r="269">
          <cell r="A269">
            <v>43</v>
          </cell>
          <cell r="B269">
            <v>5000</v>
          </cell>
          <cell r="C269">
            <v>600</v>
          </cell>
          <cell r="D269" t="str">
            <v>M</v>
          </cell>
          <cell r="E269" t="str">
            <v>1957-A</v>
          </cell>
          <cell r="F269" t="str">
            <v>10</v>
          </cell>
          <cell r="G269">
            <v>41256</v>
          </cell>
          <cell r="H269">
            <v>8.75</v>
          </cell>
          <cell r="I269">
            <v>0.75</v>
          </cell>
          <cell r="J269">
            <v>68.760000000000005</v>
          </cell>
          <cell r="K269">
            <v>73</v>
          </cell>
          <cell r="L269">
            <v>0.94191780821917814</v>
          </cell>
          <cell r="M269">
            <v>7</v>
          </cell>
          <cell r="N269">
            <v>0</v>
          </cell>
          <cell r="O269">
            <v>0</v>
          </cell>
          <cell r="P269" t="str">
            <v>46949</v>
          </cell>
        </row>
        <row r="270">
          <cell r="A270">
            <v>38</v>
          </cell>
          <cell r="B270">
            <v>5000</v>
          </cell>
          <cell r="C270">
            <v>600</v>
          </cell>
          <cell r="D270" t="str">
            <v>M</v>
          </cell>
          <cell r="E270" t="str">
            <v>1957-A</v>
          </cell>
          <cell r="F270" t="str">
            <v>10</v>
          </cell>
          <cell r="G270">
            <v>32702</v>
          </cell>
          <cell r="H270">
            <v>8</v>
          </cell>
          <cell r="I270">
            <v>0.5</v>
          </cell>
          <cell r="J270">
            <v>54.50333333333333</v>
          </cell>
          <cell r="K270">
            <v>56.75</v>
          </cell>
          <cell r="L270">
            <v>0.96041116005873706</v>
          </cell>
          <cell r="M270">
            <v>7</v>
          </cell>
          <cell r="N270">
            <v>0</v>
          </cell>
          <cell r="O270">
            <v>0</v>
          </cell>
          <cell r="P270" t="str">
            <v>45784</v>
          </cell>
        </row>
        <row r="271">
          <cell r="A271">
            <v>46</v>
          </cell>
          <cell r="B271">
            <v>5000</v>
          </cell>
          <cell r="C271">
            <v>600</v>
          </cell>
          <cell r="D271" t="str">
            <v>M</v>
          </cell>
          <cell r="E271" t="str">
            <v>1957-A</v>
          </cell>
          <cell r="F271" t="str">
            <v>10</v>
          </cell>
          <cell r="G271">
            <v>39600</v>
          </cell>
          <cell r="H271">
            <v>9</v>
          </cell>
          <cell r="I271">
            <v>3</v>
          </cell>
          <cell r="J271">
            <v>66</v>
          </cell>
          <cell r="K271">
            <v>68.5</v>
          </cell>
          <cell r="L271">
            <v>0.96350364963503654</v>
          </cell>
          <cell r="M271">
            <v>7</v>
          </cell>
          <cell r="N271">
            <v>0</v>
          </cell>
          <cell r="O271">
            <v>0</v>
          </cell>
          <cell r="P271" t="str">
            <v>46950</v>
          </cell>
        </row>
        <row r="272">
          <cell r="A272">
            <v>44</v>
          </cell>
          <cell r="B272">
            <v>5000</v>
          </cell>
          <cell r="C272">
            <v>600</v>
          </cell>
          <cell r="D272" t="str">
            <v>M</v>
          </cell>
          <cell r="E272" t="str">
            <v>1957-A</v>
          </cell>
          <cell r="F272" t="str">
            <v>10</v>
          </cell>
          <cell r="G272">
            <v>51205</v>
          </cell>
          <cell r="H272">
            <v>10.5</v>
          </cell>
          <cell r="I272">
            <v>0.25</v>
          </cell>
          <cell r="J272">
            <v>85.341666666666669</v>
          </cell>
          <cell r="K272">
            <v>88.5</v>
          </cell>
          <cell r="L272">
            <v>0.96431261770244825</v>
          </cell>
          <cell r="M272">
            <v>7</v>
          </cell>
          <cell r="N272">
            <v>0</v>
          </cell>
          <cell r="O272">
            <v>0</v>
          </cell>
          <cell r="P272" t="str">
            <v>47159</v>
          </cell>
        </row>
        <row r="273">
          <cell r="A273">
            <v>37</v>
          </cell>
          <cell r="B273">
            <v>5000</v>
          </cell>
          <cell r="C273">
            <v>600</v>
          </cell>
          <cell r="D273" t="str">
            <v>M</v>
          </cell>
          <cell r="E273" t="str">
            <v>1957-A</v>
          </cell>
          <cell r="F273" t="str">
            <v>10</v>
          </cell>
          <cell r="G273">
            <v>43533</v>
          </cell>
          <cell r="H273">
            <v>8.25</v>
          </cell>
          <cell r="I273">
            <v>0</v>
          </cell>
          <cell r="J273">
            <v>72.555000000000007</v>
          </cell>
          <cell r="K273">
            <v>75</v>
          </cell>
          <cell r="L273">
            <v>0.96740000000000004</v>
          </cell>
          <cell r="M273">
            <v>7</v>
          </cell>
          <cell r="N273">
            <v>0</v>
          </cell>
          <cell r="O273">
            <v>0</v>
          </cell>
          <cell r="P273" t="str">
            <v>45783</v>
          </cell>
        </row>
        <row r="274">
          <cell r="A274">
            <v>36</v>
          </cell>
          <cell r="B274">
            <v>5000</v>
          </cell>
          <cell r="C274">
            <v>600</v>
          </cell>
          <cell r="D274" t="str">
            <v>M</v>
          </cell>
          <cell r="E274" t="str">
            <v>1957-A</v>
          </cell>
          <cell r="F274" t="str">
            <v>10</v>
          </cell>
          <cell r="G274">
            <v>9816</v>
          </cell>
          <cell r="H274">
            <v>1.25</v>
          </cell>
          <cell r="I274">
            <v>0.5</v>
          </cell>
          <cell r="J274">
            <v>16.36</v>
          </cell>
          <cell r="K274">
            <v>16.75</v>
          </cell>
          <cell r="L274">
            <v>0.97671641791044772</v>
          </cell>
          <cell r="M274">
            <v>7</v>
          </cell>
          <cell r="N274">
            <v>0</v>
          </cell>
          <cell r="O274">
            <v>0</v>
          </cell>
          <cell r="P274" t="str">
            <v>45781</v>
          </cell>
        </row>
        <row r="275">
          <cell r="A275">
            <v>36</v>
          </cell>
          <cell r="B275">
            <v>5000</v>
          </cell>
          <cell r="C275">
            <v>600</v>
          </cell>
          <cell r="D275" t="str">
            <v>M</v>
          </cell>
          <cell r="E275" t="str">
            <v>1957-A</v>
          </cell>
          <cell r="F275" t="str">
            <v>10</v>
          </cell>
          <cell r="G275">
            <v>54387</v>
          </cell>
          <cell r="H275">
            <v>8.25</v>
          </cell>
          <cell r="I275">
            <v>0.75</v>
          </cell>
          <cell r="J275">
            <v>90.644999999999996</v>
          </cell>
          <cell r="K275">
            <v>92.5</v>
          </cell>
          <cell r="L275">
            <v>0.97994594594594586</v>
          </cell>
          <cell r="M275">
            <v>7</v>
          </cell>
          <cell r="N275">
            <v>0</v>
          </cell>
          <cell r="O275">
            <v>0</v>
          </cell>
          <cell r="P275" t="str">
            <v>45782</v>
          </cell>
        </row>
        <row r="276">
          <cell r="A276">
            <v>42</v>
          </cell>
          <cell r="B276">
            <v>5000</v>
          </cell>
          <cell r="C276">
            <v>600</v>
          </cell>
          <cell r="D276" t="str">
            <v>M</v>
          </cell>
          <cell r="E276" t="str">
            <v>1957-A</v>
          </cell>
          <cell r="F276" t="str">
            <v>10</v>
          </cell>
          <cell r="G276">
            <v>51184</v>
          </cell>
          <cell r="H276">
            <v>9.75</v>
          </cell>
          <cell r="I276">
            <v>3.5</v>
          </cell>
          <cell r="J276">
            <v>85.306666666666672</v>
          </cell>
          <cell r="K276">
            <v>87</v>
          </cell>
          <cell r="L276">
            <v>0.98053639846743301</v>
          </cell>
          <cell r="M276">
            <v>7</v>
          </cell>
          <cell r="N276">
            <v>0</v>
          </cell>
          <cell r="O276">
            <v>0</v>
          </cell>
          <cell r="P276" t="str">
            <v>46948</v>
          </cell>
        </row>
        <row r="277">
          <cell r="A277">
            <v>38</v>
          </cell>
          <cell r="B277">
            <v>5000</v>
          </cell>
          <cell r="C277">
            <v>600</v>
          </cell>
          <cell r="D277" t="str">
            <v>M</v>
          </cell>
          <cell r="E277" t="str">
            <v>1957-A</v>
          </cell>
          <cell r="F277" t="str">
            <v>10</v>
          </cell>
          <cell r="G277">
            <v>25743</v>
          </cell>
          <cell r="H277">
            <v>5.25</v>
          </cell>
          <cell r="I277">
            <v>0</v>
          </cell>
          <cell r="J277">
            <v>42.905000000000001</v>
          </cell>
          <cell r="K277">
            <v>42</v>
          </cell>
          <cell r="L277">
            <v>1.0215476190476191</v>
          </cell>
          <cell r="M277">
            <v>7</v>
          </cell>
          <cell r="N277">
            <v>0</v>
          </cell>
          <cell r="O277">
            <v>0</v>
          </cell>
          <cell r="P277" t="str">
            <v>46492</v>
          </cell>
        </row>
        <row r="278">
          <cell r="A278">
            <v>38</v>
          </cell>
          <cell r="B278">
            <v>5000</v>
          </cell>
          <cell r="C278">
            <v>600</v>
          </cell>
          <cell r="D278" t="str">
            <v>M</v>
          </cell>
          <cell r="E278" t="str">
            <v>1957-A</v>
          </cell>
          <cell r="F278" t="str">
            <v>10</v>
          </cell>
          <cell r="G278">
            <v>34929</v>
          </cell>
          <cell r="H278">
            <v>5.5</v>
          </cell>
          <cell r="I278">
            <v>0.5</v>
          </cell>
          <cell r="J278">
            <v>58.215000000000003</v>
          </cell>
          <cell r="K278">
            <v>56</v>
          </cell>
          <cell r="L278">
            <v>1.0395535714285715</v>
          </cell>
          <cell r="M278">
            <v>7</v>
          </cell>
          <cell r="N278">
            <v>0</v>
          </cell>
          <cell r="O278">
            <v>0</v>
          </cell>
          <cell r="P278" t="str">
            <v>46492</v>
          </cell>
        </row>
        <row r="279">
          <cell r="A279">
            <v>43</v>
          </cell>
          <cell r="B279">
            <v>5000</v>
          </cell>
          <cell r="C279">
            <v>600</v>
          </cell>
          <cell r="D279" t="str">
            <v>M</v>
          </cell>
          <cell r="E279" t="str">
            <v>1957-A</v>
          </cell>
          <cell r="F279" t="str">
            <v>10</v>
          </cell>
          <cell r="G279">
            <v>8140</v>
          </cell>
          <cell r="H279">
            <v>1.5</v>
          </cell>
          <cell r="I279">
            <v>0.5</v>
          </cell>
          <cell r="J279">
            <v>13.566666666666666</v>
          </cell>
          <cell r="K279">
            <v>11.5</v>
          </cell>
          <cell r="L279">
            <v>1.1797101449275362</v>
          </cell>
          <cell r="M279">
            <v>7</v>
          </cell>
          <cell r="N279">
            <v>0</v>
          </cell>
          <cell r="O279">
            <v>0</v>
          </cell>
          <cell r="P279" t="str">
            <v>47159</v>
          </cell>
        </row>
        <row r="280">
          <cell r="A280">
            <v>46</v>
          </cell>
          <cell r="B280">
            <v>600</v>
          </cell>
          <cell r="C280">
            <v>300</v>
          </cell>
          <cell r="D280" t="str">
            <v>M</v>
          </cell>
          <cell r="E280" t="str">
            <v>1978-A</v>
          </cell>
          <cell r="F280" t="str">
            <v>10</v>
          </cell>
          <cell r="G280">
            <v>5368</v>
          </cell>
          <cell r="H280">
            <v>2.25</v>
          </cell>
          <cell r="I280">
            <v>3.25</v>
          </cell>
          <cell r="J280">
            <v>17.893333333333334</v>
          </cell>
          <cell r="K280">
            <v>18</v>
          </cell>
          <cell r="L280">
            <v>0.99407407407407411</v>
          </cell>
          <cell r="M280">
            <v>19</v>
          </cell>
          <cell r="N280">
            <v>0</v>
          </cell>
          <cell r="O280">
            <v>0</v>
          </cell>
          <cell r="P280" t="str">
            <v>47314</v>
          </cell>
        </row>
        <row r="281">
          <cell r="A281">
            <v>41</v>
          </cell>
          <cell r="B281">
            <v>600</v>
          </cell>
          <cell r="C281">
            <v>300</v>
          </cell>
          <cell r="D281" t="str">
            <v>M</v>
          </cell>
          <cell r="E281" t="str">
            <v>1978-A</v>
          </cell>
          <cell r="F281" t="str">
            <v>10</v>
          </cell>
          <cell r="G281">
            <v>3725</v>
          </cell>
          <cell r="H281">
            <v>2.25</v>
          </cell>
          <cell r="I281">
            <v>1.5</v>
          </cell>
          <cell r="J281">
            <v>12.416666666666666</v>
          </cell>
          <cell r="K281">
            <v>12</v>
          </cell>
          <cell r="L281">
            <v>1.0347222222222221</v>
          </cell>
          <cell r="M281">
            <v>20</v>
          </cell>
          <cell r="N281">
            <v>0</v>
          </cell>
          <cell r="O281">
            <v>0</v>
          </cell>
          <cell r="P281" t="str">
            <v>46623</v>
          </cell>
        </row>
        <row r="282">
          <cell r="A282">
            <v>36</v>
          </cell>
          <cell r="B282">
            <v>200</v>
          </cell>
          <cell r="C282">
            <v>100</v>
          </cell>
          <cell r="D282" t="str">
            <v>M</v>
          </cell>
          <cell r="E282" t="str">
            <v>1978-C</v>
          </cell>
          <cell r="F282" t="str">
            <v>10</v>
          </cell>
          <cell r="G282">
            <v>4031</v>
          </cell>
          <cell r="H282">
            <v>4</v>
          </cell>
          <cell r="I282">
            <v>2.25</v>
          </cell>
          <cell r="J282">
            <v>40.31</v>
          </cell>
          <cell r="K282">
            <v>30</v>
          </cell>
          <cell r="L282">
            <v>1.3436666666666668</v>
          </cell>
          <cell r="M282">
            <v>19</v>
          </cell>
          <cell r="N282">
            <v>0</v>
          </cell>
          <cell r="O282">
            <v>0</v>
          </cell>
          <cell r="P282" t="str">
            <v>45910</v>
          </cell>
        </row>
        <row r="283">
          <cell r="A283">
            <v>42</v>
          </cell>
          <cell r="B283">
            <v>450</v>
          </cell>
          <cell r="C283">
            <v>100</v>
          </cell>
          <cell r="D283" t="str">
            <v>M</v>
          </cell>
          <cell r="E283" t="str">
            <v>1978-C</v>
          </cell>
          <cell r="F283" t="str">
            <v>10</v>
          </cell>
          <cell r="G283">
            <v>2793</v>
          </cell>
          <cell r="H283">
            <v>2.5</v>
          </cell>
          <cell r="I283">
            <v>4</v>
          </cell>
          <cell r="J283">
            <v>27.93</v>
          </cell>
          <cell r="K283">
            <v>20.5</v>
          </cell>
          <cell r="L283">
            <v>1.3624390243902438</v>
          </cell>
          <cell r="M283">
            <v>20</v>
          </cell>
          <cell r="N283">
            <v>0</v>
          </cell>
          <cell r="O283">
            <v>0</v>
          </cell>
          <cell r="P283" t="str">
            <v>47024</v>
          </cell>
        </row>
        <row r="284">
          <cell r="A284">
            <v>42</v>
          </cell>
          <cell r="B284">
            <v>150</v>
          </cell>
          <cell r="C284">
            <v>75</v>
          </cell>
          <cell r="D284" t="str">
            <v>M</v>
          </cell>
          <cell r="E284" t="str">
            <v>1984-A-UP</v>
          </cell>
          <cell r="F284" t="str">
            <v>10</v>
          </cell>
          <cell r="G284">
            <v>4458</v>
          </cell>
          <cell r="H284">
            <v>16.25</v>
          </cell>
          <cell r="I284">
            <v>5.5</v>
          </cell>
          <cell r="J284">
            <v>59.44</v>
          </cell>
          <cell r="K284">
            <v>33.5</v>
          </cell>
          <cell r="L284">
            <v>1.7743283582089551</v>
          </cell>
          <cell r="M284">
            <v>10</v>
          </cell>
          <cell r="N284">
            <v>0</v>
          </cell>
          <cell r="O284">
            <v>0</v>
          </cell>
          <cell r="P284" t="str">
            <v>46857</v>
          </cell>
        </row>
        <row r="285">
          <cell r="A285">
            <v>43</v>
          </cell>
          <cell r="B285">
            <v>150</v>
          </cell>
          <cell r="C285">
            <v>75</v>
          </cell>
          <cell r="D285" t="str">
            <v>M</v>
          </cell>
          <cell r="E285" t="str">
            <v>1984-B-UP</v>
          </cell>
          <cell r="F285" t="str">
            <v>10</v>
          </cell>
          <cell r="G285">
            <v>1226</v>
          </cell>
          <cell r="H285">
            <v>14</v>
          </cell>
          <cell r="I285">
            <v>1</v>
          </cell>
          <cell r="J285">
            <v>16.346666666666668</v>
          </cell>
          <cell r="K285">
            <v>21</v>
          </cell>
          <cell r="L285">
            <v>0.77841269841269844</v>
          </cell>
          <cell r="M285">
            <v>10</v>
          </cell>
          <cell r="N285">
            <v>0</v>
          </cell>
          <cell r="O285">
            <v>0</v>
          </cell>
          <cell r="P285" t="str">
            <v>46858</v>
          </cell>
        </row>
        <row r="286">
          <cell r="A286">
            <v>42</v>
          </cell>
          <cell r="B286">
            <v>150</v>
          </cell>
          <cell r="C286">
            <v>75</v>
          </cell>
          <cell r="D286" t="str">
            <v>M</v>
          </cell>
          <cell r="E286" t="str">
            <v>1984-B-UP</v>
          </cell>
          <cell r="F286" t="str">
            <v>10</v>
          </cell>
          <cell r="G286">
            <v>650</v>
          </cell>
          <cell r="H286">
            <v>4</v>
          </cell>
          <cell r="I286">
            <v>0.25</v>
          </cell>
          <cell r="J286">
            <v>8.6666666666666661</v>
          </cell>
          <cell r="K286">
            <v>10</v>
          </cell>
          <cell r="L286">
            <v>0.86666666666666659</v>
          </cell>
          <cell r="M286">
            <v>10</v>
          </cell>
          <cell r="N286">
            <v>0</v>
          </cell>
          <cell r="O286">
            <v>0</v>
          </cell>
          <cell r="P286" t="str">
            <v>46858</v>
          </cell>
        </row>
        <row r="287">
          <cell r="A287">
            <v>37</v>
          </cell>
          <cell r="B287">
            <v>7500</v>
          </cell>
          <cell r="C287">
            <v>300</v>
          </cell>
          <cell r="D287" t="str">
            <v>M</v>
          </cell>
          <cell r="E287" t="str">
            <v>1997</v>
          </cell>
          <cell r="F287" t="str">
            <v>10</v>
          </cell>
          <cell r="G287">
            <v>26008</v>
          </cell>
          <cell r="H287">
            <v>4.5</v>
          </cell>
          <cell r="I287">
            <v>2.75</v>
          </cell>
          <cell r="J287">
            <v>86.693333333333328</v>
          </cell>
          <cell r="K287">
            <v>57</v>
          </cell>
          <cell r="L287">
            <v>1.5209356725146197</v>
          </cell>
          <cell r="M287">
            <v>14</v>
          </cell>
          <cell r="N287">
            <v>0</v>
          </cell>
          <cell r="O287">
            <v>0</v>
          </cell>
          <cell r="P287" t="str">
            <v>46142</v>
          </cell>
        </row>
        <row r="288">
          <cell r="A288">
            <v>45</v>
          </cell>
          <cell r="B288">
            <v>35</v>
          </cell>
          <cell r="C288">
            <v>35</v>
          </cell>
          <cell r="D288" t="str">
            <v>M</v>
          </cell>
          <cell r="E288" t="str">
            <v>2019</v>
          </cell>
          <cell r="F288" t="str">
            <v>10</v>
          </cell>
          <cell r="G288">
            <v>712</v>
          </cell>
          <cell r="H288">
            <v>16.5</v>
          </cell>
          <cell r="I288">
            <v>5</v>
          </cell>
          <cell r="J288">
            <v>20.342857142857142</v>
          </cell>
          <cell r="K288">
            <v>17.25</v>
          </cell>
          <cell r="L288">
            <v>1.179296066252588</v>
          </cell>
          <cell r="M288">
            <v>18</v>
          </cell>
          <cell r="N288">
            <v>0</v>
          </cell>
          <cell r="O288">
            <v>0</v>
          </cell>
          <cell r="P288" t="str">
            <v>47027</v>
          </cell>
        </row>
        <row r="289">
          <cell r="A289">
            <v>46</v>
          </cell>
          <cell r="B289">
            <v>35</v>
          </cell>
          <cell r="C289">
            <v>35</v>
          </cell>
          <cell r="D289" t="str">
            <v>M</v>
          </cell>
          <cell r="E289" t="str">
            <v>2019</v>
          </cell>
          <cell r="F289" t="str">
            <v>10</v>
          </cell>
          <cell r="G289">
            <v>1771</v>
          </cell>
          <cell r="H289">
            <v>39.75</v>
          </cell>
          <cell r="I289">
            <v>4</v>
          </cell>
          <cell r="J289">
            <v>50.6</v>
          </cell>
          <cell r="K289">
            <v>39.5</v>
          </cell>
          <cell r="L289">
            <v>1.281012658227848</v>
          </cell>
          <cell r="M289">
            <v>18</v>
          </cell>
          <cell r="N289">
            <v>0</v>
          </cell>
          <cell r="O289">
            <v>0</v>
          </cell>
          <cell r="P289" t="str">
            <v>47027</v>
          </cell>
        </row>
        <row r="290">
          <cell r="A290">
            <v>40</v>
          </cell>
          <cell r="B290">
            <v>35</v>
          </cell>
          <cell r="C290">
            <v>35</v>
          </cell>
          <cell r="D290" t="str">
            <v>M</v>
          </cell>
          <cell r="E290" t="str">
            <v>2019</v>
          </cell>
          <cell r="F290" t="str">
            <v>10</v>
          </cell>
          <cell r="G290">
            <v>2462</v>
          </cell>
          <cell r="H290">
            <v>43.75</v>
          </cell>
          <cell r="I290">
            <v>2.25</v>
          </cell>
          <cell r="J290">
            <v>70.342857142857142</v>
          </cell>
          <cell r="K290">
            <v>45</v>
          </cell>
          <cell r="L290">
            <v>1.5631746031746032</v>
          </cell>
          <cell r="M290">
            <v>18</v>
          </cell>
          <cell r="N290">
            <v>0</v>
          </cell>
          <cell r="O290">
            <v>0</v>
          </cell>
          <cell r="P290" t="str">
            <v>46514</v>
          </cell>
        </row>
        <row r="291">
          <cell r="A291">
            <v>40</v>
          </cell>
          <cell r="B291">
            <v>65</v>
          </cell>
          <cell r="C291">
            <v>65</v>
          </cell>
          <cell r="D291" t="str">
            <v>M</v>
          </cell>
          <cell r="E291" t="str">
            <v>2021</v>
          </cell>
          <cell r="F291" t="str">
            <v>10</v>
          </cell>
          <cell r="G291">
            <v>1785</v>
          </cell>
          <cell r="H291">
            <v>34.25</v>
          </cell>
          <cell r="I291">
            <v>8</v>
          </cell>
          <cell r="J291">
            <v>27.46153846153846</v>
          </cell>
          <cell r="K291">
            <v>35</v>
          </cell>
          <cell r="L291">
            <v>0.7846153846153846</v>
          </cell>
          <cell r="M291">
            <v>18</v>
          </cell>
          <cell r="N291">
            <v>0</v>
          </cell>
          <cell r="O291">
            <v>0</v>
          </cell>
          <cell r="P291" t="str">
            <v>46516</v>
          </cell>
        </row>
        <row r="292">
          <cell r="A292">
            <v>45</v>
          </cell>
          <cell r="B292">
            <v>65</v>
          </cell>
          <cell r="C292">
            <v>65</v>
          </cell>
          <cell r="D292" t="str">
            <v>M</v>
          </cell>
          <cell r="E292" t="str">
            <v>2021</v>
          </cell>
          <cell r="F292" t="str">
            <v>10</v>
          </cell>
          <cell r="G292">
            <v>2537</v>
          </cell>
          <cell r="H292">
            <v>42.75</v>
          </cell>
          <cell r="I292">
            <v>5</v>
          </cell>
          <cell r="J292">
            <v>39.030769230769231</v>
          </cell>
          <cell r="K292">
            <v>43.5</v>
          </cell>
          <cell r="L292">
            <v>0.89725906277630418</v>
          </cell>
          <cell r="M292">
            <v>18</v>
          </cell>
          <cell r="N292">
            <v>0</v>
          </cell>
          <cell r="O292">
            <v>0</v>
          </cell>
          <cell r="P292" t="str">
            <v>47031</v>
          </cell>
        </row>
        <row r="293">
          <cell r="A293">
            <v>41</v>
          </cell>
          <cell r="B293">
            <v>65</v>
          </cell>
          <cell r="C293">
            <v>65</v>
          </cell>
          <cell r="D293" t="str">
            <v>M</v>
          </cell>
          <cell r="E293" t="str">
            <v>2021</v>
          </cell>
          <cell r="F293" t="str">
            <v>10</v>
          </cell>
          <cell r="G293">
            <v>420</v>
          </cell>
          <cell r="H293">
            <v>5.75</v>
          </cell>
          <cell r="I293">
            <v>1.5</v>
          </cell>
          <cell r="J293">
            <v>6.4615384615384617</v>
          </cell>
          <cell r="K293">
            <v>5.75</v>
          </cell>
          <cell r="L293">
            <v>1.1237458193979932</v>
          </cell>
          <cell r="M293">
            <v>18</v>
          </cell>
          <cell r="N293">
            <v>0</v>
          </cell>
          <cell r="O293">
            <v>0</v>
          </cell>
          <cell r="P293" t="str">
            <v>46516</v>
          </cell>
        </row>
        <row r="294">
          <cell r="A294">
            <v>45</v>
          </cell>
          <cell r="B294">
            <v>40</v>
          </cell>
          <cell r="C294">
            <v>40</v>
          </cell>
          <cell r="D294" t="str">
            <v>M</v>
          </cell>
          <cell r="E294" t="str">
            <v>2026</v>
          </cell>
          <cell r="F294" t="str">
            <v>10</v>
          </cell>
          <cell r="G294">
            <v>84</v>
          </cell>
          <cell r="H294">
            <v>2.25</v>
          </cell>
          <cell r="I294">
            <v>1</v>
          </cell>
          <cell r="J294">
            <v>2.1</v>
          </cell>
          <cell r="K294">
            <v>2.75</v>
          </cell>
          <cell r="L294">
            <v>0.76363636363636367</v>
          </cell>
          <cell r="M294">
            <v>18</v>
          </cell>
          <cell r="N294">
            <v>0</v>
          </cell>
          <cell r="O294">
            <v>0</v>
          </cell>
          <cell r="P294" t="str">
            <v>47033</v>
          </cell>
        </row>
        <row r="295">
          <cell r="A295">
            <v>44</v>
          </cell>
          <cell r="B295">
            <v>40</v>
          </cell>
          <cell r="C295">
            <v>40</v>
          </cell>
          <cell r="D295" t="str">
            <v>M</v>
          </cell>
          <cell r="E295" t="str">
            <v>2026</v>
          </cell>
          <cell r="F295" t="str">
            <v>10</v>
          </cell>
          <cell r="G295">
            <v>2844</v>
          </cell>
          <cell r="H295">
            <v>66</v>
          </cell>
          <cell r="I295">
            <v>4.5</v>
          </cell>
          <cell r="J295">
            <v>71.099999999999994</v>
          </cell>
          <cell r="K295">
            <v>64.75</v>
          </cell>
          <cell r="L295">
            <v>1.0980694980694981</v>
          </cell>
          <cell r="M295">
            <v>18</v>
          </cell>
          <cell r="N295">
            <v>0</v>
          </cell>
          <cell r="O295">
            <v>0</v>
          </cell>
          <cell r="P295" t="str">
            <v>47033</v>
          </cell>
        </row>
        <row r="296">
          <cell r="A296">
            <v>38</v>
          </cell>
          <cell r="B296">
            <v>40</v>
          </cell>
          <cell r="C296">
            <v>40</v>
          </cell>
          <cell r="D296" t="str">
            <v>M</v>
          </cell>
          <cell r="E296" t="str">
            <v>2026</v>
          </cell>
          <cell r="F296" t="str">
            <v>10</v>
          </cell>
          <cell r="G296">
            <v>2453</v>
          </cell>
          <cell r="H296">
            <v>51.75</v>
          </cell>
          <cell r="I296">
            <v>10</v>
          </cell>
          <cell r="J296">
            <v>61.325000000000003</v>
          </cell>
          <cell r="K296">
            <v>50.25</v>
          </cell>
          <cell r="L296">
            <v>1.2203980099502487</v>
          </cell>
          <cell r="M296">
            <v>18</v>
          </cell>
          <cell r="N296">
            <v>0</v>
          </cell>
          <cell r="O296">
            <v>0</v>
          </cell>
          <cell r="P296" t="str">
            <v>46032</v>
          </cell>
        </row>
        <row r="297">
          <cell r="A297">
            <v>40</v>
          </cell>
          <cell r="B297">
            <v>85</v>
          </cell>
          <cell r="C297">
            <v>85</v>
          </cell>
          <cell r="D297" t="str">
            <v>M</v>
          </cell>
          <cell r="E297" t="str">
            <v>2065-A</v>
          </cell>
          <cell r="F297" t="str">
            <v>10</v>
          </cell>
          <cell r="G297">
            <v>1595</v>
          </cell>
          <cell r="H297">
            <v>15.25</v>
          </cell>
          <cell r="I297">
            <v>1.75</v>
          </cell>
          <cell r="J297">
            <v>18.764705882352942</v>
          </cell>
          <cell r="K297">
            <v>14.25</v>
          </cell>
          <cell r="L297">
            <v>1.3168214654282766</v>
          </cell>
          <cell r="M297">
            <v>20</v>
          </cell>
          <cell r="N297">
            <v>0</v>
          </cell>
          <cell r="O297">
            <v>0</v>
          </cell>
          <cell r="P297" t="str">
            <v>46138</v>
          </cell>
        </row>
        <row r="298">
          <cell r="A298">
            <v>40</v>
          </cell>
          <cell r="B298">
            <v>85</v>
          </cell>
          <cell r="C298">
            <v>85</v>
          </cell>
          <cell r="D298" t="str">
            <v>M</v>
          </cell>
          <cell r="E298" t="str">
            <v>2065-B</v>
          </cell>
          <cell r="F298" t="str">
            <v>10</v>
          </cell>
          <cell r="G298">
            <v>1975</v>
          </cell>
          <cell r="H298">
            <v>31.5</v>
          </cell>
          <cell r="I298">
            <v>5.25</v>
          </cell>
          <cell r="J298">
            <v>23.235294117647058</v>
          </cell>
          <cell r="K298">
            <v>31.5</v>
          </cell>
          <cell r="L298">
            <v>0.73762838468720815</v>
          </cell>
          <cell r="M298">
            <v>20</v>
          </cell>
          <cell r="N298">
            <v>0</v>
          </cell>
          <cell r="O298">
            <v>0</v>
          </cell>
          <cell r="P298" t="str">
            <v>46656</v>
          </cell>
        </row>
        <row r="299">
          <cell r="A299">
            <v>44</v>
          </cell>
          <cell r="B299">
            <v>1000</v>
          </cell>
          <cell r="C299">
            <v>175</v>
          </cell>
          <cell r="D299" t="str">
            <v>M</v>
          </cell>
          <cell r="E299" t="str">
            <v>2069</v>
          </cell>
          <cell r="F299" t="str">
            <v>10</v>
          </cell>
          <cell r="G299">
            <v>12635</v>
          </cell>
          <cell r="H299">
            <v>8.75</v>
          </cell>
          <cell r="I299">
            <v>2.25</v>
          </cell>
          <cell r="J299">
            <v>72.2</v>
          </cell>
          <cell r="K299">
            <v>89.5</v>
          </cell>
          <cell r="L299">
            <v>0.80670391061452518</v>
          </cell>
          <cell r="M299">
            <v>1</v>
          </cell>
          <cell r="N299">
            <v>0</v>
          </cell>
          <cell r="O299">
            <v>0</v>
          </cell>
          <cell r="P299" t="str">
            <v>46521</v>
          </cell>
        </row>
        <row r="300">
          <cell r="A300">
            <v>44</v>
          </cell>
          <cell r="B300">
            <v>1000</v>
          </cell>
          <cell r="C300">
            <v>175</v>
          </cell>
          <cell r="D300" t="str">
            <v>M</v>
          </cell>
          <cell r="E300" t="str">
            <v>2069</v>
          </cell>
          <cell r="F300" t="str">
            <v>10</v>
          </cell>
          <cell r="G300">
            <v>3607</v>
          </cell>
          <cell r="H300">
            <v>1.5</v>
          </cell>
          <cell r="I300">
            <v>0</v>
          </cell>
          <cell r="J300">
            <v>20.611428571428572</v>
          </cell>
          <cell r="K300">
            <v>18</v>
          </cell>
          <cell r="L300">
            <v>1.1450793650793651</v>
          </cell>
          <cell r="M300">
            <v>1</v>
          </cell>
          <cell r="N300">
            <v>0</v>
          </cell>
          <cell r="O300">
            <v>0</v>
          </cell>
          <cell r="P300" t="str">
            <v>47037</v>
          </cell>
        </row>
        <row r="301">
          <cell r="A301">
            <v>46</v>
          </cell>
          <cell r="B301">
            <v>1000</v>
          </cell>
          <cell r="C301">
            <v>175</v>
          </cell>
          <cell r="D301" t="str">
            <v>M</v>
          </cell>
          <cell r="E301" t="str">
            <v>2069</v>
          </cell>
          <cell r="F301" t="str">
            <v>10</v>
          </cell>
          <cell r="G301">
            <v>21461</v>
          </cell>
          <cell r="H301">
            <v>12</v>
          </cell>
          <cell r="I301">
            <v>4.25</v>
          </cell>
          <cell r="J301">
            <v>122.63428571428571</v>
          </cell>
          <cell r="K301">
            <v>105</v>
          </cell>
          <cell r="L301">
            <v>1.1679455782312924</v>
          </cell>
          <cell r="M301">
            <v>1</v>
          </cell>
          <cell r="N301">
            <v>0</v>
          </cell>
          <cell r="O301">
            <v>0</v>
          </cell>
          <cell r="P301" t="str">
            <v>47037</v>
          </cell>
        </row>
        <row r="302">
          <cell r="A302">
            <v>38</v>
          </cell>
          <cell r="B302">
            <v>1000</v>
          </cell>
          <cell r="C302">
            <v>175</v>
          </cell>
          <cell r="D302" t="str">
            <v>M</v>
          </cell>
          <cell r="E302" t="str">
            <v>2069</v>
          </cell>
          <cell r="F302" t="str">
            <v>10</v>
          </cell>
          <cell r="G302">
            <v>11428</v>
          </cell>
          <cell r="H302">
            <v>7.5</v>
          </cell>
          <cell r="I302">
            <v>4.25</v>
          </cell>
          <cell r="J302">
            <v>65.30285714285715</v>
          </cell>
          <cell r="K302">
            <v>47.5</v>
          </cell>
          <cell r="L302">
            <v>1.3747969924812031</v>
          </cell>
          <cell r="M302">
            <v>12</v>
          </cell>
          <cell r="N302">
            <v>0</v>
          </cell>
          <cell r="O302">
            <v>0</v>
          </cell>
          <cell r="P302" t="str">
            <v>45928</v>
          </cell>
        </row>
        <row r="303">
          <cell r="A303">
            <v>40</v>
          </cell>
          <cell r="B303">
            <v>1000</v>
          </cell>
          <cell r="C303">
            <v>175</v>
          </cell>
          <cell r="D303" t="str">
            <v>M</v>
          </cell>
          <cell r="E303" t="str">
            <v>2069</v>
          </cell>
          <cell r="F303" t="str">
            <v>10</v>
          </cell>
          <cell r="G303">
            <v>22499</v>
          </cell>
          <cell r="H303">
            <v>10.75</v>
          </cell>
          <cell r="I303">
            <v>3.5</v>
          </cell>
          <cell r="J303">
            <v>128.56571428571428</v>
          </cell>
          <cell r="K303">
            <v>77</v>
          </cell>
          <cell r="L303">
            <v>1.6696846011131725</v>
          </cell>
          <cell r="M303">
            <v>13</v>
          </cell>
          <cell r="N303">
            <v>0</v>
          </cell>
          <cell r="O303">
            <v>0</v>
          </cell>
          <cell r="P303" t="str">
            <v>46520</v>
          </cell>
        </row>
        <row r="304">
          <cell r="A304">
            <v>43</v>
          </cell>
          <cell r="B304">
            <v>1000</v>
          </cell>
          <cell r="C304">
            <v>175</v>
          </cell>
          <cell r="D304" t="str">
            <v>M</v>
          </cell>
          <cell r="E304" t="str">
            <v>2069</v>
          </cell>
          <cell r="F304" t="str">
            <v>10</v>
          </cell>
          <cell r="G304">
            <v>7558</v>
          </cell>
          <cell r="H304">
            <v>2</v>
          </cell>
          <cell r="I304">
            <v>2.75</v>
          </cell>
          <cell r="J304">
            <v>43.188571428571429</v>
          </cell>
          <cell r="K304">
            <v>25</v>
          </cell>
          <cell r="L304">
            <v>1.727542857142857</v>
          </cell>
          <cell r="M304">
            <v>1</v>
          </cell>
          <cell r="N304">
            <v>0</v>
          </cell>
          <cell r="O304">
            <v>0</v>
          </cell>
          <cell r="P304" t="str">
            <v>46521</v>
          </cell>
        </row>
        <row r="305">
          <cell r="A305">
            <v>37</v>
          </cell>
          <cell r="B305">
            <v>90</v>
          </cell>
          <cell r="C305">
            <v>90</v>
          </cell>
          <cell r="D305" t="str">
            <v>M</v>
          </cell>
          <cell r="E305" t="str">
            <v>2071-B</v>
          </cell>
          <cell r="F305" t="str">
            <v>10</v>
          </cell>
          <cell r="G305">
            <v>1396</v>
          </cell>
          <cell r="H305">
            <v>14.25</v>
          </cell>
          <cell r="I305">
            <v>5</v>
          </cell>
          <cell r="J305">
            <v>15.511111111111111</v>
          </cell>
          <cell r="K305">
            <v>15</v>
          </cell>
          <cell r="L305">
            <v>1.0340740740740741</v>
          </cell>
          <cell r="M305">
            <v>6</v>
          </cell>
          <cell r="N305">
            <v>0</v>
          </cell>
          <cell r="O305">
            <v>0</v>
          </cell>
          <cell r="P305" t="str">
            <v>46389</v>
          </cell>
        </row>
        <row r="306">
          <cell r="A306">
            <v>42</v>
          </cell>
          <cell r="B306">
            <v>90</v>
          </cell>
          <cell r="C306">
            <v>90</v>
          </cell>
          <cell r="D306" t="str">
            <v>M</v>
          </cell>
          <cell r="E306" t="str">
            <v>2071-B</v>
          </cell>
          <cell r="F306" t="str">
            <v>10</v>
          </cell>
          <cell r="G306">
            <v>1851</v>
          </cell>
          <cell r="H306">
            <v>18</v>
          </cell>
          <cell r="I306">
            <v>1.5</v>
          </cell>
          <cell r="J306">
            <v>20.566666666666666</v>
          </cell>
          <cell r="K306">
            <v>17.75</v>
          </cell>
          <cell r="L306">
            <v>1.1586854460093896</v>
          </cell>
          <cell r="M306">
            <v>19</v>
          </cell>
          <cell r="N306">
            <v>0</v>
          </cell>
          <cell r="O306">
            <v>0</v>
          </cell>
          <cell r="P306" t="str">
            <v>46882</v>
          </cell>
        </row>
        <row r="307">
          <cell r="A307">
            <v>45</v>
          </cell>
          <cell r="B307">
            <v>90</v>
          </cell>
          <cell r="C307">
            <v>90</v>
          </cell>
          <cell r="D307" t="str">
            <v>M</v>
          </cell>
          <cell r="E307" t="str">
            <v>2071-B</v>
          </cell>
          <cell r="F307" t="str">
            <v>10</v>
          </cell>
          <cell r="G307">
            <v>7811</v>
          </cell>
          <cell r="H307">
            <v>72</v>
          </cell>
          <cell r="I307">
            <v>2.5</v>
          </cell>
          <cell r="J307">
            <v>86.788888888888891</v>
          </cell>
          <cell r="K307">
            <v>73.5</v>
          </cell>
          <cell r="L307">
            <v>1.1808012093726379</v>
          </cell>
          <cell r="M307">
            <v>6</v>
          </cell>
          <cell r="N307">
            <v>0</v>
          </cell>
          <cell r="O307">
            <v>0</v>
          </cell>
          <cell r="P307" t="str">
            <v>46883</v>
          </cell>
        </row>
        <row r="308">
          <cell r="A308">
            <v>41</v>
          </cell>
          <cell r="B308">
            <v>90</v>
          </cell>
          <cell r="C308">
            <v>90</v>
          </cell>
          <cell r="D308" t="str">
            <v>M</v>
          </cell>
          <cell r="E308" t="str">
            <v>2071-B</v>
          </cell>
          <cell r="F308" t="str">
            <v>10</v>
          </cell>
          <cell r="G308">
            <v>8050</v>
          </cell>
          <cell r="H308">
            <v>76.25</v>
          </cell>
          <cell r="I308">
            <v>3.75</v>
          </cell>
          <cell r="J308">
            <v>89.444444444444443</v>
          </cell>
          <cell r="K308">
            <v>75.25</v>
          </cell>
          <cell r="L308">
            <v>1.1886304909560723</v>
          </cell>
          <cell r="M308">
            <v>19</v>
          </cell>
          <cell r="N308">
            <v>0</v>
          </cell>
          <cell r="O308">
            <v>0</v>
          </cell>
          <cell r="P308" t="str">
            <v>46882</v>
          </cell>
        </row>
        <row r="309">
          <cell r="A309">
            <v>43</v>
          </cell>
          <cell r="B309">
            <v>90</v>
          </cell>
          <cell r="C309">
            <v>90</v>
          </cell>
          <cell r="D309" t="str">
            <v>M</v>
          </cell>
          <cell r="E309" t="str">
            <v>2071-B</v>
          </cell>
          <cell r="F309" t="str">
            <v>10</v>
          </cell>
          <cell r="G309">
            <v>4888</v>
          </cell>
          <cell r="H309">
            <v>46</v>
          </cell>
          <cell r="I309">
            <v>4</v>
          </cell>
          <cell r="J309">
            <v>54.31111111111111</v>
          </cell>
          <cell r="K309">
            <v>45.5</v>
          </cell>
          <cell r="L309">
            <v>1.1936507936507936</v>
          </cell>
          <cell r="M309">
            <v>19</v>
          </cell>
          <cell r="N309">
            <v>0</v>
          </cell>
          <cell r="O309">
            <v>0</v>
          </cell>
          <cell r="P309" t="str">
            <v>46882</v>
          </cell>
        </row>
        <row r="310">
          <cell r="A310">
            <v>38</v>
          </cell>
          <cell r="B310">
            <v>90</v>
          </cell>
          <cell r="C310">
            <v>90</v>
          </cell>
          <cell r="D310" t="str">
            <v>M</v>
          </cell>
          <cell r="E310" t="str">
            <v>2071-B</v>
          </cell>
          <cell r="F310" t="str">
            <v>10</v>
          </cell>
          <cell r="G310">
            <v>8495</v>
          </cell>
          <cell r="H310">
            <v>75.75</v>
          </cell>
          <cell r="I310">
            <v>2.5</v>
          </cell>
          <cell r="J310">
            <v>94.388888888888886</v>
          </cell>
          <cell r="K310">
            <v>76.5</v>
          </cell>
          <cell r="L310">
            <v>1.233841684822077</v>
          </cell>
          <cell r="M310">
            <v>6</v>
          </cell>
          <cell r="N310">
            <v>0</v>
          </cell>
          <cell r="O310">
            <v>0</v>
          </cell>
          <cell r="P310" t="str">
            <v>46389</v>
          </cell>
        </row>
        <row r="311">
          <cell r="A311">
            <v>44</v>
          </cell>
          <cell r="B311">
            <v>90</v>
          </cell>
          <cell r="C311">
            <v>90</v>
          </cell>
          <cell r="D311" t="str">
            <v>M</v>
          </cell>
          <cell r="E311" t="str">
            <v>2071-B</v>
          </cell>
          <cell r="F311" t="str">
            <v>10</v>
          </cell>
          <cell r="G311">
            <v>3188</v>
          </cell>
          <cell r="H311">
            <v>25.25</v>
          </cell>
          <cell r="I311">
            <v>3.25</v>
          </cell>
          <cell r="J311">
            <v>35.422222222222224</v>
          </cell>
          <cell r="K311">
            <v>26.25</v>
          </cell>
          <cell r="L311">
            <v>1.3494179894179894</v>
          </cell>
          <cell r="M311">
            <v>6</v>
          </cell>
          <cell r="N311">
            <v>0</v>
          </cell>
          <cell r="O311">
            <v>0</v>
          </cell>
          <cell r="P311" t="str">
            <v>46883</v>
          </cell>
        </row>
        <row r="312">
          <cell r="A312">
            <v>46</v>
          </cell>
          <cell r="B312">
            <v>1500</v>
          </cell>
          <cell r="C312">
            <v>450</v>
          </cell>
          <cell r="D312" t="str">
            <v>M</v>
          </cell>
          <cell r="E312" t="str">
            <v>2072-A</v>
          </cell>
          <cell r="F312" t="str">
            <v>10</v>
          </cell>
          <cell r="G312">
            <v>9199</v>
          </cell>
          <cell r="H312">
            <v>2</v>
          </cell>
          <cell r="I312">
            <v>4.5</v>
          </cell>
          <cell r="J312">
            <v>20.442222222222224</v>
          </cell>
          <cell r="K312">
            <v>22.75</v>
          </cell>
          <cell r="L312">
            <v>0.89855921855921861</v>
          </cell>
          <cell r="M312">
            <v>15</v>
          </cell>
          <cell r="N312">
            <v>0</v>
          </cell>
          <cell r="O312">
            <v>0</v>
          </cell>
          <cell r="P312" t="str">
            <v>47654</v>
          </cell>
        </row>
        <row r="313">
          <cell r="A313">
            <v>41</v>
          </cell>
          <cell r="B313">
            <v>1500</v>
          </cell>
          <cell r="C313">
            <v>450</v>
          </cell>
          <cell r="D313" t="str">
            <v>M</v>
          </cell>
          <cell r="E313" t="str">
            <v>2072-A</v>
          </cell>
          <cell r="F313" t="str">
            <v>10</v>
          </cell>
          <cell r="G313">
            <v>10689</v>
          </cell>
          <cell r="H313">
            <v>1.75</v>
          </cell>
          <cell r="I313">
            <v>3.25</v>
          </cell>
          <cell r="J313">
            <v>23.753333333333334</v>
          </cell>
          <cell r="K313">
            <v>19.25</v>
          </cell>
          <cell r="L313">
            <v>1.2339393939393939</v>
          </cell>
          <cell r="M313">
            <v>1</v>
          </cell>
          <cell r="N313">
            <v>0</v>
          </cell>
          <cell r="O313">
            <v>0</v>
          </cell>
          <cell r="P313" t="str">
            <v>46523</v>
          </cell>
        </row>
        <row r="314">
          <cell r="A314">
            <v>40</v>
          </cell>
          <cell r="B314">
            <v>1000</v>
          </cell>
          <cell r="C314">
            <v>330</v>
          </cell>
          <cell r="D314" t="str">
            <v>M</v>
          </cell>
          <cell r="E314" t="str">
            <v>2072-A</v>
          </cell>
          <cell r="F314" t="str">
            <v>10</v>
          </cell>
          <cell r="G314">
            <v>9297</v>
          </cell>
          <cell r="H314">
            <v>2.25</v>
          </cell>
          <cell r="I314">
            <v>2.25</v>
          </cell>
          <cell r="J314">
            <v>28.172727272727272</v>
          </cell>
          <cell r="K314">
            <v>17.75</v>
          </cell>
          <cell r="L314">
            <v>1.5871959026888605</v>
          </cell>
          <cell r="M314">
            <v>1</v>
          </cell>
          <cell r="N314">
            <v>0</v>
          </cell>
          <cell r="O314">
            <v>0</v>
          </cell>
          <cell r="P314" t="str">
            <v>46522</v>
          </cell>
        </row>
        <row r="315">
          <cell r="A315">
            <v>40</v>
          </cell>
          <cell r="B315">
            <v>2000</v>
          </cell>
          <cell r="C315">
            <v>475</v>
          </cell>
          <cell r="D315" t="str">
            <v>M</v>
          </cell>
          <cell r="E315" t="str">
            <v>2072-B</v>
          </cell>
          <cell r="F315" t="str">
            <v>10</v>
          </cell>
          <cell r="G315">
            <v>10350</v>
          </cell>
          <cell r="H315">
            <v>5</v>
          </cell>
          <cell r="I315">
            <v>2.5</v>
          </cell>
          <cell r="J315">
            <v>21.789473684210527</v>
          </cell>
          <cell r="K315">
            <v>23.5</v>
          </cell>
          <cell r="L315">
            <v>0.92721164613661822</v>
          </cell>
          <cell r="M315">
            <v>1</v>
          </cell>
          <cell r="N315">
            <v>0</v>
          </cell>
          <cell r="O315">
            <v>0</v>
          </cell>
          <cell r="P315" t="str">
            <v>46524</v>
          </cell>
        </row>
        <row r="316">
          <cell r="A316">
            <v>40</v>
          </cell>
          <cell r="B316">
            <v>2000</v>
          </cell>
          <cell r="C316">
            <v>475</v>
          </cell>
          <cell r="D316" t="str">
            <v>M</v>
          </cell>
          <cell r="E316" t="str">
            <v>2072-B</v>
          </cell>
          <cell r="F316" t="str">
            <v>10</v>
          </cell>
          <cell r="G316">
            <v>9438</v>
          </cell>
          <cell r="H316">
            <v>1.75</v>
          </cell>
          <cell r="I316">
            <v>1.75</v>
          </cell>
          <cell r="J316">
            <v>19.869473684210526</v>
          </cell>
          <cell r="K316">
            <v>17.25</v>
          </cell>
          <cell r="L316">
            <v>1.1518535469107551</v>
          </cell>
          <cell r="M316">
            <v>1</v>
          </cell>
          <cell r="N316">
            <v>0</v>
          </cell>
          <cell r="O316">
            <v>0</v>
          </cell>
          <cell r="P316" t="str">
            <v>46525</v>
          </cell>
        </row>
        <row r="317">
          <cell r="A317">
            <v>38</v>
          </cell>
          <cell r="B317">
            <v>110</v>
          </cell>
          <cell r="C317">
            <v>110</v>
          </cell>
          <cell r="D317" t="str">
            <v>M</v>
          </cell>
          <cell r="E317" t="str">
            <v>2075</v>
          </cell>
          <cell r="F317" t="str">
            <v>10</v>
          </cell>
          <cell r="G317">
            <v>9561</v>
          </cell>
          <cell r="H317">
            <v>68.25</v>
          </cell>
          <cell r="I317">
            <v>9.75</v>
          </cell>
          <cell r="J317">
            <v>86.918181818181822</v>
          </cell>
          <cell r="K317">
            <v>74.25</v>
          </cell>
          <cell r="L317">
            <v>1.1706152433425161</v>
          </cell>
          <cell r="M317">
            <v>1</v>
          </cell>
          <cell r="N317">
            <v>0</v>
          </cell>
          <cell r="O317">
            <v>0</v>
          </cell>
          <cell r="P317" t="str">
            <v>45542</v>
          </cell>
        </row>
        <row r="318">
          <cell r="A318">
            <v>42</v>
          </cell>
          <cell r="B318">
            <v>110</v>
          </cell>
          <cell r="C318">
            <v>110</v>
          </cell>
          <cell r="D318" t="str">
            <v>M</v>
          </cell>
          <cell r="E318" t="str">
            <v>2075</v>
          </cell>
          <cell r="F318" t="str">
            <v>10</v>
          </cell>
          <cell r="G318">
            <v>14511</v>
          </cell>
          <cell r="H318">
            <v>103.5</v>
          </cell>
          <cell r="I318">
            <v>11.5</v>
          </cell>
          <cell r="J318">
            <v>131.91818181818181</v>
          </cell>
          <cell r="K318">
            <v>104.25</v>
          </cell>
          <cell r="L318">
            <v>1.2654022236756048</v>
          </cell>
          <cell r="M318">
            <v>1</v>
          </cell>
          <cell r="N318">
            <v>0</v>
          </cell>
          <cell r="O318">
            <v>0</v>
          </cell>
          <cell r="P318" t="str">
            <v>45543</v>
          </cell>
        </row>
        <row r="319">
          <cell r="A319">
            <v>37</v>
          </cell>
          <cell r="B319">
            <v>110</v>
          </cell>
          <cell r="C319">
            <v>110</v>
          </cell>
          <cell r="D319" t="str">
            <v>M</v>
          </cell>
          <cell r="E319" t="str">
            <v>2075</v>
          </cell>
          <cell r="F319" t="str">
            <v>10</v>
          </cell>
          <cell r="G319">
            <v>15062</v>
          </cell>
          <cell r="H319">
            <v>106.25</v>
          </cell>
          <cell r="I319">
            <v>3</v>
          </cell>
          <cell r="J319">
            <v>136.92727272727274</v>
          </cell>
          <cell r="K319">
            <v>102.75</v>
          </cell>
          <cell r="L319">
            <v>1.3326255253262553</v>
          </cell>
          <cell r="M319">
            <v>1</v>
          </cell>
          <cell r="N319">
            <v>0</v>
          </cell>
          <cell r="O319">
            <v>0</v>
          </cell>
          <cell r="P319" t="str">
            <v>44410</v>
          </cell>
        </row>
        <row r="320">
          <cell r="A320">
            <v>39</v>
          </cell>
          <cell r="B320">
            <v>110</v>
          </cell>
          <cell r="C320">
            <v>110</v>
          </cell>
          <cell r="D320" t="str">
            <v>M</v>
          </cell>
          <cell r="E320" t="str">
            <v>2075</v>
          </cell>
          <cell r="F320" t="str">
            <v>10</v>
          </cell>
          <cell r="G320">
            <v>9748</v>
          </cell>
          <cell r="H320">
            <v>64.25</v>
          </cell>
          <cell r="I320">
            <v>8</v>
          </cell>
          <cell r="J320">
            <v>88.618181818181824</v>
          </cell>
          <cell r="K320">
            <v>64</v>
          </cell>
          <cell r="L320">
            <v>1.384659090909091</v>
          </cell>
          <cell r="M320">
            <v>1</v>
          </cell>
          <cell r="N320">
            <v>0</v>
          </cell>
          <cell r="O320">
            <v>0</v>
          </cell>
          <cell r="P320" t="str">
            <v>45542</v>
          </cell>
        </row>
        <row r="321">
          <cell r="A321">
            <v>36</v>
          </cell>
          <cell r="B321">
            <v>110</v>
          </cell>
          <cell r="C321">
            <v>110</v>
          </cell>
          <cell r="D321" t="str">
            <v>M</v>
          </cell>
          <cell r="E321" t="str">
            <v>2075</v>
          </cell>
          <cell r="F321" t="str">
            <v>10</v>
          </cell>
          <cell r="G321">
            <v>2972</v>
          </cell>
          <cell r="H321">
            <v>19.5</v>
          </cell>
          <cell r="I321">
            <v>3.25</v>
          </cell>
          <cell r="J321">
            <v>27.018181818181819</v>
          </cell>
          <cell r="K321">
            <v>19</v>
          </cell>
          <cell r="L321">
            <v>1.4220095693779904</v>
          </cell>
          <cell r="M321">
            <v>1</v>
          </cell>
          <cell r="N321">
            <v>0</v>
          </cell>
          <cell r="O321">
            <v>0</v>
          </cell>
          <cell r="P321" t="str">
            <v>44410</v>
          </cell>
        </row>
        <row r="322">
          <cell r="A322">
            <v>43</v>
          </cell>
          <cell r="B322">
            <v>110</v>
          </cell>
          <cell r="C322">
            <v>110</v>
          </cell>
          <cell r="D322" t="str">
            <v>M</v>
          </cell>
          <cell r="E322" t="str">
            <v>2075</v>
          </cell>
          <cell r="F322" t="str">
            <v>10</v>
          </cell>
          <cell r="G322">
            <v>4367</v>
          </cell>
          <cell r="H322">
            <v>27.75</v>
          </cell>
          <cell r="I322">
            <v>2.25</v>
          </cell>
          <cell r="J322">
            <v>39.700000000000003</v>
          </cell>
          <cell r="K322">
            <v>27.75</v>
          </cell>
          <cell r="L322">
            <v>1.4306306306306307</v>
          </cell>
          <cell r="M322">
            <v>1</v>
          </cell>
          <cell r="N322">
            <v>0</v>
          </cell>
          <cell r="O322">
            <v>0</v>
          </cell>
          <cell r="P322" t="str">
            <v>45543</v>
          </cell>
        </row>
        <row r="323">
          <cell r="A323">
            <v>38</v>
          </cell>
          <cell r="B323">
            <v>110</v>
          </cell>
          <cell r="C323">
            <v>110</v>
          </cell>
          <cell r="D323" t="str">
            <v>M</v>
          </cell>
          <cell r="E323" t="str">
            <v>2075</v>
          </cell>
          <cell r="F323" t="str">
            <v>10</v>
          </cell>
          <cell r="G323">
            <v>1576</v>
          </cell>
          <cell r="H323">
            <v>7.25</v>
          </cell>
          <cell r="I323">
            <v>0.25</v>
          </cell>
          <cell r="J323">
            <v>14.327272727272728</v>
          </cell>
          <cell r="K323">
            <v>7</v>
          </cell>
          <cell r="L323">
            <v>2.046753246753247</v>
          </cell>
          <cell r="M323">
            <v>1</v>
          </cell>
          <cell r="N323">
            <v>0</v>
          </cell>
          <cell r="O323">
            <v>0</v>
          </cell>
          <cell r="P323" t="str">
            <v>44410</v>
          </cell>
        </row>
        <row r="324">
          <cell r="A324">
            <v>40</v>
          </cell>
          <cell r="B324">
            <v>400</v>
          </cell>
          <cell r="C324">
            <v>150</v>
          </cell>
          <cell r="D324" t="str">
            <v>M</v>
          </cell>
          <cell r="E324" t="str">
            <v>2085-A</v>
          </cell>
          <cell r="F324" t="str">
            <v>10</v>
          </cell>
          <cell r="G324">
            <v>2185</v>
          </cell>
          <cell r="H324">
            <v>2.25</v>
          </cell>
          <cell r="I324">
            <v>5</v>
          </cell>
          <cell r="J324">
            <v>14.566666666666666</v>
          </cell>
          <cell r="K324">
            <v>17.5</v>
          </cell>
          <cell r="L324">
            <v>0.83238095238095233</v>
          </cell>
          <cell r="M324">
            <v>1</v>
          </cell>
          <cell r="N324">
            <v>0</v>
          </cell>
          <cell r="O324">
            <v>0</v>
          </cell>
          <cell r="P324" t="str">
            <v>45061</v>
          </cell>
        </row>
        <row r="325">
          <cell r="A325">
            <v>41</v>
          </cell>
          <cell r="B325">
            <v>400</v>
          </cell>
          <cell r="C325">
            <v>150</v>
          </cell>
          <cell r="D325" t="str">
            <v>M</v>
          </cell>
          <cell r="E325" t="str">
            <v>2085-A</v>
          </cell>
          <cell r="F325" t="str">
            <v>10</v>
          </cell>
          <cell r="G325">
            <v>1409</v>
          </cell>
          <cell r="H325">
            <v>1.5</v>
          </cell>
          <cell r="I325">
            <v>1.25</v>
          </cell>
          <cell r="J325">
            <v>9.3933333333333326</v>
          </cell>
          <cell r="K325">
            <v>8.5</v>
          </cell>
          <cell r="L325">
            <v>1.1050980392156862</v>
          </cell>
          <cell r="M325">
            <v>1</v>
          </cell>
          <cell r="N325">
            <v>0</v>
          </cell>
          <cell r="O325">
            <v>0</v>
          </cell>
          <cell r="P325" t="str">
            <v>45061</v>
          </cell>
        </row>
        <row r="326">
          <cell r="A326">
            <v>43</v>
          </cell>
          <cell r="B326">
            <v>220</v>
          </cell>
          <cell r="C326">
            <v>110</v>
          </cell>
          <cell r="D326" t="str">
            <v>M</v>
          </cell>
          <cell r="E326" t="str">
            <v>2090</v>
          </cell>
          <cell r="F326" t="str">
            <v>10</v>
          </cell>
          <cell r="G326">
            <v>6977</v>
          </cell>
          <cell r="H326">
            <v>25.75</v>
          </cell>
          <cell r="I326">
            <v>5.75</v>
          </cell>
          <cell r="J326">
            <v>63.427272727272729</v>
          </cell>
          <cell r="K326">
            <v>56</v>
          </cell>
          <cell r="L326">
            <v>1.1326298701298703</v>
          </cell>
          <cell r="M326">
            <v>10</v>
          </cell>
          <cell r="N326">
            <v>0</v>
          </cell>
          <cell r="O326">
            <v>0</v>
          </cell>
          <cell r="P326" t="str">
            <v>47175</v>
          </cell>
        </row>
        <row r="327">
          <cell r="A327">
            <v>44</v>
          </cell>
          <cell r="B327">
            <v>110</v>
          </cell>
          <cell r="C327">
            <v>110</v>
          </cell>
          <cell r="D327" t="str">
            <v>M</v>
          </cell>
          <cell r="E327" t="str">
            <v>2090</v>
          </cell>
          <cell r="F327" t="str">
            <v>10</v>
          </cell>
          <cell r="G327">
            <v>4439</v>
          </cell>
          <cell r="H327">
            <v>17.25</v>
          </cell>
          <cell r="I327">
            <v>2.25</v>
          </cell>
          <cell r="J327">
            <v>40.354545454545452</v>
          </cell>
          <cell r="K327">
            <v>35.5</v>
          </cell>
          <cell r="L327">
            <v>1.1367477592829704</v>
          </cell>
          <cell r="M327">
            <v>10</v>
          </cell>
          <cell r="N327">
            <v>0</v>
          </cell>
          <cell r="O327">
            <v>0</v>
          </cell>
          <cell r="P327" t="str">
            <v>47175</v>
          </cell>
        </row>
        <row r="328">
          <cell r="A328">
            <v>45</v>
          </cell>
          <cell r="B328">
            <v>80</v>
          </cell>
          <cell r="C328">
            <v>80</v>
          </cell>
          <cell r="D328" t="str">
            <v>M</v>
          </cell>
          <cell r="E328" t="str">
            <v>2107-A</v>
          </cell>
          <cell r="F328" t="str">
            <v>10</v>
          </cell>
          <cell r="G328">
            <v>1789</v>
          </cell>
          <cell r="H328">
            <v>13.5</v>
          </cell>
          <cell r="I328">
            <v>14.5</v>
          </cell>
          <cell r="J328">
            <v>22.362500000000001</v>
          </cell>
          <cell r="K328">
            <v>20</v>
          </cell>
          <cell r="L328">
            <v>1.118125</v>
          </cell>
          <cell r="M328">
            <v>10</v>
          </cell>
          <cell r="N328">
            <v>0</v>
          </cell>
          <cell r="O328">
            <v>0</v>
          </cell>
          <cell r="P328" t="str">
            <v>47155</v>
          </cell>
        </row>
        <row r="329">
          <cell r="A329">
            <v>45</v>
          </cell>
          <cell r="B329">
            <v>55</v>
          </cell>
          <cell r="C329">
            <v>55</v>
          </cell>
          <cell r="D329" t="str">
            <v>M</v>
          </cell>
          <cell r="E329" t="str">
            <v>2107-B</v>
          </cell>
          <cell r="F329" t="str">
            <v>10</v>
          </cell>
          <cell r="G329">
            <v>463</v>
          </cell>
          <cell r="H329">
            <v>7.5</v>
          </cell>
          <cell r="I329">
            <v>1.25</v>
          </cell>
          <cell r="J329">
            <v>8.418181818181818</v>
          </cell>
          <cell r="K329">
            <v>8</v>
          </cell>
          <cell r="L329">
            <v>1.0522727272727272</v>
          </cell>
          <cell r="M329">
            <v>10</v>
          </cell>
          <cell r="N329">
            <v>0</v>
          </cell>
          <cell r="O329">
            <v>0</v>
          </cell>
          <cell r="P329" t="str">
            <v>47156</v>
          </cell>
        </row>
        <row r="330">
          <cell r="A330">
            <v>44</v>
          </cell>
          <cell r="B330">
            <v>55</v>
          </cell>
          <cell r="C330">
            <v>55</v>
          </cell>
          <cell r="D330" t="str">
            <v>M</v>
          </cell>
          <cell r="E330" t="str">
            <v>2107-B</v>
          </cell>
          <cell r="F330" t="str">
            <v>10</v>
          </cell>
          <cell r="G330">
            <v>1545</v>
          </cell>
          <cell r="H330">
            <v>25.25</v>
          </cell>
          <cell r="I330">
            <v>8.5</v>
          </cell>
          <cell r="J330">
            <v>28.09090909090909</v>
          </cell>
          <cell r="K330">
            <v>26.25</v>
          </cell>
          <cell r="L330">
            <v>1.07012987012987</v>
          </cell>
          <cell r="M330">
            <v>10</v>
          </cell>
          <cell r="N330">
            <v>0</v>
          </cell>
          <cell r="O330">
            <v>0</v>
          </cell>
          <cell r="P330" t="str">
            <v>47156</v>
          </cell>
        </row>
        <row r="331">
          <cell r="A331">
            <v>37</v>
          </cell>
          <cell r="B331">
            <v>55</v>
          </cell>
          <cell r="C331">
            <v>55</v>
          </cell>
          <cell r="D331" t="str">
            <v>M</v>
          </cell>
          <cell r="E331" t="str">
            <v>2117-A</v>
          </cell>
          <cell r="F331" t="str">
            <v>10</v>
          </cell>
          <cell r="G331">
            <v>1135</v>
          </cell>
          <cell r="H331">
            <v>16.25</v>
          </cell>
          <cell r="I331">
            <v>1.5</v>
          </cell>
          <cell r="J331">
            <v>20.636363636363637</v>
          </cell>
          <cell r="K331">
            <v>16.75</v>
          </cell>
          <cell r="L331">
            <v>1.2320217096336499</v>
          </cell>
          <cell r="M331">
            <v>20</v>
          </cell>
          <cell r="N331">
            <v>0</v>
          </cell>
          <cell r="O331">
            <v>0</v>
          </cell>
          <cell r="P331" t="str">
            <v>46126</v>
          </cell>
        </row>
        <row r="332">
          <cell r="A332">
            <v>38</v>
          </cell>
          <cell r="B332">
            <v>55</v>
          </cell>
          <cell r="C332">
            <v>55</v>
          </cell>
          <cell r="D332" t="str">
            <v>M</v>
          </cell>
          <cell r="E332" t="str">
            <v>2117-A</v>
          </cell>
          <cell r="F332" t="str">
            <v>10</v>
          </cell>
          <cell r="G332">
            <v>865</v>
          </cell>
          <cell r="H332">
            <v>11.75</v>
          </cell>
          <cell r="I332">
            <v>1</v>
          </cell>
          <cell r="J332">
            <v>15.727272727272727</v>
          </cell>
          <cell r="K332">
            <v>11.75</v>
          </cell>
          <cell r="L332">
            <v>1.3384912959381043</v>
          </cell>
          <cell r="M332">
            <v>20</v>
          </cell>
          <cell r="N332">
            <v>0</v>
          </cell>
          <cell r="O332">
            <v>0</v>
          </cell>
          <cell r="P332" t="str">
            <v>46126</v>
          </cell>
        </row>
        <row r="333">
          <cell r="A333">
            <v>37</v>
          </cell>
          <cell r="B333">
            <v>55</v>
          </cell>
          <cell r="C333">
            <v>55</v>
          </cell>
          <cell r="D333" t="str">
            <v>M</v>
          </cell>
          <cell r="E333" t="str">
            <v>2117-B</v>
          </cell>
          <cell r="F333" t="str">
            <v>10</v>
          </cell>
          <cell r="G333">
            <v>2000</v>
          </cell>
          <cell r="H333">
            <v>26</v>
          </cell>
          <cell r="I333">
            <v>2.5</v>
          </cell>
          <cell r="J333">
            <v>36.363636363636367</v>
          </cell>
          <cell r="K333">
            <v>26</v>
          </cell>
          <cell r="L333">
            <v>1.3986013986013988</v>
          </cell>
          <cell r="M333">
            <v>20</v>
          </cell>
          <cell r="N333">
            <v>0</v>
          </cell>
          <cell r="O333">
            <v>0</v>
          </cell>
          <cell r="P333" t="str">
            <v>46127</v>
          </cell>
        </row>
        <row r="334">
          <cell r="A334">
            <v>44</v>
          </cell>
          <cell r="B334">
            <v>1000</v>
          </cell>
          <cell r="C334">
            <v>400</v>
          </cell>
          <cell r="D334" t="str">
            <v>M</v>
          </cell>
          <cell r="E334" t="str">
            <v>2121-B</v>
          </cell>
          <cell r="F334" t="str">
            <v>10</v>
          </cell>
          <cell r="G334">
            <v>2904</v>
          </cell>
          <cell r="H334">
            <v>1.25</v>
          </cell>
          <cell r="I334">
            <v>5.75</v>
          </cell>
          <cell r="J334">
            <v>7.26</v>
          </cell>
          <cell r="K334">
            <v>8.5</v>
          </cell>
          <cell r="L334">
            <v>0.85411764705882354</v>
          </cell>
          <cell r="M334">
            <v>11</v>
          </cell>
          <cell r="N334">
            <v>0</v>
          </cell>
          <cell r="O334">
            <v>0</v>
          </cell>
          <cell r="P334" t="str">
            <v>47130</v>
          </cell>
        </row>
        <row r="335">
          <cell r="A335">
            <v>36</v>
          </cell>
          <cell r="B335">
            <v>80</v>
          </cell>
          <cell r="C335">
            <v>80</v>
          </cell>
          <cell r="D335" t="str">
            <v>M</v>
          </cell>
          <cell r="E335" t="str">
            <v>2129-A</v>
          </cell>
          <cell r="F335" t="str">
            <v>10</v>
          </cell>
          <cell r="G335">
            <v>1988</v>
          </cell>
          <cell r="H335">
            <v>24.5</v>
          </cell>
          <cell r="I335">
            <v>2.75</v>
          </cell>
          <cell r="J335">
            <v>24.85</v>
          </cell>
          <cell r="K335">
            <v>24.75</v>
          </cell>
          <cell r="L335">
            <v>1.0040404040404041</v>
          </cell>
          <cell r="M335">
            <v>20</v>
          </cell>
          <cell r="N335">
            <v>0</v>
          </cell>
          <cell r="O335">
            <v>0</v>
          </cell>
          <cell r="P335" t="str">
            <v>45914</v>
          </cell>
        </row>
        <row r="336">
          <cell r="A336">
            <v>46</v>
          </cell>
          <cell r="B336">
            <v>80</v>
          </cell>
          <cell r="C336">
            <v>80</v>
          </cell>
          <cell r="D336" t="str">
            <v>M</v>
          </cell>
          <cell r="E336" t="str">
            <v>2129-A</v>
          </cell>
          <cell r="F336" t="str">
            <v>10</v>
          </cell>
          <cell r="G336">
            <v>2000</v>
          </cell>
          <cell r="H336">
            <v>16.75</v>
          </cell>
          <cell r="I336">
            <v>2</v>
          </cell>
          <cell r="J336">
            <v>25</v>
          </cell>
          <cell r="K336">
            <v>19.5</v>
          </cell>
          <cell r="L336">
            <v>1.2820512820512822</v>
          </cell>
          <cell r="M336">
            <v>10</v>
          </cell>
          <cell r="N336">
            <v>0</v>
          </cell>
          <cell r="O336">
            <v>0</v>
          </cell>
          <cell r="P336" t="str">
            <v>47157</v>
          </cell>
        </row>
        <row r="337">
          <cell r="A337">
            <v>38</v>
          </cell>
          <cell r="B337">
            <v>55</v>
          </cell>
          <cell r="C337">
            <v>55</v>
          </cell>
          <cell r="D337" t="str">
            <v>M</v>
          </cell>
          <cell r="E337" t="str">
            <v>2129-B</v>
          </cell>
          <cell r="F337" t="str">
            <v>10</v>
          </cell>
          <cell r="G337">
            <v>1000</v>
          </cell>
          <cell r="H337">
            <v>13.25</v>
          </cell>
          <cell r="I337">
            <v>4</v>
          </cell>
          <cell r="J337">
            <v>18.181818181818183</v>
          </cell>
          <cell r="K337">
            <v>12.75</v>
          </cell>
          <cell r="L337">
            <v>1.4260249554367204</v>
          </cell>
          <cell r="M337">
            <v>20</v>
          </cell>
          <cell r="N337">
            <v>0</v>
          </cell>
          <cell r="O337">
            <v>0</v>
          </cell>
          <cell r="P337" t="str">
            <v>46128</v>
          </cell>
        </row>
        <row r="338">
          <cell r="A338">
            <v>40</v>
          </cell>
          <cell r="B338">
            <v>600</v>
          </cell>
          <cell r="C338">
            <v>105</v>
          </cell>
          <cell r="D338" t="str">
            <v>M</v>
          </cell>
          <cell r="E338" t="str">
            <v>2150</v>
          </cell>
          <cell r="F338" t="str">
            <v>10</v>
          </cell>
          <cell r="G338">
            <v>589</v>
          </cell>
          <cell r="H338">
            <v>1</v>
          </cell>
          <cell r="I338">
            <v>0.75</v>
          </cell>
          <cell r="J338">
            <v>5.6095238095238091</v>
          </cell>
          <cell r="K338">
            <v>6</v>
          </cell>
          <cell r="L338">
            <v>0.93492063492063482</v>
          </cell>
          <cell r="M338">
            <v>11</v>
          </cell>
          <cell r="N338">
            <v>0</v>
          </cell>
          <cell r="O338">
            <v>0</v>
          </cell>
          <cell r="P338" t="str">
            <v>46513</v>
          </cell>
        </row>
        <row r="339">
          <cell r="A339">
            <v>39</v>
          </cell>
          <cell r="B339">
            <v>600</v>
          </cell>
          <cell r="C339">
            <v>105</v>
          </cell>
          <cell r="D339" t="str">
            <v>M</v>
          </cell>
          <cell r="E339" t="str">
            <v>2150</v>
          </cell>
          <cell r="F339" t="str">
            <v>10</v>
          </cell>
          <cell r="G339">
            <v>5000</v>
          </cell>
          <cell r="H339">
            <v>5.25</v>
          </cell>
          <cell r="I339">
            <v>3.5</v>
          </cell>
          <cell r="J339">
            <v>47.61904761904762</v>
          </cell>
          <cell r="K339">
            <v>47.5</v>
          </cell>
          <cell r="L339">
            <v>1.0025062656641603</v>
          </cell>
          <cell r="M339">
            <v>11</v>
          </cell>
          <cell r="N339">
            <v>0</v>
          </cell>
          <cell r="O339">
            <v>0</v>
          </cell>
          <cell r="P339" t="str">
            <v>46513</v>
          </cell>
        </row>
        <row r="340">
          <cell r="A340">
            <v>43</v>
          </cell>
          <cell r="B340">
            <v>600</v>
          </cell>
          <cell r="C340">
            <v>105</v>
          </cell>
          <cell r="D340" t="str">
            <v>M</v>
          </cell>
          <cell r="E340" t="str">
            <v>2150</v>
          </cell>
          <cell r="F340" t="str">
            <v>10</v>
          </cell>
          <cell r="G340">
            <v>5580</v>
          </cell>
          <cell r="H340">
            <v>4.25</v>
          </cell>
          <cell r="I340">
            <v>4</v>
          </cell>
          <cell r="J340">
            <v>53.142857142857146</v>
          </cell>
          <cell r="K340">
            <v>50</v>
          </cell>
          <cell r="L340">
            <v>1.0628571428571429</v>
          </cell>
          <cell r="M340">
            <v>11</v>
          </cell>
          <cell r="N340">
            <v>0</v>
          </cell>
          <cell r="O340">
            <v>0</v>
          </cell>
          <cell r="P340" t="str">
            <v>46993</v>
          </cell>
        </row>
        <row r="341">
          <cell r="A341">
            <v>41</v>
          </cell>
          <cell r="B341">
            <v>240</v>
          </cell>
          <cell r="C341">
            <v>240</v>
          </cell>
          <cell r="D341" t="str">
            <v>M</v>
          </cell>
          <cell r="E341" t="str">
            <v>2190</v>
          </cell>
          <cell r="F341" t="str">
            <v>10</v>
          </cell>
          <cell r="G341">
            <v>900</v>
          </cell>
          <cell r="H341">
            <v>3.75</v>
          </cell>
          <cell r="I341">
            <v>1.75</v>
          </cell>
          <cell r="J341">
            <v>3.75</v>
          </cell>
          <cell r="K341">
            <v>5</v>
          </cell>
          <cell r="L341">
            <v>0.75</v>
          </cell>
          <cell r="M341">
            <v>5</v>
          </cell>
          <cell r="N341">
            <v>0</v>
          </cell>
          <cell r="O341">
            <v>0</v>
          </cell>
          <cell r="P341" t="str">
            <v>45633</v>
          </cell>
        </row>
        <row r="342">
          <cell r="A342">
            <v>42</v>
          </cell>
          <cell r="B342">
            <v>240</v>
          </cell>
          <cell r="C342">
            <v>240</v>
          </cell>
          <cell r="D342" t="str">
            <v>M</v>
          </cell>
          <cell r="E342" t="str">
            <v>2190</v>
          </cell>
          <cell r="F342" t="str">
            <v>10</v>
          </cell>
          <cell r="G342">
            <v>12030</v>
          </cell>
          <cell r="H342">
            <v>47.75</v>
          </cell>
          <cell r="I342">
            <v>3</v>
          </cell>
          <cell r="J342">
            <v>50.125</v>
          </cell>
          <cell r="K342">
            <v>47.75</v>
          </cell>
          <cell r="L342">
            <v>1.049738219895288</v>
          </cell>
          <cell r="M342">
            <v>5</v>
          </cell>
          <cell r="N342">
            <v>0</v>
          </cell>
          <cell r="O342">
            <v>0</v>
          </cell>
          <cell r="P342" t="str">
            <v>45633</v>
          </cell>
        </row>
        <row r="343">
          <cell r="A343">
            <v>46</v>
          </cell>
          <cell r="B343">
            <v>60</v>
          </cell>
          <cell r="C343">
            <v>60</v>
          </cell>
          <cell r="D343" t="str">
            <v>M</v>
          </cell>
          <cell r="E343" t="str">
            <v>2191</v>
          </cell>
          <cell r="F343" t="str">
            <v>10</v>
          </cell>
          <cell r="G343">
            <v>3840</v>
          </cell>
          <cell r="H343">
            <v>57.75</v>
          </cell>
          <cell r="I343">
            <v>10</v>
          </cell>
          <cell r="J343">
            <v>64</v>
          </cell>
          <cell r="K343">
            <v>57.25</v>
          </cell>
          <cell r="L343">
            <v>1.1179039301310043</v>
          </cell>
          <cell r="M343">
            <v>21</v>
          </cell>
          <cell r="N343">
            <v>0</v>
          </cell>
          <cell r="O343">
            <v>0</v>
          </cell>
          <cell r="P343" t="str">
            <v>46569</v>
          </cell>
        </row>
        <row r="344">
          <cell r="A344">
            <v>44</v>
          </cell>
          <cell r="B344">
            <v>500</v>
          </cell>
          <cell r="C344">
            <v>180</v>
          </cell>
          <cell r="D344" t="str">
            <v>M</v>
          </cell>
          <cell r="E344" t="str">
            <v>2208-B</v>
          </cell>
          <cell r="F344" t="str">
            <v>10</v>
          </cell>
          <cell r="G344">
            <v>5031</v>
          </cell>
          <cell r="H344">
            <v>2.25</v>
          </cell>
          <cell r="I344">
            <v>2.75</v>
          </cell>
          <cell r="J344">
            <v>27.95</v>
          </cell>
          <cell r="K344">
            <v>25.5</v>
          </cell>
          <cell r="L344">
            <v>1.0960784313725489</v>
          </cell>
          <cell r="M344">
            <v>16</v>
          </cell>
          <cell r="N344">
            <v>0</v>
          </cell>
          <cell r="O344">
            <v>0</v>
          </cell>
          <cell r="P344" t="str">
            <v>47073</v>
          </cell>
        </row>
        <row r="345">
          <cell r="A345">
            <v>41</v>
          </cell>
          <cell r="B345">
            <v>500</v>
          </cell>
          <cell r="C345">
            <v>180</v>
          </cell>
          <cell r="D345" t="str">
            <v>M</v>
          </cell>
          <cell r="E345" t="str">
            <v>2208-B</v>
          </cell>
          <cell r="F345" t="str">
            <v>10</v>
          </cell>
          <cell r="G345">
            <v>5367</v>
          </cell>
          <cell r="H345">
            <v>3</v>
          </cell>
          <cell r="I345">
            <v>1</v>
          </cell>
          <cell r="J345">
            <v>29.816666666666666</v>
          </cell>
          <cell r="K345">
            <v>20.5</v>
          </cell>
          <cell r="L345">
            <v>1.454471544715447</v>
          </cell>
          <cell r="M345">
            <v>13</v>
          </cell>
          <cell r="N345">
            <v>0</v>
          </cell>
          <cell r="O345">
            <v>0</v>
          </cell>
          <cell r="P345" t="str">
            <v>46526</v>
          </cell>
        </row>
        <row r="346">
          <cell r="A346">
            <v>36</v>
          </cell>
          <cell r="B346">
            <v>500</v>
          </cell>
          <cell r="C346">
            <v>180</v>
          </cell>
          <cell r="D346" t="str">
            <v>M</v>
          </cell>
          <cell r="E346" t="str">
            <v>2208-B</v>
          </cell>
          <cell r="F346" t="str">
            <v>10</v>
          </cell>
          <cell r="G346">
            <v>1735</v>
          </cell>
          <cell r="H346">
            <v>0.25</v>
          </cell>
          <cell r="I346">
            <v>2.75</v>
          </cell>
          <cell r="J346">
            <v>9.6388888888888893</v>
          </cell>
          <cell r="K346">
            <v>4</v>
          </cell>
          <cell r="L346">
            <v>2.4097222222222223</v>
          </cell>
          <cell r="M346">
            <v>15</v>
          </cell>
          <cell r="N346">
            <v>0</v>
          </cell>
          <cell r="O346">
            <v>0</v>
          </cell>
          <cell r="P346" t="str">
            <v>45915</v>
          </cell>
        </row>
        <row r="347">
          <cell r="A347">
            <v>45</v>
          </cell>
          <cell r="B347">
            <v>750</v>
          </cell>
          <cell r="C347">
            <v>160</v>
          </cell>
          <cell r="D347" t="str">
            <v>M</v>
          </cell>
          <cell r="E347" t="str">
            <v>2218</v>
          </cell>
          <cell r="F347" t="str">
            <v>10</v>
          </cell>
          <cell r="G347">
            <v>2476</v>
          </cell>
          <cell r="H347">
            <v>2.25</v>
          </cell>
          <cell r="I347">
            <v>0.75</v>
          </cell>
          <cell r="J347">
            <v>15.475</v>
          </cell>
          <cell r="K347">
            <v>17.5</v>
          </cell>
          <cell r="L347">
            <v>0.88428571428571423</v>
          </cell>
          <cell r="M347">
            <v>13</v>
          </cell>
          <cell r="N347">
            <v>0</v>
          </cell>
          <cell r="O347">
            <v>0</v>
          </cell>
          <cell r="P347" t="str">
            <v>47077</v>
          </cell>
        </row>
        <row r="348">
          <cell r="A348">
            <v>39</v>
          </cell>
          <cell r="B348">
            <v>750</v>
          </cell>
          <cell r="C348">
            <v>160</v>
          </cell>
          <cell r="D348" t="str">
            <v>M</v>
          </cell>
          <cell r="E348" t="str">
            <v>2218</v>
          </cell>
          <cell r="F348" t="str">
            <v>10</v>
          </cell>
          <cell r="G348">
            <v>4959</v>
          </cell>
          <cell r="H348">
            <v>3.5</v>
          </cell>
          <cell r="I348">
            <v>2.75</v>
          </cell>
          <cell r="J348">
            <v>30.993749999999999</v>
          </cell>
          <cell r="K348">
            <v>31</v>
          </cell>
          <cell r="L348">
            <v>0.99979838709677415</v>
          </cell>
          <cell r="M348">
            <v>13</v>
          </cell>
          <cell r="N348">
            <v>0</v>
          </cell>
          <cell r="O348">
            <v>0</v>
          </cell>
          <cell r="P348" t="str">
            <v>46419</v>
          </cell>
        </row>
        <row r="349">
          <cell r="A349">
            <v>41</v>
          </cell>
          <cell r="B349">
            <v>750</v>
          </cell>
          <cell r="C349">
            <v>160</v>
          </cell>
          <cell r="D349" t="str">
            <v>M</v>
          </cell>
          <cell r="E349" t="str">
            <v>2218</v>
          </cell>
          <cell r="F349" t="str">
            <v>10</v>
          </cell>
          <cell r="G349">
            <v>5100</v>
          </cell>
          <cell r="H349">
            <v>3</v>
          </cell>
          <cell r="I349">
            <v>2.75</v>
          </cell>
          <cell r="J349">
            <v>31.875</v>
          </cell>
          <cell r="K349">
            <v>31</v>
          </cell>
          <cell r="L349">
            <v>1.028225806451613</v>
          </cell>
          <cell r="M349">
            <v>16</v>
          </cell>
          <cell r="N349">
            <v>0</v>
          </cell>
          <cell r="O349">
            <v>0</v>
          </cell>
          <cell r="P349" t="str">
            <v>46644</v>
          </cell>
        </row>
        <row r="350">
          <cell r="A350">
            <v>44</v>
          </cell>
          <cell r="B350">
            <v>750</v>
          </cell>
          <cell r="C350">
            <v>160</v>
          </cell>
          <cell r="D350" t="str">
            <v>M</v>
          </cell>
          <cell r="E350" t="str">
            <v>2218</v>
          </cell>
          <cell r="F350" t="str">
            <v>10</v>
          </cell>
          <cell r="G350">
            <v>5515</v>
          </cell>
          <cell r="H350">
            <v>3.5</v>
          </cell>
          <cell r="I350">
            <v>3</v>
          </cell>
          <cell r="J350">
            <v>34.46875</v>
          </cell>
          <cell r="K350">
            <v>33.5</v>
          </cell>
          <cell r="L350">
            <v>1.0289179104477613</v>
          </cell>
          <cell r="M350">
            <v>13</v>
          </cell>
          <cell r="N350">
            <v>0</v>
          </cell>
          <cell r="O350">
            <v>0</v>
          </cell>
          <cell r="P350" t="str">
            <v>47077</v>
          </cell>
        </row>
        <row r="351">
          <cell r="A351">
            <v>40</v>
          </cell>
          <cell r="B351">
            <v>80</v>
          </cell>
          <cell r="C351">
            <v>80</v>
          </cell>
          <cell r="D351" t="str">
            <v>M</v>
          </cell>
          <cell r="E351" t="str">
            <v>2223-A</v>
          </cell>
          <cell r="F351" t="str">
            <v>10</v>
          </cell>
          <cell r="G351">
            <v>4969</v>
          </cell>
          <cell r="H351">
            <v>50.75</v>
          </cell>
          <cell r="I351">
            <v>5.5</v>
          </cell>
          <cell r="J351">
            <v>62.112499999999997</v>
          </cell>
          <cell r="K351">
            <v>52</v>
          </cell>
          <cell r="L351">
            <v>1.1944711538461539</v>
          </cell>
          <cell r="M351">
            <v>15</v>
          </cell>
          <cell r="N351">
            <v>0</v>
          </cell>
          <cell r="O351">
            <v>0</v>
          </cell>
          <cell r="P351" t="str">
            <v>45018</v>
          </cell>
        </row>
        <row r="352">
          <cell r="A352">
            <v>36</v>
          </cell>
          <cell r="B352">
            <v>80</v>
          </cell>
          <cell r="C352">
            <v>80</v>
          </cell>
          <cell r="D352" t="str">
            <v>M</v>
          </cell>
          <cell r="E352" t="str">
            <v>2223-A</v>
          </cell>
          <cell r="F352" t="str">
            <v>10</v>
          </cell>
          <cell r="G352">
            <v>8134</v>
          </cell>
          <cell r="H352">
            <v>74.75</v>
          </cell>
          <cell r="I352">
            <v>2.25</v>
          </cell>
          <cell r="J352">
            <v>101.675</v>
          </cell>
          <cell r="K352">
            <v>74.25</v>
          </cell>
          <cell r="L352">
            <v>1.3693602693602693</v>
          </cell>
          <cell r="M352">
            <v>14</v>
          </cell>
          <cell r="N352">
            <v>0</v>
          </cell>
          <cell r="O352">
            <v>0</v>
          </cell>
          <cell r="P352" t="str">
            <v>44156</v>
          </cell>
        </row>
        <row r="353">
          <cell r="A353">
            <v>46</v>
          </cell>
          <cell r="B353">
            <v>80</v>
          </cell>
          <cell r="C353">
            <v>80</v>
          </cell>
          <cell r="D353" t="str">
            <v>M</v>
          </cell>
          <cell r="E353" t="str">
            <v>2223-A</v>
          </cell>
          <cell r="F353" t="str">
            <v>10</v>
          </cell>
          <cell r="G353">
            <v>5487</v>
          </cell>
          <cell r="H353">
            <v>49.5</v>
          </cell>
          <cell r="I353">
            <v>5.5</v>
          </cell>
          <cell r="J353">
            <v>68.587500000000006</v>
          </cell>
          <cell r="K353">
            <v>50</v>
          </cell>
          <cell r="L353">
            <v>1.37175</v>
          </cell>
          <cell r="M353">
            <v>14</v>
          </cell>
          <cell r="N353">
            <v>0</v>
          </cell>
          <cell r="O353">
            <v>0</v>
          </cell>
          <cell r="P353" t="str">
            <v>46152</v>
          </cell>
        </row>
        <row r="354">
          <cell r="A354">
            <v>37</v>
          </cell>
          <cell r="B354">
            <v>80</v>
          </cell>
          <cell r="C354">
            <v>80</v>
          </cell>
          <cell r="D354" t="str">
            <v>M</v>
          </cell>
          <cell r="E354" t="str">
            <v>2223-B</v>
          </cell>
          <cell r="F354" t="str">
            <v>10</v>
          </cell>
          <cell r="G354">
            <v>2405</v>
          </cell>
          <cell r="H354">
            <v>21.75</v>
          </cell>
          <cell r="I354">
            <v>2.25</v>
          </cell>
          <cell r="J354">
            <v>30.0625</v>
          </cell>
          <cell r="K354">
            <v>21.5</v>
          </cell>
          <cell r="L354">
            <v>1.3982558139534884</v>
          </cell>
          <cell r="M354">
            <v>14</v>
          </cell>
          <cell r="N354">
            <v>0</v>
          </cell>
          <cell r="O354">
            <v>0</v>
          </cell>
          <cell r="P354" t="str">
            <v>45394</v>
          </cell>
        </row>
        <row r="355">
          <cell r="A355">
            <v>36</v>
          </cell>
          <cell r="B355">
            <v>80</v>
          </cell>
          <cell r="C355">
            <v>80</v>
          </cell>
          <cell r="D355" t="str">
            <v>M</v>
          </cell>
          <cell r="E355" t="str">
            <v>2223-B</v>
          </cell>
          <cell r="F355" t="str">
            <v>10</v>
          </cell>
          <cell r="G355">
            <v>2601</v>
          </cell>
          <cell r="H355">
            <v>22.75</v>
          </cell>
          <cell r="I355">
            <v>1.25</v>
          </cell>
          <cell r="J355">
            <v>32.512500000000003</v>
          </cell>
          <cell r="K355">
            <v>23</v>
          </cell>
          <cell r="L355">
            <v>1.4135869565217392</v>
          </cell>
          <cell r="M355">
            <v>14</v>
          </cell>
          <cell r="N355">
            <v>0</v>
          </cell>
          <cell r="O355">
            <v>0</v>
          </cell>
          <cell r="P355" t="str">
            <v>45394</v>
          </cell>
        </row>
        <row r="356">
          <cell r="A356">
            <v>40</v>
          </cell>
          <cell r="B356">
            <v>90</v>
          </cell>
          <cell r="C356">
            <v>90</v>
          </cell>
          <cell r="D356" t="str">
            <v>M</v>
          </cell>
          <cell r="E356" t="str">
            <v>2226</v>
          </cell>
          <cell r="F356" t="str">
            <v>10</v>
          </cell>
          <cell r="G356">
            <v>428</v>
          </cell>
          <cell r="H356">
            <v>4.25</v>
          </cell>
          <cell r="I356">
            <v>3.25</v>
          </cell>
          <cell r="J356">
            <v>4.7555555555555555</v>
          </cell>
          <cell r="K356">
            <v>4.25</v>
          </cell>
          <cell r="L356">
            <v>1.1189542483660131</v>
          </cell>
          <cell r="M356">
            <v>15</v>
          </cell>
          <cell r="N356">
            <v>0</v>
          </cell>
          <cell r="O356">
            <v>0</v>
          </cell>
          <cell r="P356" t="str">
            <v>46573</v>
          </cell>
        </row>
        <row r="357">
          <cell r="A357">
            <v>41</v>
          </cell>
          <cell r="B357">
            <v>90</v>
          </cell>
          <cell r="C357">
            <v>90</v>
          </cell>
          <cell r="D357" t="str">
            <v>M</v>
          </cell>
          <cell r="E357" t="str">
            <v>2226</v>
          </cell>
          <cell r="F357" t="str">
            <v>10</v>
          </cell>
          <cell r="G357">
            <v>9170</v>
          </cell>
          <cell r="H357">
            <v>90.25</v>
          </cell>
          <cell r="I357">
            <v>3</v>
          </cell>
          <cell r="J357">
            <v>101.88888888888889</v>
          </cell>
          <cell r="K357">
            <v>87</v>
          </cell>
          <cell r="L357">
            <v>1.1711366538952745</v>
          </cell>
          <cell r="M357">
            <v>15</v>
          </cell>
          <cell r="N357">
            <v>0</v>
          </cell>
          <cell r="O357">
            <v>0</v>
          </cell>
          <cell r="P357" t="str">
            <v>46573</v>
          </cell>
        </row>
        <row r="358">
          <cell r="A358">
            <v>37</v>
          </cell>
          <cell r="B358">
            <v>90</v>
          </cell>
          <cell r="C358">
            <v>90</v>
          </cell>
          <cell r="D358" t="str">
            <v>M</v>
          </cell>
          <cell r="E358" t="str">
            <v>2226</v>
          </cell>
          <cell r="F358" t="str">
            <v>10</v>
          </cell>
          <cell r="G358">
            <v>1450</v>
          </cell>
          <cell r="H358">
            <v>12.5</v>
          </cell>
          <cell r="I358">
            <v>2.25</v>
          </cell>
          <cell r="J358">
            <v>16.111111111111111</v>
          </cell>
          <cell r="K358">
            <v>13.75</v>
          </cell>
          <cell r="L358">
            <v>1.1717171717171717</v>
          </cell>
          <cell r="M358">
            <v>14</v>
          </cell>
          <cell r="N358">
            <v>0</v>
          </cell>
          <cell r="O358">
            <v>0</v>
          </cell>
          <cell r="P358" t="str">
            <v>44153</v>
          </cell>
        </row>
        <row r="359">
          <cell r="A359">
            <v>38</v>
          </cell>
          <cell r="B359">
            <v>90</v>
          </cell>
          <cell r="C359">
            <v>90</v>
          </cell>
          <cell r="D359" t="str">
            <v>M</v>
          </cell>
          <cell r="E359" t="str">
            <v>2226</v>
          </cell>
          <cell r="F359" t="str">
            <v>10</v>
          </cell>
          <cell r="G359">
            <v>8526</v>
          </cell>
          <cell r="H359">
            <v>76.25</v>
          </cell>
          <cell r="I359">
            <v>2.25</v>
          </cell>
          <cell r="J359">
            <v>94.733333333333334</v>
          </cell>
          <cell r="K359">
            <v>76</v>
          </cell>
          <cell r="L359">
            <v>1.2464912280701754</v>
          </cell>
          <cell r="M359">
            <v>14</v>
          </cell>
          <cell r="N359">
            <v>0</v>
          </cell>
          <cell r="O359">
            <v>0</v>
          </cell>
          <cell r="P359" t="str">
            <v>44153</v>
          </cell>
        </row>
        <row r="360">
          <cell r="A360">
            <v>38</v>
          </cell>
          <cell r="B360">
            <v>180</v>
          </cell>
          <cell r="C360">
            <v>180</v>
          </cell>
          <cell r="D360" t="str">
            <v>M</v>
          </cell>
          <cell r="E360" t="str">
            <v>2228</v>
          </cell>
          <cell r="F360" t="str">
            <v>10</v>
          </cell>
          <cell r="G360">
            <v>1210</v>
          </cell>
          <cell r="H360">
            <v>7.25</v>
          </cell>
          <cell r="I360">
            <v>4.25</v>
          </cell>
          <cell r="J360">
            <v>6.7222222222222223</v>
          </cell>
          <cell r="K360">
            <v>7</v>
          </cell>
          <cell r="L360">
            <v>0.96031746031746035</v>
          </cell>
          <cell r="M360">
            <v>4</v>
          </cell>
          <cell r="N360">
            <v>0</v>
          </cell>
          <cell r="O360">
            <v>0</v>
          </cell>
          <cell r="P360" t="str">
            <v>44656</v>
          </cell>
        </row>
        <row r="361">
          <cell r="A361">
            <v>39</v>
          </cell>
          <cell r="B361">
            <v>180</v>
          </cell>
          <cell r="C361">
            <v>180</v>
          </cell>
          <cell r="D361" t="str">
            <v>M</v>
          </cell>
          <cell r="E361" t="str">
            <v>2228</v>
          </cell>
          <cell r="F361" t="str">
            <v>10</v>
          </cell>
          <cell r="G361">
            <v>23609</v>
          </cell>
          <cell r="H361">
            <v>96.75</v>
          </cell>
          <cell r="I361">
            <v>4.5</v>
          </cell>
          <cell r="J361">
            <v>131.1611111111111</v>
          </cell>
          <cell r="K361">
            <v>95.25</v>
          </cell>
          <cell r="L361">
            <v>1.3770195392242635</v>
          </cell>
          <cell r="M361">
            <v>4</v>
          </cell>
          <cell r="N361">
            <v>0</v>
          </cell>
          <cell r="O361">
            <v>0</v>
          </cell>
          <cell r="P361" t="str">
            <v>44656</v>
          </cell>
        </row>
        <row r="362">
          <cell r="A362">
            <v>46</v>
          </cell>
          <cell r="B362">
            <v>180</v>
          </cell>
          <cell r="C362">
            <v>180</v>
          </cell>
          <cell r="D362" t="str">
            <v>M</v>
          </cell>
          <cell r="E362" t="str">
            <v>2228</v>
          </cell>
          <cell r="F362" t="str">
            <v>10</v>
          </cell>
          <cell r="G362">
            <v>14464</v>
          </cell>
          <cell r="H362">
            <v>55.75</v>
          </cell>
          <cell r="I362">
            <v>9.25</v>
          </cell>
          <cell r="J362">
            <v>80.355555555555554</v>
          </cell>
          <cell r="K362">
            <v>55.25</v>
          </cell>
          <cell r="L362">
            <v>1.4543991955756661</v>
          </cell>
          <cell r="M362">
            <v>22</v>
          </cell>
          <cell r="N362">
            <v>0</v>
          </cell>
          <cell r="O362">
            <v>0</v>
          </cell>
          <cell r="P362" t="str">
            <v>45395</v>
          </cell>
        </row>
        <row r="363">
          <cell r="A363">
            <v>36</v>
          </cell>
          <cell r="B363">
            <v>130</v>
          </cell>
          <cell r="C363">
            <v>130</v>
          </cell>
          <cell r="D363" t="str">
            <v>M</v>
          </cell>
          <cell r="E363" t="str">
            <v>2230</v>
          </cell>
          <cell r="F363" t="str">
            <v>10</v>
          </cell>
          <cell r="G363">
            <v>13530</v>
          </cell>
          <cell r="H363">
            <v>99.75</v>
          </cell>
          <cell r="I363">
            <v>4.25</v>
          </cell>
          <cell r="J363">
            <v>104.07692307692308</v>
          </cell>
          <cell r="K363">
            <v>100</v>
          </cell>
          <cell r="L363">
            <v>1.0407692307692309</v>
          </cell>
          <cell r="M363">
            <v>8</v>
          </cell>
          <cell r="N363">
            <v>0</v>
          </cell>
          <cell r="O363">
            <v>0</v>
          </cell>
          <cell r="P363" t="str">
            <v>44670</v>
          </cell>
        </row>
        <row r="364">
          <cell r="A364">
            <v>46</v>
          </cell>
          <cell r="B364">
            <v>130</v>
          </cell>
          <cell r="C364">
            <v>130</v>
          </cell>
          <cell r="D364" t="str">
            <v>M</v>
          </cell>
          <cell r="E364" t="str">
            <v>2230</v>
          </cell>
          <cell r="F364" t="str">
            <v>10</v>
          </cell>
          <cell r="G364">
            <v>2183</v>
          </cell>
          <cell r="H364">
            <v>16.25</v>
          </cell>
          <cell r="I364">
            <v>5.5</v>
          </cell>
          <cell r="J364">
            <v>16.792307692307691</v>
          </cell>
          <cell r="K364">
            <v>16</v>
          </cell>
          <cell r="L364">
            <v>1.0495192307692307</v>
          </cell>
          <cell r="M364">
            <v>2</v>
          </cell>
          <cell r="N364">
            <v>0</v>
          </cell>
          <cell r="O364">
            <v>0</v>
          </cell>
          <cell r="P364" t="str">
            <v>45397</v>
          </cell>
        </row>
        <row r="365">
          <cell r="A365">
            <v>41</v>
          </cell>
          <cell r="B365">
            <v>40</v>
          </cell>
          <cell r="C365">
            <v>40</v>
          </cell>
          <cell r="D365" t="str">
            <v>M</v>
          </cell>
          <cell r="E365" t="str">
            <v>2264-B</v>
          </cell>
          <cell r="F365" t="str">
            <v>10</v>
          </cell>
          <cell r="G365">
            <v>602</v>
          </cell>
          <cell r="H365">
            <v>12.25</v>
          </cell>
          <cell r="I365">
            <v>2.5</v>
          </cell>
          <cell r="J365">
            <v>15.05</v>
          </cell>
          <cell r="K365">
            <v>14.5</v>
          </cell>
          <cell r="L365">
            <v>1.0379310344827586</v>
          </cell>
          <cell r="M365">
            <v>9</v>
          </cell>
          <cell r="N365">
            <v>0</v>
          </cell>
          <cell r="O365">
            <v>0</v>
          </cell>
          <cell r="P365" t="str">
            <v>46129</v>
          </cell>
        </row>
        <row r="366">
          <cell r="A366">
            <v>40</v>
          </cell>
          <cell r="B366">
            <v>40</v>
          </cell>
          <cell r="C366">
            <v>40</v>
          </cell>
          <cell r="D366" t="str">
            <v>M</v>
          </cell>
          <cell r="E366" t="str">
            <v>2264-B</v>
          </cell>
          <cell r="F366" t="str">
            <v>10</v>
          </cell>
          <cell r="G366">
            <v>1120</v>
          </cell>
          <cell r="H366">
            <v>18.75</v>
          </cell>
          <cell r="I366">
            <v>25</v>
          </cell>
          <cell r="J366">
            <v>28</v>
          </cell>
          <cell r="K366">
            <v>21.75</v>
          </cell>
          <cell r="L366">
            <v>1.2873563218390804</v>
          </cell>
          <cell r="M366">
            <v>9</v>
          </cell>
          <cell r="N366">
            <v>0</v>
          </cell>
          <cell r="O366">
            <v>0</v>
          </cell>
          <cell r="P366" t="str">
            <v>46129</v>
          </cell>
        </row>
        <row r="367">
          <cell r="A367">
            <v>38</v>
          </cell>
          <cell r="B367">
            <v>60</v>
          </cell>
          <cell r="C367">
            <v>60</v>
          </cell>
          <cell r="D367" t="str">
            <v>M</v>
          </cell>
          <cell r="E367" t="str">
            <v>2265</v>
          </cell>
          <cell r="F367" t="str">
            <v>10</v>
          </cell>
          <cell r="G367">
            <v>2100</v>
          </cell>
          <cell r="H367">
            <v>26.25</v>
          </cell>
          <cell r="I367">
            <v>5.75</v>
          </cell>
          <cell r="J367">
            <v>35</v>
          </cell>
          <cell r="K367">
            <v>26.5</v>
          </cell>
          <cell r="L367">
            <v>1.320754716981132</v>
          </cell>
          <cell r="M367">
            <v>20</v>
          </cell>
          <cell r="N367">
            <v>0</v>
          </cell>
          <cell r="O367">
            <v>0</v>
          </cell>
          <cell r="P367" t="str">
            <v>46130</v>
          </cell>
        </row>
        <row r="368">
          <cell r="A368">
            <v>42</v>
          </cell>
          <cell r="B368">
            <v>3500</v>
          </cell>
          <cell r="C368">
            <v>175</v>
          </cell>
          <cell r="D368" t="str">
            <v>M</v>
          </cell>
          <cell r="E368" t="str">
            <v>2269-A</v>
          </cell>
          <cell r="F368" t="str">
            <v>10</v>
          </cell>
          <cell r="G368">
            <v>13552</v>
          </cell>
          <cell r="H368">
            <v>3</v>
          </cell>
          <cell r="I368">
            <v>0.5</v>
          </cell>
          <cell r="J368">
            <v>77.44</v>
          </cell>
          <cell r="K368">
            <v>67.5</v>
          </cell>
          <cell r="L368">
            <v>1.1472592592592592</v>
          </cell>
          <cell r="M368">
            <v>13</v>
          </cell>
          <cell r="N368">
            <v>0</v>
          </cell>
          <cell r="O368">
            <v>0</v>
          </cell>
          <cell r="P368" t="str">
            <v>46872</v>
          </cell>
        </row>
        <row r="369">
          <cell r="A369">
            <v>41</v>
          </cell>
          <cell r="B369">
            <v>3500</v>
          </cell>
          <cell r="C369">
            <v>175</v>
          </cell>
          <cell r="D369" t="str">
            <v>M</v>
          </cell>
          <cell r="E369" t="str">
            <v>2269-A</v>
          </cell>
          <cell r="F369" t="str">
            <v>10</v>
          </cell>
          <cell r="G369">
            <v>17043</v>
          </cell>
          <cell r="H369">
            <v>3.75</v>
          </cell>
          <cell r="I369">
            <v>0.5</v>
          </cell>
          <cell r="J369">
            <v>97.388571428571424</v>
          </cell>
          <cell r="K369">
            <v>83.25</v>
          </cell>
          <cell r="L369">
            <v>1.1698326898326898</v>
          </cell>
          <cell r="M369">
            <v>13</v>
          </cell>
          <cell r="N369">
            <v>0</v>
          </cell>
          <cell r="O369">
            <v>0</v>
          </cell>
          <cell r="P369" t="str">
            <v>46872</v>
          </cell>
        </row>
        <row r="370">
          <cell r="A370">
            <v>44</v>
          </cell>
          <cell r="B370">
            <v>3500</v>
          </cell>
          <cell r="C370">
            <v>175</v>
          </cell>
          <cell r="D370" t="str">
            <v>M</v>
          </cell>
          <cell r="E370" t="str">
            <v>2269-A</v>
          </cell>
          <cell r="F370" t="str">
            <v>10</v>
          </cell>
          <cell r="G370">
            <v>6107</v>
          </cell>
          <cell r="H370">
            <v>1</v>
          </cell>
          <cell r="I370">
            <v>1.25</v>
          </cell>
          <cell r="J370">
            <v>34.89714285714286</v>
          </cell>
          <cell r="K370">
            <v>28.5</v>
          </cell>
          <cell r="L370">
            <v>1.2244611528822056</v>
          </cell>
          <cell r="M370">
            <v>16</v>
          </cell>
          <cell r="N370">
            <v>0</v>
          </cell>
          <cell r="O370">
            <v>0</v>
          </cell>
          <cell r="P370" t="str">
            <v>47399</v>
          </cell>
        </row>
        <row r="371">
          <cell r="A371">
            <v>45</v>
          </cell>
          <cell r="B371">
            <v>3500</v>
          </cell>
          <cell r="C371">
            <v>175</v>
          </cell>
          <cell r="D371" t="str">
            <v>M</v>
          </cell>
          <cell r="E371" t="str">
            <v>2269-A</v>
          </cell>
          <cell r="F371" t="str">
            <v>10</v>
          </cell>
          <cell r="G371">
            <v>23220</v>
          </cell>
          <cell r="H371">
            <v>4</v>
          </cell>
          <cell r="I371">
            <v>0.75</v>
          </cell>
          <cell r="J371">
            <v>132.68571428571428</v>
          </cell>
          <cell r="K371">
            <v>104.5</v>
          </cell>
          <cell r="L371">
            <v>1.2697197539302802</v>
          </cell>
          <cell r="M371">
            <v>16</v>
          </cell>
          <cell r="N371">
            <v>0</v>
          </cell>
          <cell r="O371">
            <v>0</v>
          </cell>
          <cell r="P371" t="str">
            <v>47399</v>
          </cell>
        </row>
        <row r="372">
          <cell r="A372">
            <v>39</v>
          </cell>
          <cell r="B372">
            <v>175</v>
          </cell>
          <cell r="C372">
            <v>175</v>
          </cell>
          <cell r="D372" t="str">
            <v>M</v>
          </cell>
          <cell r="E372" t="str">
            <v>2296</v>
          </cell>
          <cell r="F372" t="str">
            <v>10</v>
          </cell>
          <cell r="G372">
            <v>1071</v>
          </cell>
          <cell r="H372">
            <v>4.75</v>
          </cell>
          <cell r="I372">
            <v>1</v>
          </cell>
          <cell r="J372">
            <v>6.12</v>
          </cell>
          <cell r="K372">
            <v>4.75</v>
          </cell>
          <cell r="L372">
            <v>1.2884210526315789</v>
          </cell>
          <cell r="M372">
            <v>16</v>
          </cell>
          <cell r="N372">
            <v>0</v>
          </cell>
          <cell r="O372">
            <v>0</v>
          </cell>
          <cell r="P372" t="str">
            <v>46645</v>
          </cell>
        </row>
        <row r="373">
          <cell r="A373">
            <v>43</v>
          </cell>
          <cell r="B373">
            <v>250</v>
          </cell>
          <cell r="C373">
            <v>250</v>
          </cell>
          <cell r="D373" t="str">
            <v>M</v>
          </cell>
          <cell r="E373" t="str">
            <v>2311-A</v>
          </cell>
          <cell r="F373" t="str">
            <v>10</v>
          </cell>
          <cell r="G373">
            <v>8681</v>
          </cell>
          <cell r="H373">
            <v>27.5</v>
          </cell>
          <cell r="I373">
            <v>1.75</v>
          </cell>
          <cell r="J373">
            <v>34.723999999999997</v>
          </cell>
          <cell r="K373">
            <v>48</v>
          </cell>
          <cell r="L373">
            <v>0.7234166666666666</v>
          </cell>
          <cell r="M373">
            <v>16</v>
          </cell>
          <cell r="N373">
            <v>0</v>
          </cell>
          <cell r="O373">
            <v>0</v>
          </cell>
          <cell r="P373" t="str">
            <v>46169</v>
          </cell>
        </row>
        <row r="374">
          <cell r="A374">
            <v>44</v>
          </cell>
          <cell r="B374">
            <v>250</v>
          </cell>
          <cell r="C374">
            <v>250</v>
          </cell>
          <cell r="D374" t="str">
            <v>M</v>
          </cell>
          <cell r="E374" t="str">
            <v>2311-A</v>
          </cell>
          <cell r="F374" t="str">
            <v>10</v>
          </cell>
          <cell r="G374">
            <v>1447</v>
          </cell>
          <cell r="H374">
            <v>4</v>
          </cell>
          <cell r="I374">
            <v>1.25</v>
          </cell>
          <cell r="J374">
            <v>5.7880000000000003</v>
          </cell>
          <cell r="K374">
            <v>4</v>
          </cell>
          <cell r="L374">
            <v>1.4470000000000001</v>
          </cell>
          <cell r="M374">
            <v>16</v>
          </cell>
          <cell r="N374">
            <v>0</v>
          </cell>
          <cell r="O374">
            <v>0</v>
          </cell>
          <cell r="P374" t="str">
            <v>46169</v>
          </cell>
        </row>
        <row r="375">
          <cell r="A375">
            <v>46</v>
          </cell>
          <cell r="B375">
            <v>250</v>
          </cell>
          <cell r="C375">
            <v>250</v>
          </cell>
          <cell r="D375" t="str">
            <v>M</v>
          </cell>
          <cell r="E375" t="str">
            <v>2311-B</v>
          </cell>
          <cell r="F375" t="str">
            <v>10</v>
          </cell>
          <cell r="G375">
            <v>15150</v>
          </cell>
          <cell r="H375">
            <v>45</v>
          </cell>
          <cell r="I375">
            <v>4.5</v>
          </cell>
          <cell r="J375">
            <v>60.6</v>
          </cell>
          <cell r="K375">
            <v>44.75</v>
          </cell>
          <cell r="L375">
            <v>1.3541899441340783</v>
          </cell>
          <cell r="M375">
            <v>15</v>
          </cell>
          <cell r="N375">
            <v>0</v>
          </cell>
          <cell r="O375">
            <v>0</v>
          </cell>
          <cell r="P375" t="str">
            <v>45813</v>
          </cell>
        </row>
        <row r="376">
          <cell r="A376">
            <v>43</v>
          </cell>
          <cell r="B376">
            <v>250</v>
          </cell>
          <cell r="C376">
            <v>250</v>
          </cell>
          <cell r="D376" t="str">
            <v>M</v>
          </cell>
          <cell r="E376" t="str">
            <v>2311-B</v>
          </cell>
          <cell r="F376" t="str">
            <v>10</v>
          </cell>
          <cell r="G376">
            <v>14994</v>
          </cell>
          <cell r="H376">
            <v>48.5</v>
          </cell>
          <cell r="I376">
            <v>2</v>
          </cell>
          <cell r="J376">
            <v>59.975999999999999</v>
          </cell>
          <cell r="K376">
            <v>28</v>
          </cell>
          <cell r="L376">
            <v>2.1419999999999999</v>
          </cell>
          <cell r="M376">
            <v>16</v>
          </cell>
          <cell r="N376">
            <v>0</v>
          </cell>
          <cell r="O376">
            <v>0</v>
          </cell>
          <cell r="P376" t="str">
            <v>46170</v>
          </cell>
        </row>
        <row r="377">
          <cell r="A377">
            <v>36</v>
          </cell>
          <cell r="B377">
            <v>105</v>
          </cell>
          <cell r="C377">
            <v>105</v>
          </cell>
          <cell r="D377" t="str">
            <v>M</v>
          </cell>
          <cell r="E377" t="str">
            <v>2337</v>
          </cell>
          <cell r="F377" t="str">
            <v>10</v>
          </cell>
          <cell r="G377">
            <v>5721</v>
          </cell>
          <cell r="H377">
            <v>44</v>
          </cell>
          <cell r="I377">
            <v>3.25</v>
          </cell>
          <cell r="J377">
            <v>54.485714285714288</v>
          </cell>
          <cell r="K377">
            <v>44</v>
          </cell>
          <cell r="L377">
            <v>1.2383116883116883</v>
          </cell>
          <cell r="M377">
            <v>16</v>
          </cell>
          <cell r="N377">
            <v>0</v>
          </cell>
          <cell r="O377">
            <v>0</v>
          </cell>
          <cell r="P377" t="str">
            <v>45847</v>
          </cell>
        </row>
        <row r="378">
          <cell r="A378">
            <v>37</v>
          </cell>
          <cell r="B378">
            <v>105</v>
          </cell>
          <cell r="C378">
            <v>105</v>
          </cell>
          <cell r="D378" t="str">
            <v>M</v>
          </cell>
          <cell r="E378" t="str">
            <v>2337</v>
          </cell>
          <cell r="F378" t="str">
            <v>10</v>
          </cell>
          <cell r="G378">
            <v>4117</v>
          </cell>
          <cell r="H378">
            <v>31</v>
          </cell>
          <cell r="I378">
            <v>1.5</v>
          </cell>
          <cell r="J378">
            <v>39.209523809523809</v>
          </cell>
          <cell r="K378">
            <v>30.5</v>
          </cell>
          <cell r="L378">
            <v>1.2855581576893051</v>
          </cell>
          <cell r="M378">
            <v>16</v>
          </cell>
          <cell r="N378">
            <v>0</v>
          </cell>
          <cell r="O378">
            <v>0</v>
          </cell>
          <cell r="P378" t="str">
            <v>45847</v>
          </cell>
        </row>
        <row r="379">
          <cell r="A379">
            <v>41</v>
          </cell>
          <cell r="B379">
            <v>200</v>
          </cell>
          <cell r="C379">
            <v>60</v>
          </cell>
          <cell r="D379" t="str">
            <v>M</v>
          </cell>
          <cell r="E379" t="str">
            <v>2344</v>
          </cell>
          <cell r="F379" t="str">
            <v>10</v>
          </cell>
          <cell r="G379">
            <v>1002</v>
          </cell>
          <cell r="H379">
            <v>1.5</v>
          </cell>
          <cell r="I379">
            <v>3</v>
          </cell>
          <cell r="J379">
            <v>16.7</v>
          </cell>
          <cell r="K379">
            <v>13.5</v>
          </cell>
          <cell r="L379">
            <v>1.2370370370370369</v>
          </cell>
          <cell r="M379">
            <v>20</v>
          </cell>
          <cell r="N379">
            <v>0</v>
          </cell>
          <cell r="O379">
            <v>0</v>
          </cell>
          <cell r="P379" t="str">
            <v>46860</v>
          </cell>
        </row>
        <row r="380">
          <cell r="A380">
            <v>44</v>
          </cell>
          <cell r="B380">
            <v>200</v>
          </cell>
          <cell r="C380">
            <v>300</v>
          </cell>
          <cell r="D380" t="str">
            <v>M</v>
          </cell>
          <cell r="E380" t="str">
            <v>2351-B</v>
          </cell>
          <cell r="F380" t="str">
            <v>10</v>
          </cell>
          <cell r="G380">
            <v>1335</v>
          </cell>
          <cell r="H380">
            <v>0.25</v>
          </cell>
          <cell r="I380">
            <v>6.25</v>
          </cell>
          <cell r="J380">
            <v>4.45</v>
          </cell>
          <cell r="K380">
            <v>3.75</v>
          </cell>
          <cell r="L380">
            <v>1.1866666666666668</v>
          </cell>
          <cell r="M380">
            <v>8</v>
          </cell>
          <cell r="N380">
            <v>0</v>
          </cell>
          <cell r="O380">
            <v>0</v>
          </cell>
          <cell r="P380" t="str">
            <v>47302</v>
          </cell>
        </row>
        <row r="381">
          <cell r="A381">
            <v>38</v>
          </cell>
          <cell r="B381">
            <v>115</v>
          </cell>
          <cell r="C381">
            <v>115</v>
          </cell>
          <cell r="D381" t="str">
            <v>M</v>
          </cell>
          <cell r="E381" t="str">
            <v>2360</v>
          </cell>
          <cell r="F381" t="str">
            <v>10</v>
          </cell>
          <cell r="G381">
            <v>5472</v>
          </cell>
          <cell r="H381">
            <v>49.25</v>
          </cell>
          <cell r="I381">
            <v>15.5</v>
          </cell>
          <cell r="J381">
            <v>47.582608695652176</v>
          </cell>
          <cell r="K381">
            <v>47.25</v>
          </cell>
          <cell r="L381">
            <v>1.0070393374741202</v>
          </cell>
          <cell r="M381">
            <v>19</v>
          </cell>
          <cell r="N381">
            <v>0</v>
          </cell>
          <cell r="O381">
            <v>0</v>
          </cell>
          <cell r="P381" t="str">
            <v>46050</v>
          </cell>
        </row>
        <row r="382">
          <cell r="A382">
            <v>36</v>
          </cell>
          <cell r="B382">
            <v>250</v>
          </cell>
          <cell r="C382">
            <v>185</v>
          </cell>
          <cell r="D382" t="str">
            <v>M</v>
          </cell>
          <cell r="E382" t="str">
            <v>2361</v>
          </cell>
          <cell r="F382" t="str">
            <v>10</v>
          </cell>
          <cell r="G382">
            <v>5707</v>
          </cell>
          <cell r="H382">
            <v>27.75</v>
          </cell>
          <cell r="I382">
            <v>3.75</v>
          </cell>
          <cell r="J382">
            <v>30.848648648648648</v>
          </cell>
          <cell r="K382">
            <v>29.25</v>
          </cell>
          <cell r="L382">
            <v>1.0546546546546547</v>
          </cell>
          <cell r="M382">
            <v>20</v>
          </cell>
          <cell r="N382">
            <v>0</v>
          </cell>
          <cell r="O382">
            <v>0</v>
          </cell>
          <cell r="P382" t="str">
            <v>45916</v>
          </cell>
        </row>
        <row r="383">
          <cell r="A383">
            <v>38</v>
          </cell>
          <cell r="B383">
            <v>55</v>
          </cell>
          <cell r="C383">
            <v>55</v>
          </cell>
          <cell r="D383" t="str">
            <v>M</v>
          </cell>
          <cell r="E383" t="str">
            <v>2362-B</v>
          </cell>
          <cell r="F383" t="str">
            <v>10</v>
          </cell>
          <cell r="G383">
            <v>2800</v>
          </cell>
          <cell r="H383">
            <v>41</v>
          </cell>
          <cell r="I383">
            <v>5</v>
          </cell>
          <cell r="J383">
            <v>50.909090909090907</v>
          </cell>
          <cell r="K383">
            <v>39.5</v>
          </cell>
          <cell r="L383">
            <v>1.2888377445339469</v>
          </cell>
          <cell r="M383">
            <v>9</v>
          </cell>
          <cell r="N383">
            <v>0</v>
          </cell>
          <cell r="O383">
            <v>0</v>
          </cell>
          <cell r="P383" t="str">
            <v>46047</v>
          </cell>
        </row>
        <row r="384">
          <cell r="A384">
            <v>41</v>
          </cell>
          <cell r="B384">
            <v>55</v>
          </cell>
          <cell r="C384">
            <v>55</v>
          </cell>
          <cell r="D384" t="str">
            <v>M</v>
          </cell>
          <cell r="E384" t="str">
            <v>2362-B</v>
          </cell>
          <cell r="F384" t="str">
            <v>10</v>
          </cell>
          <cell r="G384">
            <v>2400</v>
          </cell>
          <cell r="H384">
            <v>35</v>
          </cell>
          <cell r="I384">
            <v>7.75</v>
          </cell>
          <cell r="J384">
            <v>43.636363636363633</v>
          </cell>
          <cell r="K384">
            <v>32.25</v>
          </cell>
          <cell r="L384">
            <v>1.3530655391120507</v>
          </cell>
          <cell r="M384">
            <v>9</v>
          </cell>
          <cell r="N384">
            <v>0</v>
          </cell>
          <cell r="O384">
            <v>0</v>
          </cell>
          <cell r="P384" t="str">
            <v>46057</v>
          </cell>
        </row>
        <row r="385">
          <cell r="A385">
            <v>43</v>
          </cell>
          <cell r="B385">
            <v>55</v>
          </cell>
          <cell r="C385">
            <v>55</v>
          </cell>
          <cell r="D385" t="str">
            <v>M</v>
          </cell>
          <cell r="E385" t="str">
            <v>2362-B</v>
          </cell>
          <cell r="F385" t="str">
            <v>10</v>
          </cell>
          <cell r="G385">
            <v>4582</v>
          </cell>
          <cell r="H385">
            <v>60.25</v>
          </cell>
          <cell r="I385">
            <v>6.75</v>
          </cell>
          <cell r="J385">
            <v>83.309090909090912</v>
          </cell>
          <cell r="K385">
            <v>61.25</v>
          </cell>
          <cell r="L385">
            <v>1.3601484230055658</v>
          </cell>
          <cell r="M385">
            <v>9</v>
          </cell>
          <cell r="N385">
            <v>0</v>
          </cell>
          <cell r="O385">
            <v>0</v>
          </cell>
          <cell r="P385" t="str">
            <v>46568</v>
          </cell>
        </row>
        <row r="386">
          <cell r="A386">
            <v>39</v>
          </cell>
          <cell r="B386">
            <v>30</v>
          </cell>
          <cell r="C386">
            <v>30</v>
          </cell>
          <cell r="D386" t="str">
            <v>M</v>
          </cell>
          <cell r="E386" t="str">
            <v>2362-E</v>
          </cell>
          <cell r="F386" t="str">
            <v>10</v>
          </cell>
          <cell r="G386">
            <v>1000</v>
          </cell>
          <cell r="H386">
            <v>15.25</v>
          </cell>
          <cell r="I386">
            <v>2.25</v>
          </cell>
          <cell r="J386">
            <v>33.333333333333336</v>
          </cell>
          <cell r="K386">
            <v>16</v>
          </cell>
          <cell r="L386">
            <v>2.0833333333333335</v>
          </cell>
          <cell r="M386">
            <v>9</v>
          </cell>
          <cell r="N386">
            <v>0</v>
          </cell>
          <cell r="O386">
            <v>0</v>
          </cell>
          <cell r="P386" t="str">
            <v>46049</v>
          </cell>
        </row>
        <row r="387">
          <cell r="A387">
            <v>39</v>
          </cell>
          <cell r="B387">
            <v>30</v>
          </cell>
          <cell r="C387">
            <v>30</v>
          </cell>
          <cell r="D387" t="str">
            <v>M</v>
          </cell>
          <cell r="E387" t="str">
            <v>2362-G</v>
          </cell>
          <cell r="F387" t="str">
            <v>10</v>
          </cell>
          <cell r="G387">
            <v>1000</v>
          </cell>
          <cell r="H387">
            <v>16.5</v>
          </cell>
          <cell r="I387">
            <v>3.5</v>
          </cell>
          <cell r="J387">
            <v>33.333333333333336</v>
          </cell>
          <cell r="K387">
            <v>15.75</v>
          </cell>
          <cell r="L387">
            <v>2.1164021164021167</v>
          </cell>
          <cell r="M387">
            <v>9</v>
          </cell>
          <cell r="N387">
            <v>0</v>
          </cell>
          <cell r="O387">
            <v>0</v>
          </cell>
          <cell r="P387" t="str">
            <v>46048</v>
          </cell>
        </row>
        <row r="388">
          <cell r="A388">
            <v>43</v>
          </cell>
          <cell r="B388">
            <v>200</v>
          </cell>
          <cell r="C388">
            <v>200</v>
          </cell>
          <cell r="D388" t="str">
            <v>M</v>
          </cell>
          <cell r="E388" t="str">
            <v>2365-A</v>
          </cell>
          <cell r="F388" t="str">
            <v>10</v>
          </cell>
          <cell r="G388">
            <v>974</v>
          </cell>
          <cell r="H388">
            <v>9.25</v>
          </cell>
          <cell r="I388">
            <v>0.25</v>
          </cell>
          <cell r="J388">
            <v>4.87</v>
          </cell>
          <cell r="K388">
            <v>9.75</v>
          </cell>
          <cell r="L388">
            <v>0.49948717948717952</v>
          </cell>
          <cell r="M388">
            <v>17</v>
          </cell>
          <cell r="N388">
            <v>0</v>
          </cell>
          <cell r="O388">
            <v>0</v>
          </cell>
          <cell r="P388" t="str">
            <v>45499</v>
          </cell>
        </row>
        <row r="389">
          <cell r="A389">
            <v>39</v>
          </cell>
          <cell r="B389">
            <v>200</v>
          </cell>
          <cell r="C389">
            <v>200</v>
          </cell>
          <cell r="D389" t="str">
            <v>M</v>
          </cell>
          <cell r="E389" t="str">
            <v>2365-A</v>
          </cell>
          <cell r="F389" t="str">
            <v>10</v>
          </cell>
          <cell r="G389">
            <v>10146</v>
          </cell>
          <cell r="H389">
            <v>54.5</v>
          </cell>
          <cell r="I389">
            <v>4.75</v>
          </cell>
          <cell r="J389">
            <v>50.73</v>
          </cell>
          <cell r="K389">
            <v>50</v>
          </cell>
          <cell r="L389">
            <v>1.0145999999999999</v>
          </cell>
          <cell r="M389">
            <v>17</v>
          </cell>
          <cell r="N389">
            <v>0</v>
          </cell>
          <cell r="O389">
            <v>0</v>
          </cell>
          <cell r="P389" t="str">
            <v>44773</v>
          </cell>
        </row>
        <row r="390">
          <cell r="A390">
            <v>37</v>
          </cell>
          <cell r="B390">
            <v>200</v>
          </cell>
          <cell r="C390">
            <v>200</v>
          </cell>
          <cell r="D390" t="str">
            <v>M</v>
          </cell>
          <cell r="E390" t="str">
            <v>2365-A</v>
          </cell>
          <cell r="F390" t="str">
            <v>10</v>
          </cell>
          <cell r="G390">
            <v>10240</v>
          </cell>
          <cell r="H390">
            <v>38.5</v>
          </cell>
          <cell r="I390">
            <v>3.25</v>
          </cell>
          <cell r="J390">
            <v>51.2</v>
          </cell>
          <cell r="K390">
            <v>48.75</v>
          </cell>
          <cell r="L390">
            <v>1.0502564102564103</v>
          </cell>
          <cell r="M390">
            <v>17</v>
          </cell>
          <cell r="N390">
            <v>0</v>
          </cell>
          <cell r="O390">
            <v>0</v>
          </cell>
          <cell r="P390" t="str">
            <v>44772</v>
          </cell>
        </row>
        <row r="391">
          <cell r="A391">
            <v>37</v>
          </cell>
          <cell r="B391">
            <v>200</v>
          </cell>
          <cell r="C391">
            <v>200</v>
          </cell>
          <cell r="D391" t="str">
            <v>M</v>
          </cell>
          <cell r="E391" t="str">
            <v>2365-A</v>
          </cell>
          <cell r="F391" t="str">
            <v>10</v>
          </cell>
          <cell r="G391">
            <v>10154</v>
          </cell>
          <cell r="H391">
            <v>53.75</v>
          </cell>
          <cell r="I391">
            <v>1.25</v>
          </cell>
          <cell r="J391">
            <v>50.77</v>
          </cell>
          <cell r="K391">
            <v>45</v>
          </cell>
          <cell r="L391">
            <v>1.1282222222222222</v>
          </cell>
          <cell r="M391">
            <v>17</v>
          </cell>
          <cell r="N391">
            <v>0</v>
          </cell>
          <cell r="O391">
            <v>0</v>
          </cell>
          <cell r="P391" t="str">
            <v>44771</v>
          </cell>
        </row>
        <row r="392">
          <cell r="A392">
            <v>44</v>
          </cell>
          <cell r="B392">
            <v>200</v>
          </cell>
          <cell r="C392">
            <v>200</v>
          </cell>
          <cell r="D392" t="str">
            <v>M</v>
          </cell>
          <cell r="E392" t="str">
            <v>2365-A</v>
          </cell>
          <cell r="F392" t="str">
            <v>10</v>
          </cell>
          <cell r="G392">
            <v>10287</v>
          </cell>
          <cell r="H392">
            <v>44.5</v>
          </cell>
          <cell r="I392">
            <v>0.75</v>
          </cell>
          <cell r="J392">
            <v>51.435000000000002</v>
          </cell>
          <cell r="K392">
            <v>44.75</v>
          </cell>
          <cell r="L392">
            <v>1.1493854748603352</v>
          </cell>
          <cell r="M392">
            <v>17</v>
          </cell>
          <cell r="N392">
            <v>0</v>
          </cell>
          <cell r="O392">
            <v>0</v>
          </cell>
          <cell r="P392" t="str">
            <v>45500</v>
          </cell>
        </row>
        <row r="393">
          <cell r="A393">
            <v>42</v>
          </cell>
          <cell r="B393">
            <v>200</v>
          </cell>
          <cell r="C393">
            <v>200</v>
          </cell>
          <cell r="D393" t="str">
            <v>M</v>
          </cell>
          <cell r="E393" t="str">
            <v>2365-A</v>
          </cell>
          <cell r="F393" t="str">
            <v>10</v>
          </cell>
          <cell r="G393">
            <v>10090</v>
          </cell>
          <cell r="H393">
            <v>43.5</v>
          </cell>
          <cell r="I393">
            <v>3</v>
          </cell>
          <cell r="J393">
            <v>50.45</v>
          </cell>
          <cell r="K393">
            <v>43.5</v>
          </cell>
          <cell r="L393">
            <v>1.1597701149425288</v>
          </cell>
          <cell r="M393">
            <v>17</v>
          </cell>
          <cell r="N393">
            <v>0</v>
          </cell>
          <cell r="O393">
            <v>0</v>
          </cell>
          <cell r="P393" t="str">
            <v>45498</v>
          </cell>
        </row>
        <row r="394">
          <cell r="A394">
            <v>44</v>
          </cell>
          <cell r="B394">
            <v>200</v>
          </cell>
          <cell r="C394">
            <v>200</v>
          </cell>
          <cell r="D394" t="str">
            <v>M</v>
          </cell>
          <cell r="E394" t="str">
            <v>2365-A</v>
          </cell>
          <cell r="F394" t="str">
            <v>10</v>
          </cell>
          <cell r="G394">
            <v>9225</v>
          </cell>
          <cell r="H394">
            <v>34.25</v>
          </cell>
          <cell r="I394">
            <v>0.5</v>
          </cell>
          <cell r="J394">
            <v>46.125</v>
          </cell>
          <cell r="K394">
            <v>34.25</v>
          </cell>
          <cell r="L394">
            <v>1.3467153284671534</v>
          </cell>
          <cell r="M394">
            <v>17</v>
          </cell>
          <cell r="N394">
            <v>0</v>
          </cell>
          <cell r="O394">
            <v>0</v>
          </cell>
          <cell r="P394" t="str">
            <v>45499</v>
          </cell>
        </row>
        <row r="395">
          <cell r="A395">
            <v>46</v>
          </cell>
          <cell r="B395">
            <v>200</v>
          </cell>
          <cell r="C395">
            <v>200</v>
          </cell>
          <cell r="D395" t="str">
            <v>M</v>
          </cell>
          <cell r="E395" t="str">
            <v>2365-A</v>
          </cell>
          <cell r="F395" t="str">
            <v>10</v>
          </cell>
          <cell r="G395">
            <v>10101</v>
          </cell>
          <cell r="H395">
            <v>38.25</v>
          </cell>
          <cell r="I395">
            <v>3</v>
          </cell>
          <cell r="J395">
            <v>50.505000000000003</v>
          </cell>
          <cell r="K395">
            <v>37</v>
          </cell>
          <cell r="L395">
            <v>1.365</v>
          </cell>
          <cell r="M395">
            <v>17</v>
          </cell>
          <cell r="N395">
            <v>0</v>
          </cell>
          <cell r="O395">
            <v>0</v>
          </cell>
          <cell r="P395" t="str">
            <v>46261</v>
          </cell>
        </row>
        <row r="396">
          <cell r="A396">
            <v>46</v>
          </cell>
          <cell r="B396">
            <v>200</v>
          </cell>
          <cell r="C396">
            <v>200</v>
          </cell>
          <cell r="D396" t="str">
            <v>M</v>
          </cell>
          <cell r="E396" t="str">
            <v>2365-A</v>
          </cell>
          <cell r="F396" t="str">
            <v>10</v>
          </cell>
          <cell r="G396">
            <v>3695</v>
          </cell>
          <cell r="H396">
            <v>14.25</v>
          </cell>
          <cell r="I396">
            <v>2.5</v>
          </cell>
          <cell r="J396">
            <v>18.475000000000001</v>
          </cell>
          <cell r="K396">
            <v>13.5</v>
          </cell>
          <cell r="L396">
            <v>1.3685185185185187</v>
          </cell>
          <cell r="M396">
            <v>17</v>
          </cell>
          <cell r="N396">
            <v>0</v>
          </cell>
          <cell r="O396">
            <v>0</v>
          </cell>
          <cell r="P396" t="str">
            <v>47727</v>
          </cell>
        </row>
        <row r="397">
          <cell r="A397">
            <v>38</v>
          </cell>
          <cell r="B397">
            <v>200</v>
          </cell>
          <cell r="C397">
            <v>200</v>
          </cell>
          <cell r="D397" t="str">
            <v>M</v>
          </cell>
          <cell r="E397" t="str">
            <v>2365-B</v>
          </cell>
          <cell r="F397" t="str">
            <v>10</v>
          </cell>
          <cell r="G397">
            <v>1629</v>
          </cell>
          <cell r="H397">
            <v>11.75</v>
          </cell>
          <cell r="I397">
            <v>1.75</v>
          </cell>
          <cell r="J397">
            <v>8.1449999999999996</v>
          </cell>
          <cell r="K397">
            <v>11.5</v>
          </cell>
          <cell r="L397">
            <v>0.70826086956521739</v>
          </cell>
          <cell r="M397">
            <v>17</v>
          </cell>
          <cell r="N397">
            <v>0</v>
          </cell>
          <cell r="O397">
            <v>0</v>
          </cell>
          <cell r="P397" t="str">
            <v>44775</v>
          </cell>
        </row>
        <row r="398">
          <cell r="A398">
            <v>40</v>
          </cell>
          <cell r="B398">
            <v>200</v>
          </cell>
          <cell r="C398">
            <v>200</v>
          </cell>
          <cell r="D398" t="str">
            <v>M</v>
          </cell>
          <cell r="E398" t="str">
            <v>2365-B</v>
          </cell>
          <cell r="F398" t="str">
            <v>10</v>
          </cell>
          <cell r="G398">
            <v>4527</v>
          </cell>
          <cell r="H398">
            <v>23.5</v>
          </cell>
          <cell r="I398">
            <v>3</v>
          </cell>
          <cell r="J398">
            <v>22.635000000000002</v>
          </cell>
          <cell r="K398">
            <v>27.25</v>
          </cell>
          <cell r="L398">
            <v>0.83064220183486248</v>
          </cell>
          <cell r="M398">
            <v>17</v>
          </cell>
          <cell r="N398">
            <v>0</v>
          </cell>
          <cell r="O398">
            <v>0</v>
          </cell>
          <cell r="P398" t="str">
            <v>45497</v>
          </cell>
        </row>
        <row r="399">
          <cell r="A399">
            <v>45</v>
          </cell>
          <cell r="B399">
            <v>200</v>
          </cell>
          <cell r="C399">
            <v>200</v>
          </cell>
          <cell r="D399" t="str">
            <v>M</v>
          </cell>
          <cell r="E399" t="str">
            <v>2365-B</v>
          </cell>
          <cell r="F399" t="str">
            <v>10</v>
          </cell>
          <cell r="G399">
            <v>9446</v>
          </cell>
          <cell r="H399">
            <v>39</v>
          </cell>
          <cell r="I399">
            <v>2.5</v>
          </cell>
          <cell r="J399">
            <v>47.23</v>
          </cell>
          <cell r="K399">
            <v>39</v>
          </cell>
          <cell r="L399">
            <v>1.211025641025641</v>
          </cell>
          <cell r="M399">
            <v>17</v>
          </cell>
          <cell r="N399">
            <v>0</v>
          </cell>
          <cell r="O399">
            <v>0</v>
          </cell>
          <cell r="P399" t="str">
            <v>46271</v>
          </cell>
        </row>
        <row r="400">
          <cell r="A400">
            <v>36</v>
          </cell>
          <cell r="B400">
            <v>200</v>
          </cell>
          <cell r="C400">
            <v>200</v>
          </cell>
          <cell r="D400" t="str">
            <v>M</v>
          </cell>
          <cell r="E400" t="str">
            <v>2365-B</v>
          </cell>
          <cell r="F400" t="str">
            <v>10</v>
          </cell>
          <cell r="G400">
            <v>10237</v>
          </cell>
          <cell r="H400">
            <v>41.25</v>
          </cell>
          <cell r="I400">
            <v>1.75</v>
          </cell>
          <cell r="J400">
            <v>51.185000000000002</v>
          </cell>
          <cell r="K400">
            <v>41.25</v>
          </cell>
          <cell r="L400">
            <v>1.2408484848484849</v>
          </cell>
          <cell r="M400">
            <v>17</v>
          </cell>
          <cell r="N400">
            <v>0</v>
          </cell>
          <cell r="O400">
            <v>0</v>
          </cell>
          <cell r="P400" t="str">
            <v>44774</v>
          </cell>
        </row>
        <row r="401">
          <cell r="A401">
            <v>39</v>
          </cell>
          <cell r="B401">
            <v>200</v>
          </cell>
          <cell r="C401">
            <v>200</v>
          </cell>
          <cell r="D401" t="str">
            <v>M</v>
          </cell>
          <cell r="E401" t="str">
            <v>2365-B</v>
          </cell>
          <cell r="F401" t="str">
            <v>10</v>
          </cell>
          <cell r="G401">
            <v>8643</v>
          </cell>
          <cell r="H401">
            <v>32.5</v>
          </cell>
          <cell r="I401">
            <v>2.75</v>
          </cell>
          <cell r="J401">
            <v>43.215000000000003</v>
          </cell>
          <cell r="K401">
            <v>33.5</v>
          </cell>
          <cell r="L401">
            <v>1.29</v>
          </cell>
          <cell r="M401">
            <v>17</v>
          </cell>
          <cell r="N401">
            <v>0</v>
          </cell>
          <cell r="O401">
            <v>0</v>
          </cell>
          <cell r="P401" t="str">
            <v>44775</v>
          </cell>
        </row>
        <row r="402">
          <cell r="A402">
            <v>41</v>
          </cell>
          <cell r="B402">
            <v>200</v>
          </cell>
          <cell r="C402">
            <v>200</v>
          </cell>
          <cell r="D402" t="str">
            <v>M</v>
          </cell>
          <cell r="E402" t="str">
            <v>2365-B</v>
          </cell>
          <cell r="F402" t="str">
            <v>10</v>
          </cell>
          <cell r="G402">
            <v>1164</v>
          </cell>
          <cell r="H402">
            <v>4.5</v>
          </cell>
          <cell r="I402">
            <v>1.5</v>
          </cell>
          <cell r="J402">
            <v>5.82</v>
          </cell>
          <cell r="K402">
            <v>4.5</v>
          </cell>
          <cell r="L402">
            <v>1.2933333333333334</v>
          </cell>
          <cell r="M402">
            <v>17</v>
          </cell>
          <cell r="N402">
            <v>0</v>
          </cell>
          <cell r="O402">
            <v>0</v>
          </cell>
          <cell r="P402" t="str">
            <v>45497</v>
          </cell>
        </row>
        <row r="403">
          <cell r="A403">
            <v>43</v>
          </cell>
          <cell r="B403">
            <v>200</v>
          </cell>
          <cell r="C403">
            <v>200</v>
          </cell>
          <cell r="D403" t="str">
            <v>M</v>
          </cell>
          <cell r="E403" t="str">
            <v>2365-C</v>
          </cell>
          <cell r="F403" t="str">
            <v>10</v>
          </cell>
          <cell r="G403">
            <v>5144</v>
          </cell>
          <cell r="H403">
            <v>26</v>
          </cell>
          <cell r="I403">
            <v>1.75</v>
          </cell>
          <cell r="J403">
            <v>25.72</v>
          </cell>
          <cell r="K403">
            <v>26</v>
          </cell>
          <cell r="L403">
            <v>0.98923076923076914</v>
          </cell>
          <cell r="M403">
            <v>17</v>
          </cell>
          <cell r="N403">
            <v>0</v>
          </cell>
          <cell r="O403">
            <v>0</v>
          </cell>
          <cell r="P403" t="str">
            <v>44778</v>
          </cell>
        </row>
        <row r="404">
          <cell r="A404">
            <v>45</v>
          </cell>
          <cell r="B404">
            <v>200</v>
          </cell>
          <cell r="C404">
            <v>200</v>
          </cell>
          <cell r="D404" t="str">
            <v>M</v>
          </cell>
          <cell r="E404" t="str">
            <v>2365-C</v>
          </cell>
          <cell r="F404" t="str">
            <v>10</v>
          </cell>
          <cell r="G404">
            <v>4422</v>
          </cell>
          <cell r="H404">
            <v>22</v>
          </cell>
          <cell r="I404">
            <v>0.75</v>
          </cell>
          <cell r="J404">
            <v>22.11</v>
          </cell>
          <cell r="K404">
            <v>21.25</v>
          </cell>
          <cell r="L404">
            <v>1.040470588235294</v>
          </cell>
          <cell r="M404">
            <v>17</v>
          </cell>
          <cell r="N404">
            <v>0</v>
          </cell>
          <cell r="O404">
            <v>0</v>
          </cell>
          <cell r="P404" t="str">
            <v>45501</v>
          </cell>
        </row>
        <row r="405">
          <cell r="A405">
            <v>37</v>
          </cell>
          <cell r="B405">
            <v>200</v>
          </cell>
          <cell r="C405">
            <v>200</v>
          </cell>
          <cell r="D405" t="str">
            <v>M</v>
          </cell>
          <cell r="E405" t="str">
            <v>2365-C</v>
          </cell>
          <cell r="F405" t="str">
            <v>10</v>
          </cell>
          <cell r="G405">
            <v>855</v>
          </cell>
          <cell r="H405">
            <v>1</v>
          </cell>
          <cell r="I405">
            <v>1.5</v>
          </cell>
          <cell r="J405">
            <v>4.2750000000000004</v>
          </cell>
          <cell r="K405">
            <v>4</v>
          </cell>
          <cell r="L405">
            <v>1.0687500000000001</v>
          </cell>
          <cell r="M405">
            <v>17</v>
          </cell>
          <cell r="N405">
            <v>0</v>
          </cell>
          <cell r="O405">
            <v>0</v>
          </cell>
          <cell r="P405" t="str">
            <v>44776</v>
          </cell>
        </row>
        <row r="406">
          <cell r="A406">
            <v>44</v>
          </cell>
          <cell r="B406">
            <v>200</v>
          </cell>
          <cell r="C406">
            <v>200</v>
          </cell>
          <cell r="D406" t="str">
            <v>M</v>
          </cell>
          <cell r="E406" t="str">
            <v>2365-C</v>
          </cell>
          <cell r="F406" t="str">
            <v>10</v>
          </cell>
          <cell r="G406">
            <v>5858</v>
          </cell>
          <cell r="H406">
            <v>27.5</v>
          </cell>
          <cell r="I406">
            <v>0.5</v>
          </cell>
          <cell r="J406">
            <v>29.29</v>
          </cell>
          <cell r="K406">
            <v>27.25</v>
          </cell>
          <cell r="L406">
            <v>1.0748623853211008</v>
          </cell>
          <cell r="M406">
            <v>17</v>
          </cell>
          <cell r="N406">
            <v>0</v>
          </cell>
          <cell r="O406">
            <v>0</v>
          </cell>
          <cell r="P406" t="str">
            <v>45501</v>
          </cell>
        </row>
        <row r="407">
          <cell r="A407">
            <v>38</v>
          </cell>
          <cell r="B407">
            <v>200</v>
          </cell>
          <cell r="C407">
            <v>200</v>
          </cell>
          <cell r="D407" t="str">
            <v>M</v>
          </cell>
          <cell r="E407" t="str">
            <v>2365-C</v>
          </cell>
          <cell r="F407" t="str">
            <v>10</v>
          </cell>
          <cell r="G407">
            <v>9377</v>
          </cell>
          <cell r="H407">
            <v>43.5</v>
          </cell>
          <cell r="I407">
            <v>0.25</v>
          </cell>
          <cell r="J407">
            <v>46.884999999999998</v>
          </cell>
          <cell r="K407">
            <v>43.5</v>
          </cell>
          <cell r="L407">
            <v>1.0778160919540229</v>
          </cell>
          <cell r="M407">
            <v>17</v>
          </cell>
          <cell r="N407">
            <v>0</v>
          </cell>
          <cell r="O407">
            <v>0</v>
          </cell>
          <cell r="P407" t="str">
            <v>44776</v>
          </cell>
        </row>
        <row r="408">
          <cell r="A408">
            <v>39</v>
          </cell>
          <cell r="B408">
            <v>200</v>
          </cell>
          <cell r="C408">
            <v>200</v>
          </cell>
          <cell r="D408" t="str">
            <v>M</v>
          </cell>
          <cell r="E408" t="str">
            <v>2365-C</v>
          </cell>
          <cell r="F408" t="str">
            <v>10</v>
          </cell>
          <cell r="G408">
            <v>4445</v>
          </cell>
          <cell r="H408">
            <v>14.5</v>
          </cell>
          <cell r="I408">
            <v>1.5</v>
          </cell>
          <cell r="J408">
            <v>22.225000000000001</v>
          </cell>
          <cell r="K408">
            <v>19.25</v>
          </cell>
          <cell r="L408">
            <v>1.1545454545454545</v>
          </cell>
          <cell r="M408">
            <v>17</v>
          </cell>
          <cell r="N408">
            <v>0</v>
          </cell>
          <cell r="O408">
            <v>0</v>
          </cell>
          <cell r="P408" t="str">
            <v>44777</v>
          </cell>
        </row>
        <row r="409">
          <cell r="A409">
            <v>42</v>
          </cell>
          <cell r="B409">
            <v>200</v>
          </cell>
          <cell r="C409">
            <v>200</v>
          </cell>
          <cell r="D409" t="str">
            <v>M</v>
          </cell>
          <cell r="E409" t="str">
            <v>2365-C</v>
          </cell>
          <cell r="F409" t="str">
            <v>10</v>
          </cell>
          <cell r="G409">
            <v>4865</v>
          </cell>
          <cell r="H409">
            <v>20</v>
          </cell>
          <cell r="I409">
            <v>2.5</v>
          </cell>
          <cell r="J409">
            <v>24.324999999999999</v>
          </cell>
          <cell r="K409">
            <v>20.75</v>
          </cell>
          <cell r="L409">
            <v>1.1722891566265059</v>
          </cell>
          <cell r="M409">
            <v>17</v>
          </cell>
          <cell r="N409">
            <v>0</v>
          </cell>
          <cell r="O409">
            <v>0</v>
          </cell>
          <cell r="P409" t="str">
            <v>44778</v>
          </cell>
        </row>
        <row r="410">
          <cell r="A410">
            <v>40</v>
          </cell>
          <cell r="B410">
            <v>200</v>
          </cell>
          <cell r="C410">
            <v>200</v>
          </cell>
          <cell r="D410" t="str">
            <v>M</v>
          </cell>
          <cell r="E410" t="str">
            <v>2365-C</v>
          </cell>
          <cell r="F410" t="str">
            <v>10</v>
          </cell>
          <cell r="G410">
            <v>5857</v>
          </cell>
          <cell r="H410">
            <v>27.25</v>
          </cell>
          <cell r="I410">
            <v>0</v>
          </cell>
          <cell r="J410">
            <v>29.285</v>
          </cell>
          <cell r="K410">
            <v>23</v>
          </cell>
          <cell r="L410">
            <v>1.2732608695652174</v>
          </cell>
          <cell r="M410">
            <v>17</v>
          </cell>
          <cell r="N410">
            <v>0</v>
          </cell>
          <cell r="O410">
            <v>0</v>
          </cell>
          <cell r="P410" t="str">
            <v>44777</v>
          </cell>
        </row>
        <row r="411">
          <cell r="A411">
            <v>38</v>
          </cell>
          <cell r="B411">
            <v>200</v>
          </cell>
          <cell r="C411">
            <v>200</v>
          </cell>
          <cell r="D411" t="str">
            <v>M</v>
          </cell>
          <cell r="E411" t="str">
            <v>2365-D</v>
          </cell>
          <cell r="F411" t="str">
            <v>10</v>
          </cell>
          <cell r="G411">
            <v>10259</v>
          </cell>
          <cell r="H411">
            <v>49.5</v>
          </cell>
          <cell r="I411">
            <v>3.25</v>
          </cell>
          <cell r="J411">
            <v>51.295000000000002</v>
          </cell>
          <cell r="K411">
            <v>48.5</v>
          </cell>
          <cell r="L411">
            <v>1.0576288659793815</v>
          </cell>
          <cell r="M411">
            <v>17</v>
          </cell>
          <cell r="N411">
            <v>0</v>
          </cell>
          <cell r="O411">
            <v>0</v>
          </cell>
          <cell r="P411" t="str">
            <v>44779</v>
          </cell>
        </row>
        <row r="412">
          <cell r="A412">
            <v>40</v>
          </cell>
          <cell r="B412">
            <v>200</v>
          </cell>
          <cell r="C412">
            <v>200</v>
          </cell>
          <cell r="D412" t="str">
            <v>M</v>
          </cell>
          <cell r="E412" t="str">
            <v>2365-D</v>
          </cell>
          <cell r="F412" t="str">
            <v>10</v>
          </cell>
          <cell r="G412">
            <v>10060</v>
          </cell>
          <cell r="H412">
            <v>45.5</v>
          </cell>
          <cell r="I412">
            <v>4.5</v>
          </cell>
          <cell r="J412">
            <v>50.3</v>
          </cell>
          <cell r="K412">
            <v>45.75</v>
          </cell>
          <cell r="L412">
            <v>1.0994535519125683</v>
          </cell>
          <cell r="M412">
            <v>17</v>
          </cell>
          <cell r="N412">
            <v>0</v>
          </cell>
          <cell r="O412">
            <v>0</v>
          </cell>
          <cell r="P412" t="str">
            <v>44780</v>
          </cell>
        </row>
        <row r="413">
          <cell r="A413">
            <v>43</v>
          </cell>
          <cell r="B413">
            <v>200</v>
          </cell>
          <cell r="C413">
            <v>200</v>
          </cell>
          <cell r="D413" t="str">
            <v>M</v>
          </cell>
          <cell r="E413" t="str">
            <v>2365-D</v>
          </cell>
          <cell r="F413" t="str">
            <v>10</v>
          </cell>
          <cell r="G413">
            <v>10203</v>
          </cell>
          <cell r="H413">
            <v>43</v>
          </cell>
          <cell r="I413">
            <v>3.25</v>
          </cell>
          <cell r="J413">
            <v>51.015000000000001</v>
          </cell>
          <cell r="K413">
            <v>43.75</v>
          </cell>
          <cell r="L413">
            <v>1.1660571428571429</v>
          </cell>
          <cell r="M413">
            <v>17</v>
          </cell>
          <cell r="N413">
            <v>0</v>
          </cell>
          <cell r="O413">
            <v>0</v>
          </cell>
          <cell r="P413" t="str">
            <v>45504</v>
          </cell>
        </row>
        <row r="414">
          <cell r="A414">
            <v>36</v>
          </cell>
          <cell r="B414">
            <v>200</v>
          </cell>
          <cell r="C414">
            <v>200</v>
          </cell>
          <cell r="D414" t="str">
            <v>M</v>
          </cell>
          <cell r="E414" t="str">
            <v>2365-D</v>
          </cell>
          <cell r="F414" t="str">
            <v>10</v>
          </cell>
          <cell r="G414">
            <v>10051</v>
          </cell>
          <cell r="H414">
            <v>42.25</v>
          </cell>
          <cell r="I414">
            <v>2</v>
          </cell>
          <cell r="J414">
            <v>50.255000000000003</v>
          </cell>
          <cell r="K414">
            <v>43</v>
          </cell>
          <cell r="L414">
            <v>1.1687209302325583</v>
          </cell>
          <cell r="M414">
            <v>17</v>
          </cell>
          <cell r="N414">
            <v>0</v>
          </cell>
          <cell r="O414">
            <v>0</v>
          </cell>
          <cell r="P414" t="str">
            <v>44309</v>
          </cell>
        </row>
        <row r="415">
          <cell r="A415">
            <v>45</v>
          </cell>
          <cell r="B415">
            <v>200</v>
          </cell>
          <cell r="C415">
            <v>200</v>
          </cell>
          <cell r="D415" t="str">
            <v>M</v>
          </cell>
          <cell r="E415" t="str">
            <v>2365-D</v>
          </cell>
          <cell r="F415" t="str">
            <v>10</v>
          </cell>
          <cell r="G415">
            <v>10302</v>
          </cell>
          <cell r="H415">
            <v>42.25</v>
          </cell>
          <cell r="I415">
            <v>0</v>
          </cell>
          <cell r="J415">
            <v>51.51</v>
          </cell>
          <cell r="K415">
            <v>42</v>
          </cell>
          <cell r="L415">
            <v>1.2264285714285714</v>
          </cell>
          <cell r="M415">
            <v>17</v>
          </cell>
          <cell r="N415">
            <v>0</v>
          </cell>
          <cell r="O415">
            <v>0</v>
          </cell>
          <cell r="P415" t="str">
            <v>46288</v>
          </cell>
        </row>
        <row r="416">
          <cell r="A416">
            <v>46</v>
          </cell>
          <cell r="B416">
            <v>200</v>
          </cell>
          <cell r="C416">
            <v>200</v>
          </cell>
          <cell r="D416" t="str">
            <v>M</v>
          </cell>
          <cell r="E416" t="str">
            <v>2365-D</v>
          </cell>
          <cell r="F416" t="str">
            <v>10</v>
          </cell>
          <cell r="G416">
            <v>953</v>
          </cell>
          <cell r="H416">
            <v>2.25</v>
          </cell>
          <cell r="I416">
            <v>0.25</v>
          </cell>
          <cell r="J416">
            <v>4.7649999999999997</v>
          </cell>
          <cell r="K416">
            <v>2</v>
          </cell>
          <cell r="L416">
            <v>2.3824999999999998</v>
          </cell>
          <cell r="M416">
            <v>17</v>
          </cell>
          <cell r="N416">
            <v>0</v>
          </cell>
          <cell r="O416">
            <v>0</v>
          </cell>
          <cell r="P416" t="str">
            <v>46288</v>
          </cell>
        </row>
        <row r="417">
          <cell r="A417">
            <v>36</v>
          </cell>
          <cell r="B417">
            <v>400</v>
          </cell>
          <cell r="C417">
            <v>110</v>
          </cell>
          <cell r="D417" t="str">
            <v>M</v>
          </cell>
          <cell r="E417" t="str">
            <v>2369-A</v>
          </cell>
          <cell r="F417" t="str">
            <v>10</v>
          </cell>
          <cell r="G417">
            <v>2909</v>
          </cell>
          <cell r="H417">
            <v>3.75</v>
          </cell>
          <cell r="I417">
            <v>5</v>
          </cell>
          <cell r="J417">
            <v>26.445454545454545</v>
          </cell>
          <cell r="K417">
            <v>30.75</v>
          </cell>
          <cell r="L417">
            <v>0.86001478196600145</v>
          </cell>
          <cell r="M417">
            <v>6</v>
          </cell>
          <cell r="N417">
            <v>0</v>
          </cell>
          <cell r="O417">
            <v>0</v>
          </cell>
          <cell r="P417" t="str">
            <v>44783</v>
          </cell>
        </row>
        <row r="418">
          <cell r="A418">
            <v>40</v>
          </cell>
          <cell r="B418">
            <v>80</v>
          </cell>
          <cell r="C418">
            <v>80</v>
          </cell>
          <cell r="D418" t="str">
            <v>M</v>
          </cell>
          <cell r="E418" t="str">
            <v>2374-B</v>
          </cell>
          <cell r="F418" t="str">
            <v>10</v>
          </cell>
          <cell r="G418">
            <v>2622</v>
          </cell>
          <cell r="H418">
            <v>15.25</v>
          </cell>
          <cell r="I418">
            <v>3.25</v>
          </cell>
          <cell r="J418">
            <v>32.774999999999999</v>
          </cell>
          <cell r="K418">
            <v>28.5</v>
          </cell>
          <cell r="L418">
            <v>1.1499999999999999</v>
          </cell>
          <cell r="M418">
            <v>19</v>
          </cell>
          <cell r="N418">
            <v>0</v>
          </cell>
          <cell r="O418">
            <v>0</v>
          </cell>
          <cell r="P418" t="str">
            <v>46095</v>
          </cell>
        </row>
        <row r="419">
          <cell r="A419">
            <v>44</v>
          </cell>
          <cell r="B419">
            <v>1250</v>
          </cell>
          <cell r="C419">
            <v>275</v>
          </cell>
          <cell r="D419" t="str">
            <v>M</v>
          </cell>
          <cell r="E419" t="str">
            <v>2375</v>
          </cell>
          <cell r="F419" t="str">
            <v>10</v>
          </cell>
          <cell r="G419">
            <v>19445</v>
          </cell>
          <cell r="H419">
            <v>6.25</v>
          </cell>
          <cell r="I419">
            <v>5.75</v>
          </cell>
          <cell r="J419">
            <v>70.709090909090904</v>
          </cell>
          <cell r="K419">
            <v>65</v>
          </cell>
          <cell r="L419">
            <v>1.0878321678321679</v>
          </cell>
          <cell r="M419">
            <v>8</v>
          </cell>
          <cell r="N419">
            <v>0</v>
          </cell>
          <cell r="O419">
            <v>0</v>
          </cell>
          <cell r="P419" t="str">
            <v>46402</v>
          </cell>
        </row>
        <row r="420">
          <cell r="A420">
            <v>42</v>
          </cell>
          <cell r="B420">
            <v>2500</v>
          </cell>
          <cell r="C420">
            <v>300</v>
          </cell>
          <cell r="D420" t="str">
            <v>M</v>
          </cell>
          <cell r="E420" t="str">
            <v>2377</v>
          </cell>
          <cell r="F420" t="str">
            <v>10</v>
          </cell>
          <cell r="G420">
            <v>6669</v>
          </cell>
          <cell r="H420">
            <v>3.5</v>
          </cell>
          <cell r="I420">
            <v>4</v>
          </cell>
          <cell r="J420">
            <v>22.23</v>
          </cell>
          <cell r="K420">
            <v>23</v>
          </cell>
          <cell r="L420">
            <v>0.96652173913043482</v>
          </cell>
          <cell r="M420">
            <v>16</v>
          </cell>
          <cell r="N420">
            <v>0</v>
          </cell>
          <cell r="O420">
            <v>0</v>
          </cell>
          <cell r="P420" t="str">
            <v>46737</v>
          </cell>
        </row>
        <row r="421">
          <cell r="A421">
            <v>46</v>
          </cell>
          <cell r="B421">
            <v>2500</v>
          </cell>
          <cell r="C421">
            <v>300</v>
          </cell>
          <cell r="D421" t="str">
            <v>M</v>
          </cell>
          <cell r="E421" t="str">
            <v>2377</v>
          </cell>
          <cell r="F421" t="str">
            <v>10</v>
          </cell>
          <cell r="G421">
            <v>14404</v>
          </cell>
          <cell r="H421">
            <v>4.25</v>
          </cell>
          <cell r="I421">
            <v>0.25</v>
          </cell>
          <cell r="J421">
            <v>48.013333333333335</v>
          </cell>
          <cell r="K421">
            <v>47</v>
          </cell>
          <cell r="L421">
            <v>1.0215602836879434</v>
          </cell>
          <cell r="M421">
            <v>13</v>
          </cell>
          <cell r="N421">
            <v>0</v>
          </cell>
          <cell r="O421">
            <v>0</v>
          </cell>
          <cell r="P421" t="str">
            <v>47270</v>
          </cell>
        </row>
        <row r="422">
          <cell r="A422">
            <v>45</v>
          </cell>
          <cell r="B422">
            <v>2500</v>
          </cell>
          <cell r="C422">
            <v>300</v>
          </cell>
          <cell r="D422" t="str">
            <v>M</v>
          </cell>
          <cell r="E422" t="str">
            <v>2377</v>
          </cell>
          <cell r="F422" t="str">
            <v>10</v>
          </cell>
          <cell r="G422">
            <v>7540</v>
          </cell>
          <cell r="H422">
            <v>2</v>
          </cell>
          <cell r="I422">
            <v>1.5</v>
          </cell>
          <cell r="J422">
            <v>25.133333333333333</v>
          </cell>
          <cell r="K422">
            <v>18.5</v>
          </cell>
          <cell r="L422">
            <v>1.3585585585585584</v>
          </cell>
          <cell r="M422">
            <v>13</v>
          </cell>
          <cell r="N422">
            <v>0</v>
          </cell>
          <cell r="O422">
            <v>0</v>
          </cell>
          <cell r="P422" t="str">
            <v>47270</v>
          </cell>
        </row>
        <row r="423">
          <cell r="A423">
            <v>44</v>
          </cell>
          <cell r="B423">
            <v>180</v>
          </cell>
          <cell r="C423">
            <v>180</v>
          </cell>
          <cell r="D423" t="str">
            <v>M</v>
          </cell>
          <cell r="E423" t="str">
            <v>2388</v>
          </cell>
          <cell r="F423" t="str">
            <v>10</v>
          </cell>
          <cell r="G423">
            <v>7049</v>
          </cell>
          <cell r="H423">
            <v>35.75</v>
          </cell>
          <cell r="I423">
            <v>1.25</v>
          </cell>
          <cell r="J423">
            <v>39.161111111111111</v>
          </cell>
          <cell r="K423">
            <v>35.75</v>
          </cell>
          <cell r="L423">
            <v>1.0954156954156955</v>
          </cell>
          <cell r="M423">
            <v>5</v>
          </cell>
          <cell r="N423">
            <v>0</v>
          </cell>
          <cell r="O423">
            <v>0</v>
          </cell>
          <cell r="P423" t="str">
            <v>46863</v>
          </cell>
        </row>
        <row r="424">
          <cell r="A424">
            <v>44</v>
          </cell>
          <cell r="B424">
            <v>180</v>
          </cell>
          <cell r="C424">
            <v>180</v>
          </cell>
          <cell r="D424" t="str">
            <v>M</v>
          </cell>
          <cell r="E424" t="str">
            <v>2388</v>
          </cell>
          <cell r="F424" t="str">
            <v>10</v>
          </cell>
          <cell r="G424">
            <v>11438</v>
          </cell>
          <cell r="H424">
            <v>57.25</v>
          </cell>
          <cell r="I424">
            <v>4.25</v>
          </cell>
          <cell r="J424">
            <v>63.544444444444444</v>
          </cell>
          <cell r="K424">
            <v>58</v>
          </cell>
          <cell r="L424">
            <v>1.0955938697318008</v>
          </cell>
          <cell r="M424">
            <v>5</v>
          </cell>
          <cell r="N424">
            <v>0</v>
          </cell>
          <cell r="O424">
            <v>0</v>
          </cell>
          <cell r="P424" t="str">
            <v>46490</v>
          </cell>
        </row>
        <row r="425">
          <cell r="A425">
            <v>37</v>
          </cell>
          <cell r="B425">
            <v>180</v>
          </cell>
          <cell r="C425">
            <v>180</v>
          </cell>
          <cell r="D425" t="str">
            <v>M</v>
          </cell>
          <cell r="E425" t="str">
            <v>2388</v>
          </cell>
          <cell r="F425" t="str">
            <v>10</v>
          </cell>
          <cell r="G425">
            <v>9779</v>
          </cell>
          <cell r="H425">
            <v>48</v>
          </cell>
          <cell r="I425">
            <v>1.5</v>
          </cell>
          <cell r="J425">
            <v>54.327777777777776</v>
          </cell>
          <cell r="K425">
            <v>47</v>
          </cell>
          <cell r="L425">
            <v>1.1559101654846335</v>
          </cell>
          <cell r="M425">
            <v>5</v>
          </cell>
          <cell r="N425">
            <v>0</v>
          </cell>
          <cell r="O425">
            <v>0</v>
          </cell>
          <cell r="P425" t="str">
            <v>46067</v>
          </cell>
        </row>
        <row r="426">
          <cell r="A426">
            <v>36</v>
          </cell>
          <cell r="B426">
            <v>180</v>
          </cell>
          <cell r="C426">
            <v>180</v>
          </cell>
          <cell r="D426" t="str">
            <v>M</v>
          </cell>
          <cell r="E426" t="str">
            <v>2388</v>
          </cell>
          <cell r="F426" t="str">
            <v>10</v>
          </cell>
          <cell r="G426">
            <v>5129</v>
          </cell>
          <cell r="H426">
            <v>25.75</v>
          </cell>
          <cell r="I426">
            <v>21</v>
          </cell>
          <cell r="J426">
            <v>28.494444444444444</v>
          </cell>
          <cell r="K426">
            <v>24</v>
          </cell>
          <cell r="L426">
            <v>1.1872685185185186</v>
          </cell>
          <cell r="M426">
            <v>5</v>
          </cell>
          <cell r="N426">
            <v>0</v>
          </cell>
          <cell r="O426">
            <v>0</v>
          </cell>
          <cell r="P426" t="str">
            <v>45679</v>
          </cell>
        </row>
        <row r="427">
          <cell r="A427">
            <v>37</v>
          </cell>
          <cell r="B427">
            <v>180</v>
          </cell>
          <cell r="C427">
            <v>180</v>
          </cell>
          <cell r="D427" t="str">
            <v>M</v>
          </cell>
          <cell r="E427" t="str">
            <v>2388</v>
          </cell>
          <cell r="F427" t="str">
            <v>10</v>
          </cell>
          <cell r="G427">
            <v>4491</v>
          </cell>
          <cell r="H427">
            <v>20.25</v>
          </cell>
          <cell r="I427">
            <v>4</v>
          </cell>
          <cell r="J427">
            <v>24.95</v>
          </cell>
          <cell r="K427">
            <v>20.5</v>
          </cell>
          <cell r="L427">
            <v>1.2170731707317073</v>
          </cell>
          <cell r="M427">
            <v>5</v>
          </cell>
          <cell r="N427">
            <v>0</v>
          </cell>
          <cell r="O427">
            <v>0</v>
          </cell>
          <cell r="P427" t="str">
            <v>45679</v>
          </cell>
        </row>
        <row r="428">
          <cell r="A428">
            <v>45</v>
          </cell>
          <cell r="B428">
            <v>180</v>
          </cell>
          <cell r="C428">
            <v>180</v>
          </cell>
          <cell r="D428" t="str">
            <v>M</v>
          </cell>
          <cell r="E428" t="str">
            <v>2388</v>
          </cell>
          <cell r="F428" t="str">
            <v>10</v>
          </cell>
          <cell r="G428">
            <v>1229</v>
          </cell>
          <cell r="H428">
            <v>6</v>
          </cell>
          <cell r="I428">
            <v>2.5</v>
          </cell>
          <cell r="J428">
            <v>6.8277777777777775</v>
          </cell>
          <cell r="K428">
            <v>5.25</v>
          </cell>
          <cell r="L428">
            <v>1.3005291005291004</v>
          </cell>
          <cell r="M428">
            <v>5</v>
          </cell>
          <cell r="N428">
            <v>0</v>
          </cell>
          <cell r="O428">
            <v>0</v>
          </cell>
          <cell r="P428" t="str">
            <v>46863</v>
          </cell>
        </row>
        <row r="429">
          <cell r="A429">
            <v>44</v>
          </cell>
          <cell r="B429">
            <v>10000</v>
          </cell>
          <cell r="C429">
            <v>2500</v>
          </cell>
          <cell r="D429" t="str">
            <v>M</v>
          </cell>
          <cell r="E429" t="str">
            <v>2398-A</v>
          </cell>
          <cell r="F429" t="str">
            <v>10</v>
          </cell>
          <cell r="G429">
            <v>98023</v>
          </cell>
          <cell r="H429">
            <v>4.5</v>
          </cell>
          <cell r="I429">
            <v>3</v>
          </cell>
          <cell r="J429">
            <v>39.209200000000003</v>
          </cell>
          <cell r="K429">
            <v>36.75</v>
          </cell>
          <cell r="L429">
            <v>1.0669170068027212</v>
          </cell>
          <cell r="M429">
            <v>13</v>
          </cell>
          <cell r="N429">
            <v>0</v>
          </cell>
          <cell r="O429">
            <v>0</v>
          </cell>
          <cell r="P429" t="str">
            <v>47086</v>
          </cell>
        </row>
        <row r="430">
          <cell r="A430">
            <v>40</v>
          </cell>
          <cell r="B430">
            <v>10000</v>
          </cell>
          <cell r="C430">
            <v>2500</v>
          </cell>
          <cell r="D430" t="str">
            <v>M</v>
          </cell>
          <cell r="E430" t="str">
            <v>2398-B</v>
          </cell>
          <cell r="F430" t="str">
            <v>10</v>
          </cell>
          <cell r="G430">
            <v>99427</v>
          </cell>
          <cell r="H430">
            <v>1</v>
          </cell>
          <cell r="I430">
            <v>0.75</v>
          </cell>
          <cell r="J430">
            <v>39.770800000000001</v>
          </cell>
          <cell r="K430">
            <v>6.5</v>
          </cell>
          <cell r="L430">
            <v>6.1185846153846155</v>
          </cell>
          <cell r="M430">
            <v>13</v>
          </cell>
          <cell r="N430">
            <v>0</v>
          </cell>
          <cell r="O430">
            <v>0</v>
          </cell>
          <cell r="P430" t="str">
            <v>45509</v>
          </cell>
        </row>
        <row r="431">
          <cell r="A431">
            <v>37</v>
          </cell>
          <cell r="B431">
            <v>1000</v>
          </cell>
          <cell r="C431">
            <v>235</v>
          </cell>
          <cell r="D431" t="str">
            <v>M</v>
          </cell>
          <cell r="E431" t="str">
            <v>2428</v>
          </cell>
          <cell r="F431" t="str">
            <v>10</v>
          </cell>
          <cell r="G431">
            <v>9560</v>
          </cell>
          <cell r="H431">
            <v>5</v>
          </cell>
          <cell r="I431">
            <v>4</v>
          </cell>
          <cell r="J431">
            <v>40.680851063829785</v>
          </cell>
          <cell r="K431">
            <v>42</v>
          </cell>
          <cell r="L431">
            <v>0.9685916919959473</v>
          </cell>
          <cell r="M431">
            <v>13</v>
          </cell>
          <cell r="N431">
            <v>0</v>
          </cell>
          <cell r="O431">
            <v>0</v>
          </cell>
          <cell r="P431" t="str">
            <v>45918</v>
          </cell>
        </row>
        <row r="432">
          <cell r="A432">
            <v>44</v>
          </cell>
          <cell r="B432">
            <v>85</v>
          </cell>
          <cell r="C432">
            <v>85</v>
          </cell>
          <cell r="D432" t="str">
            <v>M</v>
          </cell>
          <cell r="E432" t="str">
            <v>2429</v>
          </cell>
          <cell r="F432" t="str">
            <v>10</v>
          </cell>
          <cell r="G432">
            <v>73</v>
          </cell>
          <cell r="H432">
            <v>0</v>
          </cell>
          <cell r="I432">
            <v>1</v>
          </cell>
          <cell r="J432">
            <v>0.85882352941176465</v>
          </cell>
          <cell r="K432">
            <v>0.86</v>
          </cell>
          <cell r="L432">
            <v>0.99863201094391241</v>
          </cell>
          <cell r="M432">
            <v>19</v>
          </cell>
          <cell r="N432">
            <v>0</v>
          </cell>
          <cell r="O432">
            <v>0</v>
          </cell>
          <cell r="P432" t="str">
            <v>47089</v>
          </cell>
        </row>
        <row r="433">
          <cell r="A433">
            <v>41</v>
          </cell>
          <cell r="B433">
            <v>85</v>
          </cell>
          <cell r="C433">
            <v>85</v>
          </cell>
          <cell r="D433" t="str">
            <v>M</v>
          </cell>
          <cell r="E433" t="str">
            <v>2429</v>
          </cell>
          <cell r="F433" t="str">
            <v>10</v>
          </cell>
          <cell r="G433">
            <v>3040</v>
          </cell>
          <cell r="H433">
            <v>26.25</v>
          </cell>
          <cell r="I433">
            <v>4</v>
          </cell>
          <cell r="J433">
            <v>35.764705882352942</v>
          </cell>
          <cell r="K433">
            <v>26</v>
          </cell>
          <cell r="L433">
            <v>1.3755656108597285</v>
          </cell>
          <cell r="M433">
            <v>19</v>
          </cell>
          <cell r="N433">
            <v>0</v>
          </cell>
          <cell r="O433">
            <v>0</v>
          </cell>
          <cell r="P433" t="str">
            <v>46528</v>
          </cell>
        </row>
        <row r="434">
          <cell r="A434">
            <v>43</v>
          </cell>
          <cell r="B434">
            <v>85</v>
          </cell>
          <cell r="C434">
            <v>85</v>
          </cell>
          <cell r="D434" t="str">
            <v>M</v>
          </cell>
          <cell r="E434" t="str">
            <v>2429</v>
          </cell>
          <cell r="F434" t="str">
            <v>10</v>
          </cell>
          <cell r="G434">
            <v>2240</v>
          </cell>
          <cell r="H434">
            <v>19.75</v>
          </cell>
          <cell r="I434">
            <v>4.5</v>
          </cell>
          <cell r="J434">
            <v>26.352941176470587</v>
          </cell>
          <cell r="K434">
            <v>18.5</v>
          </cell>
          <cell r="L434">
            <v>1.4244833068362479</v>
          </cell>
          <cell r="M434">
            <v>19</v>
          </cell>
          <cell r="N434">
            <v>0</v>
          </cell>
          <cell r="O434">
            <v>0</v>
          </cell>
          <cell r="P434" t="str">
            <v>47089</v>
          </cell>
        </row>
        <row r="435">
          <cell r="A435">
            <v>40</v>
          </cell>
          <cell r="B435">
            <v>600</v>
          </cell>
          <cell r="C435">
            <v>320</v>
          </cell>
          <cell r="D435" t="str">
            <v>M</v>
          </cell>
          <cell r="E435" t="str">
            <v>2440</v>
          </cell>
          <cell r="F435" t="str">
            <v>10</v>
          </cell>
          <cell r="G435">
            <v>5780</v>
          </cell>
          <cell r="H435">
            <v>2</v>
          </cell>
          <cell r="I435">
            <v>3.75</v>
          </cell>
          <cell r="J435">
            <v>18.0625</v>
          </cell>
          <cell r="K435">
            <v>13.25</v>
          </cell>
          <cell r="L435">
            <v>1.3632075471698113</v>
          </cell>
          <cell r="M435">
            <v>11</v>
          </cell>
          <cell r="N435">
            <v>0</v>
          </cell>
          <cell r="O435">
            <v>0</v>
          </cell>
          <cell r="P435" t="str">
            <v>46530</v>
          </cell>
        </row>
        <row r="436">
          <cell r="A436">
            <v>42</v>
          </cell>
          <cell r="B436">
            <v>400</v>
          </cell>
          <cell r="C436">
            <v>200</v>
          </cell>
          <cell r="D436" t="str">
            <v>M</v>
          </cell>
          <cell r="E436" t="str">
            <v>2470-A</v>
          </cell>
          <cell r="F436" t="str">
            <v>10</v>
          </cell>
          <cell r="G436">
            <v>2620</v>
          </cell>
          <cell r="H436">
            <v>2</v>
          </cell>
          <cell r="I436">
            <v>3.5</v>
          </cell>
          <cell r="J436">
            <v>13.1</v>
          </cell>
          <cell r="K436">
            <v>12.25</v>
          </cell>
          <cell r="L436">
            <v>1.0693877551020408</v>
          </cell>
          <cell r="M436">
            <v>14</v>
          </cell>
          <cell r="N436">
            <v>0</v>
          </cell>
          <cell r="O436">
            <v>0</v>
          </cell>
          <cell r="P436" t="str">
            <v>46649</v>
          </cell>
        </row>
        <row r="437">
          <cell r="A437">
            <v>44</v>
          </cell>
          <cell r="B437">
            <v>750</v>
          </cell>
          <cell r="C437">
            <v>300</v>
          </cell>
          <cell r="D437" t="str">
            <v>M</v>
          </cell>
          <cell r="E437" t="str">
            <v>2476</v>
          </cell>
          <cell r="F437" t="str">
            <v>10</v>
          </cell>
          <cell r="G437">
            <v>6954</v>
          </cell>
          <cell r="H437">
            <v>2.25</v>
          </cell>
          <cell r="I437">
            <v>4.75</v>
          </cell>
          <cell r="J437">
            <v>23.18</v>
          </cell>
          <cell r="K437">
            <v>21.5</v>
          </cell>
          <cell r="L437">
            <v>1.0781395348837208</v>
          </cell>
          <cell r="M437">
            <v>16</v>
          </cell>
          <cell r="N437">
            <v>0</v>
          </cell>
          <cell r="O437">
            <v>0</v>
          </cell>
          <cell r="P437" t="str">
            <v>47090</v>
          </cell>
        </row>
        <row r="438">
          <cell r="A438">
            <v>36</v>
          </cell>
          <cell r="B438">
            <v>750</v>
          </cell>
          <cell r="C438">
            <v>300</v>
          </cell>
          <cell r="D438" t="str">
            <v>M</v>
          </cell>
          <cell r="E438" t="str">
            <v>2476</v>
          </cell>
          <cell r="F438" t="str">
            <v>10</v>
          </cell>
          <cell r="G438">
            <v>1997</v>
          </cell>
          <cell r="H438">
            <v>1</v>
          </cell>
          <cell r="I438">
            <v>1</v>
          </cell>
          <cell r="J438">
            <v>6.6566666666666663</v>
          </cell>
          <cell r="K438">
            <v>5.75</v>
          </cell>
          <cell r="L438">
            <v>1.1576811594202898</v>
          </cell>
          <cell r="M438">
            <v>13</v>
          </cell>
          <cell r="N438">
            <v>0</v>
          </cell>
          <cell r="O438">
            <v>0</v>
          </cell>
          <cell r="P438" t="str">
            <v>45920</v>
          </cell>
        </row>
        <row r="439">
          <cell r="A439">
            <v>43</v>
          </cell>
          <cell r="B439">
            <v>600</v>
          </cell>
          <cell r="C439">
            <v>235</v>
          </cell>
          <cell r="D439" t="str">
            <v>M</v>
          </cell>
          <cell r="E439" t="str">
            <v>2497</v>
          </cell>
          <cell r="F439" t="str">
            <v>10</v>
          </cell>
          <cell r="G439">
            <v>10921</v>
          </cell>
          <cell r="H439">
            <v>4.75</v>
          </cell>
          <cell r="I439">
            <v>15.5</v>
          </cell>
          <cell r="J439">
            <v>46.472340425531918</v>
          </cell>
          <cell r="K439">
            <v>42</v>
          </cell>
          <cell r="L439">
            <v>1.1064842958459979</v>
          </cell>
          <cell r="M439">
            <v>14</v>
          </cell>
          <cell r="N439">
            <v>0</v>
          </cell>
          <cell r="O439">
            <v>0</v>
          </cell>
          <cell r="P439" t="str">
            <v>47091</v>
          </cell>
        </row>
        <row r="440">
          <cell r="A440">
            <v>38</v>
          </cell>
          <cell r="B440">
            <v>600</v>
          </cell>
          <cell r="C440">
            <v>235</v>
          </cell>
          <cell r="D440" t="str">
            <v>M</v>
          </cell>
          <cell r="E440" t="str">
            <v>2497</v>
          </cell>
          <cell r="F440" t="str">
            <v>10</v>
          </cell>
          <cell r="G440">
            <v>5424</v>
          </cell>
          <cell r="H440">
            <v>2.75</v>
          </cell>
          <cell r="I440">
            <v>1.25</v>
          </cell>
          <cell r="J440">
            <v>23.080851063829787</v>
          </cell>
          <cell r="K440">
            <v>17.5</v>
          </cell>
          <cell r="L440">
            <v>1.3189057750759878</v>
          </cell>
          <cell r="M440">
            <v>11</v>
          </cell>
          <cell r="N440">
            <v>0</v>
          </cell>
          <cell r="O440">
            <v>0</v>
          </cell>
          <cell r="P440" t="str">
            <v>45960</v>
          </cell>
        </row>
        <row r="441">
          <cell r="A441">
            <v>40</v>
          </cell>
          <cell r="B441">
            <v>1500</v>
          </cell>
          <cell r="C441">
            <v>180</v>
          </cell>
          <cell r="D441" t="str">
            <v>M</v>
          </cell>
          <cell r="E441" t="str">
            <v>2499-A</v>
          </cell>
          <cell r="F441" t="str">
            <v>10</v>
          </cell>
          <cell r="G441">
            <v>6310</v>
          </cell>
          <cell r="H441">
            <v>2.75</v>
          </cell>
          <cell r="I441">
            <v>1.75</v>
          </cell>
          <cell r="J441">
            <v>35.055555555555557</v>
          </cell>
          <cell r="K441">
            <v>36</v>
          </cell>
          <cell r="L441">
            <v>0.97376543209876543</v>
          </cell>
          <cell r="M441">
            <v>7</v>
          </cell>
          <cell r="N441">
            <v>0</v>
          </cell>
          <cell r="O441">
            <v>0</v>
          </cell>
          <cell r="P441" t="str">
            <v>46531</v>
          </cell>
        </row>
        <row r="442">
          <cell r="A442">
            <v>45</v>
          </cell>
          <cell r="B442">
            <v>1500</v>
          </cell>
          <cell r="C442">
            <v>180</v>
          </cell>
          <cell r="D442" t="str">
            <v>M</v>
          </cell>
          <cell r="E442" t="str">
            <v>2499-A</v>
          </cell>
          <cell r="F442" t="str">
            <v>10</v>
          </cell>
          <cell r="G442">
            <v>6316</v>
          </cell>
          <cell r="H442">
            <v>2.25</v>
          </cell>
          <cell r="I442">
            <v>1.75</v>
          </cell>
          <cell r="J442">
            <v>35.088888888888889</v>
          </cell>
          <cell r="K442">
            <v>31.5</v>
          </cell>
          <cell r="L442">
            <v>1.1139329805996472</v>
          </cell>
          <cell r="M442">
            <v>11</v>
          </cell>
          <cell r="N442">
            <v>0</v>
          </cell>
          <cell r="O442">
            <v>0</v>
          </cell>
          <cell r="P442" t="str">
            <v>47092</v>
          </cell>
        </row>
        <row r="443">
          <cell r="A443">
            <v>38</v>
          </cell>
          <cell r="B443">
            <v>300</v>
          </cell>
          <cell r="C443">
            <v>300</v>
          </cell>
          <cell r="D443" t="str">
            <v>M</v>
          </cell>
          <cell r="E443" t="str">
            <v>2501</v>
          </cell>
          <cell r="F443" t="str">
            <v>10</v>
          </cell>
          <cell r="G443">
            <v>11880</v>
          </cell>
          <cell r="H443">
            <v>33.25</v>
          </cell>
          <cell r="I443">
            <v>3.75</v>
          </cell>
          <cell r="J443">
            <v>39.6</v>
          </cell>
          <cell r="K443">
            <v>34.75</v>
          </cell>
          <cell r="L443">
            <v>1.1395683453237411</v>
          </cell>
          <cell r="M443">
            <v>2</v>
          </cell>
          <cell r="N443">
            <v>0</v>
          </cell>
          <cell r="O443">
            <v>0</v>
          </cell>
          <cell r="P443" t="str">
            <v>44629</v>
          </cell>
        </row>
        <row r="444">
          <cell r="A444">
            <v>44</v>
          </cell>
          <cell r="B444">
            <v>120</v>
          </cell>
          <cell r="C444">
            <v>80</v>
          </cell>
          <cell r="D444" t="str">
            <v>M</v>
          </cell>
          <cell r="E444" t="str">
            <v>2502</v>
          </cell>
          <cell r="F444" t="str">
            <v>10</v>
          </cell>
          <cell r="G444">
            <v>501</v>
          </cell>
          <cell r="H444">
            <v>4.75</v>
          </cell>
          <cell r="I444">
            <v>2.75</v>
          </cell>
          <cell r="J444">
            <v>6.2625000000000002</v>
          </cell>
          <cell r="K444">
            <v>7</v>
          </cell>
          <cell r="L444">
            <v>0.89464285714285718</v>
          </cell>
          <cell r="M444">
            <v>5</v>
          </cell>
          <cell r="N444">
            <v>0</v>
          </cell>
          <cell r="O444">
            <v>0</v>
          </cell>
          <cell r="P444" t="str">
            <v>45741</v>
          </cell>
        </row>
        <row r="445">
          <cell r="A445">
            <v>43</v>
          </cell>
          <cell r="B445">
            <v>120</v>
          </cell>
          <cell r="C445">
            <v>80</v>
          </cell>
          <cell r="D445" t="str">
            <v>M</v>
          </cell>
          <cell r="E445" t="str">
            <v>2502</v>
          </cell>
          <cell r="F445" t="str">
            <v>10</v>
          </cell>
          <cell r="G445">
            <v>3214</v>
          </cell>
          <cell r="H445">
            <v>30.75</v>
          </cell>
          <cell r="I445">
            <v>8</v>
          </cell>
          <cell r="J445">
            <v>40.174999999999997</v>
          </cell>
          <cell r="K445">
            <v>38.25</v>
          </cell>
          <cell r="L445">
            <v>1.0503267973856207</v>
          </cell>
          <cell r="M445">
            <v>5</v>
          </cell>
          <cell r="N445">
            <v>0</v>
          </cell>
          <cell r="O445">
            <v>0</v>
          </cell>
          <cell r="P445" t="str">
            <v>45741</v>
          </cell>
        </row>
        <row r="446">
          <cell r="A446">
            <v>39</v>
          </cell>
          <cell r="B446">
            <v>120</v>
          </cell>
          <cell r="C446">
            <v>80</v>
          </cell>
          <cell r="D446" t="str">
            <v>M</v>
          </cell>
          <cell r="E446" t="str">
            <v>2502</v>
          </cell>
          <cell r="F446" t="str">
            <v>10</v>
          </cell>
          <cell r="G446">
            <v>384</v>
          </cell>
          <cell r="H446">
            <v>3.5</v>
          </cell>
          <cell r="I446">
            <v>5</v>
          </cell>
          <cell r="J446">
            <v>4.8</v>
          </cell>
          <cell r="K446">
            <v>4.5</v>
          </cell>
          <cell r="L446">
            <v>1.0666666666666667</v>
          </cell>
          <cell r="M446">
            <v>5</v>
          </cell>
          <cell r="N446">
            <v>0</v>
          </cell>
          <cell r="O446">
            <v>0</v>
          </cell>
          <cell r="P446" t="str">
            <v>44628</v>
          </cell>
        </row>
        <row r="447">
          <cell r="A447">
            <v>40</v>
          </cell>
          <cell r="B447">
            <v>120</v>
          </cell>
          <cell r="C447">
            <v>80</v>
          </cell>
          <cell r="D447" t="str">
            <v>M</v>
          </cell>
          <cell r="E447" t="str">
            <v>2502</v>
          </cell>
          <cell r="F447" t="str">
            <v>10</v>
          </cell>
          <cell r="G447">
            <v>4608</v>
          </cell>
          <cell r="H447">
            <v>31.25</v>
          </cell>
          <cell r="I447">
            <v>2.25</v>
          </cell>
          <cell r="J447">
            <v>57.6</v>
          </cell>
          <cell r="K447">
            <v>50.75</v>
          </cell>
          <cell r="L447">
            <v>1.1349753694581282</v>
          </cell>
          <cell r="M447">
            <v>5</v>
          </cell>
          <cell r="N447">
            <v>0</v>
          </cell>
          <cell r="O447">
            <v>0</v>
          </cell>
          <cell r="P447" t="str">
            <v>44628</v>
          </cell>
        </row>
        <row r="448">
          <cell r="A448">
            <v>41</v>
          </cell>
          <cell r="B448">
            <v>120</v>
          </cell>
          <cell r="C448">
            <v>80</v>
          </cell>
          <cell r="D448" t="str">
            <v>M</v>
          </cell>
          <cell r="E448" t="str">
            <v>2502</v>
          </cell>
          <cell r="F448" t="str">
            <v>10</v>
          </cell>
          <cell r="G448">
            <v>4992</v>
          </cell>
          <cell r="H448">
            <v>34.25</v>
          </cell>
          <cell r="I448">
            <v>4</v>
          </cell>
          <cell r="J448">
            <v>62.4</v>
          </cell>
          <cell r="K448">
            <v>50.5</v>
          </cell>
          <cell r="L448">
            <v>1.2356435643564356</v>
          </cell>
          <cell r="M448">
            <v>5</v>
          </cell>
          <cell r="N448">
            <v>0</v>
          </cell>
          <cell r="O448">
            <v>0</v>
          </cell>
          <cell r="P448" t="str">
            <v>44628</v>
          </cell>
        </row>
        <row r="449">
          <cell r="A449">
            <v>42</v>
          </cell>
          <cell r="B449">
            <v>120</v>
          </cell>
          <cell r="C449">
            <v>80</v>
          </cell>
          <cell r="D449" t="str">
            <v>M</v>
          </cell>
          <cell r="E449" t="str">
            <v>2502</v>
          </cell>
          <cell r="F449" t="str">
            <v>10</v>
          </cell>
          <cell r="G449">
            <v>2880</v>
          </cell>
          <cell r="H449">
            <v>20</v>
          </cell>
          <cell r="I449">
            <v>8.25</v>
          </cell>
          <cell r="J449">
            <v>36</v>
          </cell>
          <cell r="K449">
            <v>29</v>
          </cell>
          <cell r="L449">
            <v>1.2413793103448276</v>
          </cell>
          <cell r="M449">
            <v>5</v>
          </cell>
          <cell r="N449">
            <v>0</v>
          </cell>
          <cell r="O449">
            <v>0</v>
          </cell>
          <cell r="P449" t="str">
            <v>45741</v>
          </cell>
        </row>
        <row r="450">
          <cell r="A450">
            <v>46</v>
          </cell>
          <cell r="B450">
            <v>120</v>
          </cell>
          <cell r="C450">
            <v>80</v>
          </cell>
          <cell r="D450" t="str">
            <v>M</v>
          </cell>
          <cell r="E450" t="str">
            <v>2502</v>
          </cell>
          <cell r="F450" t="str">
            <v>10</v>
          </cell>
          <cell r="G450">
            <v>1529</v>
          </cell>
          <cell r="H450">
            <v>10.5</v>
          </cell>
          <cell r="I450">
            <v>3.25</v>
          </cell>
          <cell r="J450">
            <v>19.112500000000001</v>
          </cell>
          <cell r="K450">
            <v>14.25</v>
          </cell>
          <cell r="L450">
            <v>1.3412280701754387</v>
          </cell>
          <cell r="M450">
            <v>5</v>
          </cell>
          <cell r="N450">
            <v>0</v>
          </cell>
          <cell r="O450">
            <v>0</v>
          </cell>
          <cell r="P450" t="str">
            <v>47378</v>
          </cell>
        </row>
        <row r="451">
          <cell r="A451">
            <v>36</v>
          </cell>
          <cell r="B451">
            <v>225</v>
          </cell>
          <cell r="C451">
            <v>150</v>
          </cell>
          <cell r="D451" t="str">
            <v>M</v>
          </cell>
          <cell r="E451" t="str">
            <v>2503</v>
          </cell>
          <cell r="F451" t="str">
            <v>10</v>
          </cell>
          <cell r="G451">
            <v>1518</v>
          </cell>
          <cell r="H451">
            <v>6.25</v>
          </cell>
          <cell r="I451">
            <v>3.25</v>
          </cell>
          <cell r="J451">
            <v>10.119999999999999</v>
          </cell>
          <cell r="K451">
            <v>7</v>
          </cell>
          <cell r="L451">
            <v>1.4457142857142855</v>
          </cell>
          <cell r="M451">
            <v>6</v>
          </cell>
          <cell r="N451">
            <v>0</v>
          </cell>
          <cell r="O451">
            <v>0</v>
          </cell>
          <cell r="P451" t="str">
            <v>45743</v>
          </cell>
        </row>
        <row r="452">
          <cell r="A452">
            <v>37</v>
          </cell>
          <cell r="B452">
            <v>225</v>
          </cell>
          <cell r="C452">
            <v>150</v>
          </cell>
          <cell r="D452" t="str">
            <v>M</v>
          </cell>
          <cell r="E452" t="str">
            <v>2503</v>
          </cell>
          <cell r="F452" t="str">
            <v>10</v>
          </cell>
          <cell r="G452">
            <v>9066</v>
          </cell>
          <cell r="H452">
            <v>31.25</v>
          </cell>
          <cell r="I452">
            <v>1.25</v>
          </cell>
          <cell r="J452">
            <v>60.44</v>
          </cell>
          <cell r="K452">
            <v>30.5</v>
          </cell>
          <cell r="L452">
            <v>1.981639344262295</v>
          </cell>
          <cell r="M452">
            <v>6</v>
          </cell>
          <cell r="N452">
            <v>0</v>
          </cell>
          <cell r="O452">
            <v>0</v>
          </cell>
          <cell r="P452" t="str">
            <v>45743</v>
          </cell>
        </row>
        <row r="453">
          <cell r="A453">
            <v>45</v>
          </cell>
          <cell r="B453">
            <v>1250</v>
          </cell>
          <cell r="C453">
            <v>350</v>
          </cell>
          <cell r="D453" t="str">
            <v>M</v>
          </cell>
          <cell r="E453" t="str">
            <v>2507</v>
          </cell>
          <cell r="F453" t="str">
            <v>10</v>
          </cell>
          <cell r="G453">
            <v>10318</v>
          </cell>
          <cell r="H453">
            <v>3.25</v>
          </cell>
          <cell r="I453">
            <v>8.25</v>
          </cell>
          <cell r="J453">
            <v>29.48</v>
          </cell>
          <cell r="K453">
            <v>27</v>
          </cell>
          <cell r="L453">
            <v>1.0918518518518519</v>
          </cell>
          <cell r="M453">
            <v>8</v>
          </cell>
          <cell r="N453">
            <v>0</v>
          </cell>
          <cell r="O453">
            <v>0</v>
          </cell>
          <cell r="P453" t="str">
            <v>45744</v>
          </cell>
        </row>
        <row r="454">
          <cell r="A454">
            <v>43</v>
          </cell>
          <cell r="B454">
            <v>1250</v>
          </cell>
          <cell r="C454">
            <v>350</v>
          </cell>
          <cell r="D454" t="str">
            <v>M</v>
          </cell>
          <cell r="E454" t="str">
            <v>2507</v>
          </cell>
          <cell r="F454" t="str">
            <v>10</v>
          </cell>
          <cell r="G454">
            <v>10289</v>
          </cell>
          <cell r="H454">
            <v>2.75</v>
          </cell>
          <cell r="I454">
            <v>3.75</v>
          </cell>
          <cell r="J454">
            <v>29.397142857142857</v>
          </cell>
          <cell r="K454">
            <v>25</v>
          </cell>
          <cell r="L454">
            <v>1.1758857142857142</v>
          </cell>
          <cell r="M454">
            <v>8</v>
          </cell>
          <cell r="N454">
            <v>0</v>
          </cell>
          <cell r="O454">
            <v>0</v>
          </cell>
          <cell r="P454" t="str">
            <v>45184</v>
          </cell>
        </row>
        <row r="455">
          <cell r="A455">
            <v>37</v>
          </cell>
          <cell r="B455">
            <v>1000</v>
          </cell>
          <cell r="C455">
            <v>300</v>
          </cell>
          <cell r="D455" t="str">
            <v>M</v>
          </cell>
          <cell r="E455" t="str">
            <v>2508</v>
          </cell>
          <cell r="F455" t="str">
            <v>10</v>
          </cell>
          <cell r="G455">
            <v>10040</v>
          </cell>
          <cell r="H455">
            <v>4.75</v>
          </cell>
          <cell r="I455">
            <v>4.5</v>
          </cell>
          <cell r="J455">
            <v>33.466666666666669</v>
          </cell>
          <cell r="K455">
            <v>31.25</v>
          </cell>
          <cell r="L455">
            <v>1.0709333333333333</v>
          </cell>
          <cell r="M455">
            <v>19</v>
          </cell>
          <cell r="N455">
            <v>0</v>
          </cell>
          <cell r="O455">
            <v>0</v>
          </cell>
          <cell r="P455" t="str">
            <v>44630</v>
          </cell>
        </row>
        <row r="456">
          <cell r="A456">
            <v>42</v>
          </cell>
          <cell r="B456">
            <v>120</v>
          </cell>
          <cell r="C456">
            <v>85</v>
          </cell>
          <cell r="D456" t="str">
            <v>M</v>
          </cell>
          <cell r="E456" t="str">
            <v>2509</v>
          </cell>
          <cell r="F456" t="str">
            <v>10</v>
          </cell>
          <cell r="G456">
            <v>852</v>
          </cell>
          <cell r="H456">
            <v>8.75</v>
          </cell>
          <cell r="I456">
            <v>4.5</v>
          </cell>
          <cell r="J456">
            <v>10.023529411764706</v>
          </cell>
          <cell r="K456">
            <v>12.25</v>
          </cell>
          <cell r="L456">
            <v>0.81824729891956782</v>
          </cell>
          <cell r="M456">
            <v>5</v>
          </cell>
          <cell r="N456">
            <v>0</v>
          </cell>
          <cell r="O456">
            <v>0</v>
          </cell>
          <cell r="P456" t="str">
            <v>45732</v>
          </cell>
        </row>
        <row r="457">
          <cell r="A457">
            <v>37</v>
          </cell>
          <cell r="B457">
            <v>120</v>
          </cell>
          <cell r="C457">
            <v>85</v>
          </cell>
          <cell r="D457" t="str">
            <v>M</v>
          </cell>
          <cell r="E457" t="str">
            <v>2509</v>
          </cell>
          <cell r="F457" t="str">
            <v>10</v>
          </cell>
          <cell r="G457">
            <v>5714</v>
          </cell>
          <cell r="H457">
            <v>60.25</v>
          </cell>
          <cell r="I457">
            <v>11.25</v>
          </cell>
          <cell r="J457">
            <v>67.223529411764702</v>
          </cell>
          <cell r="K457">
            <v>62</v>
          </cell>
          <cell r="L457">
            <v>1.0842504743833017</v>
          </cell>
          <cell r="M457">
            <v>18</v>
          </cell>
          <cell r="N457">
            <v>0</v>
          </cell>
          <cell r="O457">
            <v>0</v>
          </cell>
          <cell r="P457" t="str">
            <v>44259</v>
          </cell>
        </row>
        <row r="458">
          <cell r="A458">
            <v>46</v>
          </cell>
          <cell r="B458">
            <v>120</v>
          </cell>
          <cell r="C458">
            <v>85</v>
          </cell>
          <cell r="D458" t="str">
            <v>M</v>
          </cell>
          <cell r="E458" t="str">
            <v>2509</v>
          </cell>
          <cell r="F458" t="str">
            <v>10</v>
          </cell>
          <cell r="G458">
            <v>7488</v>
          </cell>
          <cell r="H458">
            <v>57.75</v>
          </cell>
          <cell r="I458">
            <v>3.5</v>
          </cell>
          <cell r="J458">
            <v>88.094117647058823</v>
          </cell>
          <cell r="K458">
            <v>77.5</v>
          </cell>
          <cell r="L458">
            <v>1.1366982922201139</v>
          </cell>
          <cell r="M458">
            <v>5</v>
          </cell>
          <cell r="N458">
            <v>0</v>
          </cell>
          <cell r="O458">
            <v>0</v>
          </cell>
          <cell r="P458" t="str">
            <v>45732</v>
          </cell>
        </row>
        <row r="459">
          <cell r="A459">
            <v>38</v>
          </cell>
          <cell r="B459">
            <v>120</v>
          </cell>
          <cell r="C459">
            <v>85</v>
          </cell>
          <cell r="D459" t="str">
            <v>M</v>
          </cell>
          <cell r="E459" t="str">
            <v>2509</v>
          </cell>
          <cell r="F459" t="str">
            <v>10</v>
          </cell>
          <cell r="G459">
            <v>2926</v>
          </cell>
          <cell r="H459">
            <v>18</v>
          </cell>
          <cell r="I459">
            <v>2</v>
          </cell>
          <cell r="J459">
            <v>34.423529411764704</v>
          </cell>
          <cell r="K459">
            <v>29.5</v>
          </cell>
          <cell r="L459">
            <v>1.1668993020937188</v>
          </cell>
          <cell r="M459">
            <v>18</v>
          </cell>
          <cell r="N459">
            <v>0</v>
          </cell>
          <cell r="O459">
            <v>0</v>
          </cell>
          <cell r="P459" t="str">
            <v>44259</v>
          </cell>
        </row>
        <row r="460">
          <cell r="A460">
            <v>45</v>
          </cell>
          <cell r="B460">
            <v>120</v>
          </cell>
          <cell r="C460">
            <v>85</v>
          </cell>
          <cell r="D460" t="str">
            <v>M</v>
          </cell>
          <cell r="E460" t="str">
            <v>2509</v>
          </cell>
          <cell r="F460" t="str">
            <v>10</v>
          </cell>
          <cell r="G460">
            <v>3456</v>
          </cell>
          <cell r="H460">
            <v>26.5</v>
          </cell>
          <cell r="I460">
            <v>5.75</v>
          </cell>
          <cell r="J460">
            <v>40.658823529411762</v>
          </cell>
          <cell r="K460">
            <v>31.5</v>
          </cell>
          <cell r="L460">
            <v>1.2907563025210083</v>
          </cell>
          <cell r="M460">
            <v>5</v>
          </cell>
          <cell r="N460">
            <v>0</v>
          </cell>
          <cell r="O460">
            <v>0</v>
          </cell>
          <cell r="P460" t="str">
            <v>45732</v>
          </cell>
        </row>
        <row r="461">
          <cell r="A461">
            <v>46</v>
          </cell>
          <cell r="B461">
            <v>750</v>
          </cell>
          <cell r="C461">
            <v>275</v>
          </cell>
          <cell r="D461" t="str">
            <v>M</v>
          </cell>
          <cell r="E461" t="str">
            <v>2510-A</v>
          </cell>
          <cell r="F461" t="str">
            <v>10</v>
          </cell>
          <cell r="G461">
            <v>15619</v>
          </cell>
          <cell r="H461">
            <v>8.5</v>
          </cell>
          <cell r="I461">
            <v>9.75</v>
          </cell>
          <cell r="J461">
            <v>56.796363636363637</v>
          </cell>
          <cell r="K461">
            <v>59</v>
          </cell>
          <cell r="L461">
            <v>0.96265023112480741</v>
          </cell>
          <cell r="M461">
            <v>8</v>
          </cell>
          <cell r="N461">
            <v>0</v>
          </cell>
          <cell r="O461">
            <v>0</v>
          </cell>
          <cell r="P461" t="str">
            <v>45731</v>
          </cell>
        </row>
        <row r="462">
          <cell r="A462">
            <v>45</v>
          </cell>
          <cell r="B462">
            <v>150</v>
          </cell>
          <cell r="C462">
            <v>150</v>
          </cell>
          <cell r="D462" t="str">
            <v>M</v>
          </cell>
          <cell r="E462" t="str">
            <v>2539-A</v>
          </cell>
          <cell r="F462" t="str">
            <v>10</v>
          </cell>
          <cell r="G462">
            <v>3874</v>
          </cell>
          <cell r="H462">
            <v>22.75</v>
          </cell>
          <cell r="I462">
            <v>4.75</v>
          </cell>
          <cell r="J462">
            <v>25.826666666666668</v>
          </cell>
          <cell r="K462">
            <v>22.25</v>
          </cell>
          <cell r="L462">
            <v>1.1607490636704121</v>
          </cell>
          <cell r="M462">
            <v>8</v>
          </cell>
          <cell r="N462">
            <v>0</v>
          </cell>
          <cell r="O462">
            <v>0</v>
          </cell>
          <cell r="P462" t="str">
            <v>47516</v>
          </cell>
        </row>
        <row r="463">
          <cell r="A463">
            <v>40</v>
          </cell>
          <cell r="B463">
            <v>150</v>
          </cell>
          <cell r="C463">
            <v>150</v>
          </cell>
          <cell r="D463" t="str">
            <v>M</v>
          </cell>
          <cell r="E463" t="str">
            <v>2539-A</v>
          </cell>
          <cell r="F463" t="str">
            <v>10</v>
          </cell>
          <cell r="G463">
            <v>5852</v>
          </cell>
          <cell r="H463">
            <v>27</v>
          </cell>
          <cell r="I463">
            <v>6.25</v>
          </cell>
          <cell r="J463">
            <v>39.013333333333335</v>
          </cell>
          <cell r="K463">
            <v>28</v>
          </cell>
          <cell r="L463">
            <v>1.3933333333333333</v>
          </cell>
          <cell r="M463">
            <v>22</v>
          </cell>
          <cell r="N463">
            <v>0</v>
          </cell>
          <cell r="O463">
            <v>0</v>
          </cell>
          <cell r="P463" t="str">
            <v>46848</v>
          </cell>
        </row>
        <row r="464">
          <cell r="A464">
            <v>46</v>
          </cell>
          <cell r="B464">
            <v>150</v>
          </cell>
          <cell r="C464">
            <v>150</v>
          </cell>
          <cell r="D464" t="str">
            <v>M</v>
          </cell>
          <cell r="E464" t="str">
            <v>2539-A</v>
          </cell>
          <cell r="F464" t="str">
            <v>10</v>
          </cell>
          <cell r="G464">
            <v>5996</v>
          </cell>
          <cell r="H464">
            <v>23.5</v>
          </cell>
          <cell r="I464">
            <v>7</v>
          </cell>
          <cell r="J464">
            <v>39.973333333333336</v>
          </cell>
          <cell r="K464">
            <v>23.75</v>
          </cell>
          <cell r="L464">
            <v>1.6830877192982456</v>
          </cell>
          <cell r="M464">
            <v>12</v>
          </cell>
          <cell r="N464">
            <v>0</v>
          </cell>
          <cell r="O464">
            <v>0</v>
          </cell>
          <cell r="P464" t="str">
            <v>47555</v>
          </cell>
        </row>
        <row r="465">
          <cell r="A465">
            <v>36</v>
          </cell>
          <cell r="B465">
            <v>150</v>
          </cell>
          <cell r="C465">
            <v>150</v>
          </cell>
          <cell r="D465" t="str">
            <v>M</v>
          </cell>
          <cell r="E465" t="str">
            <v>2539-A</v>
          </cell>
          <cell r="F465" t="str">
            <v>10</v>
          </cell>
          <cell r="G465">
            <v>5153</v>
          </cell>
          <cell r="H465">
            <v>21</v>
          </cell>
          <cell r="I465">
            <v>2.5</v>
          </cell>
          <cell r="J465">
            <v>34.353333333333332</v>
          </cell>
          <cell r="K465">
            <v>19.75</v>
          </cell>
          <cell r="L465">
            <v>1.7394092827004219</v>
          </cell>
          <cell r="M465">
            <v>1</v>
          </cell>
          <cell r="N465">
            <v>0</v>
          </cell>
          <cell r="O465">
            <v>0</v>
          </cell>
          <cell r="P465" t="str">
            <v>45965</v>
          </cell>
        </row>
        <row r="466">
          <cell r="A466">
            <v>43</v>
          </cell>
          <cell r="B466">
            <v>150</v>
          </cell>
          <cell r="C466">
            <v>150</v>
          </cell>
          <cell r="D466" t="str">
            <v>M</v>
          </cell>
          <cell r="E466" t="str">
            <v>2539-A</v>
          </cell>
          <cell r="F466" t="str">
            <v>10</v>
          </cell>
          <cell r="G466">
            <v>4431</v>
          </cell>
          <cell r="H466">
            <v>17.25</v>
          </cell>
          <cell r="I466">
            <v>2.25</v>
          </cell>
          <cell r="J466">
            <v>29.54</v>
          </cell>
          <cell r="K466">
            <v>16.5</v>
          </cell>
          <cell r="L466">
            <v>1.7903030303030303</v>
          </cell>
          <cell r="M466">
            <v>12</v>
          </cell>
          <cell r="N466">
            <v>0</v>
          </cell>
          <cell r="O466">
            <v>0</v>
          </cell>
          <cell r="P466" t="str">
            <v>47123</v>
          </cell>
        </row>
        <row r="467">
          <cell r="A467">
            <v>42</v>
          </cell>
          <cell r="B467">
            <v>150</v>
          </cell>
          <cell r="C467">
            <v>150</v>
          </cell>
          <cell r="D467" t="str">
            <v>M</v>
          </cell>
          <cell r="E467" t="str">
            <v>2539-A</v>
          </cell>
          <cell r="F467" t="str">
            <v>10</v>
          </cell>
          <cell r="G467">
            <v>5382</v>
          </cell>
          <cell r="H467">
            <v>19.5</v>
          </cell>
          <cell r="I467">
            <v>5</v>
          </cell>
          <cell r="J467">
            <v>35.880000000000003</v>
          </cell>
          <cell r="K467">
            <v>20</v>
          </cell>
          <cell r="L467">
            <v>1.794</v>
          </cell>
          <cell r="M467">
            <v>11</v>
          </cell>
          <cell r="N467">
            <v>0</v>
          </cell>
          <cell r="O467">
            <v>0</v>
          </cell>
          <cell r="P467" t="str">
            <v>47123</v>
          </cell>
        </row>
        <row r="468">
          <cell r="A468">
            <v>40</v>
          </cell>
          <cell r="B468">
            <v>800</v>
          </cell>
          <cell r="C468">
            <v>120</v>
          </cell>
          <cell r="D468" t="str">
            <v>M</v>
          </cell>
          <cell r="E468" t="str">
            <v>2550</v>
          </cell>
          <cell r="F468" t="str">
            <v>10</v>
          </cell>
          <cell r="G468">
            <v>10262</v>
          </cell>
          <cell r="H468">
            <v>8.25</v>
          </cell>
          <cell r="I468">
            <v>3.25</v>
          </cell>
          <cell r="J468">
            <v>85.516666666666666</v>
          </cell>
          <cell r="K468">
            <v>53.5</v>
          </cell>
          <cell r="L468">
            <v>1.598442367601246</v>
          </cell>
          <cell r="M468">
            <v>11</v>
          </cell>
          <cell r="N468">
            <v>0</v>
          </cell>
          <cell r="O468">
            <v>0</v>
          </cell>
          <cell r="P468" t="str">
            <v>46533</v>
          </cell>
        </row>
        <row r="469">
          <cell r="A469">
            <v>36</v>
          </cell>
          <cell r="B469">
            <v>1500</v>
          </cell>
          <cell r="C469">
            <v>295</v>
          </cell>
          <cell r="D469" t="str">
            <v>M</v>
          </cell>
          <cell r="E469" t="str">
            <v>2551</v>
          </cell>
          <cell r="F469" t="str">
            <v>10</v>
          </cell>
          <cell r="G469">
            <v>1105</v>
          </cell>
          <cell r="H469">
            <v>0.5</v>
          </cell>
          <cell r="I469">
            <v>3</v>
          </cell>
          <cell r="J469">
            <v>3.7457627118644066</v>
          </cell>
          <cell r="K469">
            <v>4.5</v>
          </cell>
          <cell r="L469">
            <v>0.83239171374764587</v>
          </cell>
          <cell r="M469">
            <v>12</v>
          </cell>
          <cell r="N469">
            <v>0</v>
          </cell>
          <cell r="O469">
            <v>0</v>
          </cell>
          <cell r="P469" t="str">
            <v>46097</v>
          </cell>
        </row>
        <row r="470">
          <cell r="A470">
            <v>45</v>
          </cell>
          <cell r="B470">
            <v>1500</v>
          </cell>
          <cell r="C470">
            <v>295</v>
          </cell>
          <cell r="D470" t="str">
            <v>M</v>
          </cell>
          <cell r="E470" t="str">
            <v>2551</v>
          </cell>
          <cell r="F470" t="str">
            <v>10</v>
          </cell>
          <cell r="G470">
            <v>3834</v>
          </cell>
          <cell r="H470">
            <v>1.25</v>
          </cell>
          <cell r="I470">
            <v>0.25</v>
          </cell>
          <cell r="J470">
            <v>12.996610169491525</v>
          </cell>
          <cell r="K470">
            <v>13.5</v>
          </cell>
          <cell r="L470">
            <v>0.96271186440677969</v>
          </cell>
          <cell r="M470">
            <v>11</v>
          </cell>
          <cell r="N470">
            <v>0</v>
          </cell>
          <cell r="O470">
            <v>0</v>
          </cell>
          <cell r="P470" t="str">
            <v>47095</v>
          </cell>
        </row>
        <row r="471">
          <cell r="A471">
            <v>40</v>
          </cell>
          <cell r="B471">
            <v>1500</v>
          </cell>
          <cell r="C471">
            <v>295</v>
          </cell>
          <cell r="D471" t="str">
            <v>M</v>
          </cell>
          <cell r="E471" t="str">
            <v>2551</v>
          </cell>
          <cell r="F471" t="str">
            <v>10</v>
          </cell>
          <cell r="G471">
            <v>12559</v>
          </cell>
          <cell r="H471">
            <v>6</v>
          </cell>
          <cell r="I471">
            <v>4.5</v>
          </cell>
          <cell r="J471">
            <v>42.572881355932203</v>
          </cell>
          <cell r="K471">
            <v>35.5</v>
          </cell>
          <cell r="L471">
            <v>1.1992360945333016</v>
          </cell>
          <cell r="M471">
            <v>2</v>
          </cell>
          <cell r="N471">
            <v>0</v>
          </cell>
          <cell r="O471">
            <v>0</v>
          </cell>
          <cell r="P471" t="str">
            <v>46535</v>
          </cell>
        </row>
        <row r="472">
          <cell r="A472">
            <v>44</v>
          </cell>
          <cell r="B472">
            <v>1500</v>
          </cell>
          <cell r="C472">
            <v>295</v>
          </cell>
          <cell r="D472" t="str">
            <v>M</v>
          </cell>
          <cell r="E472" t="str">
            <v>2551</v>
          </cell>
          <cell r="F472" t="str">
            <v>10</v>
          </cell>
          <cell r="G472">
            <v>7492</v>
          </cell>
          <cell r="H472">
            <v>2.75</v>
          </cell>
          <cell r="I472">
            <v>2</v>
          </cell>
          <cell r="J472">
            <v>25.396610169491524</v>
          </cell>
          <cell r="K472">
            <v>20.25</v>
          </cell>
          <cell r="L472">
            <v>1.2541535886168653</v>
          </cell>
          <cell r="M472">
            <v>11</v>
          </cell>
          <cell r="N472">
            <v>0</v>
          </cell>
          <cell r="O472">
            <v>0</v>
          </cell>
          <cell r="P472" t="str">
            <v>47095</v>
          </cell>
        </row>
        <row r="473">
          <cell r="A473">
            <v>37</v>
          </cell>
          <cell r="B473">
            <v>1500</v>
          </cell>
          <cell r="C473">
            <v>295</v>
          </cell>
          <cell r="D473" t="str">
            <v>M</v>
          </cell>
          <cell r="E473" t="str">
            <v>2551</v>
          </cell>
          <cell r="F473" t="str">
            <v>10</v>
          </cell>
          <cell r="G473">
            <v>9183</v>
          </cell>
          <cell r="H473">
            <v>2.25</v>
          </cell>
          <cell r="I473">
            <v>1.25</v>
          </cell>
          <cell r="J473">
            <v>31.128813559322033</v>
          </cell>
          <cell r="K473">
            <v>24.5</v>
          </cell>
          <cell r="L473">
            <v>1.2705638187478381</v>
          </cell>
          <cell r="M473">
            <v>12</v>
          </cell>
          <cell r="N473">
            <v>0</v>
          </cell>
          <cell r="O473">
            <v>0</v>
          </cell>
          <cell r="P473" t="str">
            <v>46097</v>
          </cell>
        </row>
        <row r="474">
          <cell r="A474">
            <v>43</v>
          </cell>
          <cell r="B474">
            <v>1500</v>
          </cell>
          <cell r="C474">
            <v>295</v>
          </cell>
          <cell r="D474" t="str">
            <v>M</v>
          </cell>
          <cell r="E474" t="str">
            <v>2551</v>
          </cell>
          <cell r="F474" t="str">
            <v>10</v>
          </cell>
          <cell r="G474">
            <v>10225</v>
          </cell>
          <cell r="H474">
            <v>3.5</v>
          </cell>
          <cell r="I474">
            <v>3.75</v>
          </cell>
          <cell r="J474">
            <v>34.66101694915254</v>
          </cell>
          <cell r="K474">
            <v>27</v>
          </cell>
          <cell r="L474">
            <v>1.2837413684871311</v>
          </cell>
          <cell r="M474">
            <v>2</v>
          </cell>
          <cell r="N474">
            <v>0</v>
          </cell>
          <cell r="O474">
            <v>0</v>
          </cell>
          <cell r="P474" t="str">
            <v>47094</v>
          </cell>
        </row>
        <row r="475">
          <cell r="A475">
            <v>45</v>
          </cell>
          <cell r="B475">
            <v>1500</v>
          </cell>
          <cell r="C475">
            <v>295</v>
          </cell>
          <cell r="D475" t="str">
            <v>M</v>
          </cell>
          <cell r="E475" t="str">
            <v>2551</v>
          </cell>
          <cell r="F475" t="str">
            <v>10</v>
          </cell>
          <cell r="G475">
            <v>7224</v>
          </cell>
          <cell r="H475">
            <v>2.5</v>
          </cell>
          <cell r="I475">
            <v>1</v>
          </cell>
          <cell r="J475">
            <v>24.488135593220338</v>
          </cell>
          <cell r="K475">
            <v>18.5</v>
          </cell>
          <cell r="L475">
            <v>1.3236830050389372</v>
          </cell>
          <cell r="M475">
            <v>11</v>
          </cell>
          <cell r="N475">
            <v>0</v>
          </cell>
          <cell r="O475">
            <v>0</v>
          </cell>
          <cell r="P475" t="str">
            <v>47096</v>
          </cell>
        </row>
        <row r="476">
          <cell r="A476">
            <v>37</v>
          </cell>
          <cell r="B476">
            <v>200</v>
          </cell>
          <cell r="C476">
            <v>200</v>
          </cell>
          <cell r="D476" t="str">
            <v>M</v>
          </cell>
          <cell r="E476" t="str">
            <v>2563</v>
          </cell>
          <cell r="F476" t="str">
            <v>10</v>
          </cell>
          <cell r="G476">
            <v>186</v>
          </cell>
          <cell r="H476">
            <v>4</v>
          </cell>
          <cell r="I476">
            <v>6.25</v>
          </cell>
          <cell r="J476">
            <v>0.93</v>
          </cell>
          <cell r="K476">
            <v>4</v>
          </cell>
          <cell r="L476">
            <v>0.23250000000000001</v>
          </cell>
          <cell r="M476">
            <v>8</v>
          </cell>
          <cell r="N476">
            <v>0</v>
          </cell>
          <cell r="O476">
            <v>0</v>
          </cell>
          <cell r="P476" t="str">
            <v>46058</v>
          </cell>
        </row>
        <row r="477">
          <cell r="A477">
            <v>38</v>
          </cell>
          <cell r="B477">
            <v>200</v>
          </cell>
          <cell r="C477">
            <v>200</v>
          </cell>
          <cell r="D477" t="str">
            <v>M</v>
          </cell>
          <cell r="E477" t="str">
            <v>2563</v>
          </cell>
          <cell r="F477" t="str">
            <v>10</v>
          </cell>
          <cell r="G477">
            <v>2457</v>
          </cell>
          <cell r="H477">
            <v>14.75</v>
          </cell>
          <cell r="I477">
            <v>10.25</v>
          </cell>
          <cell r="J477">
            <v>12.285</v>
          </cell>
          <cell r="K477">
            <v>14.5</v>
          </cell>
          <cell r="L477">
            <v>0.84724137931034482</v>
          </cell>
          <cell r="M477">
            <v>2</v>
          </cell>
          <cell r="N477">
            <v>0</v>
          </cell>
          <cell r="O477">
            <v>0</v>
          </cell>
          <cell r="P477" t="str">
            <v>44809</v>
          </cell>
        </row>
        <row r="478">
          <cell r="A478">
            <v>39</v>
          </cell>
          <cell r="B478">
            <v>200</v>
          </cell>
          <cell r="C478">
            <v>200</v>
          </cell>
          <cell r="D478" t="str">
            <v>M</v>
          </cell>
          <cell r="E478" t="str">
            <v>2563</v>
          </cell>
          <cell r="F478" t="str">
            <v>10</v>
          </cell>
          <cell r="G478">
            <v>1116</v>
          </cell>
          <cell r="H478">
            <v>5.5</v>
          </cell>
          <cell r="I478">
            <v>1</v>
          </cell>
          <cell r="J478">
            <v>5.58</v>
          </cell>
          <cell r="K478">
            <v>5.5</v>
          </cell>
          <cell r="L478">
            <v>1.0145454545454546</v>
          </cell>
          <cell r="M478">
            <v>2</v>
          </cell>
          <cell r="N478">
            <v>0</v>
          </cell>
          <cell r="O478">
            <v>0</v>
          </cell>
          <cell r="P478" t="str">
            <v>46301</v>
          </cell>
        </row>
        <row r="479">
          <cell r="A479">
            <v>40</v>
          </cell>
          <cell r="B479">
            <v>200</v>
          </cell>
          <cell r="C479">
            <v>200</v>
          </cell>
          <cell r="D479" t="str">
            <v>M</v>
          </cell>
          <cell r="E479" t="str">
            <v>2563</v>
          </cell>
          <cell r="F479" t="str">
            <v>10</v>
          </cell>
          <cell r="G479">
            <v>8374</v>
          </cell>
          <cell r="H479">
            <v>39.75</v>
          </cell>
          <cell r="I479">
            <v>0.5</v>
          </cell>
          <cell r="J479">
            <v>41.87</v>
          </cell>
          <cell r="K479">
            <v>39.75</v>
          </cell>
          <cell r="L479">
            <v>1.0533333333333332</v>
          </cell>
          <cell r="M479">
            <v>2</v>
          </cell>
          <cell r="N479">
            <v>0</v>
          </cell>
          <cell r="O479">
            <v>0</v>
          </cell>
          <cell r="P479" t="str">
            <v>46301</v>
          </cell>
        </row>
        <row r="480">
          <cell r="A480">
            <v>39</v>
          </cell>
          <cell r="B480">
            <v>200</v>
          </cell>
          <cell r="C480">
            <v>200</v>
          </cell>
          <cell r="D480" t="str">
            <v>M</v>
          </cell>
          <cell r="E480" t="str">
            <v>2563</v>
          </cell>
          <cell r="F480" t="str">
            <v>10</v>
          </cell>
          <cell r="G480">
            <v>9441</v>
          </cell>
          <cell r="H480">
            <v>41.25</v>
          </cell>
          <cell r="I480">
            <v>2.25</v>
          </cell>
          <cell r="J480">
            <v>47.204999999999998</v>
          </cell>
          <cell r="K480">
            <v>42</v>
          </cell>
          <cell r="L480">
            <v>1.1239285714285714</v>
          </cell>
          <cell r="M480">
            <v>2</v>
          </cell>
          <cell r="N480">
            <v>0</v>
          </cell>
          <cell r="O480">
            <v>0</v>
          </cell>
          <cell r="P480" t="str">
            <v>44809</v>
          </cell>
        </row>
        <row r="481">
          <cell r="A481">
            <v>39</v>
          </cell>
          <cell r="B481">
            <v>200</v>
          </cell>
          <cell r="C481">
            <v>200</v>
          </cell>
          <cell r="D481" t="str">
            <v>M</v>
          </cell>
          <cell r="E481" t="str">
            <v>2563</v>
          </cell>
          <cell r="F481" t="str">
            <v>10</v>
          </cell>
          <cell r="G481">
            <v>10363</v>
          </cell>
          <cell r="H481">
            <v>41</v>
          </cell>
          <cell r="I481">
            <v>2</v>
          </cell>
          <cell r="J481">
            <v>51.814999999999998</v>
          </cell>
          <cell r="K481">
            <v>40.75</v>
          </cell>
          <cell r="L481">
            <v>1.2715337423312882</v>
          </cell>
          <cell r="M481">
            <v>2</v>
          </cell>
          <cell r="N481">
            <v>0</v>
          </cell>
          <cell r="O481">
            <v>0</v>
          </cell>
          <cell r="P481" t="str">
            <v>45559</v>
          </cell>
        </row>
        <row r="482">
          <cell r="A482">
            <v>42</v>
          </cell>
          <cell r="B482">
            <v>150</v>
          </cell>
          <cell r="C482">
            <v>150</v>
          </cell>
          <cell r="D482" t="str">
            <v>M</v>
          </cell>
          <cell r="E482" t="str">
            <v>2565</v>
          </cell>
          <cell r="F482" t="str">
            <v>10</v>
          </cell>
          <cell r="G482">
            <v>8687</v>
          </cell>
          <cell r="H482">
            <v>46.25</v>
          </cell>
          <cell r="I482">
            <v>5.5</v>
          </cell>
          <cell r="J482">
            <v>57.913333333333334</v>
          </cell>
          <cell r="K482">
            <v>52.25</v>
          </cell>
          <cell r="L482">
            <v>1.1083891547049443</v>
          </cell>
          <cell r="M482">
            <v>2</v>
          </cell>
          <cell r="N482">
            <v>0</v>
          </cell>
          <cell r="O482">
            <v>0</v>
          </cell>
          <cell r="P482" t="str">
            <v>45073</v>
          </cell>
        </row>
        <row r="483">
          <cell r="A483">
            <v>46</v>
          </cell>
          <cell r="B483">
            <v>150</v>
          </cell>
          <cell r="C483">
            <v>150</v>
          </cell>
          <cell r="D483" t="str">
            <v>M</v>
          </cell>
          <cell r="E483" t="str">
            <v>2565</v>
          </cell>
          <cell r="F483" t="str">
            <v>10</v>
          </cell>
          <cell r="G483">
            <v>6870</v>
          </cell>
          <cell r="H483">
            <v>41.5</v>
          </cell>
          <cell r="I483">
            <v>6.5</v>
          </cell>
          <cell r="J483">
            <v>45.8</v>
          </cell>
          <cell r="K483">
            <v>40</v>
          </cell>
          <cell r="L483">
            <v>1.145</v>
          </cell>
          <cell r="M483">
            <v>4</v>
          </cell>
          <cell r="N483">
            <v>0</v>
          </cell>
          <cell r="O483">
            <v>0</v>
          </cell>
          <cell r="P483" t="str">
            <v>45810</v>
          </cell>
        </row>
        <row r="484">
          <cell r="A484">
            <v>43</v>
          </cell>
          <cell r="B484">
            <v>150</v>
          </cell>
          <cell r="C484">
            <v>150</v>
          </cell>
          <cell r="D484" t="str">
            <v>M</v>
          </cell>
          <cell r="E484" t="str">
            <v>2565</v>
          </cell>
          <cell r="F484" t="str">
            <v>10</v>
          </cell>
          <cell r="G484">
            <v>5395</v>
          </cell>
          <cell r="H484">
            <v>27.5</v>
          </cell>
          <cell r="I484">
            <v>2.75</v>
          </cell>
          <cell r="J484">
            <v>35.966666666666669</v>
          </cell>
          <cell r="K484">
            <v>28</v>
          </cell>
          <cell r="L484">
            <v>1.2845238095238096</v>
          </cell>
          <cell r="M484">
            <v>2</v>
          </cell>
          <cell r="N484">
            <v>0</v>
          </cell>
          <cell r="O484">
            <v>0</v>
          </cell>
          <cell r="P484" t="str">
            <v>45556</v>
          </cell>
        </row>
        <row r="485">
          <cell r="A485">
            <v>42</v>
          </cell>
          <cell r="B485">
            <v>150</v>
          </cell>
          <cell r="C485">
            <v>150</v>
          </cell>
          <cell r="D485" t="str">
            <v>M</v>
          </cell>
          <cell r="E485" t="str">
            <v>2565</v>
          </cell>
          <cell r="F485" t="str">
            <v>10</v>
          </cell>
          <cell r="G485">
            <v>1269</v>
          </cell>
          <cell r="H485">
            <v>4.25</v>
          </cell>
          <cell r="I485">
            <v>0.5</v>
          </cell>
          <cell r="J485">
            <v>8.4600000000000009</v>
          </cell>
          <cell r="K485">
            <v>4.25</v>
          </cell>
          <cell r="L485">
            <v>1.9905882352941178</v>
          </cell>
          <cell r="M485">
            <v>2</v>
          </cell>
          <cell r="N485">
            <v>0</v>
          </cell>
          <cell r="O485">
            <v>0</v>
          </cell>
          <cell r="P485" t="str">
            <v>45556</v>
          </cell>
        </row>
        <row r="486">
          <cell r="A486">
            <v>36</v>
          </cell>
          <cell r="B486">
            <v>1000</v>
          </cell>
          <cell r="C486">
            <v>230</v>
          </cell>
          <cell r="D486" t="str">
            <v>M</v>
          </cell>
          <cell r="E486" t="str">
            <v>2568</v>
          </cell>
          <cell r="F486" t="str">
            <v>10</v>
          </cell>
          <cell r="G486">
            <v>10973</v>
          </cell>
          <cell r="H486">
            <v>4.25</v>
          </cell>
          <cell r="I486">
            <v>3.75</v>
          </cell>
          <cell r="J486">
            <v>47.708695652173915</v>
          </cell>
          <cell r="K486">
            <v>42</v>
          </cell>
          <cell r="L486">
            <v>1.1359213250517599</v>
          </cell>
          <cell r="M486">
            <v>22</v>
          </cell>
          <cell r="N486">
            <v>0</v>
          </cell>
          <cell r="O486">
            <v>0</v>
          </cell>
          <cell r="P486" t="str">
            <v>45458</v>
          </cell>
        </row>
        <row r="487">
          <cell r="A487">
            <v>38</v>
          </cell>
          <cell r="B487">
            <v>1200</v>
          </cell>
          <cell r="C487">
            <v>150</v>
          </cell>
          <cell r="D487" t="str">
            <v>M</v>
          </cell>
          <cell r="E487" t="str">
            <v>2571</v>
          </cell>
          <cell r="F487" t="str">
            <v>10</v>
          </cell>
          <cell r="G487">
            <v>208</v>
          </cell>
          <cell r="H487">
            <v>0</v>
          </cell>
          <cell r="I487">
            <v>0.75</v>
          </cell>
          <cell r="J487">
            <v>1.3866666666666667</v>
          </cell>
          <cell r="K487">
            <v>1.39</v>
          </cell>
          <cell r="L487">
            <v>0.99760191846522794</v>
          </cell>
          <cell r="M487">
            <v>12</v>
          </cell>
          <cell r="N487">
            <v>0</v>
          </cell>
          <cell r="O487">
            <v>0</v>
          </cell>
          <cell r="P487" t="str">
            <v>44831</v>
          </cell>
        </row>
        <row r="488">
          <cell r="A488">
            <v>37</v>
          </cell>
          <cell r="B488">
            <v>1200</v>
          </cell>
          <cell r="C488">
            <v>150</v>
          </cell>
          <cell r="D488" t="str">
            <v>M</v>
          </cell>
          <cell r="E488" t="str">
            <v>2571</v>
          </cell>
          <cell r="F488" t="str">
            <v>10</v>
          </cell>
          <cell r="G488">
            <v>13322</v>
          </cell>
          <cell r="H488">
            <v>7</v>
          </cell>
          <cell r="I488">
            <v>3.75</v>
          </cell>
          <cell r="J488">
            <v>88.813333333333333</v>
          </cell>
          <cell r="K488">
            <v>76.5</v>
          </cell>
          <cell r="L488">
            <v>1.1609586056644881</v>
          </cell>
          <cell r="M488">
            <v>12</v>
          </cell>
          <cell r="N488">
            <v>0</v>
          </cell>
          <cell r="O488">
            <v>0</v>
          </cell>
          <cell r="P488" t="str">
            <v>44831</v>
          </cell>
        </row>
        <row r="489">
          <cell r="A489">
            <v>39</v>
          </cell>
          <cell r="B489">
            <v>1000</v>
          </cell>
          <cell r="C489">
            <v>110</v>
          </cell>
          <cell r="D489" t="str">
            <v>M</v>
          </cell>
          <cell r="E489" t="str">
            <v>2576-A</v>
          </cell>
          <cell r="F489" t="str">
            <v>10</v>
          </cell>
          <cell r="G489">
            <v>2602</v>
          </cell>
          <cell r="H489">
            <v>1.5</v>
          </cell>
          <cell r="I489">
            <v>1</v>
          </cell>
          <cell r="J489">
            <v>23.654545454545456</v>
          </cell>
          <cell r="K489">
            <v>25.5</v>
          </cell>
          <cell r="L489">
            <v>0.92762923351158655</v>
          </cell>
          <cell r="M489">
            <v>20</v>
          </cell>
          <cell r="N489">
            <v>0</v>
          </cell>
          <cell r="O489">
            <v>0</v>
          </cell>
          <cell r="P489" t="str">
            <v>46540</v>
          </cell>
        </row>
        <row r="490">
          <cell r="A490">
            <v>40</v>
          </cell>
          <cell r="B490">
            <v>1000</v>
          </cell>
          <cell r="C490">
            <v>110</v>
          </cell>
          <cell r="D490" t="str">
            <v>M</v>
          </cell>
          <cell r="E490" t="str">
            <v>2576-A</v>
          </cell>
          <cell r="F490" t="str">
            <v>10</v>
          </cell>
          <cell r="G490">
            <v>2780</v>
          </cell>
          <cell r="H490">
            <v>1.5</v>
          </cell>
          <cell r="I490">
            <v>1</v>
          </cell>
          <cell r="J490">
            <v>25.272727272727273</v>
          </cell>
          <cell r="K490">
            <v>27</v>
          </cell>
          <cell r="L490">
            <v>0.9360269360269361</v>
          </cell>
          <cell r="M490">
            <v>20</v>
          </cell>
          <cell r="N490">
            <v>0</v>
          </cell>
          <cell r="O490">
            <v>0</v>
          </cell>
          <cell r="P490" t="str">
            <v>46540</v>
          </cell>
        </row>
        <row r="491">
          <cell r="A491">
            <v>46</v>
          </cell>
          <cell r="B491">
            <v>1000</v>
          </cell>
          <cell r="C491">
            <v>110</v>
          </cell>
          <cell r="D491" t="str">
            <v>M</v>
          </cell>
          <cell r="E491" t="str">
            <v>2576-A</v>
          </cell>
          <cell r="F491" t="str">
            <v>10</v>
          </cell>
          <cell r="G491">
            <v>5517</v>
          </cell>
          <cell r="H491">
            <v>2</v>
          </cell>
          <cell r="I491">
            <v>1.75</v>
          </cell>
          <cell r="J491">
            <v>50.154545454545456</v>
          </cell>
          <cell r="K491">
            <v>41.5</v>
          </cell>
          <cell r="L491">
            <v>1.2085432639649507</v>
          </cell>
          <cell r="M491">
            <v>18</v>
          </cell>
          <cell r="N491">
            <v>0</v>
          </cell>
          <cell r="O491">
            <v>0</v>
          </cell>
          <cell r="P491" t="str">
            <v>47097</v>
          </cell>
        </row>
        <row r="492">
          <cell r="A492">
            <v>41</v>
          </cell>
          <cell r="B492">
            <v>1500</v>
          </cell>
          <cell r="C492">
            <v>400</v>
          </cell>
          <cell r="D492" t="str">
            <v>M</v>
          </cell>
          <cell r="E492" t="str">
            <v>2621-A</v>
          </cell>
          <cell r="F492" t="str">
            <v>10</v>
          </cell>
          <cell r="G492">
            <v>15359</v>
          </cell>
          <cell r="H492">
            <v>8</v>
          </cell>
          <cell r="I492">
            <v>6.75</v>
          </cell>
          <cell r="J492">
            <v>38.397500000000001</v>
          </cell>
          <cell r="K492">
            <v>32.25</v>
          </cell>
          <cell r="L492">
            <v>1.1906201550387596</v>
          </cell>
          <cell r="M492">
            <v>8</v>
          </cell>
          <cell r="N492">
            <v>0</v>
          </cell>
          <cell r="O492">
            <v>0</v>
          </cell>
          <cell r="P492" t="str">
            <v>44415</v>
          </cell>
        </row>
        <row r="493">
          <cell r="A493">
            <v>42</v>
          </cell>
          <cell r="B493">
            <v>1500</v>
          </cell>
          <cell r="C493">
            <v>400</v>
          </cell>
          <cell r="D493" t="str">
            <v>M</v>
          </cell>
          <cell r="E493" t="str">
            <v>2621-A</v>
          </cell>
          <cell r="F493" t="str">
            <v>10</v>
          </cell>
          <cell r="G493">
            <v>16320</v>
          </cell>
          <cell r="H493">
            <v>4.5</v>
          </cell>
          <cell r="I493">
            <v>2.5</v>
          </cell>
          <cell r="J493">
            <v>40.799999999999997</v>
          </cell>
          <cell r="K493">
            <v>29.5</v>
          </cell>
          <cell r="L493">
            <v>1.3830508474576271</v>
          </cell>
          <cell r="M493">
            <v>8</v>
          </cell>
          <cell r="N493">
            <v>0</v>
          </cell>
          <cell r="O493">
            <v>0</v>
          </cell>
          <cell r="P493" t="str">
            <v>45549</v>
          </cell>
        </row>
        <row r="494">
          <cell r="A494">
            <v>44</v>
          </cell>
          <cell r="B494">
            <v>1500</v>
          </cell>
          <cell r="C494">
            <v>400</v>
          </cell>
          <cell r="D494" t="str">
            <v>M</v>
          </cell>
          <cell r="E494" t="str">
            <v>2621-B</v>
          </cell>
          <cell r="F494" t="str">
            <v>10</v>
          </cell>
          <cell r="G494">
            <v>15943</v>
          </cell>
          <cell r="H494">
            <v>4.5</v>
          </cell>
          <cell r="I494">
            <v>3.25</v>
          </cell>
          <cell r="J494">
            <v>39.857500000000002</v>
          </cell>
          <cell r="K494">
            <v>34</v>
          </cell>
          <cell r="L494">
            <v>1.172279411764706</v>
          </cell>
          <cell r="M494">
            <v>22</v>
          </cell>
          <cell r="N494">
            <v>0</v>
          </cell>
          <cell r="O494">
            <v>0</v>
          </cell>
          <cell r="P494" t="str">
            <v>45552</v>
          </cell>
        </row>
        <row r="495">
          <cell r="A495">
            <v>37</v>
          </cell>
          <cell r="B495">
            <v>1500</v>
          </cell>
          <cell r="C495">
            <v>400</v>
          </cell>
          <cell r="D495" t="str">
            <v>M</v>
          </cell>
          <cell r="E495" t="str">
            <v>2621-B</v>
          </cell>
          <cell r="F495" t="str">
            <v>10</v>
          </cell>
          <cell r="G495">
            <v>16528</v>
          </cell>
          <cell r="H495">
            <v>6.5</v>
          </cell>
          <cell r="I495">
            <v>2.75</v>
          </cell>
          <cell r="J495">
            <v>41.32</v>
          </cell>
          <cell r="K495">
            <v>32.5</v>
          </cell>
          <cell r="L495">
            <v>1.2713846153846153</v>
          </cell>
          <cell r="M495">
            <v>22</v>
          </cell>
          <cell r="N495">
            <v>0</v>
          </cell>
          <cell r="O495">
            <v>0</v>
          </cell>
          <cell r="P495" t="str">
            <v>45551</v>
          </cell>
        </row>
        <row r="496">
          <cell r="A496">
            <v>46</v>
          </cell>
          <cell r="B496">
            <v>1500</v>
          </cell>
          <cell r="C496">
            <v>625</v>
          </cell>
          <cell r="D496" t="str">
            <v>M</v>
          </cell>
          <cell r="E496" t="str">
            <v>2628</v>
          </cell>
          <cell r="F496" t="str">
            <v>10</v>
          </cell>
          <cell r="G496">
            <v>6689</v>
          </cell>
          <cell r="H496">
            <v>1.25</v>
          </cell>
          <cell r="I496">
            <v>1.25</v>
          </cell>
          <cell r="J496">
            <v>10.702400000000001</v>
          </cell>
          <cell r="K496">
            <v>11</v>
          </cell>
          <cell r="L496">
            <v>0.97294545454545467</v>
          </cell>
          <cell r="M496">
            <v>14</v>
          </cell>
          <cell r="N496">
            <v>0</v>
          </cell>
          <cell r="O496">
            <v>0</v>
          </cell>
          <cell r="P496" t="str">
            <v>47259</v>
          </cell>
        </row>
        <row r="497">
          <cell r="A497">
            <v>45</v>
          </cell>
          <cell r="B497">
            <v>1500</v>
          </cell>
          <cell r="C497">
            <v>625</v>
          </cell>
          <cell r="D497" t="str">
            <v>M</v>
          </cell>
          <cell r="E497" t="str">
            <v>2628</v>
          </cell>
          <cell r="F497" t="str">
            <v>10</v>
          </cell>
          <cell r="G497">
            <v>3716</v>
          </cell>
          <cell r="H497">
            <v>0.5</v>
          </cell>
          <cell r="I497">
            <v>3</v>
          </cell>
          <cell r="J497">
            <v>5.9455999999999998</v>
          </cell>
          <cell r="K497">
            <v>6</v>
          </cell>
          <cell r="L497">
            <v>0.99093333333333333</v>
          </cell>
          <cell r="M497">
            <v>14</v>
          </cell>
          <cell r="N497">
            <v>0</v>
          </cell>
          <cell r="O497">
            <v>0</v>
          </cell>
          <cell r="P497" t="str">
            <v>47259</v>
          </cell>
        </row>
        <row r="498">
          <cell r="A498">
            <v>38</v>
          </cell>
          <cell r="B498">
            <v>1500</v>
          </cell>
          <cell r="C498">
            <v>625</v>
          </cell>
          <cell r="D498" t="str">
            <v>M</v>
          </cell>
          <cell r="E498" t="str">
            <v>2628</v>
          </cell>
          <cell r="F498" t="str">
            <v>10</v>
          </cell>
          <cell r="G498">
            <v>12476</v>
          </cell>
          <cell r="H498">
            <v>2.25</v>
          </cell>
          <cell r="I498">
            <v>1.5</v>
          </cell>
          <cell r="J498">
            <v>19.961600000000001</v>
          </cell>
          <cell r="K498">
            <v>20</v>
          </cell>
          <cell r="L498">
            <v>0.99808000000000008</v>
          </cell>
          <cell r="M498">
            <v>13</v>
          </cell>
          <cell r="N498">
            <v>0</v>
          </cell>
          <cell r="O498">
            <v>0</v>
          </cell>
          <cell r="P498" t="str">
            <v>46085</v>
          </cell>
        </row>
        <row r="499">
          <cell r="A499">
            <v>38</v>
          </cell>
          <cell r="B499">
            <v>500</v>
          </cell>
          <cell r="C499">
            <v>135</v>
          </cell>
          <cell r="D499" t="str">
            <v>M</v>
          </cell>
          <cell r="E499" t="str">
            <v>2635-A</v>
          </cell>
          <cell r="F499" t="str">
            <v>10</v>
          </cell>
          <cell r="G499">
            <v>6573</v>
          </cell>
          <cell r="H499">
            <v>7</v>
          </cell>
          <cell r="I499">
            <v>3.75</v>
          </cell>
          <cell r="J499">
            <v>48.68888888888889</v>
          </cell>
          <cell r="K499">
            <v>44</v>
          </cell>
          <cell r="L499">
            <v>1.1065656565656565</v>
          </cell>
          <cell r="M499">
            <v>22</v>
          </cell>
          <cell r="N499">
            <v>0</v>
          </cell>
          <cell r="O499">
            <v>0</v>
          </cell>
          <cell r="P499" t="str">
            <v>46157</v>
          </cell>
        </row>
        <row r="500">
          <cell r="A500">
            <v>41</v>
          </cell>
          <cell r="B500">
            <v>2000</v>
          </cell>
          <cell r="C500">
            <v>250</v>
          </cell>
          <cell r="D500" t="str">
            <v>M</v>
          </cell>
          <cell r="E500" t="str">
            <v>2649</v>
          </cell>
          <cell r="F500" t="str">
            <v>10</v>
          </cell>
          <cell r="G500">
            <v>20008</v>
          </cell>
          <cell r="H500">
            <v>2.5</v>
          </cell>
          <cell r="I500">
            <v>3.75</v>
          </cell>
          <cell r="J500">
            <v>80.031999999999996</v>
          </cell>
          <cell r="K500">
            <v>15.5</v>
          </cell>
          <cell r="L500">
            <v>5.1633548387096768</v>
          </cell>
          <cell r="M500">
            <v>14</v>
          </cell>
          <cell r="N500">
            <v>0</v>
          </cell>
          <cell r="O500">
            <v>0</v>
          </cell>
          <cell r="P500" t="str">
            <v>46954</v>
          </cell>
        </row>
        <row r="501">
          <cell r="A501">
            <v>43</v>
          </cell>
          <cell r="B501">
            <v>2000</v>
          </cell>
          <cell r="C501">
            <v>244</v>
          </cell>
          <cell r="D501" t="str">
            <v>M</v>
          </cell>
          <cell r="E501" t="str">
            <v>2654</v>
          </cell>
          <cell r="F501" t="str">
            <v>10</v>
          </cell>
          <cell r="G501">
            <v>8041</v>
          </cell>
          <cell r="H501">
            <v>3</v>
          </cell>
          <cell r="I501">
            <v>1.5</v>
          </cell>
          <cell r="J501">
            <v>32.954918032786885</v>
          </cell>
          <cell r="K501">
            <v>30.25</v>
          </cell>
          <cell r="L501">
            <v>1.0894187779433682</v>
          </cell>
          <cell r="M501">
            <v>8</v>
          </cell>
          <cell r="N501">
            <v>0</v>
          </cell>
          <cell r="O501">
            <v>0</v>
          </cell>
          <cell r="P501" t="str">
            <v>45540</v>
          </cell>
        </row>
        <row r="502">
          <cell r="A502">
            <v>42</v>
          </cell>
          <cell r="B502">
            <v>2000</v>
          </cell>
          <cell r="C502">
            <v>244</v>
          </cell>
          <cell r="D502" t="str">
            <v>M</v>
          </cell>
          <cell r="E502" t="str">
            <v>2654</v>
          </cell>
          <cell r="F502" t="str">
            <v>10</v>
          </cell>
          <cell r="G502">
            <v>17351</v>
          </cell>
          <cell r="H502">
            <v>7.75</v>
          </cell>
          <cell r="I502">
            <v>2.75</v>
          </cell>
          <cell r="J502">
            <v>71.110655737704917</v>
          </cell>
          <cell r="K502">
            <v>65</v>
          </cell>
          <cell r="L502">
            <v>1.0940100882723833</v>
          </cell>
          <cell r="M502">
            <v>8</v>
          </cell>
          <cell r="N502">
            <v>0</v>
          </cell>
          <cell r="O502">
            <v>0</v>
          </cell>
          <cell r="P502" t="str">
            <v>45540</v>
          </cell>
        </row>
        <row r="503">
          <cell r="A503">
            <v>36</v>
          </cell>
          <cell r="B503">
            <v>2000</v>
          </cell>
          <cell r="C503">
            <v>244</v>
          </cell>
          <cell r="D503" t="str">
            <v>M</v>
          </cell>
          <cell r="E503" t="str">
            <v>2654</v>
          </cell>
          <cell r="F503" t="str">
            <v>10</v>
          </cell>
          <cell r="G503">
            <v>10139</v>
          </cell>
          <cell r="H503">
            <v>3</v>
          </cell>
          <cell r="I503">
            <v>4</v>
          </cell>
          <cell r="J503">
            <v>41.553278688524593</v>
          </cell>
          <cell r="K503">
            <v>36.5</v>
          </cell>
          <cell r="L503">
            <v>1.1384459914664271</v>
          </cell>
          <cell r="M503">
            <v>22</v>
          </cell>
          <cell r="N503">
            <v>0</v>
          </cell>
          <cell r="O503">
            <v>0</v>
          </cell>
          <cell r="P503" t="str">
            <v>44409</v>
          </cell>
        </row>
        <row r="504">
          <cell r="A504">
            <v>37</v>
          </cell>
          <cell r="B504">
            <v>2000</v>
          </cell>
          <cell r="C504">
            <v>244</v>
          </cell>
          <cell r="D504" t="str">
            <v>M</v>
          </cell>
          <cell r="E504" t="str">
            <v>2654</v>
          </cell>
          <cell r="F504" t="str">
            <v>10</v>
          </cell>
          <cell r="G504">
            <v>15916</v>
          </cell>
          <cell r="H504">
            <v>5</v>
          </cell>
          <cell r="I504">
            <v>1.75</v>
          </cell>
          <cell r="J504">
            <v>65.229508196721312</v>
          </cell>
          <cell r="K504">
            <v>55</v>
          </cell>
          <cell r="L504">
            <v>1.1859910581222057</v>
          </cell>
          <cell r="M504">
            <v>22</v>
          </cell>
          <cell r="N504">
            <v>0</v>
          </cell>
          <cell r="O504">
            <v>0</v>
          </cell>
          <cell r="P504" t="str">
            <v>44409</v>
          </cell>
        </row>
        <row r="505">
          <cell r="A505">
            <v>39</v>
          </cell>
          <cell r="B505">
            <v>1500</v>
          </cell>
          <cell r="C505">
            <v>580</v>
          </cell>
          <cell r="D505" t="str">
            <v>M</v>
          </cell>
          <cell r="E505" t="str">
            <v>2673</v>
          </cell>
          <cell r="F505" t="str">
            <v>10</v>
          </cell>
          <cell r="G505">
            <v>26458</v>
          </cell>
          <cell r="H505">
            <v>8</v>
          </cell>
          <cell r="I505">
            <v>2</v>
          </cell>
          <cell r="J505">
            <v>45.617241379310343</v>
          </cell>
          <cell r="K505">
            <v>44</v>
          </cell>
          <cell r="L505">
            <v>1.0367554858934169</v>
          </cell>
          <cell r="M505">
            <v>20</v>
          </cell>
          <cell r="N505">
            <v>0</v>
          </cell>
          <cell r="O505">
            <v>0</v>
          </cell>
          <cell r="P505" t="str">
            <v>46100</v>
          </cell>
        </row>
        <row r="506">
          <cell r="A506">
            <v>44</v>
          </cell>
          <cell r="B506">
            <v>1750</v>
          </cell>
          <cell r="C506">
            <v>330</v>
          </cell>
          <cell r="D506" t="str">
            <v>M</v>
          </cell>
          <cell r="E506" t="str">
            <v>2676</v>
          </cell>
          <cell r="F506" t="str">
            <v>10</v>
          </cell>
          <cell r="G506">
            <v>8510</v>
          </cell>
          <cell r="H506">
            <v>5</v>
          </cell>
          <cell r="I506">
            <v>1.5</v>
          </cell>
          <cell r="J506">
            <v>25.787878787878789</v>
          </cell>
          <cell r="K506">
            <v>28</v>
          </cell>
          <cell r="L506">
            <v>0.92099567099567103</v>
          </cell>
          <cell r="M506">
            <v>13</v>
          </cell>
          <cell r="N506">
            <v>0</v>
          </cell>
          <cell r="O506">
            <v>0</v>
          </cell>
          <cell r="P506" t="str">
            <v>46081</v>
          </cell>
        </row>
        <row r="507">
          <cell r="A507">
            <v>38</v>
          </cell>
          <cell r="B507">
            <v>1750</v>
          </cell>
          <cell r="C507">
            <v>330</v>
          </cell>
          <cell r="D507" t="str">
            <v>M</v>
          </cell>
          <cell r="E507" t="str">
            <v>2676</v>
          </cell>
          <cell r="F507" t="str">
            <v>10</v>
          </cell>
          <cell r="G507">
            <v>23246</v>
          </cell>
          <cell r="H507">
            <v>10.25</v>
          </cell>
          <cell r="I507">
            <v>3.5</v>
          </cell>
          <cell r="J507">
            <v>70.442424242424238</v>
          </cell>
          <cell r="K507">
            <v>65.75</v>
          </cell>
          <cell r="L507">
            <v>1.0713676690863001</v>
          </cell>
          <cell r="M507">
            <v>13</v>
          </cell>
          <cell r="N507">
            <v>0</v>
          </cell>
          <cell r="O507">
            <v>0</v>
          </cell>
          <cell r="P507" t="str">
            <v>46080</v>
          </cell>
        </row>
        <row r="508">
          <cell r="A508">
            <v>36</v>
          </cell>
          <cell r="B508">
            <v>1750</v>
          </cell>
          <cell r="C508">
            <v>330</v>
          </cell>
          <cell r="D508" t="str">
            <v>M</v>
          </cell>
          <cell r="E508" t="str">
            <v>2676</v>
          </cell>
          <cell r="F508" t="str">
            <v>10</v>
          </cell>
          <cell r="G508">
            <v>33020</v>
          </cell>
          <cell r="H508">
            <v>10</v>
          </cell>
          <cell r="I508">
            <v>3.25</v>
          </cell>
          <cell r="J508">
            <v>100.06060606060606</v>
          </cell>
          <cell r="K508">
            <v>87</v>
          </cell>
          <cell r="L508">
            <v>1.1501219087425985</v>
          </cell>
          <cell r="M508">
            <v>13</v>
          </cell>
          <cell r="N508">
            <v>0</v>
          </cell>
          <cell r="O508">
            <v>0</v>
          </cell>
          <cell r="P508" t="str">
            <v>45287</v>
          </cell>
        </row>
        <row r="509">
          <cell r="A509">
            <v>43</v>
          </cell>
          <cell r="B509">
            <v>1750</v>
          </cell>
          <cell r="C509">
            <v>330</v>
          </cell>
          <cell r="D509" t="str">
            <v>M</v>
          </cell>
          <cell r="E509" t="str">
            <v>2676</v>
          </cell>
          <cell r="F509" t="str">
            <v>10</v>
          </cell>
          <cell r="G509">
            <v>21726</v>
          </cell>
          <cell r="H509">
            <v>6.75</v>
          </cell>
          <cell r="I509">
            <v>2.75</v>
          </cell>
          <cell r="J509">
            <v>65.836363636363643</v>
          </cell>
          <cell r="K509">
            <v>56.5</v>
          </cell>
          <cell r="L509">
            <v>1.1652453740949318</v>
          </cell>
          <cell r="M509">
            <v>13</v>
          </cell>
          <cell r="N509">
            <v>0</v>
          </cell>
          <cell r="O509">
            <v>0</v>
          </cell>
          <cell r="P509" t="str">
            <v>46081</v>
          </cell>
        </row>
        <row r="510">
          <cell r="A510">
            <v>39</v>
          </cell>
          <cell r="B510">
            <v>1750</v>
          </cell>
          <cell r="C510">
            <v>330</v>
          </cell>
          <cell r="D510" t="str">
            <v>M</v>
          </cell>
          <cell r="E510" t="str">
            <v>2676</v>
          </cell>
          <cell r="F510" t="str">
            <v>10</v>
          </cell>
          <cell r="G510">
            <v>8566</v>
          </cell>
          <cell r="H510">
            <v>2.5</v>
          </cell>
          <cell r="I510">
            <v>1</v>
          </cell>
          <cell r="J510">
            <v>25.957575757575757</v>
          </cell>
          <cell r="K510">
            <v>22</v>
          </cell>
          <cell r="L510">
            <v>1.1798898071625343</v>
          </cell>
          <cell r="M510">
            <v>13</v>
          </cell>
          <cell r="N510">
            <v>0</v>
          </cell>
          <cell r="O510">
            <v>0</v>
          </cell>
          <cell r="P510" t="str">
            <v>46080</v>
          </cell>
        </row>
        <row r="511">
          <cell r="A511">
            <v>36</v>
          </cell>
          <cell r="B511">
            <v>55</v>
          </cell>
          <cell r="C511">
            <v>55</v>
          </cell>
          <cell r="D511" t="str">
            <v>M</v>
          </cell>
          <cell r="E511" t="str">
            <v>2679-B</v>
          </cell>
          <cell r="F511" t="str">
            <v>10</v>
          </cell>
          <cell r="G511">
            <v>2000</v>
          </cell>
          <cell r="H511">
            <v>30.75</v>
          </cell>
          <cell r="I511">
            <v>5</v>
          </cell>
          <cell r="J511">
            <v>36.363636363636367</v>
          </cell>
          <cell r="K511">
            <v>30</v>
          </cell>
          <cell r="L511">
            <v>1.2121212121212122</v>
          </cell>
          <cell r="M511">
            <v>20</v>
          </cell>
          <cell r="N511">
            <v>0</v>
          </cell>
          <cell r="O511">
            <v>0</v>
          </cell>
          <cell r="P511" t="str">
            <v>45951</v>
          </cell>
        </row>
        <row r="512">
          <cell r="A512">
            <v>44</v>
          </cell>
          <cell r="B512">
            <v>55</v>
          </cell>
          <cell r="C512">
            <v>55</v>
          </cell>
          <cell r="D512" t="str">
            <v>M</v>
          </cell>
          <cell r="E512" t="str">
            <v>2679-B</v>
          </cell>
          <cell r="F512" t="str">
            <v>10</v>
          </cell>
          <cell r="G512">
            <v>1000</v>
          </cell>
          <cell r="H512">
            <v>11</v>
          </cell>
          <cell r="I512">
            <v>4.5</v>
          </cell>
          <cell r="J512">
            <v>18.181818181818183</v>
          </cell>
          <cell r="K512">
            <v>10.5</v>
          </cell>
          <cell r="L512">
            <v>1.7316017316017318</v>
          </cell>
          <cell r="M512">
            <v>10</v>
          </cell>
          <cell r="N512">
            <v>0</v>
          </cell>
          <cell r="O512">
            <v>0</v>
          </cell>
          <cell r="P512" t="str">
            <v>47100</v>
          </cell>
        </row>
        <row r="513">
          <cell r="A513">
            <v>37</v>
          </cell>
          <cell r="B513">
            <v>1000</v>
          </cell>
          <cell r="C513">
            <v>190</v>
          </cell>
          <cell r="D513" t="str">
            <v>M</v>
          </cell>
          <cell r="E513" t="str">
            <v>2686</v>
          </cell>
          <cell r="F513" t="str">
            <v>10</v>
          </cell>
          <cell r="G513">
            <v>1636</v>
          </cell>
          <cell r="H513">
            <v>2.25</v>
          </cell>
          <cell r="I513">
            <v>5</v>
          </cell>
          <cell r="J513">
            <v>8.6105263157894729</v>
          </cell>
          <cell r="K513">
            <v>20.5</v>
          </cell>
          <cell r="L513">
            <v>0.42002567394094992</v>
          </cell>
          <cell r="M513">
            <v>15</v>
          </cell>
          <cell r="N513">
            <v>0</v>
          </cell>
          <cell r="O513">
            <v>0</v>
          </cell>
          <cell r="P513" t="str">
            <v>46006</v>
          </cell>
        </row>
        <row r="514">
          <cell r="A514">
            <v>46</v>
          </cell>
          <cell r="B514">
            <v>1000</v>
          </cell>
          <cell r="C514">
            <v>190</v>
          </cell>
          <cell r="D514" t="str">
            <v>M</v>
          </cell>
          <cell r="E514" t="str">
            <v>2686</v>
          </cell>
          <cell r="F514" t="str">
            <v>10</v>
          </cell>
          <cell r="G514">
            <v>87</v>
          </cell>
          <cell r="H514">
            <v>0.25</v>
          </cell>
          <cell r="I514">
            <v>1.25</v>
          </cell>
          <cell r="J514">
            <v>0.45789473684210524</v>
          </cell>
          <cell r="K514">
            <v>1</v>
          </cell>
          <cell r="L514">
            <v>0.45789473684210524</v>
          </cell>
          <cell r="M514">
            <v>4</v>
          </cell>
          <cell r="N514">
            <v>0</v>
          </cell>
          <cell r="O514">
            <v>0</v>
          </cell>
          <cell r="P514" t="str">
            <v>47168</v>
          </cell>
        </row>
        <row r="515">
          <cell r="A515">
            <v>39</v>
          </cell>
          <cell r="B515">
            <v>1000</v>
          </cell>
          <cell r="C515">
            <v>190</v>
          </cell>
          <cell r="D515" t="str">
            <v>M</v>
          </cell>
          <cell r="E515" t="str">
            <v>2686</v>
          </cell>
          <cell r="F515" t="str">
            <v>10</v>
          </cell>
          <cell r="G515">
            <v>13161</v>
          </cell>
          <cell r="H515">
            <v>8.75</v>
          </cell>
          <cell r="I515">
            <v>10.75</v>
          </cell>
          <cell r="J515">
            <v>69.268421052631581</v>
          </cell>
          <cell r="K515">
            <v>79</v>
          </cell>
          <cell r="L515">
            <v>0.87681545636242508</v>
          </cell>
          <cell r="M515">
            <v>15</v>
          </cell>
          <cell r="N515">
            <v>0</v>
          </cell>
          <cell r="O515">
            <v>0</v>
          </cell>
          <cell r="P515" t="str">
            <v>46498</v>
          </cell>
        </row>
        <row r="516">
          <cell r="A516">
            <v>45</v>
          </cell>
          <cell r="B516">
            <v>1000</v>
          </cell>
          <cell r="C516">
            <v>190</v>
          </cell>
          <cell r="D516" t="str">
            <v>M</v>
          </cell>
          <cell r="E516" t="str">
            <v>2686</v>
          </cell>
          <cell r="F516" t="str">
            <v>10</v>
          </cell>
          <cell r="G516">
            <v>4159</v>
          </cell>
          <cell r="H516">
            <v>2</v>
          </cell>
          <cell r="I516">
            <v>0.5</v>
          </cell>
          <cell r="J516">
            <v>21.889473684210525</v>
          </cell>
          <cell r="K516">
            <v>23.5</v>
          </cell>
          <cell r="L516">
            <v>0.93146696528555428</v>
          </cell>
          <cell r="M516">
            <v>4</v>
          </cell>
          <cell r="N516">
            <v>0</v>
          </cell>
          <cell r="O516">
            <v>0</v>
          </cell>
          <cell r="P516" t="str">
            <v>47167</v>
          </cell>
        </row>
        <row r="517">
          <cell r="A517">
            <v>44</v>
          </cell>
          <cell r="B517">
            <v>1000</v>
          </cell>
          <cell r="C517">
            <v>190</v>
          </cell>
          <cell r="D517" t="str">
            <v>M</v>
          </cell>
          <cell r="E517" t="str">
            <v>2686</v>
          </cell>
          <cell r="F517" t="str">
            <v>10</v>
          </cell>
          <cell r="G517">
            <v>8776</v>
          </cell>
          <cell r="H517">
            <v>3.25</v>
          </cell>
          <cell r="I517">
            <v>7.25</v>
          </cell>
          <cell r="J517">
            <v>46.189473684210526</v>
          </cell>
          <cell r="K517">
            <v>46.5</v>
          </cell>
          <cell r="L517">
            <v>0.99332201471420489</v>
          </cell>
          <cell r="M517">
            <v>4</v>
          </cell>
          <cell r="N517">
            <v>0</v>
          </cell>
          <cell r="O517">
            <v>0</v>
          </cell>
          <cell r="P517" t="str">
            <v>47167</v>
          </cell>
        </row>
        <row r="518">
          <cell r="A518">
            <v>45</v>
          </cell>
          <cell r="B518">
            <v>1000</v>
          </cell>
          <cell r="C518">
            <v>190</v>
          </cell>
          <cell r="D518" t="str">
            <v>M</v>
          </cell>
          <cell r="E518" t="str">
            <v>2686</v>
          </cell>
          <cell r="F518" t="str">
            <v>10</v>
          </cell>
          <cell r="G518">
            <v>16750</v>
          </cell>
          <cell r="H518">
            <v>7</v>
          </cell>
          <cell r="I518">
            <v>0.25</v>
          </cell>
          <cell r="J518">
            <v>88.15789473684211</v>
          </cell>
          <cell r="K518">
            <v>85.5</v>
          </cell>
          <cell r="L518">
            <v>1.0310864881502002</v>
          </cell>
          <cell r="M518">
            <v>4</v>
          </cell>
          <cell r="N518">
            <v>0</v>
          </cell>
          <cell r="O518">
            <v>0</v>
          </cell>
          <cell r="P518" t="str">
            <v>47168</v>
          </cell>
        </row>
        <row r="519">
          <cell r="A519">
            <v>38</v>
          </cell>
          <cell r="B519">
            <v>1000</v>
          </cell>
          <cell r="C519">
            <v>190</v>
          </cell>
          <cell r="D519" t="str">
            <v>M</v>
          </cell>
          <cell r="E519" t="str">
            <v>2686</v>
          </cell>
          <cell r="F519" t="str">
            <v>10</v>
          </cell>
          <cell r="G519">
            <v>8989</v>
          </cell>
          <cell r="H519">
            <v>4.75</v>
          </cell>
          <cell r="I519">
            <v>1</v>
          </cell>
          <cell r="J519">
            <v>47.310526315789474</v>
          </cell>
          <cell r="K519">
            <v>42.5</v>
          </cell>
          <cell r="L519">
            <v>1.1131888544891642</v>
          </cell>
          <cell r="M519">
            <v>15</v>
          </cell>
          <cell r="N519">
            <v>0</v>
          </cell>
          <cell r="O519">
            <v>0</v>
          </cell>
          <cell r="P519" t="str">
            <v>46006</v>
          </cell>
        </row>
        <row r="520">
          <cell r="A520">
            <v>46</v>
          </cell>
          <cell r="B520">
            <v>1500</v>
          </cell>
          <cell r="C520">
            <v>300</v>
          </cell>
          <cell r="D520" t="str">
            <v>M</v>
          </cell>
          <cell r="E520" t="str">
            <v>2696-A</v>
          </cell>
          <cell r="F520" t="str">
            <v>10</v>
          </cell>
          <cell r="G520">
            <v>5065</v>
          </cell>
          <cell r="H520">
            <v>0.75</v>
          </cell>
          <cell r="I520">
            <v>3.25</v>
          </cell>
          <cell r="J520">
            <v>16.883333333333333</v>
          </cell>
          <cell r="K520">
            <v>17</v>
          </cell>
          <cell r="L520">
            <v>0.99313725490196081</v>
          </cell>
          <cell r="M520">
            <v>1</v>
          </cell>
          <cell r="N520">
            <v>0</v>
          </cell>
          <cell r="O520">
            <v>0</v>
          </cell>
          <cell r="P520" t="str">
            <v>47622</v>
          </cell>
        </row>
        <row r="521">
          <cell r="A521">
            <v>39</v>
          </cell>
          <cell r="B521">
            <v>1500</v>
          </cell>
          <cell r="C521">
            <v>300</v>
          </cell>
          <cell r="D521" t="str">
            <v>M</v>
          </cell>
          <cell r="E521" t="str">
            <v>2696-A</v>
          </cell>
          <cell r="F521" t="str">
            <v>10</v>
          </cell>
          <cell r="G521">
            <v>3327</v>
          </cell>
          <cell r="H521">
            <v>1.75</v>
          </cell>
          <cell r="I521">
            <v>7.25</v>
          </cell>
          <cell r="J521">
            <v>11.09</v>
          </cell>
          <cell r="K521">
            <v>10.25</v>
          </cell>
          <cell r="L521">
            <v>1.0819512195121952</v>
          </cell>
          <cell r="M521">
            <v>22</v>
          </cell>
          <cell r="N521">
            <v>0</v>
          </cell>
          <cell r="O521">
            <v>0</v>
          </cell>
          <cell r="P521" t="str">
            <v>46550</v>
          </cell>
        </row>
        <row r="522">
          <cell r="A522">
            <v>46</v>
          </cell>
          <cell r="B522">
            <v>1500</v>
          </cell>
          <cell r="C522">
            <v>300</v>
          </cell>
          <cell r="D522" t="str">
            <v>M</v>
          </cell>
          <cell r="E522" t="str">
            <v>2696-A</v>
          </cell>
          <cell r="F522" t="str">
            <v>10</v>
          </cell>
          <cell r="G522">
            <v>5519</v>
          </cell>
          <cell r="H522">
            <v>1</v>
          </cell>
          <cell r="I522">
            <v>0.25</v>
          </cell>
          <cell r="J522">
            <v>18.396666666666668</v>
          </cell>
          <cell r="K522">
            <v>16.5</v>
          </cell>
          <cell r="L522">
            <v>1.1149494949494951</v>
          </cell>
          <cell r="M522">
            <v>1</v>
          </cell>
          <cell r="N522">
            <v>0</v>
          </cell>
          <cell r="O522">
            <v>0</v>
          </cell>
          <cell r="P522" t="str">
            <v>47626</v>
          </cell>
        </row>
        <row r="523">
          <cell r="A523">
            <v>44</v>
          </cell>
          <cell r="B523">
            <v>55</v>
          </cell>
          <cell r="C523">
            <v>55</v>
          </cell>
          <cell r="D523" t="str">
            <v>A</v>
          </cell>
          <cell r="E523" t="str">
            <v>2698-B</v>
          </cell>
          <cell r="F523" t="str">
            <v>10</v>
          </cell>
          <cell r="G523">
            <v>2376</v>
          </cell>
          <cell r="H523">
            <v>30.5</v>
          </cell>
          <cell r="I523">
            <v>2.25</v>
          </cell>
          <cell r="J523">
            <v>43.2</v>
          </cell>
          <cell r="K523">
            <v>31</v>
          </cell>
          <cell r="L523">
            <v>1.3935483870967742</v>
          </cell>
          <cell r="M523">
            <v>9</v>
          </cell>
          <cell r="N523">
            <v>0</v>
          </cell>
          <cell r="O523">
            <v>0</v>
          </cell>
          <cell r="P523" t="str">
            <v>46825</v>
          </cell>
        </row>
        <row r="524">
          <cell r="A524">
            <v>40</v>
          </cell>
          <cell r="B524">
            <v>55</v>
          </cell>
          <cell r="C524">
            <v>55</v>
          </cell>
          <cell r="D524" t="str">
            <v>A</v>
          </cell>
          <cell r="E524" t="str">
            <v>2698-B</v>
          </cell>
          <cell r="F524" t="str">
            <v>10</v>
          </cell>
          <cell r="G524">
            <v>1657</v>
          </cell>
          <cell r="H524">
            <v>21</v>
          </cell>
          <cell r="I524">
            <v>3.75</v>
          </cell>
          <cell r="J524">
            <v>30.127272727272729</v>
          </cell>
          <cell r="K524">
            <v>21</v>
          </cell>
          <cell r="L524">
            <v>1.4346320346320347</v>
          </cell>
          <cell r="M524">
            <v>9</v>
          </cell>
          <cell r="N524">
            <v>0</v>
          </cell>
          <cell r="O524">
            <v>0</v>
          </cell>
          <cell r="P524" t="str">
            <v>46552</v>
          </cell>
        </row>
        <row r="525">
          <cell r="A525">
            <v>39</v>
          </cell>
          <cell r="B525">
            <v>55</v>
          </cell>
          <cell r="C525">
            <v>55</v>
          </cell>
          <cell r="D525" t="str">
            <v>A</v>
          </cell>
          <cell r="E525" t="str">
            <v>2698-B</v>
          </cell>
          <cell r="F525" t="str">
            <v>10</v>
          </cell>
          <cell r="G525">
            <v>1376</v>
          </cell>
          <cell r="H525">
            <v>17.25</v>
          </cell>
          <cell r="I525">
            <v>5.5</v>
          </cell>
          <cell r="J525">
            <v>25.018181818181819</v>
          </cell>
          <cell r="K525">
            <v>17.25</v>
          </cell>
          <cell r="L525">
            <v>1.4503293807641635</v>
          </cell>
          <cell r="M525">
            <v>9</v>
          </cell>
          <cell r="N525">
            <v>0</v>
          </cell>
          <cell r="O525">
            <v>0</v>
          </cell>
          <cell r="P525" t="str">
            <v>46552</v>
          </cell>
        </row>
        <row r="526">
          <cell r="A526">
            <v>46</v>
          </cell>
          <cell r="B526">
            <v>55</v>
          </cell>
          <cell r="C526">
            <v>55</v>
          </cell>
          <cell r="D526" t="str">
            <v>A</v>
          </cell>
          <cell r="E526" t="str">
            <v>2698-B</v>
          </cell>
          <cell r="F526" t="str">
            <v>10</v>
          </cell>
          <cell r="G526">
            <v>5112</v>
          </cell>
          <cell r="H526">
            <v>63.25</v>
          </cell>
          <cell r="I526">
            <v>7.75</v>
          </cell>
          <cell r="J526">
            <v>92.945454545454552</v>
          </cell>
          <cell r="K526">
            <v>63.75</v>
          </cell>
          <cell r="L526">
            <v>1.4579679144385027</v>
          </cell>
          <cell r="M526">
            <v>9</v>
          </cell>
          <cell r="N526">
            <v>0</v>
          </cell>
          <cell r="O526">
            <v>0</v>
          </cell>
          <cell r="P526" t="str">
            <v>47625</v>
          </cell>
        </row>
        <row r="527">
          <cell r="A527">
            <v>39</v>
          </cell>
          <cell r="B527">
            <v>1250</v>
          </cell>
          <cell r="C527">
            <v>220</v>
          </cell>
          <cell r="D527" t="str">
            <v>M</v>
          </cell>
          <cell r="E527" t="str">
            <v>2710</v>
          </cell>
          <cell r="F527" t="str">
            <v>10</v>
          </cell>
          <cell r="G527">
            <v>18618</v>
          </cell>
          <cell r="H527">
            <v>11.25</v>
          </cell>
          <cell r="I527">
            <v>9</v>
          </cell>
          <cell r="J527">
            <v>84.627272727272725</v>
          </cell>
          <cell r="K527">
            <v>98</v>
          </cell>
          <cell r="L527">
            <v>0.86354359925788493</v>
          </cell>
          <cell r="M527">
            <v>12</v>
          </cell>
          <cell r="N527">
            <v>0</v>
          </cell>
          <cell r="O527">
            <v>0</v>
          </cell>
          <cell r="P527" t="str">
            <v>44752</v>
          </cell>
        </row>
        <row r="528">
          <cell r="A528">
            <v>46</v>
          </cell>
          <cell r="B528">
            <v>1250</v>
          </cell>
          <cell r="C528">
            <v>220</v>
          </cell>
          <cell r="D528" t="str">
            <v>M</v>
          </cell>
          <cell r="E528" t="str">
            <v>2710</v>
          </cell>
          <cell r="F528" t="str">
            <v>10</v>
          </cell>
          <cell r="G528">
            <v>20697</v>
          </cell>
          <cell r="H528">
            <v>13.25</v>
          </cell>
          <cell r="I528">
            <v>0.5</v>
          </cell>
          <cell r="J528">
            <v>94.077272727272728</v>
          </cell>
          <cell r="K528">
            <v>106</v>
          </cell>
          <cell r="L528">
            <v>0.88752144082332762</v>
          </cell>
          <cell r="M528">
            <v>11</v>
          </cell>
          <cell r="N528">
            <v>0</v>
          </cell>
          <cell r="O528">
            <v>0</v>
          </cell>
          <cell r="P528" t="str">
            <v>47453</v>
          </cell>
        </row>
        <row r="529">
          <cell r="A529">
            <v>41</v>
          </cell>
          <cell r="B529">
            <v>1250</v>
          </cell>
          <cell r="C529">
            <v>220</v>
          </cell>
          <cell r="D529" t="str">
            <v>M</v>
          </cell>
          <cell r="E529" t="str">
            <v>2710</v>
          </cell>
          <cell r="F529" t="str">
            <v>10</v>
          </cell>
          <cell r="G529">
            <v>8847</v>
          </cell>
          <cell r="H529">
            <v>3.75</v>
          </cell>
          <cell r="I529">
            <v>0.25</v>
          </cell>
          <cell r="J529">
            <v>40.213636363636361</v>
          </cell>
          <cell r="K529">
            <v>41</v>
          </cell>
          <cell r="L529">
            <v>0.98082039911308194</v>
          </cell>
          <cell r="M529">
            <v>12</v>
          </cell>
          <cell r="N529">
            <v>0</v>
          </cell>
          <cell r="O529">
            <v>0</v>
          </cell>
          <cell r="P529" t="str">
            <v>46181</v>
          </cell>
        </row>
        <row r="530">
          <cell r="A530">
            <v>41</v>
          </cell>
          <cell r="B530">
            <v>1250</v>
          </cell>
          <cell r="C530">
            <v>220</v>
          </cell>
          <cell r="D530" t="str">
            <v>M</v>
          </cell>
          <cell r="E530" t="str">
            <v>2710</v>
          </cell>
          <cell r="F530" t="str">
            <v>10</v>
          </cell>
          <cell r="G530">
            <v>17642</v>
          </cell>
          <cell r="H530">
            <v>9.5</v>
          </cell>
          <cell r="I530">
            <v>1</v>
          </cell>
          <cell r="J530">
            <v>80.190909090909088</v>
          </cell>
          <cell r="K530">
            <v>66</v>
          </cell>
          <cell r="L530">
            <v>1.2150137741046831</v>
          </cell>
          <cell r="M530">
            <v>12</v>
          </cell>
          <cell r="N530">
            <v>0</v>
          </cell>
          <cell r="O530">
            <v>0</v>
          </cell>
          <cell r="P530" t="str">
            <v>44875</v>
          </cell>
        </row>
        <row r="531">
          <cell r="A531">
            <v>40</v>
          </cell>
          <cell r="B531">
            <v>1250</v>
          </cell>
          <cell r="C531">
            <v>220</v>
          </cell>
          <cell r="D531" t="str">
            <v>M</v>
          </cell>
          <cell r="E531" t="str">
            <v>2710</v>
          </cell>
          <cell r="F531" t="str">
            <v>10</v>
          </cell>
          <cell r="G531">
            <v>20501</v>
          </cell>
          <cell r="H531">
            <v>10.25</v>
          </cell>
          <cell r="I531">
            <v>3.25</v>
          </cell>
          <cell r="J531">
            <v>93.186363636363637</v>
          </cell>
          <cell r="K531">
            <v>75.75</v>
          </cell>
          <cell r="L531">
            <v>1.2301830183018303</v>
          </cell>
          <cell r="M531">
            <v>12</v>
          </cell>
          <cell r="N531">
            <v>0</v>
          </cell>
          <cell r="O531">
            <v>0</v>
          </cell>
          <cell r="P531" t="str">
            <v>44875</v>
          </cell>
        </row>
        <row r="532">
          <cell r="A532">
            <v>42</v>
          </cell>
          <cell r="B532">
            <v>1250</v>
          </cell>
          <cell r="C532">
            <v>220</v>
          </cell>
          <cell r="D532" t="str">
            <v>M</v>
          </cell>
          <cell r="E532" t="str">
            <v>2710</v>
          </cell>
          <cell r="F532" t="str">
            <v>10</v>
          </cell>
          <cell r="G532">
            <v>25086</v>
          </cell>
          <cell r="H532">
            <v>11.25</v>
          </cell>
          <cell r="I532">
            <v>1.5</v>
          </cell>
          <cell r="J532">
            <v>114.02727272727273</v>
          </cell>
          <cell r="K532">
            <v>82.5</v>
          </cell>
          <cell r="L532">
            <v>1.3821487603305787</v>
          </cell>
          <cell r="M532">
            <v>12</v>
          </cell>
          <cell r="N532">
            <v>0</v>
          </cell>
          <cell r="O532">
            <v>0</v>
          </cell>
          <cell r="P532" t="str">
            <v>46181</v>
          </cell>
        </row>
        <row r="533">
          <cell r="A533">
            <v>40</v>
          </cell>
          <cell r="B533">
            <v>1250</v>
          </cell>
          <cell r="C533">
            <v>220</v>
          </cell>
          <cell r="D533" t="str">
            <v>M</v>
          </cell>
          <cell r="E533" t="str">
            <v>2710</v>
          </cell>
          <cell r="F533" t="str">
            <v>10</v>
          </cell>
          <cell r="G533">
            <v>20268</v>
          </cell>
          <cell r="H533">
            <v>3</v>
          </cell>
          <cell r="I533">
            <v>0</v>
          </cell>
          <cell r="J533">
            <v>92.127272727272725</v>
          </cell>
          <cell r="K533">
            <v>30.25</v>
          </cell>
          <cell r="L533">
            <v>3.0455296769346356</v>
          </cell>
          <cell r="M533">
            <v>12</v>
          </cell>
          <cell r="N533">
            <v>0</v>
          </cell>
          <cell r="O533">
            <v>0</v>
          </cell>
          <cell r="P533" t="str">
            <v>44752</v>
          </cell>
        </row>
        <row r="534">
          <cell r="A534">
            <v>38</v>
          </cell>
          <cell r="B534">
            <v>185</v>
          </cell>
          <cell r="C534">
            <v>185</v>
          </cell>
          <cell r="D534" t="str">
            <v>M</v>
          </cell>
          <cell r="E534" t="str">
            <v>2712</v>
          </cell>
          <cell r="F534" t="str">
            <v>10</v>
          </cell>
          <cell r="G534">
            <v>5056</v>
          </cell>
          <cell r="H534">
            <v>22.75</v>
          </cell>
          <cell r="I534">
            <v>2</v>
          </cell>
          <cell r="J534">
            <v>27.329729729729731</v>
          </cell>
          <cell r="K534">
            <v>72.75</v>
          </cell>
          <cell r="L534">
            <v>0.37566638803752206</v>
          </cell>
          <cell r="M534">
            <v>16</v>
          </cell>
          <cell r="N534">
            <v>0</v>
          </cell>
          <cell r="O534">
            <v>0</v>
          </cell>
          <cell r="P534" t="str">
            <v>45315</v>
          </cell>
        </row>
        <row r="535">
          <cell r="A535">
            <v>39</v>
          </cell>
          <cell r="B535">
            <v>185</v>
          </cell>
          <cell r="C535">
            <v>185</v>
          </cell>
          <cell r="D535" t="str">
            <v>M</v>
          </cell>
          <cell r="E535" t="str">
            <v>2712</v>
          </cell>
          <cell r="F535" t="str">
            <v>10</v>
          </cell>
          <cell r="G535">
            <v>8123</v>
          </cell>
          <cell r="H535">
            <v>40.75</v>
          </cell>
          <cell r="I535">
            <v>0.5</v>
          </cell>
          <cell r="J535">
            <v>43.908108108108109</v>
          </cell>
          <cell r="K535">
            <v>53.5</v>
          </cell>
          <cell r="L535">
            <v>0.82071230108613291</v>
          </cell>
          <cell r="M535">
            <v>16</v>
          </cell>
          <cell r="N535">
            <v>0</v>
          </cell>
          <cell r="O535">
            <v>0</v>
          </cell>
          <cell r="P535" t="str">
            <v>45314</v>
          </cell>
        </row>
        <row r="536">
          <cell r="A536">
            <v>45</v>
          </cell>
          <cell r="B536">
            <v>185</v>
          </cell>
          <cell r="C536">
            <v>185</v>
          </cell>
          <cell r="D536" t="str">
            <v>M</v>
          </cell>
          <cell r="E536" t="str">
            <v>2712</v>
          </cell>
          <cell r="F536" t="str">
            <v>10</v>
          </cell>
          <cell r="G536">
            <v>194</v>
          </cell>
          <cell r="H536">
            <v>0</v>
          </cell>
          <cell r="I536">
            <v>1.5</v>
          </cell>
          <cell r="J536">
            <v>1.0486486486486486</v>
          </cell>
          <cell r="K536">
            <v>1.05</v>
          </cell>
          <cell r="L536">
            <v>0.99871299871299857</v>
          </cell>
          <cell r="M536">
            <v>15</v>
          </cell>
          <cell r="N536">
            <v>0</v>
          </cell>
          <cell r="O536">
            <v>0</v>
          </cell>
          <cell r="P536" t="str">
            <v>47445</v>
          </cell>
        </row>
        <row r="537">
          <cell r="A537">
            <v>44</v>
          </cell>
          <cell r="B537">
            <v>185</v>
          </cell>
          <cell r="C537">
            <v>185</v>
          </cell>
          <cell r="D537" t="str">
            <v>M</v>
          </cell>
          <cell r="E537" t="str">
            <v>2712</v>
          </cell>
          <cell r="F537" t="str">
            <v>10</v>
          </cell>
          <cell r="G537">
            <v>7649</v>
          </cell>
          <cell r="H537">
            <v>40</v>
          </cell>
          <cell r="I537">
            <v>2.5</v>
          </cell>
          <cell r="J537">
            <v>41.345945945945942</v>
          </cell>
          <cell r="K537">
            <v>40.5</v>
          </cell>
          <cell r="L537">
            <v>1.0208875542208875</v>
          </cell>
          <cell r="M537">
            <v>15</v>
          </cell>
          <cell r="N537">
            <v>0</v>
          </cell>
          <cell r="O537">
            <v>0</v>
          </cell>
          <cell r="P537" t="str">
            <v>46172</v>
          </cell>
        </row>
        <row r="538">
          <cell r="A538">
            <v>42</v>
          </cell>
          <cell r="B538">
            <v>185</v>
          </cell>
          <cell r="C538">
            <v>185</v>
          </cell>
          <cell r="D538" t="str">
            <v>M</v>
          </cell>
          <cell r="E538" t="str">
            <v>2712</v>
          </cell>
          <cell r="F538" t="str">
            <v>10</v>
          </cell>
          <cell r="G538">
            <v>15432</v>
          </cell>
          <cell r="H538">
            <v>78.75</v>
          </cell>
          <cell r="I538">
            <v>4.5</v>
          </cell>
          <cell r="J538">
            <v>83.416216216216213</v>
          </cell>
          <cell r="K538">
            <v>80.75</v>
          </cell>
          <cell r="L538">
            <v>1.0330181574763617</v>
          </cell>
          <cell r="M538">
            <v>15</v>
          </cell>
          <cell r="N538">
            <v>0</v>
          </cell>
          <cell r="O538">
            <v>0</v>
          </cell>
          <cell r="P538" t="str">
            <v>46171</v>
          </cell>
        </row>
        <row r="539">
          <cell r="A539">
            <v>45</v>
          </cell>
          <cell r="B539">
            <v>185</v>
          </cell>
          <cell r="C539">
            <v>185</v>
          </cell>
          <cell r="D539" t="str">
            <v>M</v>
          </cell>
          <cell r="E539" t="str">
            <v>2712</v>
          </cell>
          <cell r="F539" t="str">
            <v>10</v>
          </cell>
          <cell r="G539">
            <v>8786</v>
          </cell>
          <cell r="H539">
            <v>43.5</v>
          </cell>
          <cell r="I539">
            <v>2.5</v>
          </cell>
          <cell r="J539">
            <v>47.491891891891889</v>
          </cell>
          <cell r="K539">
            <v>44.25</v>
          </cell>
          <cell r="L539">
            <v>1.0732630936020766</v>
          </cell>
          <cell r="M539">
            <v>15</v>
          </cell>
          <cell r="N539">
            <v>0</v>
          </cell>
          <cell r="O539">
            <v>0</v>
          </cell>
          <cell r="P539" t="str">
            <v>46173</v>
          </cell>
        </row>
        <row r="540">
          <cell r="A540">
            <v>44</v>
          </cell>
          <cell r="B540">
            <v>185</v>
          </cell>
          <cell r="C540">
            <v>185</v>
          </cell>
          <cell r="D540" t="str">
            <v>M</v>
          </cell>
          <cell r="E540" t="str">
            <v>2712</v>
          </cell>
          <cell r="F540" t="str">
            <v>10</v>
          </cell>
          <cell r="G540">
            <v>11131</v>
          </cell>
          <cell r="H540">
            <v>57.25</v>
          </cell>
          <cell r="I540">
            <v>3.5</v>
          </cell>
          <cell r="J540">
            <v>60.167567567567566</v>
          </cell>
          <cell r="K540">
            <v>54</v>
          </cell>
          <cell r="L540">
            <v>1.1142142142142142</v>
          </cell>
          <cell r="M540">
            <v>15</v>
          </cell>
          <cell r="N540">
            <v>0</v>
          </cell>
          <cell r="O540">
            <v>0</v>
          </cell>
          <cell r="P540" t="str">
            <v>46173</v>
          </cell>
        </row>
        <row r="541">
          <cell r="A541">
            <v>43</v>
          </cell>
          <cell r="B541">
            <v>185</v>
          </cell>
          <cell r="C541">
            <v>185</v>
          </cell>
          <cell r="D541" t="str">
            <v>M</v>
          </cell>
          <cell r="E541" t="str">
            <v>2712</v>
          </cell>
          <cell r="F541" t="str">
            <v>10</v>
          </cell>
          <cell r="G541">
            <v>4774</v>
          </cell>
          <cell r="H541">
            <v>21</v>
          </cell>
          <cell r="I541">
            <v>1</v>
          </cell>
          <cell r="J541">
            <v>25.805405405405406</v>
          </cell>
          <cell r="K541">
            <v>21.5</v>
          </cell>
          <cell r="L541">
            <v>1.2002514142049026</v>
          </cell>
          <cell r="M541">
            <v>15</v>
          </cell>
          <cell r="N541">
            <v>0</v>
          </cell>
          <cell r="O541">
            <v>0</v>
          </cell>
          <cell r="P541" t="str">
            <v>46171</v>
          </cell>
        </row>
        <row r="542">
          <cell r="A542">
            <v>37</v>
          </cell>
          <cell r="B542">
            <v>185</v>
          </cell>
          <cell r="C542">
            <v>185</v>
          </cell>
          <cell r="D542" t="str">
            <v>M</v>
          </cell>
          <cell r="E542" t="str">
            <v>2712</v>
          </cell>
          <cell r="F542" t="str">
            <v>10</v>
          </cell>
          <cell r="G542">
            <v>14819</v>
          </cell>
          <cell r="H542">
            <v>68</v>
          </cell>
          <cell r="I542">
            <v>5.25</v>
          </cell>
          <cell r="J542">
            <v>80.1027027027027</v>
          </cell>
          <cell r="K542">
            <v>66.25</v>
          </cell>
          <cell r="L542">
            <v>1.2090973992860785</v>
          </cell>
          <cell r="M542">
            <v>16</v>
          </cell>
          <cell r="N542">
            <v>0</v>
          </cell>
          <cell r="O542">
            <v>0</v>
          </cell>
          <cell r="P542" t="str">
            <v>45315</v>
          </cell>
        </row>
        <row r="543">
          <cell r="A543">
            <v>43</v>
          </cell>
          <cell r="B543">
            <v>185</v>
          </cell>
          <cell r="C543">
            <v>185</v>
          </cell>
          <cell r="D543" t="str">
            <v>M</v>
          </cell>
          <cell r="E543" t="str">
            <v>2712</v>
          </cell>
          <cell r="F543" t="str">
            <v>10</v>
          </cell>
          <cell r="G543">
            <v>11878</v>
          </cell>
          <cell r="H543">
            <v>54.5</v>
          </cell>
          <cell r="I543">
            <v>0.75</v>
          </cell>
          <cell r="J543">
            <v>64.205405405405401</v>
          </cell>
          <cell r="K543">
            <v>53</v>
          </cell>
          <cell r="L543">
            <v>1.2114227434982152</v>
          </cell>
          <cell r="M543">
            <v>15</v>
          </cell>
          <cell r="N543">
            <v>0</v>
          </cell>
          <cell r="O543">
            <v>0</v>
          </cell>
          <cell r="P543" t="str">
            <v>46172</v>
          </cell>
        </row>
        <row r="544">
          <cell r="A544">
            <v>38</v>
          </cell>
          <cell r="B544">
            <v>185</v>
          </cell>
          <cell r="C544">
            <v>185</v>
          </cell>
          <cell r="D544" t="str">
            <v>M</v>
          </cell>
          <cell r="E544" t="str">
            <v>2712</v>
          </cell>
          <cell r="F544" t="str">
            <v>10</v>
          </cell>
          <cell r="G544">
            <v>15321</v>
          </cell>
          <cell r="H544">
            <v>73.75</v>
          </cell>
          <cell r="I544">
            <v>2</v>
          </cell>
          <cell r="J544">
            <v>82.816216216216219</v>
          </cell>
          <cell r="K544">
            <v>22.25</v>
          </cell>
          <cell r="L544">
            <v>3.7220771333130886</v>
          </cell>
          <cell r="M544">
            <v>16</v>
          </cell>
          <cell r="N544">
            <v>0</v>
          </cell>
          <cell r="O544">
            <v>0</v>
          </cell>
          <cell r="P544" t="str">
            <v>45314</v>
          </cell>
        </row>
        <row r="545">
          <cell r="A545">
            <v>42</v>
          </cell>
          <cell r="B545">
            <v>1000</v>
          </cell>
          <cell r="C545">
            <v>120</v>
          </cell>
          <cell r="D545" t="str">
            <v>M</v>
          </cell>
          <cell r="E545" t="str">
            <v>2714</v>
          </cell>
          <cell r="F545" t="str">
            <v>10</v>
          </cell>
          <cell r="G545">
            <v>2461</v>
          </cell>
          <cell r="H545">
            <v>2.25</v>
          </cell>
          <cell r="I545">
            <v>4.25</v>
          </cell>
          <cell r="J545">
            <v>20.508333333333333</v>
          </cell>
          <cell r="K545">
            <v>20.5</v>
          </cell>
          <cell r="L545">
            <v>1.0004065040650407</v>
          </cell>
          <cell r="M545">
            <v>13</v>
          </cell>
          <cell r="N545">
            <v>0</v>
          </cell>
          <cell r="O545">
            <v>0</v>
          </cell>
          <cell r="P545" t="str">
            <v>47116</v>
          </cell>
        </row>
        <row r="546">
          <cell r="A546">
            <v>44</v>
          </cell>
          <cell r="B546">
            <v>1000</v>
          </cell>
          <cell r="C546">
            <v>120</v>
          </cell>
          <cell r="D546" t="str">
            <v>M</v>
          </cell>
          <cell r="E546" t="str">
            <v>2714</v>
          </cell>
          <cell r="F546" t="str">
            <v>10</v>
          </cell>
          <cell r="G546">
            <v>11742</v>
          </cell>
          <cell r="H546">
            <v>7.5</v>
          </cell>
          <cell r="I546">
            <v>4</v>
          </cell>
          <cell r="J546">
            <v>97.85</v>
          </cell>
          <cell r="K546">
            <v>92</v>
          </cell>
          <cell r="L546">
            <v>1.0635869565217391</v>
          </cell>
          <cell r="M546">
            <v>12</v>
          </cell>
          <cell r="N546">
            <v>0</v>
          </cell>
          <cell r="O546">
            <v>0</v>
          </cell>
          <cell r="P546" t="str">
            <v>47165</v>
          </cell>
        </row>
        <row r="547">
          <cell r="A547">
            <v>43</v>
          </cell>
          <cell r="B547">
            <v>1000</v>
          </cell>
          <cell r="C547">
            <v>120</v>
          </cell>
          <cell r="D547" t="str">
            <v>M</v>
          </cell>
          <cell r="E547" t="str">
            <v>2714</v>
          </cell>
          <cell r="F547" t="str">
            <v>10</v>
          </cell>
          <cell r="G547">
            <v>2716</v>
          </cell>
          <cell r="H547">
            <v>2.25</v>
          </cell>
          <cell r="I547">
            <v>0.75</v>
          </cell>
          <cell r="J547">
            <v>22.633333333333333</v>
          </cell>
          <cell r="K547">
            <v>21</v>
          </cell>
          <cell r="L547">
            <v>1.0777777777777777</v>
          </cell>
          <cell r="M547">
            <v>13</v>
          </cell>
          <cell r="N547">
            <v>0</v>
          </cell>
          <cell r="O547">
            <v>0</v>
          </cell>
          <cell r="P547" t="str">
            <v>47116</v>
          </cell>
        </row>
        <row r="548">
          <cell r="A548">
            <v>38</v>
          </cell>
          <cell r="B548">
            <v>1000</v>
          </cell>
          <cell r="C548">
            <v>120</v>
          </cell>
          <cell r="D548" t="str">
            <v>M</v>
          </cell>
          <cell r="E548" t="str">
            <v>2714</v>
          </cell>
          <cell r="F548" t="str">
            <v>10</v>
          </cell>
          <cell r="G548">
            <v>8213</v>
          </cell>
          <cell r="H548">
            <v>7.25</v>
          </cell>
          <cell r="I548">
            <v>2.75</v>
          </cell>
          <cell r="J548">
            <v>68.441666666666663</v>
          </cell>
          <cell r="K548">
            <v>62.25</v>
          </cell>
          <cell r="L548">
            <v>1.0994645247657295</v>
          </cell>
          <cell r="M548">
            <v>15</v>
          </cell>
          <cell r="N548">
            <v>0</v>
          </cell>
          <cell r="O548">
            <v>0</v>
          </cell>
          <cell r="P548" t="str">
            <v>46007</v>
          </cell>
        </row>
        <row r="549">
          <cell r="A549">
            <v>45</v>
          </cell>
          <cell r="B549">
            <v>1000</v>
          </cell>
          <cell r="C549">
            <v>120</v>
          </cell>
          <cell r="D549" t="str">
            <v>M</v>
          </cell>
          <cell r="E549" t="str">
            <v>2714</v>
          </cell>
          <cell r="F549" t="str">
            <v>10</v>
          </cell>
          <cell r="G549">
            <v>11881</v>
          </cell>
          <cell r="H549">
            <v>7</v>
          </cell>
          <cell r="I549">
            <v>0.5</v>
          </cell>
          <cell r="J549">
            <v>99.00833333333334</v>
          </cell>
          <cell r="K549">
            <v>86.5</v>
          </cell>
          <cell r="L549">
            <v>1.1446050096339115</v>
          </cell>
          <cell r="M549">
            <v>12</v>
          </cell>
          <cell r="N549">
            <v>0</v>
          </cell>
          <cell r="O549">
            <v>0</v>
          </cell>
          <cell r="P549" t="str">
            <v>47166</v>
          </cell>
        </row>
        <row r="550">
          <cell r="A550">
            <v>45</v>
          </cell>
          <cell r="B550">
            <v>1000</v>
          </cell>
          <cell r="C550">
            <v>120</v>
          </cell>
          <cell r="D550" t="str">
            <v>M</v>
          </cell>
          <cell r="E550" t="str">
            <v>2714</v>
          </cell>
          <cell r="F550" t="str">
            <v>10</v>
          </cell>
          <cell r="G550">
            <v>2187</v>
          </cell>
          <cell r="H550">
            <v>1.5</v>
          </cell>
          <cell r="I550">
            <v>0</v>
          </cell>
          <cell r="J550">
            <v>18.225000000000001</v>
          </cell>
          <cell r="K550">
            <v>15.25</v>
          </cell>
          <cell r="L550">
            <v>1.1950819672131148</v>
          </cell>
          <cell r="M550">
            <v>12</v>
          </cell>
          <cell r="N550">
            <v>0</v>
          </cell>
          <cell r="O550">
            <v>0</v>
          </cell>
          <cell r="P550" t="str">
            <v>47165</v>
          </cell>
        </row>
        <row r="551">
          <cell r="A551">
            <v>39</v>
          </cell>
          <cell r="B551">
            <v>1000</v>
          </cell>
          <cell r="C551">
            <v>120</v>
          </cell>
          <cell r="D551" t="str">
            <v>M</v>
          </cell>
          <cell r="E551" t="str">
            <v>2714</v>
          </cell>
          <cell r="F551" t="str">
            <v>10</v>
          </cell>
          <cell r="G551">
            <v>1742</v>
          </cell>
          <cell r="H551">
            <v>1.25</v>
          </cell>
          <cell r="I551">
            <v>1</v>
          </cell>
          <cell r="J551">
            <v>14.516666666666667</v>
          </cell>
          <cell r="K551">
            <v>10.5</v>
          </cell>
          <cell r="L551">
            <v>1.3825396825396825</v>
          </cell>
          <cell r="M551">
            <v>15</v>
          </cell>
          <cell r="N551">
            <v>0</v>
          </cell>
          <cell r="O551">
            <v>0</v>
          </cell>
          <cell r="P551" t="str">
            <v>46007</v>
          </cell>
        </row>
        <row r="552">
          <cell r="A552">
            <v>46</v>
          </cell>
          <cell r="B552">
            <v>170</v>
          </cell>
          <cell r="C552">
            <v>170</v>
          </cell>
          <cell r="D552" t="str">
            <v>M</v>
          </cell>
          <cell r="E552" t="str">
            <v>2736</v>
          </cell>
          <cell r="F552" t="str">
            <v>10</v>
          </cell>
          <cell r="G552">
            <v>1600</v>
          </cell>
          <cell r="H552">
            <v>8.5</v>
          </cell>
          <cell r="I552">
            <v>5.75</v>
          </cell>
          <cell r="J552">
            <v>9.4117647058823533</v>
          </cell>
          <cell r="K552">
            <v>8.25</v>
          </cell>
          <cell r="L552">
            <v>1.1408199643493762</v>
          </cell>
          <cell r="M552">
            <v>8</v>
          </cell>
          <cell r="N552">
            <v>0</v>
          </cell>
          <cell r="O552">
            <v>0</v>
          </cell>
          <cell r="P552" t="str">
            <v>46341</v>
          </cell>
        </row>
        <row r="553">
          <cell r="A553">
            <v>41</v>
          </cell>
          <cell r="B553">
            <v>170</v>
          </cell>
          <cell r="C553">
            <v>170</v>
          </cell>
          <cell r="D553" t="str">
            <v>M</v>
          </cell>
          <cell r="E553" t="str">
            <v>2736</v>
          </cell>
          <cell r="F553" t="str">
            <v>10</v>
          </cell>
          <cell r="G553">
            <v>10669</v>
          </cell>
          <cell r="H553">
            <v>51.25</v>
          </cell>
          <cell r="I553">
            <v>1.25</v>
          </cell>
          <cell r="J553">
            <v>62.758823529411764</v>
          </cell>
          <cell r="K553">
            <v>51</v>
          </cell>
          <cell r="L553">
            <v>1.230565167243368</v>
          </cell>
          <cell r="M553">
            <v>11</v>
          </cell>
          <cell r="N553">
            <v>0</v>
          </cell>
          <cell r="O553">
            <v>0</v>
          </cell>
          <cell r="P553" t="str">
            <v>45567</v>
          </cell>
        </row>
        <row r="554">
          <cell r="A554">
            <v>41</v>
          </cell>
          <cell r="B554">
            <v>170</v>
          </cell>
          <cell r="C554">
            <v>170</v>
          </cell>
          <cell r="D554" t="str">
            <v>M</v>
          </cell>
          <cell r="E554" t="str">
            <v>2736</v>
          </cell>
          <cell r="F554" t="str">
            <v>10</v>
          </cell>
          <cell r="G554">
            <v>10000</v>
          </cell>
          <cell r="H554">
            <v>46.5</v>
          </cell>
          <cell r="I554">
            <v>0.5</v>
          </cell>
          <cell r="J554">
            <v>58.823529411764703</v>
          </cell>
          <cell r="K554">
            <v>46.75</v>
          </cell>
          <cell r="L554">
            <v>1.2582573136206354</v>
          </cell>
          <cell r="M554">
            <v>11</v>
          </cell>
          <cell r="N554">
            <v>0</v>
          </cell>
          <cell r="O554">
            <v>0</v>
          </cell>
          <cell r="P554" t="str">
            <v>44814</v>
          </cell>
        </row>
        <row r="555">
          <cell r="A555">
            <v>39</v>
          </cell>
          <cell r="B555">
            <v>175</v>
          </cell>
          <cell r="C555">
            <v>175</v>
          </cell>
          <cell r="D555" t="str">
            <v>M</v>
          </cell>
          <cell r="E555" t="str">
            <v>2738</v>
          </cell>
          <cell r="F555" t="str">
            <v>10</v>
          </cell>
          <cell r="G555">
            <v>3322</v>
          </cell>
          <cell r="H555">
            <v>17.5</v>
          </cell>
          <cell r="I555">
            <v>1.75</v>
          </cell>
          <cell r="J555">
            <v>18.982857142857142</v>
          </cell>
          <cell r="K555">
            <v>27</v>
          </cell>
          <cell r="L555">
            <v>0.70306878306878307</v>
          </cell>
          <cell r="M555">
            <v>14</v>
          </cell>
          <cell r="N555">
            <v>0</v>
          </cell>
          <cell r="O555">
            <v>0</v>
          </cell>
          <cell r="P555" t="str">
            <v>45079</v>
          </cell>
        </row>
        <row r="556">
          <cell r="A556">
            <v>38</v>
          </cell>
          <cell r="B556">
            <v>175</v>
          </cell>
          <cell r="C556">
            <v>175</v>
          </cell>
          <cell r="D556" t="str">
            <v>M</v>
          </cell>
          <cell r="E556" t="str">
            <v>2738</v>
          </cell>
          <cell r="F556" t="str">
            <v>10</v>
          </cell>
          <cell r="G556">
            <v>4068</v>
          </cell>
          <cell r="H556">
            <v>20</v>
          </cell>
          <cell r="I556">
            <v>2.75</v>
          </cell>
          <cell r="J556">
            <v>23.245714285714286</v>
          </cell>
          <cell r="K556">
            <v>20</v>
          </cell>
          <cell r="L556">
            <v>1.1622857142857144</v>
          </cell>
          <cell r="M556">
            <v>14</v>
          </cell>
          <cell r="N556">
            <v>0</v>
          </cell>
          <cell r="O556">
            <v>0</v>
          </cell>
          <cell r="P556" t="str">
            <v>45078</v>
          </cell>
        </row>
        <row r="557">
          <cell r="A557">
            <v>44</v>
          </cell>
          <cell r="B557">
            <v>175</v>
          </cell>
          <cell r="C557">
            <v>175</v>
          </cell>
          <cell r="D557" t="str">
            <v>M</v>
          </cell>
          <cell r="E557" t="str">
            <v>2738</v>
          </cell>
          <cell r="F557" t="str">
            <v>10</v>
          </cell>
          <cell r="G557">
            <v>5395</v>
          </cell>
          <cell r="H557">
            <v>26.25</v>
          </cell>
          <cell r="I557">
            <v>2.5</v>
          </cell>
          <cell r="J557">
            <v>30.828571428571429</v>
          </cell>
          <cell r="K557">
            <v>25.5</v>
          </cell>
          <cell r="L557">
            <v>1.2089635854341736</v>
          </cell>
          <cell r="M557">
            <v>14</v>
          </cell>
          <cell r="N557">
            <v>0</v>
          </cell>
          <cell r="O557">
            <v>0</v>
          </cell>
          <cell r="P557" t="str">
            <v>46335</v>
          </cell>
        </row>
        <row r="558">
          <cell r="A558">
            <v>42</v>
          </cell>
          <cell r="B558">
            <v>175</v>
          </cell>
          <cell r="C558">
            <v>175</v>
          </cell>
          <cell r="D558" t="str">
            <v>M</v>
          </cell>
          <cell r="E558" t="str">
            <v>2738</v>
          </cell>
          <cell r="F558" t="str">
            <v>10</v>
          </cell>
          <cell r="G558">
            <v>6997</v>
          </cell>
          <cell r="H558">
            <v>28.75</v>
          </cell>
          <cell r="I558">
            <v>7</v>
          </cell>
          <cell r="J558">
            <v>39.982857142857142</v>
          </cell>
          <cell r="K558">
            <v>29.25</v>
          </cell>
          <cell r="L558">
            <v>1.3669352869352869</v>
          </cell>
          <cell r="M558">
            <v>14</v>
          </cell>
          <cell r="N558">
            <v>0</v>
          </cell>
          <cell r="O558">
            <v>0</v>
          </cell>
          <cell r="P558" t="str">
            <v>45561</v>
          </cell>
        </row>
        <row r="559">
          <cell r="A559">
            <v>39</v>
          </cell>
          <cell r="B559">
            <v>175</v>
          </cell>
          <cell r="C559">
            <v>175</v>
          </cell>
          <cell r="D559" t="str">
            <v>M</v>
          </cell>
          <cell r="E559" t="str">
            <v>2738</v>
          </cell>
          <cell r="F559" t="str">
            <v>10</v>
          </cell>
          <cell r="G559">
            <v>15969</v>
          </cell>
          <cell r="H559">
            <v>76</v>
          </cell>
          <cell r="I559">
            <v>1.5</v>
          </cell>
          <cell r="J559">
            <v>91.251428571428576</v>
          </cell>
          <cell r="K559">
            <v>66.5</v>
          </cell>
          <cell r="L559">
            <v>1.3722019334049409</v>
          </cell>
          <cell r="M559">
            <v>14</v>
          </cell>
          <cell r="N559">
            <v>0</v>
          </cell>
          <cell r="O559">
            <v>0</v>
          </cell>
          <cell r="P559" t="str">
            <v>45078</v>
          </cell>
        </row>
        <row r="560">
          <cell r="A560">
            <v>40</v>
          </cell>
          <cell r="B560">
            <v>175</v>
          </cell>
          <cell r="C560">
            <v>175</v>
          </cell>
          <cell r="D560" t="str">
            <v>M</v>
          </cell>
          <cell r="E560" t="str">
            <v>2738</v>
          </cell>
          <cell r="F560" t="str">
            <v>10</v>
          </cell>
          <cell r="G560">
            <v>17450</v>
          </cell>
          <cell r="H560">
            <v>59.5</v>
          </cell>
          <cell r="I560">
            <v>2.25</v>
          </cell>
          <cell r="J560">
            <v>99.714285714285708</v>
          </cell>
          <cell r="K560">
            <v>72.25</v>
          </cell>
          <cell r="L560">
            <v>1.3801285219970341</v>
          </cell>
          <cell r="M560">
            <v>14</v>
          </cell>
          <cell r="N560">
            <v>0</v>
          </cell>
          <cell r="O560">
            <v>0</v>
          </cell>
          <cell r="P560" t="str">
            <v>45079</v>
          </cell>
        </row>
        <row r="561">
          <cell r="A561">
            <v>45</v>
          </cell>
          <cell r="B561">
            <v>175</v>
          </cell>
          <cell r="C561">
            <v>175</v>
          </cell>
          <cell r="D561" t="str">
            <v>M</v>
          </cell>
          <cell r="E561" t="str">
            <v>2738</v>
          </cell>
          <cell r="F561" t="str">
            <v>10</v>
          </cell>
          <cell r="G561">
            <v>12335</v>
          </cell>
          <cell r="H561">
            <v>47.25</v>
          </cell>
          <cell r="I561">
            <v>5.25</v>
          </cell>
          <cell r="J561">
            <v>70.48571428571428</v>
          </cell>
          <cell r="K561">
            <v>49.75</v>
          </cell>
          <cell r="L561">
            <v>1.4167982770997845</v>
          </cell>
          <cell r="M561">
            <v>14</v>
          </cell>
          <cell r="N561">
            <v>0</v>
          </cell>
          <cell r="O561">
            <v>0</v>
          </cell>
          <cell r="P561" t="str">
            <v>46335</v>
          </cell>
        </row>
        <row r="562">
          <cell r="A562">
            <v>43</v>
          </cell>
          <cell r="B562">
            <v>175</v>
          </cell>
          <cell r="C562">
            <v>175</v>
          </cell>
          <cell r="D562" t="str">
            <v>M</v>
          </cell>
          <cell r="E562" t="str">
            <v>2738</v>
          </cell>
          <cell r="F562" t="str">
            <v>10</v>
          </cell>
          <cell r="G562">
            <v>4270</v>
          </cell>
          <cell r="H562">
            <v>16.25</v>
          </cell>
          <cell r="I562">
            <v>2.75</v>
          </cell>
          <cell r="J562">
            <v>24.4</v>
          </cell>
          <cell r="K562">
            <v>16</v>
          </cell>
          <cell r="L562">
            <v>1.5249999999999999</v>
          </cell>
          <cell r="M562">
            <v>14</v>
          </cell>
          <cell r="N562">
            <v>0</v>
          </cell>
          <cell r="O562">
            <v>0</v>
          </cell>
          <cell r="P562" t="str">
            <v>46334</v>
          </cell>
        </row>
        <row r="563">
          <cell r="A563">
            <v>44</v>
          </cell>
          <cell r="B563">
            <v>175</v>
          </cell>
          <cell r="C563">
            <v>175</v>
          </cell>
          <cell r="D563" t="str">
            <v>M</v>
          </cell>
          <cell r="E563" t="str">
            <v>2738</v>
          </cell>
          <cell r="F563" t="str">
            <v>10</v>
          </cell>
          <cell r="G563">
            <v>16076</v>
          </cell>
          <cell r="H563">
            <v>59.25</v>
          </cell>
          <cell r="I563">
            <v>4</v>
          </cell>
          <cell r="J563">
            <v>91.862857142857138</v>
          </cell>
          <cell r="K563">
            <v>57.5</v>
          </cell>
          <cell r="L563">
            <v>1.597614906832298</v>
          </cell>
          <cell r="M563">
            <v>14</v>
          </cell>
          <cell r="N563">
            <v>0</v>
          </cell>
          <cell r="O563">
            <v>0</v>
          </cell>
          <cell r="P563" t="str">
            <v>46334</v>
          </cell>
        </row>
        <row r="564">
          <cell r="A564">
            <v>43</v>
          </cell>
          <cell r="B564">
            <v>175</v>
          </cell>
          <cell r="C564">
            <v>175</v>
          </cell>
          <cell r="D564" t="str">
            <v>M</v>
          </cell>
          <cell r="E564" t="str">
            <v>2738</v>
          </cell>
          <cell r="F564" t="str">
            <v>10</v>
          </cell>
          <cell r="G564">
            <v>1857</v>
          </cell>
          <cell r="H564">
            <v>6.25</v>
          </cell>
          <cell r="I564">
            <v>0.75</v>
          </cell>
          <cell r="J564">
            <v>10.611428571428572</v>
          </cell>
          <cell r="K564">
            <v>6.5</v>
          </cell>
          <cell r="L564">
            <v>1.6325274725274725</v>
          </cell>
          <cell r="M564">
            <v>14</v>
          </cell>
          <cell r="N564">
            <v>0</v>
          </cell>
          <cell r="O564">
            <v>0</v>
          </cell>
          <cell r="P564" t="str">
            <v>45561</v>
          </cell>
        </row>
        <row r="565">
          <cell r="A565">
            <v>41</v>
          </cell>
          <cell r="B565">
            <v>110</v>
          </cell>
          <cell r="C565">
            <v>110</v>
          </cell>
          <cell r="D565" t="str">
            <v>M</v>
          </cell>
          <cell r="E565" t="str">
            <v>2749-B</v>
          </cell>
          <cell r="F565" t="str">
            <v>10</v>
          </cell>
          <cell r="G565">
            <v>6882</v>
          </cell>
          <cell r="H565">
            <v>56.25</v>
          </cell>
          <cell r="I565">
            <v>10.5</v>
          </cell>
          <cell r="J565">
            <v>62.563636363636363</v>
          </cell>
          <cell r="K565">
            <v>54</v>
          </cell>
          <cell r="L565">
            <v>1.1585858585858586</v>
          </cell>
          <cell r="M565">
            <v>22</v>
          </cell>
          <cell r="N565">
            <v>0</v>
          </cell>
          <cell r="O565">
            <v>0</v>
          </cell>
          <cell r="P565" t="str">
            <v>46380</v>
          </cell>
        </row>
        <row r="566">
          <cell r="A566">
            <v>41</v>
          </cell>
          <cell r="B566">
            <v>1500</v>
          </cell>
          <cell r="C566">
            <v>80</v>
          </cell>
          <cell r="D566" t="str">
            <v>M</v>
          </cell>
          <cell r="E566" t="str">
            <v>2758-A</v>
          </cell>
          <cell r="F566" t="str">
            <v>10</v>
          </cell>
          <cell r="G566">
            <v>2848</v>
          </cell>
          <cell r="H566">
            <v>9.75</v>
          </cell>
          <cell r="I566">
            <v>1.5</v>
          </cell>
          <cell r="J566">
            <v>35.6</v>
          </cell>
          <cell r="K566">
            <v>57.75</v>
          </cell>
          <cell r="L566">
            <v>0.61645021645021647</v>
          </cell>
          <cell r="M566">
            <v>10</v>
          </cell>
          <cell r="N566">
            <v>0</v>
          </cell>
          <cell r="O566">
            <v>0</v>
          </cell>
          <cell r="P566" t="str">
            <v>46662</v>
          </cell>
        </row>
        <row r="567">
          <cell r="A567">
            <v>39</v>
          </cell>
          <cell r="B567">
            <v>1500</v>
          </cell>
          <cell r="C567">
            <v>80</v>
          </cell>
          <cell r="D567" t="str">
            <v>M</v>
          </cell>
          <cell r="E567" t="str">
            <v>2758-A</v>
          </cell>
          <cell r="F567" t="str">
            <v>10</v>
          </cell>
          <cell r="G567">
            <v>3307</v>
          </cell>
          <cell r="H567">
            <v>19</v>
          </cell>
          <cell r="I567">
            <v>11</v>
          </cell>
          <cell r="J567">
            <v>41.337499999999999</v>
          </cell>
          <cell r="K567">
            <v>45.5</v>
          </cell>
          <cell r="L567">
            <v>0.90851648351648351</v>
          </cell>
          <cell r="M567">
            <v>10</v>
          </cell>
          <cell r="N567">
            <v>0</v>
          </cell>
          <cell r="O567">
            <v>0</v>
          </cell>
          <cell r="P567" t="str">
            <v>46617</v>
          </cell>
        </row>
        <row r="568">
          <cell r="A568">
            <v>40</v>
          </cell>
          <cell r="B568">
            <v>1500</v>
          </cell>
          <cell r="C568">
            <v>80</v>
          </cell>
          <cell r="D568" t="str">
            <v>M</v>
          </cell>
          <cell r="E568" t="str">
            <v>2758-A</v>
          </cell>
          <cell r="F568" t="str">
            <v>10</v>
          </cell>
          <cell r="G568">
            <v>73</v>
          </cell>
          <cell r="H568">
            <v>0.25</v>
          </cell>
          <cell r="I568">
            <v>0.75</v>
          </cell>
          <cell r="J568">
            <v>0.91249999999999998</v>
          </cell>
          <cell r="K568">
            <v>0.91</v>
          </cell>
          <cell r="L568">
            <v>1.0027472527472527</v>
          </cell>
          <cell r="M568">
            <v>10</v>
          </cell>
          <cell r="N568">
            <v>0</v>
          </cell>
          <cell r="O568">
            <v>0</v>
          </cell>
          <cell r="P568" t="str">
            <v>46617</v>
          </cell>
        </row>
        <row r="569">
          <cell r="A569">
            <v>42</v>
          </cell>
          <cell r="B569">
            <v>1500</v>
          </cell>
          <cell r="C569">
            <v>80</v>
          </cell>
          <cell r="D569" t="str">
            <v>M</v>
          </cell>
          <cell r="E569" t="str">
            <v>2758-A</v>
          </cell>
          <cell r="F569" t="str">
            <v>10</v>
          </cell>
          <cell r="G569">
            <v>2686</v>
          </cell>
          <cell r="H569">
            <v>3</v>
          </cell>
          <cell r="I569">
            <v>1</v>
          </cell>
          <cell r="J569">
            <v>33.575000000000003</v>
          </cell>
          <cell r="K569">
            <v>5.5</v>
          </cell>
          <cell r="L569">
            <v>6.1045454545454554</v>
          </cell>
          <cell r="M569">
            <v>10</v>
          </cell>
          <cell r="N569">
            <v>0</v>
          </cell>
          <cell r="O569">
            <v>0</v>
          </cell>
          <cell r="P569" t="str">
            <v>46662</v>
          </cell>
        </row>
        <row r="570">
          <cell r="A570">
            <v>44</v>
          </cell>
          <cell r="B570">
            <v>80</v>
          </cell>
          <cell r="C570">
            <v>80</v>
          </cell>
          <cell r="D570" t="str">
            <v>M</v>
          </cell>
          <cell r="E570" t="str">
            <v>2770</v>
          </cell>
          <cell r="F570" t="str">
            <v>10</v>
          </cell>
          <cell r="G570">
            <v>5514</v>
          </cell>
          <cell r="H570">
            <v>72.5</v>
          </cell>
          <cell r="I570">
            <v>11.5</v>
          </cell>
          <cell r="J570">
            <v>68.924999999999997</v>
          </cell>
          <cell r="K570">
            <v>72</v>
          </cell>
          <cell r="L570">
            <v>0.95729166666666665</v>
          </cell>
          <cell r="M570">
            <v>21</v>
          </cell>
          <cell r="N570">
            <v>0</v>
          </cell>
          <cell r="O570">
            <v>0</v>
          </cell>
          <cell r="P570" t="str">
            <v>46409</v>
          </cell>
        </row>
        <row r="571">
          <cell r="A571">
            <v>39</v>
          </cell>
          <cell r="B571">
            <v>80</v>
          </cell>
          <cell r="C571">
            <v>80</v>
          </cell>
          <cell r="D571" t="str">
            <v>M</v>
          </cell>
          <cell r="E571" t="str">
            <v>2770</v>
          </cell>
          <cell r="F571" t="str">
            <v>10</v>
          </cell>
          <cell r="G571">
            <v>6196</v>
          </cell>
          <cell r="H571">
            <v>66.75</v>
          </cell>
          <cell r="I571">
            <v>11</v>
          </cell>
          <cell r="J571">
            <v>77.45</v>
          </cell>
          <cell r="K571">
            <v>73.25</v>
          </cell>
          <cell r="L571">
            <v>1.0573378839590444</v>
          </cell>
          <cell r="M571">
            <v>19</v>
          </cell>
          <cell r="N571">
            <v>0</v>
          </cell>
          <cell r="O571">
            <v>0</v>
          </cell>
          <cell r="P571" t="str">
            <v>45380</v>
          </cell>
        </row>
        <row r="572">
          <cell r="A572">
            <v>40</v>
          </cell>
          <cell r="B572">
            <v>80</v>
          </cell>
          <cell r="C572">
            <v>80</v>
          </cell>
          <cell r="D572" t="str">
            <v>M</v>
          </cell>
          <cell r="E572" t="str">
            <v>2770</v>
          </cell>
          <cell r="F572" t="str">
            <v>10</v>
          </cell>
          <cell r="G572">
            <v>3266</v>
          </cell>
          <cell r="H572">
            <v>32.75</v>
          </cell>
          <cell r="I572">
            <v>6.75</v>
          </cell>
          <cell r="J572">
            <v>40.825000000000003</v>
          </cell>
          <cell r="K572">
            <v>38.5</v>
          </cell>
          <cell r="L572">
            <v>1.0603896103896104</v>
          </cell>
          <cell r="M572">
            <v>19</v>
          </cell>
          <cell r="N572">
            <v>0</v>
          </cell>
          <cell r="O572">
            <v>0</v>
          </cell>
          <cell r="P572" t="str">
            <v>45380</v>
          </cell>
        </row>
        <row r="573">
          <cell r="A573">
            <v>45</v>
          </cell>
          <cell r="B573">
            <v>80</v>
          </cell>
          <cell r="C573">
            <v>80</v>
          </cell>
          <cell r="D573" t="str">
            <v>M</v>
          </cell>
          <cell r="E573" t="str">
            <v>2770</v>
          </cell>
          <cell r="F573" t="str">
            <v>10</v>
          </cell>
          <cell r="G573">
            <v>5235</v>
          </cell>
          <cell r="H573">
            <v>60.5</v>
          </cell>
          <cell r="I573">
            <v>16.5</v>
          </cell>
          <cell r="J573">
            <v>65.4375</v>
          </cell>
          <cell r="K573">
            <v>60.5</v>
          </cell>
          <cell r="L573">
            <v>1.0816115702479339</v>
          </cell>
          <cell r="M573">
            <v>21</v>
          </cell>
          <cell r="N573">
            <v>0</v>
          </cell>
          <cell r="O573">
            <v>0</v>
          </cell>
          <cell r="P573" t="str">
            <v>46409</v>
          </cell>
        </row>
        <row r="574">
          <cell r="A574">
            <v>36</v>
          </cell>
          <cell r="B574">
            <v>110</v>
          </cell>
          <cell r="C574">
            <v>110</v>
          </cell>
          <cell r="D574" t="str">
            <v>M</v>
          </cell>
          <cell r="E574" t="str">
            <v>2784-A</v>
          </cell>
          <cell r="F574" t="str">
            <v>10</v>
          </cell>
          <cell r="G574">
            <v>9998</v>
          </cell>
          <cell r="H574">
            <v>78.75</v>
          </cell>
          <cell r="I574">
            <v>5.25</v>
          </cell>
          <cell r="J574">
            <v>90.890909090909091</v>
          </cell>
          <cell r="K574">
            <v>78.75</v>
          </cell>
          <cell r="L574">
            <v>1.1541702741702742</v>
          </cell>
          <cell r="M574">
            <v>4</v>
          </cell>
          <cell r="N574">
            <v>0</v>
          </cell>
          <cell r="O574">
            <v>0</v>
          </cell>
          <cell r="P574" t="str">
            <v>43348</v>
          </cell>
        </row>
        <row r="575">
          <cell r="A575">
            <v>41</v>
          </cell>
          <cell r="B575">
            <v>110</v>
          </cell>
          <cell r="C575">
            <v>110</v>
          </cell>
          <cell r="D575" t="str">
            <v>M</v>
          </cell>
          <cell r="E575" t="str">
            <v>2784-B</v>
          </cell>
          <cell r="F575" t="str">
            <v>10</v>
          </cell>
          <cell r="G575">
            <v>730</v>
          </cell>
          <cell r="H575">
            <v>8</v>
          </cell>
          <cell r="I575">
            <v>4.75</v>
          </cell>
          <cell r="J575">
            <v>6.6363636363636367</v>
          </cell>
          <cell r="K575">
            <v>8</v>
          </cell>
          <cell r="L575">
            <v>0.82954545454545459</v>
          </cell>
          <cell r="M575">
            <v>4</v>
          </cell>
          <cell r="N575">
            <v>0</v>
          </cell>
          <cell r="O575">
            <v>0</v>
          </cell>
          <cell r="P575" t="str">
            <v>45569</v>
          </cell>
        </row>
        <row r="576">
          <cell r="A576">
            <v>44</v>
          </cell>
          <cell r="B576">
            <v>110</v>
          </cell>
          <cell r="C576">
            <v>110</v>
          </cell>
          <cell r="D576" t="str">
            <v>M</v>
          </cell>
          <cell r="E576" t="str">
            <v>2784-B</v>
          </cell>
          <cell r="F576" t="str">
            <v>10</v>
          </cell>
          <cell r="G576">
            <v>1782</v>
          </cell>
          <cell r="H576">
            <v>14.5</v>
          </cell>
          <cell r="I576">
            <v>15</v>
          </cell>
          <cell r="J576">
            <v>16.2</v>
          </cell>
          <cell r="K576">
            <v>16.25</v>
          </cell>
          <cell r="L576">
            <v>0.99692307692307691</v>
          </cell>
          <cell r="M576">
            <v>22</v>
          </cell>
          <cell r="N576">
            <v>0</v>
          </cell>
          <cell r="O576">
            <v>0</v>
          </cell>
          <cell r="P576" t="str">
            <v>46383</v>
          </cell>
        </row>
        <row r="577">
          <cell r="A577">
            <v>46</v>
          </cell>
          <cell r="B577">
            <v>110</v>
          </cell>
          <cell r="C577">
            <v>110</v>
          </cell>
          <cell r="D577" t="str">
            <v>M</v>
          </cell>
          <cell r="E577" t="str">
            <v>2784-B</v>
          </cell>
          <cell r="F577" t="str">
            <v>10</v>
          </cell>
          <cell r="G577">
            <v>2334</v>
          </cell>
          <cell r="H577">
            <v>16.25</v>
          </cell>
          <cell r="I577">
            <v>3.25</v>
          </cell>
          <cell r="J577">
            <v>21.218181818181819</v>
          </cell>
          <cell r="K577">
            <v>20</v>
          </cell>
          <cell r="L577">
            <v>1.060909090909091</v>
          </cell>
          <cell r="M577">
            <v>22</v>
          </cell>
          <cell r="N577">
            <v>0</v>
          </cell>
          <cell r="O577">
            <v>0</v>
          </cell>
          <cell r="P577" t="str">
            <v>46383</v>
          </cell>
        </row>
        <row r="578">
          <cell r="A578">
            <v>45</v>
          </cell>
          <cell r="B578">
            <v>110</v>
          </cell>
          <cell r="C578">
            <v>110</v>
          </cell>
          <cell r="D578" t="str">
            <v>M</v>
          </cell>
          <cell r="E578" t="str">
            <v>2784-B</v>
          </cell>
          <cell r="F578" t="str">
            <v>10</v>
          </cell>
          <cell r="G578">
            <v>10186</v>
          </cell>
          <cell r="H578">
            <v>80</v>
          </cell>
          <cell r="I578">
            <v>6.5</v>
          </cell>
          <cell r="J578">
            <v>92.6</v>
          </cell>
          <cell r="K578">
            <v>82.25</v>
          </cell>
          <cell r="L578">
            <v>1.1258358662613981</v>
          </cell>
          <cell r="M578">
            <v>22</v>
          </cell>
          <cell r="N578">
            <v>0</v>
          </cell>
          <cell r="O578">
            <v>0</v>
          </cell>
          <cell r="P578" t="str">
            <v>46383</v>
          </cell>
        </row>
        <row r="579">
          <cell r="A579">
            <v>37</v>
          </cell>
          <cell r="B579">
            <v>110</v>
          </cell>
          <cell r="C579">
            <v>110</v>
          </cell>
          <cell r="D579" t="str">
            <v>M</v>
          </cell>
          <cell r="E579" t="str">
            <v>2784-B</v>
          </cell>
          <cell r="F579" t="str">
            <v>10</v>
          </cell>
          <cell r="G579">
            <v>10909</v>
          </cell>
          <cell r="H579">
            <v>80.25</v>
          </cell>
          <cell r="I579">
            <v>4.5</v>
          </cell>
          <cell r="J579">
            <v>99.172727272727272</v>
          </cell>
          <cell r="K579">
            <v>79.5</v>
          </cell>
          <cell r="L579">
            <v>1.2474556889651229</v>
          </cell>
          <cell r="M579">
            <v>4</v>
          </cell>
          <cell r="N579">
            <v>0</v>
          </cell>
          <cell r="O579">
            <v>0</v>
          </cell>
          <cell r="P579" t="str">
            <v>44821</v>
          </cell>
        </row>
        <row r="580">
          <cell r="A580">
            <v>44</v>
          </cell>
          <cell r="B580">
            <v>2000</v>
          </cell>
          <cell r="C580">
            <v>575</v>
          </cell>
          <cell r="D580" t="str">
            <v>M</v>
          </cell>
          <cell r="E580" t="str">
            <v>2839</v>
          </cell>
          <cell r="F580" t="str">
            <v>10</v>
          </cell>
          <cell r="G580">
            <v>36635</v>
          </cell>
          <cell r="H580">
            <v>7.25</v>
          </cell>
          <cell r="I580">
            <v>8.75</v>
          </cell>
          <cell r="J580">
            <v>63.713043478260872</v>
          </cell>
          <cell r="K580">
            <v>62</v>
          </cell>
          <cell r="L580">
            <v>1.0276297335203366</v>
          </cell>
          <cell r="M580">
            <v>19</v>
          </cell>
          <cell r="N580">
            <v>0</v>
          </cell>
          <cell r="O580">
            <v>0</v>
          </cell>
          <cell r="P580" t="str">
            <v>47208</v>
          </cell>
        </row>
        <row r="581">
          <cell r="A581">
            <v>39</v>
          </cell>
          <cell r="B581">
            <v>2000</v>
          </cell>
          <cell r="C581">
            <v>575</v>
          </cell>
          <cell r="D581" t="str">
            <v>M</v>
          </cell>
          <cell r="E581" t="str">
            <v>2839</v>
          </cell>
          <cell r="F581" t="str">
            <v>10</v>
          </cell>
          <cell r="G581">
            <v>40499</v>
          </cell>
          <cell r="H581">
            <v>8</v>
          </cell>
          <cell r="I581">
            <v>4.5</v>
          </cell>
          <cell r="J581">
            <v>70.433043478260871</v>
          </cell>
          <cell r="K581">
            <v>68</v>
          </cell>
          <cell r="L581">
            <v>1.0357800511508952</v>
          </cell>
          <cell r="M581">
            <v>6</v>
          </cell>
          <cell r="N581">
            <v>0</v>
          </cell>
          <cell r="O581">
            <v>0</v>
          </cell>
          <cell r="P581" t="str">
            <v>46536</v>
          </cell>
        </row>
        <row r="582">
          <cell r="A582">
            <v>46</v>
          </cell>
          <cell r="B582">
            <v>2000</v>
          </cell>
          <cell r="C582">
            <v>575</v>
          </cell>
          <cell r="D582" t="str">
            <v>M</v>
          </cell>
          <cell r="E582" t="str">
            <v>2839</v>
          </cell>
          <cell r="F582" t="str">
            <v>10</v>
          </cell>
          <cell r="G582">
            <v>31048</v>
          </cell>
          <cell r="H582">
            <v>5.5</v>
          </cell>
          <cell r="I582">
            <v>2.75</v>
          </cell>
          <cell r="J582">
            <v>53.996521739130436</v>
          </cell>
          <cell r="K582">
            <v>49.5</v>
          </cell>
          <cell r="L582">
            <v>1.0908388230127362</v>
          </cell>
          <cell r="M582">
            <v>19</v>
          </cell>
          <cell r="N582">
            <v>0</v>
          </cell>
          <cell r="O582">
            <v>0</v>
          </cell>
          <cell r="P582" t="str">
            <v>47210</v>
          </cell>
        </row>
        <row r="583">
          <cell r="A583">
            <v>42</v>
          </cell>
          <cell r="B583">
            <v>2000</v>
          </cell>
          <cell r="C583">
            <v>575</v>
          </cell>
          <cell r="D583" t="str">
            <v>M</v>
          </cell>
          <cell r="E583" t="str">
            <v>2839</v>
          </cell>
          <cell r="F583" t="str">
            <v>10</v>
          </cell>
          <cell r="G583">
            <v>28744</v>
          </cell>
          <cell r="H583">
            <v>6.75</v>
          </cell>
          <cell r="I583">
            <v>2</v>
          </cell>
          <cell r="J583">
            <v>49.989565217391302</v>
          </cell>
          <cell r="K583">
            <v>45</v>
          </cell>
          <cell r="L583">
            <v>1.11087922705314</v>
          </cell>
          <cell r="M583">
            <v>18</v>
          </cell>
          <cell r="N583">
            <v>0</v>
          </cell>
          <cell r="O583">
            <v>0</v>
          </cell>
          <cell r="P583" t="str">
            <v>47066</v>
          </cell>
        </row>
        <row r="584">
          <cell r="A584">
            <v>45</v>
          </cell>
          <cell r="B584">
            <v>2000</v>
          </cell>
          <cell r="C584">
            <v>575</v>
          </cell>
          <cell r="D584" t="str">
            <v>M</v>
          </cell>
          <cell r="E584" t="str">
            <v>2839</v>
          </cell>
          <cell r="F584" t="str">
            <v>10</v>
          </cell>
          <cell r="G584">
            <v>1870</v>
          </cell>
          <cell r="H584">
            <v>0.25</v>
          </cell>
          <cell r="I584">
            <v>0.75</v>
          </cell>
          <cell r="J584">
            <v>3.2521739130434781</v>
          </cell>
          <cell r="K584">
            <v>2</v>
          </cell>
          <cell r="L584">
            <v>1.6260869565217391</v>
          </cell>
          <cell r="M584">
            <v>19</v>
          </cell>
          <cell r="N584">
            <v>0</v>
          </cell>
          <cell r="O584">
            <v>0</v>
          </cell>
          <cell r="P584" t="str">
            <v>47208</v>
          </cell>
        </row>
        <row r="585">
          <cell r="A585">
            <v>42</v>
          </cell>
          <cell r="B585">
            <v>1000</v>
          </cell>
          <cell r="C585">
            <v>550</v>
          </cell>
          <cell r="D585" t="str">
            <v>M</v>
          </cell>
          <cell r="E585" t="str">
            <v>2840</v>
          </cell>
          <cell r="F585" t="str">
            <v>10</v>
          </cell>
          <cell r="G585">
            <v>758</v>
          </cell>
          <cell r="H585">
            <v>0.5</v>
          </cell>
          <cell r="I585">
            <v>1.5</v>
          </cell>
          <cell r="J585">
            <v>1.3781818181818182</v>
          </cell>
          <cell r="K585">
            <v>2.5</v>
          </cell>
          <cell r="L585">
            <v>0.55127272727272725</v>
          </cell>
          <cell r="M585">
            <v>18</v>
          </cell>
          <cell r="N585">
            <v>0</v>
          </cell>
          <cell r="O585">
            <v>0</v>
          </cell>
          <cell r="P585" t="str">
            <v>46538</v>
          </cell>
        </row>
        <row r="586">
          <cell r="A586">
            <v>45</v>
          </cell>
          <cell r="B586">
            <v>1000</v>
          </cell>
          <cell r="C586">
            <v>550</v>
          </cell>
          <cell r="D586" t="str">
            <v>M</v>
          </cell>
          <cell r="E586" t="str">
            <v>2840</v>
          </cell>
          <cell r="F586" t="str">
            <v>10</v>
          </cell>
          <cell r="G586">
            <v>16247</v>
          </cell>
          <cell r="H586">
            <v>6.75</v>
          </cell>
          <cell r="I586">
            <v>0.25</v>
          </cell>
          <cell r="J586">
            <v>29.54</v>
          </cell>
          <cell r="K586">
            <v>37</v>
          </cell>
          <cell r="L586">
            <v>0.79837837837837833</v>
          </cell>
          <cell r="M586">
            <v>19</v>
          </cell>
          <cell r="N586">
            <v>0</v>
          </cell>
          <cell r="O586">
            <v>0</v>
          </cell>
          <cell r="P586" t="str">
            <v>47214</v>
          </cell>
        </row>
        <row r="587">
          <cell r="A587">
            <v>45</v>
          </cell>
          <cell r="B587">
            <v>1000</v>
          </cell>
          <cell r="C587">
            <v>550</v>
          </cell>
          <cell r="D587" t="str">
            <v>M</v>
          </cell>
          <cell r="E587" t="str">
            <v>2840</v>
          </cell>
          <cell r="F587" t="str">
            <v>10</v>
          </cell>
          <cell r="G587">
            <v>28424</v>
          </cell>
          <cell r="H587">
            <v>10.75</v>
          </cell>
          <cell r="I587">
            <v>3</v>
          </cell>
          <cell r="J587">
            <v>51.68</v>
          </cell>
          <cell r="K587">
            <v>48.5</v>
          </cell>
          <cell r="L587">
            <v>1.0655670103092783</v>
          </cell>
          <cell r="M587">
            <v>19</v>
          </cell>
          <cell r="N587">
            <v>0</v>
          </cell>
          <cell r="O587">
            <v>0</v>
          </cell>
          <cell r="P587" t="str">
            <v>47212</v>
          </cell>
        </row>
        <row r="588">
          <cell r="A588">
            <v>40</v>
          </cell>
          <cell r="B588">
            <v>1000</v>
          </cell>
          <cell r="C588">
            <v>550</v>
          </cell>
          <cell r="D588" t="str">
            <v>M</v>
          </cell>
          <cell r="E588" t="str">
            <v>2840</v>
          </cell>
          <cell r="F588" t="str">
            <v>10</v>
          </cell>
          <cell r="G588">
            <v>27118</v>
          </cell>
          <cell r="H588">
            <v>9</v>
          </cell>
          <cell r="I588">
            <v>2</v>
          </cell>
          <cell r="J588">
            <v>49.305454545454545</v>
          </cell>
          <cell r="K588">
            <v>44.25</v>
          </cell>
          <cell r="L588">
            <v>1.1142475603492552</v>
          </cell>
          <cell r="M588">
            <v>6</v>
          </cell>
          <cell r="N588">
            <v>0</v>
          </cell>
          <cell r="O588">
            <v>0</v>
          </cell>
          <cell r="P588" t="str">
            <v>46537</v>
          </cell>
        </row>
        <row r="589">
          <cell r="A589">
            <v>39</v>
          </cell>
          <cell r="B589">
            <v>1000</v>
          </cell>
          <cell r="C589">
            <v>550</v>
          </cell>
          <cell r="D589" t="str">
            <v>M</v>
          </cell>
          <cell r="E589" t="str">
            <v>2840</v>
          </cell>
          <cell r="F589" t="str">
            <v>10</v>
          </cell>
          <cell r="G589">
            <v>15136</v>
          </cell>
          <cell r="H589">
            <v>5</v>
          </cell>
          <cell r="I589">
            <v>4.5</v>
          </cell>
          <cell r="J589">
            <v>27.52</v>
          </cell>
          <cell r="K589">
            <v>24.5</v>
          </cell>
          <cell r="L589">
            <v>1.1232653061224489</v>
          </cell>
          <cell r="M589">
            <v>6</v>
          </cell>
          <cell r="N589">
            <v>0</v>
          </cell>
          <cell r="O589">
            <v>0</v>
          </cell>
          <cell r="P589" t="str">
            <v>46537</v>
          </cell>
        </row>
        <row r="590">
          <cell r="A590">
            <v>46</v>
          </cell>
          <cell r="B590">
            <v>1000</v>
          </cell>
          <cell r="C590">
            <v>550</v>
          </cell>
          <cell r="D590" t="str">
            <v>M</v>
          </cell>
          <cell r="E590" t="str">
            <v>2840</v>
          </cell>
          <cell r="F590" t="str">
            <v>10</v>
          </cell>
          <cell r="G590">
            <v>14346</v>
          </cell>
          <cell r="H590">
            <v>4.25</v>
          </cell>
          <cell r="I590">
            <v>1</v>
          </cell>
          <cell r="J590">
            <v>26.083636363636362</v>
          </cell>
          <cell r="K590">
            <v>22.75</v>
          </cell>
          <cell r="L590">
            <v>1.1465334665334665</v>
          </cell>
          <cell r="M590">
            <v>19</v>
          </cell>
          <cell r="N590">
            <v>0</v>
          </cell>
          <cell r="O590">
            <v>0</v>
          </cell>
          <cell r="P590" t="str">
            <v>47214</v>
          </cell>
        </row>
        <row r="591">
          <cell r="A591">
            <v>41</v>
          </cell>
          <cell r="B591">
            <v>1000</v>
          </cell>
          <cell r="C591">
            <v>550</v>
          </cell>
          <cell r="D591" t="str">
            <v>M</v>
          </cell>
          <cell r="E591" t="str">
            <v>2840</v>
          </cell>
          <cell r="F591" t="str">
            <v>10</v>
          </cell>
          <cell r="G591">
            <v>34433</v>
          </cell>
          <cell r="H591">
            <v>14</v>
          </cell>
          <cell r="I591">
            <v>8.5</v>
          </cell>
          <cell r="J591">
            <v>62.605454545454542</v>
          </cell>
          <cell r="K591">
            <v>53.75</v>
          </cell>
          <cell r="L591">
            <v>1.164752642706131</v>
          </cell>
          <cell r="M591">
            <v>18</v>
          </cell>
          <cell r="N591">
            <v>0</v>
          </cell>
          <cell r="O591">
            <v>0</v>
          </cell>
          <cell r="P591" t="str">
            <v>46538</v>
          </cell>
        </row>
        <row r="592">
          <cell r="A592">
            <v>36</v>
          </cell>
          <cell r="B592">
            <v>1000</v>
          </cell>
          <cell r="C592">
            <v>550</v>
          </cell>
          <cell r="D592" t="str">
            <v>M</v>
          </cell>
          <cell r="E592" t="str">
            <v>2840</v>
          </cell>
          <cell r="F592" t="str">
            <v>10</v>
          </cell>
          <cell r="G592">
            <v>20748</v>
          </cell>
          <cell r="H592">
            <v>5.5</v>
          </cell>
          <cell r="I592">
            <v>2.5</v>
          </cell>
          <cell r="J592">
            <v>37.723636363636366</v>
          </cell>
          <cell r="K592">
            <v>32.25</v>
          </cell>
          <cell r="L592">
            <v>1.169725158562368</v>
          </cell>
          <cell r="M592">
            <v>18</v>
          </cell>
          <cell r="N592">
            <v>0</v>
          </cell>
          <cell r="O592">
            <v>0</v>
          </cell>
          <cell r="P592" t="str">
            <v>45927</v>
          </cell>
        </row>
        <row r="593">
          <cell r="A593">
            <v>44</v>
          </cell>
          <cell r="B593">
            <v>500</v>
          </cell>
          <cell r="C593">
            <v>225</v>
          </cell>
          <cell r="D593" t="str">
            <v>M</v>
          </cell>
          <cell r="E593" t="str">
            <v>2844</v>
          </cell>
          <cell r="F593" t="str">
            <v>10</v>
          </cell>
          <cell r="G593">
            <v>4016</v>
          </cell>
          <cell r="H593">
            <v>2</v>
          </cell>
          <cell r="I593">
            <v>1.5</v>
          </cell>
          <cell r="J593">
            <v>17.84888888888889</v>
          </cell>
          <cell r="K593">
            <v>13.75</v>
          </cell>
          <cell r="L593">
            <v>1.2981010101010102</v>
          </cell>
          <cell r="M593">
            <v>20</v>
          </cell>
          <cell r="N593">
            <v>0</v>
          </cell>
          <cell r="O593">
            <v>0</v>
          </cell>
          <cell r="P593" t="str">
            <v>47277</v>
          </cell>
        </row>
        <row r="594">
          <cell r="A594">
            <v>43</v>
          </cell>
          <cell r="B594">
            <v>500</v>
          </cell>
          <cell r="C594">
            <v>225</v>
          </cell>
          <cell r="D594" t="str">
            <v>M</v>
          </cell>
          <cell r="E594" t="str">
            <v>2844</v>
          </cell>
          <cell r="F594" t="str">
            <v>10</v>
          </cell>
          <cell r="G594">
            <v>2132</v>
          </cell>
          <cell r="H594">
            <v>1.5</v>
          </cell>
          <cell r="I594">
            <v>2.5</v>
          </cell>
          <cell r="J594">
            <v>9.4755555555555553</v>
          </cell>
          <cell r="K594">
            <v>7</v>
          </cell>
          <cell r="L594">
            <v>1.3536507936507935</v>
          </cell>
          <cell r="M594">
            <v>20</v>
          </cell>
          <cell r="N594">
            <v>0</v>
          </cell>
          <cell r="O594">
            <v>0</v>
          </cell>
          <cell r="P594" t="str">
            <v>47277</v>
          </cell>
        </row>
        <row r="595">
          <cell r="A595">
            <v>41</v>
          </cell>
          <cell r="B595">
            <v>500</v>
          </cell>
          <cell r="C595">
            <v>225</v>
          </cell>
          <cell r="D595" t="str">
            <v>M</v>
          </cell>
          <cell r="E595" t="str">
            <v>2844</v>
          </cell>
          <cell r="F595" t="str">
            <v>10</v>
          </cell>
          <cell r="G595">
            <v>4413</v>
          </cell>
          <cell r="H595">
            <v>2.5</v>
          </cell>
          <cell r="I595">
            <v>3</v>
          </cell>
          <cell r="J595">
            <v>19.613333333333333</v>
          </cell>
          <cell r="K595">
            <v>13.5</v>
          </cell>
          <cell r="L595">
            <v>1.4528395061728394</v>
          </cell>
          <cell r="M595">
            <v>20</v>
          </cell>
          <cell r="N595">
            <v>0</v>
          </cell>
          <cell r="O595">
            <v>0</v>
          </cell>
          <cell r="P595" t="str">
            <v>46299</v>
          </cell>
        </row>
        <row r="596">
          <cell r="A596">
            <v>36</v>
          </cell>
          <cell r="B596">
            <v>275</v>
          </cell>
          <cell r="C596">
            <v>250</v>
          </cell>
          <cell r="D596" t="str">
            <v>M</v>
          </cell>
          <cell r="E596" t="str">
            <v>2845</v>
          </cell>
          <cell r="F596" t="str">
            <v>10</v>
          </cell>
          <cell r="G596">
            <v>4595</v>
          </cell>
          <cell r="H596">
            <v>1.5</v>
          </cell>
          <cell r="I596">
            <v>2.25</v>
          </cell>
          <cell r="J596">
            <v>18.38</v>
          </cell>
          <cell r="K596">
            <v>15</v>
          </cell>
          <cell r="L596">
            <v>1.2253333333333332</v>
          </cell>
          <cell r="M596">
            <v>18</v>
          </cell>
          <cell r="N596">
            <v>0</v>
          </cell>
          <cell r="O596">
            <v>0</v>
          </cell>
          <cell r="P596" t="str">
            <v>44805</v>
          </cell>
        </row>
        <row r="597">
          <cell r="A597">
            <v>43</v>
          </cell>
          <cell r="B597">
            <v>1200</v>
          </cell>
          <cell r="C597">
            <v>250</v>
          </cell>
          <cell r="D597" t="str">
            <v>M</v>
          </cell>
          <cell r="E597" t="str">
            <v>2845</v>
          </cell>
          <cell r="F597" t="str">
            <v>10</v>
          </cell>
          <cell r="G597">
            <v>11202</v>
          </cell>
          <cell r="H597">
            <v>3.75</v>
          </cell>
          <cell r="I597">
            <v>4</v>
          </cell>
          <cell r="J597">
            <v>44.808</v>
          </cell>
          <cell r="K597">
            <v>33</v>
          </cell>
          <cell r="L597">
            <v>1.3578181818181818</v>
          </cell>
          <cell r="M597">
            <v>20</v>
          </cell>
          <cell r="N597">
            <v>0</v>
          </cell>
          <cell r="O597">
            <v>0</v>
          </cell>
          <cell r="P597" t="str">
            <v>45072</v>
          </cell>
        </row>
        <row r="598">
          <cell r="A598">
            <v>37</v>
          </cell>
          <cell r="B598">
            <v>375</v>
          </cell>
          <cell r="C598">
            <v>250</v>
          </cell>
          <cell r="D598" t="str">
            <v>M</v>
          </cell>
          <cell r="E598" t="str">
            <v>2845</v>
          </cell>
          <cell r="F598" t="str">
            <v>10</v>
          </cell>
          <cell r="G598">
            <v>6328</v>
          </cell>
          <cell r="H598">
            <v>2.75</v>
          </cell>
          <cell r="I598">
            <v>0.75</v>
          </cell>
          <cell r="J598">
            <v>25.312000000000001</v>
          </cell>
          <cell r="K598">
            <v>18.25</v>
          </cell>
          <cell r="L598">
            <v>1.3869589041095891</v>
          </cell>
          <cell r="M598">
            <v>18</v>
          </cell>
          <cell r="N598">
            <v>0</v>
          </cell>
          <cell r="O598">
            <v>0</v>
          </cell>
          <cell r="P598" t="str">
            <v>44805</v>
          </cell>
        </row>
        <row r="599">
          <cell r="A599">
            <v>46</v>
          </cell>
          <cell r="B599">
            <v>2000</v>
          </cell>
          <cell r="C599">
            <v>400</v>
          </cell>
          <cell r="D599" t="str">
            <v>M</v>
          </cell>
          <cell r="E599" t="str">
            <v>2847</v>
          </cell>
          <cell r="F599" t="str">
            <v>10</v>
          </cell>
          <cell r="G599">
            <v>18616</v>
          </cell>
          <cell r="H599">
            <v>4.75</v>
          </cell>
          <cell r="I599">
            <v>2.5</v>
          </cell>
          <cell r="J599">
            <v>46.54</v>
          </cell>
          <cell r="K599">
            <v>41</v>
          </cell>
          <cell r="L599">
            <v>1.1351219512195121</v>
          </cell>
          <cell r="M599">
            <v>20</v>
          </cell>
          <cell r="N599">
            <v>0</v>
          </cell>
          <cell r="O599">
            <v>0</v>
          </cell>
          <cell r="P599" t="str">
            <v>46298</v>
          </cell>
        </row>
        <row r="600">
          <cell r="A600">
            <v>46</v>
          </cell>
          <cell r="B600">
            <v>2000</v>
          </cell>
          <cell r="C600">
            <v>400</v>
          </cell>
          <cell r="D600" t="str">
            <v>M</v>
          </cell>
          <cell r="E600" t="str">
            <v>2847</v>
          </cell>
          <cell r="F600" t="str">
            <v>10</v>
          </cell>
          <cell r="G600">
            <v>19912</v>
          </cell>
          <cell r="H600">
            <v>5.25</v>
          </cell>
          <cell r="I600">
            <v>2</v>
          </cell>
          <cell r="J600">
            <v>49.78</v>
          </cell>
          <cell r="K600">
            <v>42.5</v>
          </cell>
          <cell r="L600">
            <v>1.1712941176470588</v>
          </cell>
          <cell r="M600">
            <v>20</v>
          </cell>
          <cell r="N600">
            <v>0</v>
          </cell>
          <cell r="O600">
            <v>0</v>
          </cell>
          <cell r="P600" t="str">
            <v>45554</v>
          </cell>
        </row>
        <row r="601">
          <cell r="A601">
            <v>41</v>
          </cell>
          <cell r="B601">
            <v>2000</v>
          </cell>
          <cell r="C601">
            <v>400</v>
          </cell>
          <cell r="D601" t="str">
            <v>M</v>
          </cell>
          <cell r="E601" t="str">
            <v>2847</v>
          </cell>
          <cell r="F601" t="str">
            <v>10</v>
          </cell>
          <cell r="G601">
            <v>20965</v>
          </cell>
          <cell r="H601">
            <v>7</v>
          </cell>
          <cell r="I601">
            <v>4.75</v>
          </cell>
          <cell r="J601">
            <v>52.412500000000001</v>
          </cell>
          <cell r="K601">
            <v>44</v>
          </cell>
          <cell r="L601">
            <v>1.1911931818181818</v>
          </cell>
          <cell r="M601">
            <v>20</v>
          </cell>
          <cell r="N601">
            <v>0</v>
          </cell>
          <cell r="O601">
            <v>0</v>
          </cell>
          <cell r="P601" t="str">
            <v>44802</v>
          </cell>
        </row>
        <row r="602">
          <cell r="A602">
            <v>42</v>
          </cell>
          <cell r="B602">
            <v>1000</v>
          </cell>
          <cell r="C602">
            <v>325</v>
          </cell>
          <cell r="D602" t="str">
            <v>M</v>
          </cell>
          <cell r="E602" t="str">
            <v>2848</v>
          </cell>
          <cell r="F602" t="str">
            <v>10</v>
          </cell>
          <cell r="G602">
            <v>10926</v>
          </cell>
          <cell r="H602">
            <v>6.25</v>
          </cell>
          <cell r="I602">
            <v>4.5</v>
          </cell>
          <cell r="J602">
            <v>33.618461538461538</v>
          </cell>
          <cell r="K602">
            <v>33</v>
          </cell>
          <cell r="L602">
            <v>1.0187412587412588</v>
          </cell>
          <cell r="M602">
            <v>20</v>
          </cell>
          <cell r="N602">
            <v>0</v>
          </cell>
          <cell r="O602">
            <v>0</v>
          </cell>
          <cell r="P602" t="str">
            <v>45558</v>
          </cell>
        </row>
        <row r="603">
          <cell r="A603">
            <v>43</v>
          </cell>
          <cell r="B603">
            <v>1000</v>
          </cell>
          <cell r="C603">
            <v>325</v>
          </cell>
          <cell r="D603" t="str">
            <v>M</v>
          </cell>
          <cell r="E603" t="str">
            <v>2848</v>
          </cell>
          <cell r="F603" t="str">
            <v>10</v>
          </cell>
          <cell r="G603">
            <v>10021</v>
          </cell>
          <cell r="H603">
            <v>7.25</v>
          </cell>
          <cell r="I603">
            <v>3</v>
          </cell>
          <cell r="J603">
            <v>30.833846153846153</v>
          </cell>
          <cell r="K603">
            <v>29.5</v>
          </cell>
          <cell r="L603">
            <v>1.0452151238591916</v>
          </cell>
          <cell r="M603">
            <v>20</v>
          </cell>
          <cell r="N603">
            <v>0</v>
          </cell>
          <cell r="O603">
            <v>0</v>
          </cell>
          <cell r="P603" t="str">
            <v>45558</v>
          </cell>
        </row>
        <row r="604">
          <cell r="A604">
            <v>36</v>
          </cell>
          <cell r="B604">
            <v>1000</v>
          </cell>
          <cell r="C604">
            <v>325</v>
          </cell>
          <cell r="D604" t="str">
            <v>M</v>
          </cell>
          <cell r="E604" t="str">
            <v>2848</v>
          </cell>
          <cell r="F604" t="str">
            <v>10</v>
          </cell>
          <cell r="G604">
            <v>7702</v>
          </cell>
          <cell r="H604">
            <v>2</v>
          </cell>
          <cell r="I604">
            <v>1.5</v>
          </cell>
          <cell r="J604">
            <v>23.698461538461537</v>
          </cell>
          <cell r="K604">
            <v>17.25</v>
          </cell>
          <cell r="L604">
            <v>1.373823857302118</v>
          </cell>
          <cell r="M604">
            <v>19</v>
          </cell>
          <cell r="N604">
            <v>0</v>
          </cell>
          <cell r="O604">
            <v>0</v>
          </cell>
          <cell r="P604" t="str">
            <v>44808</v>
          </cell>
        </row>
        <row r="605">
          <cell r="A605">
            <v>41</v>
          </cell>
          <cell r="B605">
            <v>400</v>
          </cell>
          <cell r="C605">
            <v>400</v>
          </cell>
          <cell r="D605" t="str">
            <v>M</v>
          </cell>
          <cell r="E605" t="str">
            <v>2849</v>
          </cell>
          <cell r="F605" t="str">
            <v>10</v>
          </cell>
          <cell r="G605">
            <v>29032</v>
          </cell>
          <cell r="H605">
            <v>59.25</v>
          </cell>
          <cell r="I605">
            <v>9</v>
          </cell>
          <cell r="J605">
            <v>72.58</v>
          </cell>
          <cell r="K605">
            <v>57</v>
          </cell>
          <cell r="L605">
            <v>1.2733333333333332</v>
          </cell>
          <cell r="M605">
            <v>17</v>
          </cell>
          <cell r="N605">
            <v>0</v>
          </cell>
          <cell r="O605">
            <v>0</v>
          </cell>
          <cell r="P605" t="str">
            <v>46539</v>
          </cell>
        </row>
        <row r="606">
          <cell r="A606">
            <v>37</v>
          </cell>
          <cell r="B606">
            <v>400</v>
          </cell>
          <cell r="C606">
            <v>400</v>
          </cell>
          <cell r="D606" t="str">
            <v>M</v>
          </cell>
          <cell r="E606" t="str">
            <v>2849</v>
          </cell>
          <cell r="F606" t="str">
            <v>10</v>
          </cell>
          <cell r="G606">
            <v>28928</v>
          </cell>
          <cell r="H606">
            <v>51.25</v>
          </cell>
          <cell r="I606">
            <v>6</v>
          </cell>
          <cell r="J606">
            <v>72.319999999999993</v>
          </cell>
          <cell r="K606">
            <v>54</v>
          </cell>
          <cell r="L606">
            <v>1.3392592592592591</v>
          </cell>
          <cell r="M606">
            <v>19</v>
          </cell>
          <cell r="N606">
            <v>0</v>
          </cell>
          <cell r="O606">
            <v>0</v>
          </cell>
          <cell r="P606" t="str">
            <v>45962</v>
          </cell>
        </row>
        <row r="607">
          <cell r="A607">
            <v>45</v>
          </cell>
          <cell r="B607">
            <v>400</v>
          </cell>
          <cell r="C607">
            <v>400</v>
          </cell>
          <cell r="D607" t="str">
            <v>M</v>
          </cell>
          <cell r="E607" t="str">
            <v>2849</v>
          </cell>
          <cell r="F607" t="str">
            <v>10</v>
          </cell>
          <cell r="G607">
            <v>30340</v>
          </cell>
          <cell r="H607">
            <v>49.75</v>
          </cell>
          <cell r="I607">
            <v>3.75</v>
          </cell>
          <cell r="J607">
            <v>75.849999999999994</v>
          </cell>
          <cell r="K607">
            <v>53</v>
          </cell>
          <cell r="L607">
            <v>1.4311320754716981</v>
          </cell>
          <cell r="M607">
            <v>20</v>
          </cell>
          <cell r="N607">
            <v>0</v>
          </cell>
          <cell r="O607">
            <v>0</v>
          </cell>
          <cell r="P607" t="str">
            <v>47216</v>
          </cell>
        </row>
        <row r="608">
          <cell r="A608">
            <v>44</v>
          </cell>
          <cell r="B608">
            <v>400</v>
          </cell>
          <cell r="C608">
            <v>400</v>
          </cell>
          <cell r="D608" t="str">
            <v>M</v>
          </cell>
          <cell r="E608" t="str">
            <v>2849</v>
          </cell>
          <cell r="F608" t="str">
            <v>10</v>
          </cell>
          <cell r="G608">
            <v>29328</v>
          </cell>
          <cell r="H608">
            <v>49.5</v>
          </cell>
          <cell r="I608">
            <v>5.25</v>
          </cell>
          <cell r="J608">
            <v>73.319999999999993</v>
          </cell>
          <cell r="K608">
            <v>49.75</v>
          </cell>
          <cell r="L608">
            <v>1.4737688442211054</v>
          </cell>
          <cell r="M608">
            <v>20</v>
          </cell>
          <cell r="N608">
            <v>0</v>
          </cell>
          <cell r="O608">
            <v>0</v>
          </cell>
          <cell r="P608" t="str">
            <v>47215</v>
          </cell>
        </row>
        <row r="609">
          <cell r="A609">
            <v>45</v>
          </cell>
          <cell r="B609">
            <v>400</v>
          </cell>
          <cell r="C609">
            <v>400</v>
          </cell>
          <cell r="D609" t="str">
            <v>M</v>
          </cell>
          <cell r="E609" t="str">
            <v>2849</v>
          </cell>
          <cell r="F609" t="str">
            <v>10</v>
          </cell>
          <cell r="G609">
            <v>2889</v>
          </cell>
          <cell r="H609">
            <v>6.25</v>
          </cell>
          <cell r="I609">
            <v>0</v>
          </cell>
          <cell r="J609">
            <v>7.2225000000000001</v>
          </cell>
          <cell r="K609">
            <v>2.5</v>
          </cell>
          <cell r="L609">
            <v>2.8890000000000002</v>
          </cell>
          <cell r="M609">
            <v>20</v>
          </cell>
          <cell r="N609">
            <v>0</v>
          </cell>
          <cell r="O609">
            <v>0</v>
          </cell>
          <cell r="P609" t="str">
            <v>47215</v>
          </cell>
        </row>
        <row r="610">
          <cell r="A610">
            <v>41</v>
          </cell>
          <cell r="B610">
            <v>65</v>
          </cell>
          <cell r="C610">
            <v>65</v>
          </cell>
          <cell r="D610" t="str">
            <v>M</v>
          </cell>
          <cell r="E610" t="str">
            <v>2997</v>
          </cell>
          <cell r="F610" t="str">
            <v>10</v>
          </cell>
          <cell r="G610">
            <v>1663</v>
          </cell>
          <cell r="H610">
            <v>15.75</v>
          </cell>
          <cell r="I610">
            <v>9.25</v>
          </cell>
          <cell r="J610">
            <v>25.584615384615386</v>
          </cell>
          <cell r="K610">
            <v>15.25</v>
          </cell>
          <cell r="L610">
            <v>1.6776796973518286</v>
          </cell>
          <cell r="M610">
            <v>6</v>
          </cell>
          <cell r="N610">
            <v>0</v>
          </cell>
          <cell r="O610">
            <v>0</v>
          </cell>
          <cell r="P610" t="str">
            <v>46887</v>
          </cell>
        </row>
        <row r="611">
          <cell r="A611">
            <v>41</v>
          </cell>
          <cell r="B611">
            <v>65</v>
          </cell>
          <cell r="C611">
            <v>65</v>
          </cell>
          <cell r="D611" t="str">
            <v>M</v>
          </cell>
          <cell r="E611" t="str">
            <v>2998</v>
          </cell>
          <cell r="F611" t="str">
            <v>10</v>
          </cell>
          <cell r="G611">
            <v>4391</v>
          </cell>
          <cell r="H611">
            <v>59</v>
          </cell>
          <cell r="I611">
            <v>4.75</v>
          </cell>
          <cell r="J611">
            <v>67.553846153846152</v>
          </cell>
          <cell r="K611">
            <v>62.25</v>
          </cell>
          <cell r="L611">
            <v>1.0852023478529502</v>
          </cell>
          <cell r="M611">
            <v>6</v>
          </cell>
          <cell r="N611">
            <v>0</v>
          </cell>
          <cell r="O611">
            <v>0</v>
          </cell>
          <cell r="P611" t="str">
            <v>46889</v>
          </cell>
        </row>
        <row r="612">
          <cell r="A612">
            <v>46</v>
          </cell>
          <cell r="B612">
            <v>60</v>
          </cell>
          <cell r="C612">
            <v>60</v>
          </cell>
          <cell r="D612" t="str">
            <v>M</v>
          </cell>
          <cell r="E612" t="str">
            <v>2998</v>
          </cell>
          <cell r="F612" t="str">
            <v>10</v>
          </cell>
          <cell r="G612">
            <v>2609</v>
          </cell>
          <cell r="H612">
            <v>35</v>
          </cell>
          <cell r="I612">
            <v>0.5</v>
          </cell>
          <cell r="J612">
            <v>43.483333333333334</v>
          </cell>
          <cell r="K612">
            <v>36.5</v>
          </cell>
          <cell r="L612">
            <v>1.1913242009132421</v>
          </cell>
          <cell r="M612">
            <v>6</v>
          </cell>
          <cell r="N612">
            <v>0</v>
          </cell>
          <cell r="O612">
            <v>0</v>
          </cell>
          <cell r="P612" t="str">
            <v>47386</v>
          </cell>
        </row>
        <row r="613">
          <cell r="A613">
            <v>45</v>
          </cell>
          <cell r="B613">
            <v>50</v>
          </cell>
          <cell r="C613">
            <v>50</v>
          </cell>
          <cell r="D613" t="str">
            <v>M</v>
          </cell>
          <cell r="E613" t="str">
            <v>2998</v>
          </cell>
          <cell r="F613" t="str">
            <v>10</v>
          </cell>
          <cell r="G613">
            <v>155</v>
          </cell>
          <cell r="H613">
            <v>3.5</v>
          </cell>
          <cell r="I613">
            <v>4</v>
          </cell>
          <cell r="J613">
            <v>3.1</v>
          </cell>
          <cell r="K613">
            <v>2.5</v>
          </cell>
          <cell r="L613">
            <v>1.24</v>
          </cell>
          <cell r="M613">
            <v>6</v>
          </cell>
          <cell r="N613">
            <v>0</v>
          </cell>
          <cell r="O613">
            <v>0</v>
          </cell>
          <cell r="P613" t="str">
            <v>46888</v>
          </cell>
        </row>
        <row r="614">
          <cell r="A614">
            <v>46</v>
          </cell>
          <cell r="B614">
            <v>60</v>
          </cell>
          <cell r="C614">
            <v>60</v>
          </cell>
          <cell r="D614" t="str">
            <v>M</v>
          </cell>
          <cell r="E614" t="str">
            <v>2998</v>
          </cell>
          <cell r="F614" t="str">
            <v>10</v>
          </cell>
          <cell r="G614">
            <v>4574</v>
          </cell>
          <cell r="H614">
            <v>60.5</v>
          </cell>
          <cell r="I614">
            <v>2.75</v>
          </cell>
          <cell r="J614">
            <v>76.233333333333334</v>
          </cell>
          <cell r="K614">
            <v>58.5</v>
          </cell>
          <cell r="L614">
            <v>1.3031339031339031</v>
          </cell>
          <cell r="M614">
            <v>6</v>
          </cell>
          <cell r="N614">
            <v>0</v>
          </cell>
          <cell r="O614">
            <v>0</v>
          </cell>
          <cell r="P614" t="str">
            <v>46888</v>
          </cell>
        </row>
        <row r="615">
          <cell r="A615">
            <v>42</v>
          </cell>
          <cell r="B615">
            <v>65</v>
          </cell>
          <cell r="C615">
            <v>65</v>
          </cell>
          <cell r="D615" t="str">
            <v>M</v>
          </cell>
          <cell r="E615" t="str">
            <v>2998</v>
          </cell>
          <cell r="F615" t="str">
            <v>10</v>
          </cell>
          <cell r="G615">
            <v>641</v>
          </cell>
          <cell r="H615">
            <v>8.25</v>
          </cell>
          <cell r="I615">
            <v>2.75</v>
          </cell>
          <cell r="J615">
            <v>9.861538461538462</v>
          </cell>
          <cell r="K615">
            <v>7.25</v>
          </cell>
          <cell r="L615">
            <v>1.3602122015915119</v>
          </cell>
          <cell r="M615">
            <v>6</v>
          </cell>
          <cell r="N615">
            <v>0</v>
          </cell>
          <cell r="O615">
            <v>0</v>
          </cell>
          <cell r="P615" t="str">
            <v>46889</v>
          </cell>
        </row>
        <row r="616">
          <cell r="A616">
            <v>38</v>
          </cell>
          <cell r="B616">
            <v>250</v>
          </cell>
          <cell r="C616">
            <v>250</v>
          </cell>
          <cell r="D616" t="str">
            <v>M</v>
          </cell>
          <cell r="E616" t="str">
            <v>3075</v>
          </cell>
          <cell r="F616" t="str">
            <v>10</v>
          </cell>
          <cell r="G616">
            <v>342</v>
          </cell>
          <cell r="H616">
            <v>3.5</v>
          </cell>
          <cell r="I616">
            <v>0</v>
          </cell>
          <cell r="J616">
            <v>1.3680000000000001</v>
          </cell>
          <cell r="K616">
            <v>3.5</v>
          </cell>
          <cell r="L616">
            <v>0.3908571428571429</v>
          </cell>
          <cell r="M616">
            <v>10</v>
          </cell>
          <cell r="N616">
            <v>0</v>
          </cell>
          <cell r="O616">
            <v>0</v>
          </cell>
          <cell r="P616" t="str">
            <v>45594</v>
          </cell>
        </row>
        <row r="617">
          <cell r="A617">
            <v>37</v>
          </cell>
          <cell r="B617">
            <v>250</v>
          </cell>
          <cell r="C617">
            <v>250</v>
          </cell>
          <cell r="D617" t="str">
            <v>M</v>
          </cell>
          <cell r="E617" t="str">
            <v>3075</v>
          </cell>
          <cell r="F617" t="str">
            <v>10</v>
          </cell>
          <cell r="G617">
            <v>2652</v>
          </cell>
          <cell r="H617">
            <v>2.5</v>
          </cell>
          <cell r="I617">
            <v>3</v>
          </cell>
          <cell r="J617">
            <v>10.608000000000001</v>
          </cell>
          <cell r="K617">
            <v>14.25</v>
          </cell>
          <cell r="L617">
            <v>0.74442105263157898</v>
          </cell>
          <cell r="M617">
            <v>10</v>
          </cell>
          <cell r="N617">
            <v>0</v>
          </cell>
          <cell r="O617">
            <v>0</v>
          </cell>
          <cell r="P617" t="str">
            <v>45594</v>
          </cell>
        </row>
        <row r="618">
          <cell r="A618">
            <v>37</v>
          </cell>
          <cell r="B618">
            <v>250</v>
          </cell>
          <cell r="C618">
            <v>250</v>
          </cell>
          <cell r="D618" t="str">
            <v>M</v>
          </cell>
          <cell r="E618" t="str">
            <v>3075</v>
          </cell>
          <cell r="F618" t="str">
            <v>10</v>
          </cell>
          <cell r="G618">
            <v>11189</v>
          </cell>
          <cell r="H618">
            <v>44.5</v>
          </cell>
          <cell r="I618">
            <v>11.5</v>
          </cell>
          <cell r="J618">
            <v>44.756</v>
          </cell>
          <cell r="K618">
            <v>58.5</v>
          </cell>
          <cell r="L618">
            <v>0.76505982905982906</v>
          </cell>
          <cell r="M618">
            <v>10</v>
          </cell>
          <cell r="N618">
            <v>0</v>
          </cell>
          <cell r="O618">
            <v>0</v>
          </cell>
          <cell r="P618" t="str">
            <v>45593</v>
          </cell>
        </row>
        <row r="619">
          <cell r="A619">
            <v>40</v>
          </cell>
          <cell r="B619">
            <v>250</v>
          </cell>
          <cell r="C619">
            <v>250</v>
          </cell>
          <cell r="D619" t="str">
            <v>M</v>
          </cell>
          <cell r="E619" t="str">
            <v>3075</v>
          </cell>
          <cell r="F619" t="str">
            <v>10</v>
          </cell>
          <cell r="G619">
            <v>13581</v>
          </cell>
          <cell r="H619">
            <v>60.25</v>
          </cell>
          <cell r="I619">
            <v>10</v>
          </cell>
          <cell r="J619">
            <v>54.323999999999998</v>
          </cell>
          <cell r="K619">
            <v>65.5</v>
          </cell>
          <cell r="L619">
            <v>0.82937404580152674</v>
          </cell>
          <cell r="M619">
            <v>10</v>
          </cell>
          <cell r="N619">
            <v>0</v>
          </cell>
          <cell r="O619">
            <v>0</v>
          </cell>
          <cell r="P619" t="str">
            <v>45596</v>
          </cell>
        </row>
        <row r="620">
          <cell r="A620">
            <v>36</v>
          </cell>
          <cell r="B620">
            <v>250</v>
          </cell>
          <cell r="C620">
            <v>250</v>
          </cell>
          <cell r="D620" t="str">
            <v>M</v>
          </cell>
          <cell r="E620" t="str">
            <v>3075</v>
          </cell>
          <cell r="F620" t="str">
            <v>10</v>
          </cell>
          <cell r="G620">
            <v>6013</v>
          </cell>
          <cell r="H620">
            <v>7</v>
          </cell>
          <cell r="I620">
            <v>0.75</v>
          </cell>
          <cell r="J620">
            <v>24.052</v>
          </cell>
          <cell r="K620">
            <v>28.75</v>
          </cell>
          <cell r="L620">
            <v>0.83659130434782603</v>
          </cell>
          <cell r="M620">
            <v>10</v>
          </cell>
          <cell r="N620">
            <v>0</v>
          </cell>
          <cell r="O620">
            <v>0</v>
          </cell>
          <cell r="P620" t="str">
            <v>45592</v>
          </cell>
        </row>
        <row r="621">
          <cell r="A621">
            <v>41</v>
          </cell>
          <cell r="B621">
            <v>250</v>
          </cell>
          <cell r="C621">
            <v>250</v>
          </cell>
          <cell r="D621" t="str">
            <v>M</v>
          </cell>
          <cell r="E621" t="str">
            <v>3075</v>
          </cell>
          <cell r="F621" t="str">
            <v>10</v>
          </cell>
          <cell r="G621">
            <v>7856</v>
          </cell>
          <cell r="H621">
            <v>26.5</v>
          </cell>
          <cell r="I621">
            <v>4.5</v>
          </cell>
          <cell r="J621">
            <v>31.423999999999999</v>
          </cell>
          <cell r="K621">
            <v>37</v>
          </cell>
          <cell r="L621">
            <v>0.8492972972972973</v>
          </cell>
          <cell r="M621">
            <v>10</v>
          </cell>
          <cell r="N621">
            <v>0</v>
          </cell>
          <cell r="O621">
            <v>0</v>
          </cell>
          <cell r="P621" t="str">
            <v>45597</v>
          </cell>
        </row>
        <row r="622">
          <cell r="A622">
            <v>42</v>
          </cell>
          <cell r="B622">
            <v>250</v>
          </cell>
          <cell r="C622">
            <v>250</v>
          </cell>
          <cell r="D622" t="str">
            <v>M</v>
          </cell>
          <cell r="E622" t="str">
            <v>3075</v>
          </cell>
          <cell r="F622" t="str">
            <v>10</v>
          </cell>
          <cell r="G622">
            <v>13668</v>
          </cell>
          <cell r="H622">
            <v>37</v>
          </cell>
          <cell r="I622">
            <v>0.75</v>
          </cell>
          <cell r="J622">
            <v>54.671999999999997</v>
          </cell>
          <cell r="K622">
            <v>62</v>
          </cell>
          <cell r="L622">
            <v>0.88180645161290316</v>
          </cell>
          <cell r="M622">
            <v>9</v>
          </cell>
          <cell r="N622">
            <v>0</v>
          </cell>
          <cell r="O622">
            <v>0</v>
          </cell>
          <cell r="P622" t="str">
            <v>45598</v>
          </cell>
        </row>
        <row r="623">
          <cell r="A623">
            <v>36</v>
          </cell>
          <cell r="B623">
            <v>250</v>
          </cell>
          <cell r="C623">
            <v>250</v>
          </cell>
          <cell r="D623" t="str">
            <v>M</v>
          </cell>
          <cell r="E623" t="str">
            <v>3075</v>
          </cell>
          <cell r="F623" t="str">
            <v>10</v>
          </cell>
          <cell r="G623">
            <v>6232</v>
          </cell>
          <cell r="H623">
            <v>11.5</v>
          </cell>
          <cell r="I623">
            <v>13.5</v>
          </cell>
          <cell r="J623">
            <v>24.928000000000001</v>
          </cell>
          <cell r="K623">
            <v>28.25</v>
          </cell>
          <cell r="L623">
            <v>0.88240707964601772</v>
          </cell>
          <cell r="M623">
            <v>10</v>
          </cell>
          <cell r="N623">
            <v>0</v>
          </cell>
          <cell r="O623">
            <v>0</v>
          </cell>
          <cell r="P623" t="str">
            <v>45593</v>
          </cell>
        </row>
        <row r="624">
          <cell r="A624">
            <v>40</v>
          </cell>
          <cell r="B624">
            <v>250</v>
          </cell>
          <cell r="C624">
            <v>250</v>
          </cell>
          <cell r="D624" t="str">
            <v>M</v>
          </cell>
          <cell r="E624" t="str">
            <v>3075</v>
          </cell>
          <cell r="F624" t="str">
            <v>10</v>
          </cell>
          <cell r="G624">
            <v>7969</v>
          </cell>
          <cell r="H624">
            <v>30.5</v>
          </cell>
          <cell r="I624">
            <v>1.75</v>
          </cell>
          <cell r="J624">
            <v>31.876000000000001</v>
          </cell>
          <cell r="K624">
            <v>35.75</v>
          </cell>
          <cell r="L624">
            <v>0.89163636363636367</v>
          </cell>
          <cell r="M624">
            <v>10</v>
          </cell>
          <cell r="N624">
            <v>0</v>
          </cell>
          <cell r="O624">
            <v>0</v>
          </cell>
          <cell r="P624" t="str">
            <v>45597</v>
          </cell>
        </row>
        <row r="625">
          <cell r="A625">
            <v>39</v>
          </cell>
          <cell r="B625">
            <v>250</v>
          </cell>
          <cell r="C625">
            <v>250</v>
          </cell>
          <cell r="D625" t="str">
            <v>M</v>
          </cell>
          <cell r="E625" t="str">
            <v>3075</v>
          </cell>
          <cell r="F625" t="str">
            <v>10</v>
          </cell>
          <cell r="G625">
            <v>10473</v>
          </cell>
          <cell r="H625">
            <v>37.75</v>
          </cell>
          <cell r="I625">
            <v>4.25</v>
          </cell>
          <cell r="J625">
            <v>41.892000000000003</v>
          </cell>
          <cell r="K625">
            <v>46.75</v>
          </cell>
          <cell r="L625">
            <v>0.89608556149732632</v>
          </cell>
          <cell r="M625">
            <v>10</v>
          </cell>
          <cell r="N625">
            <v>0</v>
          </cell>
          <cell r="O625">
            <v>0</v>
          </cell>
          <cell r="P625" t="str">
            <v>45595</v>
          </cell>
        </row>
        <row r="626">
          <cell r="A626">
            <v>38</v>
          </cell>
          <cell r="B626">
            <v>250</v>
          </cell>
          <cell r="C626">
            <v>250</v>
          </cell>
          <cell r="D626" t="str">
            <v>M</v>
          </cell>
          <cell r="E626" t="str">
            <v>3075</v>
          </cell>
          <cell r="F626" t="str">
            <v>10</v>
          </cell>
          <cell r="G626">
            <v>7015</v>
          </cell>
          <cell r="H626">
            <v>22.5</v>
          </cell>
          <cell r="I626">
            <v>1.25</v>
          </cell>
          <cell r="J626">
            <v>28.06</v>
          </cell>
          <cell r="K626">
            <v>30.25</v>
          </cell>
          <cell r="L626">
            <v>0.92760330578512395</v>
          </cell>
          <cell r="M626">
            <v>10</v>
          </cell>
          <cell r="N626">
            <v>0</v>
          </cell>
          <cell r="O626">
            <v>0</v>
          </cell>
          <cell r="P626" t="str">
            <v>45595</v>
          </cell>
        </row>
        <row r="627">
          <cell r="A627">
            <v>45</v>
          </cell>
          <cell r="B627">
            <v>250</v>
          </cell>
          <cell r="C627">
            <v>250</v>
          </cell>
          <cell r="D627" t="str">
            <v>M</v>
          </cell>
          <cell r="E627" t="str">
            <v>3075</v>
          </cell>
          <cell r="F627" t="str">
            <v>10</v>
          </cell>
          <cell r="G627">
            <v>18566</v>
          </cell>
          <cell r="H627">
            <v>58</v>
          </cell>
          <cell r="I627">
            <v>5</v>
          </cell>
          <cell r="J627">
            <v>74.263999999999996</v>
          </cell>
          <cell r="K627">
            <v>77.25</v>
          </cell>
          <cell r="L627">
            <v>0.96134627831715203</v>
          </cell>
          <cell r="M627">
            <v>9</v>
          </cell>
          <cell r="N627">
            <v>0</v>
          </cell>
          <cell r="O627">
            <v>0</v>
          </cell>
          <cell r="P627" t="str">
            <v>46938</v>
          </cell>
        </row>
        <row r="628">
          <cell r="A628">
            <v>42</v>
          </cell>
          <cell r="B628">
            <v>250</v>
          </cell>
          <cell r="C628">
            <v>250</v>
          </cell>
          <cell r="D628" t="str">
            <v>M</v>
          </cell>
          <cell r="E628" t="str">
            <v>3075</v>
          </cell>
          <cell r="F628" t="str">
            <v>10</v>
          </cell>
          <cell r="G628">
            <v>11714</v>
          </cell>
          <cell r="H628">
            <v>30.25</v>
          </cell>
          <cell r="I628">
            <v>1.5</v>
          </cell>
          <cell r="J628">
            <v>46.856000000000002</v>
          </cell>
          <cell r="K628">
            <v>46</v>
          </cell>
          <cell r="L628">
            <v>1.018608695652174</v>
          </cell>
          <cell r="M628">
            <v>9</v>
          </cell>
          <cell r="N628">
            <v>0</v>
          </cell>
          <cell r="O628">
            <v>0</v>
          </cell>
          <cell r="P628" t="str">
            <v>46937</v>
          </cell>
        </row>
        <row r="629">
          <cell r="A629">
            <v>41</v>
          </cell>
          <cell r="B629">
            <v>250</v>
          </cell>
          <cell r="C629">
            <v>250</v>
          </cell>
          <cell r="D629" t="str">
            <v>M</v>
          </cell>
          <cell r="E629" t="str">
            <v>3075</v>
          </cell>
          <cell r="F629" t="str">
            <v>10</v>
          </cell>
          <cell r="G629">
            <v>7752</v>
          </cell>
          <cell r="H629">
            <v>19.25</v>
          </cell>
          <cell r="I629">
            <v>4.75</v>
          </cell>
          <cell r="J629">
            <v>31.007999999999999</v>
          </cell>
          <cell r="K629">
            <v>30</v>
          </cell>
          <cell r="L629">
            <v>1.0336000000000001</v>
          </cell>
          <cell r="M629">
            <v>9</v>
          </cell>
          <cell r="N629">
            <v>0</v>
          </cell>
          <cell r="O629">
            <v>0</v>
          </cell>
          <cell r="P629" t="str">
            <v>45598</v>
          </cell>
        </row>
        <row r="630">
          <cell r="A630">
            <v>41</v>
          </cell>
          <cell r="B630">
            <v>150</v>
          </cell>
          <cell r="C630">
            <v>150</v>
          </cell>
          <cell r="D630" t="str">
            <v>M</v>
          </cell>
          <cell r="E630" t="str">
            <v>3145</v>
          </cell>
          <cell r="F630" t="str">
            <v>10</v>
          </cell>
          <cell r="G630">
            <v>4615</v>
          </cell>
          <cell r="H630">
            <v>21.75</v>
          </cell>
          <cell r="I630">
            <v>1.75</v>
          </cell>
          <cell r="J630">
            <v>30.766666666666666</v>
          </cell>
          <cell r="K630">
            <v>22</v>
          </cell>
          <cell r="L630">
            <v>1.3984848484848484</v>
          </cell>
          <cell r="M630">
            <v>16</v>
          </cell>
          <cell r="N630">
            <v>0</v>
          </cell>
          <cell r="O630">
            <v>0</v>
          </cell>
          <cell r="P630" t="str">
            <v>46725</v>
          </cell>
        </row>
      </sheetData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phant Chart"/>
      <sheetName val="Inv Aging Chart (Rec date)"/>
      <sheetName val="Inv Aging Chart (QN date)"/>
      <sheetName val="Confirmed Esc Chart"/>
      <sheetName val="Data Aging"/>
      <sheetName val="Confirmed Esc Data"/>
      <sheetName val="Data"/>
      <sheetName val="Instructions"/>
      <sheetName val="Issues"/>
    </sheetNames>
    <sheetDataSet>
      <sheetData sheetId="0"/>
      <sheetData sheetId="1" refreshError="1"/>
      <sheetData sheetId="2" refreshError="1"/>
      <sheetData sheetId="3" refreshError="1"/>
      <sheetData sheetId="4">
        <row r="2">
          <cell r="B2">
            <v>38309.496979166666</v>
          </cell>
          <cell r="E2">
            <v>38018</v>
          </cell>
          <cell r="F2">
            <v>38043.50571759259</v>
          </cell>
          <cell r="G2">
            <v>38051</v>
          </cell>
          <cell r="H2">
            <v>38252.55840277778</v>
          </cell>
          <cell r="I2">
            <v>38252.559328703705</v>
          </cell>
          <cell r="J2">
            <v>38261.280115740738</v>
          </cell>
          <cell r="K2">
            <v>38302.70988425926</v>
          </cell>
        </row>
        <row r="3">
          <cell r="A3" t="str">
            <v>GT0</v>
          </cell>
          <cell r="B3">
            <v>0</v>
          </cell>
          <cell r="C3" t="str">
            <v>Inv</v>
          </cell>
          <cell r="D3" t="str">
            <v>0-10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</row>
        <row r="4">
          <cell r="A4" t="str">
            <v>GT10</v>
          </cell>
          <cell r="B4">
            <v>0</v>
          </cell>
          <cell r="C4" t="str">
            <v>Inv</v>
          </cell>
          <cell r="D4" t="str">
            <v>10-30</v>
          </cell>
          <cell r="E4">
            <v>0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</row>
        <row r="5">
          <cell r="A5" t="str">
            <v>GT30</v>
          </cell>
          <cell r="B5">
            <v>0</v>
          </cell>
          <cell r="C5" t="str">
            <v>Inv</v>
          </cell>
          <cell r="D5" t="str">
            <v>30-60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A6" t="str">
            <v>GT60</v>
          </cell>
          <cell r="B6">
            <v>0</v>
          </cell>
          <cell r="C6" t="str">
            <v>Inv</v>
          </cell>
          <cell r="D6" t="str">
            <v>60-90</v>
          </cell>
          <cell r="E6">
            <v>0</v>
          </cell>
          <cell r="F6">
            <v>0</v>
          </cell>
          <cell r="G6">
            <v>1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A7" t="str">
            <v>GT90</v>
          </cell>
          <cell r="B7">
            <v>3</v>
          </cell>
          <cell r="C7" t="str">
            <v>Inv</v>
          </cell>
          <cell r="D7" t="str">
            <v>&gt;90</v>
          </cell>
          <cell r="E7">
            <v>0</v>
          </cell>
          <cell r="F7">
            <v>0</v>
          </cell>
          <cell r="G7">
            <v>0</v>
          </cell>
          <cell r="H7">
            <v>1</v>
          </cell>
          <cell r="I7">
            <v>1</v>
          </cell>
          <cell r="J7">
            <v>1</v>
          </cell>
          <cell r="K7">
            <v>2</v>
          </cell>
        </row>
        <row r="8">
          <cell r="B8">
            <v>0</v>
          </cell>
          <cell r="C8" t="str">
            <v>Inv</v>
          </cell>
          <cell r="D8" t="str">
            <v>CLOSED</v>
          </cell>
          <cell r="E8">
            <v>0</v>
          </cell>
          <cell r="F8">
            <v>0</v>
          </cell>
          <cell r="G8">
            <v>1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B9">
            <v>0</v>
          </cell>
          <cell r="C9" t="str">
            <v>Inv</v>
          </cell>
          <cell r="D9" t="str">
            <v>OPEN</v>
          </cell>
          <cell r="E9">
            <v>0</v>
          </cell>
          <cell r="F9">
            <v>1</v>
          </cell>
          <cell r="G9">
            <v>1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</row>
        <row r="14">
          <cell r="A14" t="str">
            <v>GT0</v>
          </cell>
          <cell r="B14">
            <v>0</v>
          </cell>
          <cell r="C14" t="str">
            <v>Inv</v>
          </cell>
          <cell r="D14" t="str">
            <v>0-30</v>
          </cell>
          <cell r="E14">
            <v>2</v>
          </cell>
          <cell r="F14">
            <v>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A15" t="str">
            <v>GT30</v>
          </cell>
          <cell r="B15">
            <v>0</v>
          </cell>
          <cell r="C15" t="str">
            <v>Inv</v>
          </cell>
          <cell r="D15" t="str">
            <v>30-60</v>
          </cell>
          <cell r="E15">
            <v>0</v>
          </cell>
          <cell r="F15">
            <v>1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  <row r="16">
          <cell r="A16" t="str">
            <v>GT60</v>
          </cell>
          <cell r="B16">
            <v>0</v>
          </cell>
          <cell r="C16" t="str">
            <v>Inv</v>
          </cell>
          <cell r="D16" t="str">
            <v>60-90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</row>
        <row r="17">
          <cell r="A17" t="str">
            <v>GT90</v>
          </cell>
          <cell r="B17">
            <v>3</v>
          </cell>
          <cell r="C17" t="str">
            <v>Inv</v>
          </cell>
          <cell r="D17" t="str">
            <v>&gt;90</v>
          </cell>
          <cell r="E17">
            <v>0</v>
          </cell>
          <cell r="F17">
            <v>0</v>
          </cell>
          <cell r="G17">
            <v>1</v>
          </cell>
          <cell r="H17">
            <v>1</v>
          </cell>
          <cell r="I17">
            <v>1</v>
          </cell>
          <cell r="J17">
            <v>1</v>
          </cell>
          <cell r="K17">
            <v>2</v>
          </cell>
        </row>
        <row r="18">
          <cell r="B18">
            <v>0</v>
          </cell>
          <cell r="C18" t="str">
            <v>Inv</v>
          </cell>
          <cell r="D18" t="str">
            <v>CLOSED</v>
          </cell>
          <cell r="E18">
            <v>0</v>
          </cell>
          <cell r="F18">
            <v>0</v>
          </cell>
          <cell r="G18">
            <v>1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B19">
            <v>0</v>
          </cell>
          <cell r="C19" t="str">
            <v>Inv</v>
          </cell>
          <cell r="D19" t="str">
            <v>OPEN</v>
          </cell>
          <cell r="E19">
            <v>2</v>
          </cell>
          <cell r="F19">
            <v>1</v>
          </cell>
          <cell r="G19">
            <v>-1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IP"/>
      <sheetName val="AFI Evaluation Matrix"/>
    </sheetNames>
    <sheetDataSet>
      <sheetData sheetId="0">
        <row r="1">
          <cell r="N1" t="str">
            <v>Key Customer Sponsored</v>
          </cell>
        </row>
        <row r="2">
          <cell r="N2" t="str">
            <v>Regionally Led</v>
          </cell>
        </row>
        <row r="3">
          <cell r="N3" t="str">
            <v>Self Starter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ECS Lean Event Disiplines"/>
      <sheetName val="Event Pre-Work Checklist"/>
      <sheetName val="Scope Sheet"/>
      <sheetName val="IT's to Driver Measures ECS"/>
      <sheetName val="IT's to Driver Measures MG"/>
      <sheetName val="IT's to Driver Measures Neuss"/>
      <sheetName val="IT's to Driver Measures GS"/>
      <sheetName val="Driver Measures to Counter Matr"/>
      <sheetName val="Event Summary"/>
      <sheetName val="QCD Benefits"/>
      <sheetName val="Blank Event Management PIO's"/>
      <sheetName val="Typical Event Management PIO's"/>
      <sheetName val="TO-DO List"/>
      <sheetName val="TO Do List Status Colours"/>
      <sheetName val="Outstanding PIO's"/>
      <sheetName val="Time Observation Form"/>
      <sheetName val="Standard Work Sheet"/>
      <sheetName val="SWCS (A4)"/>
      <sheetName val="SWCS (A3)"/>
      <sheetName val="SWCS (A0)"/>
      <sheetName val="Percent Load Chart"/>
      <sheetName val="Factory 5Ss"/>
      <sheetName val="Business Practices"/>
      <sheetName val="Lean Assessment"/>
      <sheetName val="EH&amp;S Audit"/>
      <sheetName val="Mixed model CT"/>
      <sheetName val="SIPOC"/>
      <sheetName val="FMEA"/>
      <sheetName val="Value Stream Mapping"/>
      <sheetName val="Fishbone"/>
      <sheetName val="Problem Solving"/>
      <sheetName val="Lists"/>
      <sheetName val="Changes To Template"/>
      <sheetName val="Symbo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">
          <cell r="A1" t="str">
            <v>Marston Green Improvement Targets</v>
          </cell>
        </row>
        <row r="2">
          <cell r="A2" t="str">
            <v xml:space="preserve"> Supply chain price increase of 0%</v>
          </cell>
        </row>
        <row r="3">
          <cell r="A3" t="str">
            <v>Cost reduction in manufacturing overhead spend by 6%</v>
          </cell>
        </row>
        <row r="4">
          <cell r="A4" t="str">
            <v xml:space="preserve">Reduce gross inventory holdings by $2.35M </v>
          </cell>
        </row>
        <row r="5">
          <cell r="A5" t="str">
            <v>Engineering cost reduction of sales by $500000</v>
          </cell>
        </row>
        <row r="6">
          <cell r="A6" t="str">
            <v>Meet all HR business policies with regards to development &amp; training</v>
          </cell>
        </row>
        <row r="7">
          <cell r="A7" t="str">
            <v>Positive employee engagement, (Target 100% leadership and 75% direct/indirect employees to have participated in continuous improvement activities)</v>
          </cell>
        </row>
        <row r="8">
          <cell r="A8" t="str">
            <v>EH&amp;S Meet IPPC permit requirements (Overall % score against 4 site KPI's which are LWCR, Work place precautions, Triklone Emissions, Land Fill Reduction</v>
          </cell>
        </row>
        <row r="9">
          <cell r="A9" t="str">
            <v>Skill flexibility within Marston Green so that 3 people have been trained on all Key processes    ( 3 in 1 process )</v>
          </cell>
        </row>
        <row r="10">
          <cell r="A10" t="str">
            <v>Improve MG induced customer returns  &lt; 1000PPMD by end of 2008</v>
          </cell>
        </row>
        <row r="11">
          <cell r="A11" t="str">
            <v>Improve overall customer returns to &lt; 1000PPMD by end of 2008</v>
          </cell>
        </row>
        <row r="12">
          <cell r="A12" t="str">
            <v>Achieve 95% OTD to contract</v>
          </cell>
        </row>
        <row r="13">
          <cell r="A13" t="str">
            <v>Zero arrears to contract</v>
          </cell>
        </row>
        <row r="14">
          <cell r="A14" t="str">
            <v>Achieve 24 hour TRT for Contract Review, 4 day turnaround time for quote acceptance.</v>
          </cell>
        </row>
        <row r="15">
          <cell r="A15" t="str">
            <v>Neuss Improvement Targets</v>
          </cell>
        </row>
        <row r="16">
          <cell r="A16" t="str">
            <v>IT1</v>
          </cell>
        </row>
        <row r="17">
          <cell r="A17" t="str">
            <v>IT2</v>
          </cell>
        </row>
        <row r="18">
          <cell r="A18" t="str">
            <v>IT3</v>
          </cell>
        </row>
        <row r="19">
          <cell r="A19" t="str">
            <v>IT4</v>
          </cell>
        </row>
        <row r="20">
          <cell r="A20" t="str">
            <v>IT5</v>
          </cell>
        </row>
        <row r="21">
          <cell r="A21" t="str">
            <v>IT6</v>
          </cell>
        </row>
        <row r="22">
          <cell r="A22" t="str">
            <v>IT7</v>
          </cell>
        </row>
        <row r="23">
          <cell r="A23" t="str">
            <v>IT8</v>
          </cell>
        </row>
        <row r="24">
          <cell r="A24" t="str">
            <v>IT9</v>
          </cell>
        </row>
        <row r="25">
          <cell r="A25" t="str">
            <v>IT10</v>
          </cell>
        </row>
        <row r="26">
          <cell r="A26" t="str">
            <v>Global Spares Improvement Targets</v>
          </cell>
        </row>
        <row r="27">
          <cell r="A27" t="str">
            <v>IT1</v>
          </cell>
        </row>
        <row r="28">
          <cell r="A28" t="str">
            <v>IT2</v>
          </cell>
        </row>
        <row r="29">
          <cell r="A29" t="str">
            <v>IT3</v>
          </cell>
        </row>
        <row r="30">
          <cell r="A30" t="str">
            <v>IT4</v>
          </cell>
        </row>
        <row r="31">
          <cell r="A31" t="str">
            <v>IT5</v>
          </cell>
        </row>
        <row r="32">
          <cell r="A32" t="str">
            <v>IT6</v>
          </cell>
        </row>
        <row r="33">
          <cell r="A33" t="str">
            <v>IT7</v>
          </cell>
        </row>
        <row r="34">
          <cell r="A34" t="str">
            <v>IT8</v>
          </cell>
        </row>
        <row r="35">
          <cell r="A35" t="str">
            <v>IT9</v>
          </cell>
        </row>
        <row r="36">
          <cell r="A36" t="str">
            <v>IT10</v>
          </cell>
        </row>
      </sheetData>
      <sheetData sheetId="33"/>
      <sheetData sheetId="3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FC 26-4-2005 13-46-2"/>
      <sheetName val="WF 26-4-2005 13-46-1"/>
      <sheetName val="gate 2.1 b baseline wfall"/>
      <sheetName val="gate 2.1 b baseline data"/>
      <sheetName val="About Macros"/>
      <sheetName val="Attendees"/>
      <sheetName val="Trent 1000 Risk criteria"/>
      <sheetName val="Risk Listing"/>
      <sheetName val="Risk Variable"/>
      <sheetName val="Types"/>
      <sheetName val="Deleted Risks"/>
      <sheetName val="Residual PIG - Live"/>
      <sheetName val="Histogram Snapshots"/>
      <sheetName val="Histogram"/>
      <sheetName val="W'fall data - Template"/>
      <sheetName val="W'fall Chart - Templ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6">
          <cell r="A26" t="str">
            <v>Mitigate</v>
          </cell>
        </row>
        <row r="27">
          <cell r="A27" t="str">
            <v>Transfer</v>
          </cell>
        </row>
        <row r="28">
          <cell r="A28" t="str">
            <v>Accept</v>
          </cell>
        </row>
        <row r="29">
          <cell r="A29" t="str">
            <v>Reject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ic Data"/>
      <sheetName val="Defaults"/>
      <sheetName val="Help Context"/>
      <sheetName val="Main_Code"/>
      <sheetName val="c_GetAndCheckMultipleData"/>
      <sheetName val="IndTest"/>
      <sheetName val="c_OptionsMultiple"/>
      <sheetName val="Multiple Chart Data Format Dial"/>
      <sheetName val="gage Dialog"/>
      <sheetName val="Ind Dialog"/>
      <sheetName val="gage Create"/>
      <sheetName val="Control Charts Dialog"/>
      <sheetName val="Distro"/>
      <sheetName val="c_GenerateControlChart"/>
      <sheetName val="getXandY Dialog"/>
      <sheetName val="c_GetAndCheckIMRData"/>
      <sheetName val="c_OptionsIMR"/>
      <sheetName val="c_GetAndCheckpData"/>
      <sheetName val="c_Optionsp"/>
      <sheetName val="c_7Checking"/>
      <sheetName val="c_GetSampleSizeDialog"/>
      <sheetName val="c_HandleSingleColumns"/>
      <sheetName val="c_GetAndCheckXRXSData"/>
      <sheetName val="c_OptionsXR"/>
      <sheetName val="m_CorrelationMatrix"/>
      <sheetName val="CorrelationRowsOrColumns"/>
      <sheetName val="m_MultipleRegression"/>
      <sheetName val="WhichCpk Dialog"/>
      <sheetName val="d_GenerateDiagrams"/>
      <sheetName val="InRowsOrColumns Dialog"/>
      <sheetName val="d_GetLegendAndTitle"/>
      <sheetName val="Legend And Title Dialog"/>
      <sheetName val="d_GetAndCheckParetoData"/>
      <sheetName val="d_OptionsPareto"/>
      <sheetName val="Par Dialog"/>
      <sheetName val="hist Dialog"/>
      <sheetName val="d_GetAndCheckHistogramData"/>
      <sheetName val="d_OptionsHistogram"/>
      <sheetName val="d_GetAndCheckScatterData"/>
      <sheetName val="d_OptionsScatter"/>
      <sheetName val="scat Dialog"/>
      <sheetName val="cpk Dialog"/>
      <sheetName val="d_GetAndCheckCPKData"/>
      <sheetName val="d_OptionsCPK"/>
      <sheetName val="Special Cpk"/>
      <sheetName val="Special Cpk Dialog"/>
      <sheetName val="d_OptionsCDF"/>
      <sheetName val="CDF Dialog"/>
      <sheetName val="Cusum Dialog"/>
      <sheetName val="Process Summary Dialog"/>
      <sheetName val="Product Report Dialog"/>
      <sheetName val="About Dialog"/>
      <sheetName val="TypeControlLimits Dialog"/>
      <sheetName val="Diagrams Dialog"/>
      <sheetName val="c_GetTypeControlLimits"/>
      <sheetName val="d_GetAndCheckStatsData"/>
      <sheetName val="PRO_CusumChart"/>
      <sheetName val="d_OptionsStats"/>
      <sheetName val="PRO_CusumGetOptions"/>
      <sheetName val="B98_SixSigmaReports"/>
      <sheetName val="B98_ComputeControlChartStats"/>
      <sheetName val="B98_HistogramAndCurveFunctions"/>
      <sheetName val="B98_CapabilityIndicies"/>
      <sheetName val="B98_ProductReports"/>
      <sheetName val="B98_IndividualControlLimits"/>
      <sheetName val="ComputeSigmaCapability"/>
      <sheetName val="SPC97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 refreshError="1"/>
      <sheetData sheetId="29"/>
      <sheetData sheetId="30" refreshError="1"/>
      <sheetData sheetId="3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8-07 - A"/>
      <sheetName val="(B) (1)"/>
      <sheetName val="cjh"/>
      <sheetName val="FormB_Template (2)"/>
      <sheetName val="HSE"/>
      <sheetName val="Stores"/>
      <sheetName val="FormB_Template (3)"/>
      <sheetName val="FormB_Template"/>
    </sheetNames>
    <sheetDataSet>
      <sheetData sheetId="0">
        <row r="1">
          <cell r="V1" t="str">
            <v>Form 48-07 (A)</v>
          </cell>
        </row>
        <row r="4">
          <cell r="G4" t="str">
            <v>SHAFTMOOR LANE, BIRMINGHAM, U.K.</v>
          </cell>
          <cell r="AD4" t="str">
            <v>Version Number</v>
          </cell>
          <cell r="AJ4">
            <v>1</v>
          </cell>
        </row>
        <row r="7">
          <cell r="B7" t="str">
            <v>Function</v>
          </cell>
          <cell r="I7" t="str">
            <v>Dept. number</v>
          </cell>
          <cell r="L7" t="str">
            <v>Department</v>
          </cell>
          <cell r="AB7" t="str">
            <v>Owner</v>
          </cell>
          <cell r="AF7" t="str">
            <v>Number of RA's</v>
          </cell>
          <cell r="AI7" t="str">
            <v>Actions</v>
          </cell>
          <cell r="AL7" t="str">
            <v>Actions                                           O/Stand</v>
          </cell>
        </row>
        <row r="8">
          <cell r="AI8" t="str">
            <v>Raised</v>
          </cell>
        </row>
        <row r="9">
          <cell r="I9">
            <v>11111</v>
          </cell>
          <cell r="L9" t="str">
            <v>Engineering</v>
          </cell>
          <cell r="X9" t="str">
            <v>Engineering</v>
          </cell>
          <cell r="AF9">
            <v>2</v>
          </cell>
          <cell r="AI9">
            <v>4</v>
          </cell>
          <cell r="AL9">
            <v>1</v>
          </cell>
        </row>
        <row r="10">
          <cell r="I10">
            <v>222345</v>
          </cell>
          <cell r="L10" t="str">
            <v>HSE</v>
          </cell>
          <cell r="X10" t="str">
            <v>HSE</v>
          </cell>
          <cell r="AF10" t="e">
            <v>#REF!</v>
          </cell>
          <cell r="AI10">
            <v>7</v>
          </cell>
          <cell r="AL10">
            <v>2</v>
          </cell>
        </row>
        <row r="11">
          <cell r="I11">
            <v>333333</v>
          </cell>
          <cell r="L11" t="str">
            <v>Stores</v>
          </cell>
          <cell r="X11" t="str">
            <v>Stores</v>
          </cell>
          <cell r="AF11" t="e">
            <v>#REF!</v>
          </cell>
        </row>
        <row r="12">
          <cell r="L12" t="str">
            <v>Plating</v>
          </cell>
        </row>
        <row r="50">
          <cell r="D50" t="str">
            <v>HSEM Manager</v>
          </cell>
        </row>
        <row r="54">
          <cell r="X54" t="str">
            <v>HSE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tter Marc" refreshedDate="42116.374984259259" createdVersion="4" refreshedVersion="4" minRefreshableVersion="3" recordCount="924">
  <cacheSource type="worksheet">
    <worksheetSource ref="A1:X1048576" sheet="Fichier partagé R10m "/>
  </cacheSource>
  <cacheFields count="17">
    <cacheField name="Secteur" numFmtId="0">
      <sharedItems containsBlank="1" count="8">
        <s v="Ligne 1 - Bâtiment B (usinage) "/>
        <s v="Ligne 1 - Bâtiment A (métallurgie) "/>
        <s v="Ligne 2 - Bâtiment A (métallurgie) "/>
        <s v="Ligne 2 - Bâtiment B (usinage) "/>
        <s v="Ligne 2 - Bâtiment A (métallurgie)   "/>
        <s v="Ligne 2 - Bâtiment A (métallurgie)  "/>
        <m/>
        <s v="contrôle"/>
      </sharedItems>
    </cacheField>
    <cacheField name="Emmeteur" numFmtId="0">
      <sharedItems containsBlank="1"/>
    </cacheField>
    <cacheField name="Date _x000a_ouverture" numFmtId="14">
      <sharedItems containsNonDate="0" containsDate="1" containsString="0" containsBlank="1" minDate="2010-06-01T00:00:00" maxDate="2015-04-17T00:00:00" count="485">
        <d v="2015-04-16T00:00:00"/>
        <d v="2015-04-15T00:00:00"/>
        <d v="2015-04-14T00:00:00"/>
        <d v="2015-04-13T00:00:00"/>
        <d v="2015-04-09T00:00:00"/>
        <d v="2015-04-08T00:00:00"/>
        <d v="2015-04-04T00:00:00"/>
        <d v="2015-04-02T00:00:00"/>
        <d v="2015-03-31T00:00:00"/>
        <d v="2015-03-30T00:00:00"/>
        <d v="2015-03-25T00:00:00"/>
        <d v="2015-03-23T00:00:00"/>
        <d v="2015-03-20T00:00:00"/>
        <d v="2015-03-19T00:00:00"/>
        <d v="2015-03-18T00:00:00"/>
        <d v="2015-03-17T00:00:00"/>
        <d v="2015-03-16T00:00:00"/>
        <d v="2015-03-12T00:00:00"/>
        <d v="2015-03-10T00:00:00"/>
        <d v="2015-03-06T00:00:00"/>
        <d v="2015-03-04T00:00:00"/>
        <d v="2015-03-03T00:00:00"/>
        <d v="2015-02-26T00:00:00"/>
        <d v="2015-02-24T00:00:00"/>
        <d v="2015-02-23T00:00:00"/>
        <d v="2015-02-19T00:00:00"/>
        <d v="2015-02-17T00:00:00"/>
        <d v="2015-02-16T00:00:00"/>
        <d v="2015-02-13T00:00:00"/>
        <d v="2015-02-12T00:00:00"/>
        <d v="2015-02-11T00:00:00"/>
        <d v="2015-02-10T00:00:00"/>
        <d v="2015-02-05T00:00:00"/>
        <d v="2015-02-03T00:00:00"/>
        <d v="2015-01-28T00:00:00"/>
        <d v="2015-01-27T00:00:00"/>
        <d v="2015-01-26T00:00:00"/>
        <d v="2015-01-21T00:00:00"/>
        <d v="2015-01-19T00:00:00"/>
        <d v="2015-01-16T00:00:00"/>
        <d v="2015-01-08T00:00:00"/>
        <d v="2015-01-07T00:00:00"/>
        <d v="2014-12-23T00:00:00"/>
        <d v="2014-12-17T00:00:00"/>
        <d v="2014-12-16T00:00:00"/>
        <d v="2014-12-15T00:00:00"/>
        <d v="2014-12-10T00:00:00"/>
        <d v="2014-12-09T00:00:00"/>
        <d v="2014-12-08T00:00:00"/>
        <d v="2014-12-07T00:00:00"/>
        <d v="2014-12-05T00:00:00"/>
        <d v="2014-12-02T00:00:00"/>
        <d v="2014-12-01T00:00:00"/>
        <d v="2014-11-27T00:00:00"/>
        <d v="2014-11-25T00:00:00"/>
        <d v="2014-11-24T00:00:00"/>
        <d v="2014-11-13T00:00:00"/>
        <d v="2014-11-04T00:00:00"/>
        <d v="2014-10-28T00:00:00"/>
        <d v="2014-10-24T00:00:00"/>
        <d v="2014-10-23T00:00:00"/>
        <d v="2014-10-21T00:00:00"/>
        <d v="2014-10-10T00:00:00"/>
        <d v="2014-10-08T00:00:00"/>
        <d v="2014-10-07T00:00:00"/>
        <d v="2014-10-01T00:00:00"/>
        <d v="2014-09-30T00:00:00"/>
        <d v="2014-09-29T00:00:00"/>
        <d v="2014-09-25T00:00:00"/>
        <d v="2014-09-18T00:00:00"/>
        <d v="2014-09-15T00:00:00"/>
        <d v="2014-09-12T00:00:00"/>
        <d v="2014-09-11T00:00:00"/>
        <d v="2014-09-04T00:00:00"/>
        <d v="2014-09-03T00:00:00"/>
        <d v="2014-09-02T00:00:00"/>
        <d v="2014-09-01T00:00:00"/>
        <d v="2014-07-30T00:00:00"/>
        <d v="2014-07-28T00:00:00"/>
        <d v="2014-07-21T00:00:00"/>
        <d v="2014-07-15T00:00:00"/>
        <d v="2014-07-09T00:00:00"/>
        <d v="2014-07-08T00:00:00"/>
        <d v="2014-07-03T00:00:00"/>
        <d v="2014-06-30T00:00:00"/>
        <d v="2014-06-28T00:00:00"/>
        <d v="2014-06-20T00:00:00"/>
        <d v="2014-06-19T00:00:00"/>
        <d v="2014-06-16T00:00:00"/>
        <d v="2014-06-13T00:00:00"/>
        <d v="2014-06-12T00:00:00"/>
        <d v="2014-06-11T00:00:00"/>
        <d v="2014-06-09T00:00:00"/>
        <d v="2014-06-06T00:00:00"/>
        <d v="2014-06-05T00:00:00"/>
        <d v="2014-06-04T00:00:00"/>
        <d v="2014-06-02T00:00:00"/>
        <d v="2014-05-27T00:00:00"/>
        <d v="2014-05-26T00:00:00"/>
        <d v="2014-05-23T00:00:00"/>
        <d v="2014-05-21T00:00:00"/>
        <d v="2014-05-18T00:00:00"/>
        <d v="2014-05-15T00:00:00"/>
        <d v="2014-05-14T00:00:00"/>
        <d v="2014-04-28T00:00:00"/>
        <d v="2014-04-22T00:00:00"/>
        <d v="2014-04-21T00:00:00"/>
        <d v="2014-04-20T00:00:00"/>
        <d v="2014-04-18T00:00:00"/>
        <d v="2014-04-17T00:00:00"/>
        <d v="2014-04-16T00:00:00"/>
        <d v="2014-04-14T00:00:00"/>
        <d v="2014-04-11T00:00:00"/>
        <d v="2014-04-10T00:00:00"/>
        <d v="2014-04-09T00:00:00"/>
        <d v="2014-04-08T00:00:00"/>
        <d v="2014-04-02T00:00:00"/>
        <d v="2014-03-28T00:00:00"/>
        <d v="2014-03-27T00:00:00"/>
        <d v="2014-03-26T00:00:00"/>
        <d v="2014-03-25T00:00:00"/>
        <d v="2014-03-24T00:00:00"/>
        <d v="2014-03-21T00:00:00"/>
        <d v="2014-03-20T00:00:00"/>
        <d v="2014-03-19T00:00:00"/>
        <d v="2014-03-18T00:00:00"/>
        <d v="2014-03-17T00:00:00"/>
        <d v="2014-03-13T00:00:00"/>
        <d v="2014-03-12T00:00:00"/>
        <d v="2014-03-11T00:00:00"/>
        <d v="2014-03-10T00:00:00"/>
        <d v="2014-03-07T00:00:00"/>
        <d v="2014-03-06T00:00:00"/>
        <d v="2014-03-04T00:00:00"/>
        <d v="2014-03-03T00:00:00"/>
        <d v="2014-02-27T00:00:00"/>
        <d v="2014-02-26T00:00:00"/>
        <d v="2014-02-25T00:00:00"/>
        <d v="2014-02-24T00:00:00"/>
        <d v="2014-02-21T00:00:00"/>
        <d v="2014-02-20T00:00:00"/>
        <d v="2014-02-19T00:00:00"/>
        <d v="2014-02-17T00:00:00"/>
        <d v="2014-02-14T00:00:00"/>
        <d v="2014-02-11T00:00:00"/>
        <d v="2014-02-06T00:00:00"/>
        <d v="2014-02-04T00:00:00"/>
        <d v="2014-02-03T00:00:00"/>
        <d v="2014-02-01T00:00:00"/>
        <d v="2014-01-31T00:00:00"/>
        <d v="2014-01-30T00:00:00"/>
        <d v="2014-01-29T00:00:00"/>
        <d v="2014-01-28T00:00:00"/>
        <d v="2014-01-27T00:00:00"/>
        <d v="2014-01-21T00:00:00"/>
        <d v="2014-01-20T00:00:00"/>
        <d v="2014-01-14T00:00:00"/>
        <d v="2014-01-12T00:00:00"/>
        <d v="2014-01-10T00:00:00"/>
        <d v="2014-01-06T00:00:00"/>
        <d v="2013-12-10T00:00:00"/>
        <d v="2013-11-18T00:00:00"/>
        <d v="2013-11-15T00:00:00"/>
        <d v="2013-10-31T00:00:00"/>
        <d v="2013-10-28T00:00:00"/>
        <d v="2013-10-24T00:00:00"/>
        <d v="2013-10-21T00:00:00"/>
        <d v="2013-10-17T00:00:00"/>
        <d v="2013-10-08T00:00:00"/>
        <d v="2013-10-07T00:00:00"/>
        <d v="2013-10-03T00:00:00"/>
        <d v="2013-09-30T00:00:00"/>
        <d v="2013-09-28T00:00:00"/>
        <d v="2013-09-16T00:00:00"/>
        <d v="2013-09-12T00:00:00"/>
        <d v="2013-09-05T00:00:00"/>
        <d v="2013-09-03T00:00:00"/>
        <d v="2013-07-26T00:00:00"/>
        <d v="2013-07-25T00:00:00"/>
        <d v="2013-07-18T00:00:00"/>
        <d v="2013-07-17T00:00:00"/>
        <d v="2013-07-16T00:00:00"/>
        <d v="2013-07-13T00:00:00"/>
        <d v="2013-06-28T00:00:00"/>
        <d v="2013-06-25T00:00:00"/>
        <d v="2013-06-20T00:00:00"/>
        <d v="2013-06-18T00:00:00"/>
        <d v="2013-06-03T00:00:00"/>
        <d v="2013-05-30T00:00:00"/>
        <d v="2013-05-28T00:00:00"/>
        <d v="2013-05-27T00:00:00"/>
        <d v="2013-05-24T00:00:00"/>
        <d v="2013-05-17T00:00:00"/>
        <d v="2013-05-15T00:00:00"/>
        <d v="2013-05-14T00:00:00"/>
        <d v="2013-05-13T00:00:00"/>
        <d v="2013-05-03T00:00:00"/>
        <d v="2013-05-02T00:00:00"/>
        <d v="2013-04-22T00:00:00"/>
        <d v="2013-04-17T00:00:00"/>
        <d v="2013-04-16T00:00:00"/>
        <d v="2013-04-15T00:00:00"/>
        <d v="2013-04-14T00:00:00"/>
        <d v="2013-04-10T00:00:00"/>
        <d v="2013-04-09T00:00:00"/>
        <d v="2013-04-05T00:00:00"/>
        <d v="2013-04-04T00:00:00"/>
        <d v="2013-04-03T00:00:00"/>
        <d v="2013-03-26T00:00:00"/>
        <d v="2013-03-25T00:00:00"/>
        <d v="2013-03-18T00:00:00"/>
        <d v="2013-03-13T00:00:00"/>
        <d v="2013-03-11T00:00:00"/>
        <d v="2013-03-07T00:00:00"/>
        <d v="2013-03-06T00:00:00"/>
        <d v="2013-03-04T00:00:00"/>
        <d v="2013-02-28T00:00:00"/>
        <d v="2013-02-26T00:00:00"/>
        <d v="2013-02-22T00:00:00"/>
        <d v="2013-02-21T00:00:00"/>
        <d v="2013-02-19T00:00:00"/>
        <d v="2013-02-13T00:00:00"/>
        <d v="2013-02-11T00:00:00"/>
        <d v="2013-02-07T00:00:00"/>
        <d v="2013-02-05T00:00:00"/>
        <d v="2013-02-04T00:00:00"/>
        <d v="2013-01-31T00:00:00"/>
        <d v="2013-01-30T00:00:00"/>
        <d v="2013-01-29T00:00:00"/>
        <d v="2013-01-24T00:00:00"/>
        <d v="2013-01-22T00:00:00"/>
        <d v="2013-01-17T00:00:00"/>
        <d v="2013-01-15T00:00:00"/>
        <d v="2013-01-11T00:00:00"/>
        <d v="2013-01-09T00:00:00"/>
        <d v="2013-01-08T00:00:00"/>
        <d v="2013-01-07T00:00:00"/>
        <d v="2013-01-03T00:00:00"/>
        <d v="2012-12-17T00:00:00"/>
        <d v="2012-12-15T00:00:00"/>
        <d v="2012-12-13T00:00:00"/>
        <d v="2012-12-10T00:00:00"/>
        <d v="2012-12-06T00:00:00"/>
        <d v="2012-12-05T00:00:00"/>
        <d v="2012-12-03T00:00:00"/>
        <d v="2012-11-29T00:00:00"/>
        <d v="2012-11-25T00:00:00"/>
        <d v="2012-11-22T00:00:00"/>
        <d v="2012-11-21T00:00:00"/>
        <d v="2012-11-15T00:00:00"/>
        <d v="2012-11-14T00:00:00"/>
        <d v="2012-11-13T00:00:00"/>
        <d v="2012-11-12T00:00:00"/>
        <d v="2012-11-08T00:00:00"/>
        <d v="2012-11-06T00:00:00"/>
        <d v="2012-11-05T00:00:00"/>
        <d v="2012-11-03T00:00:00"/>
        <d v="2012-10-31T00:00:00"/>
        <d v="2012-10-30T00:00:00"/>
        <d v="2012-10-25T00:00:00"/>
        <d v="2012-10-23T00:00:00"/>
        <d v="2012-10-22T00:00:00"/>
        <d v="2012-10-18T00:00:00"/>
        <d v="2012-10-16T00:00:00"/>
        <d v="2012-10-15T00:00:00"/>
        <d v="2012-10-12T00:00:00"/>
        <d v="2012-10-11T00:00:00"/>
        <d v="2012-10-10T00:00:00"/>
        <d v="2012-10-06T00:00:00"/>
        <d v="2012-10-02T00:00:00"/>
        <d v="2012-10-01T00:00:00"/>
        <d v="2012-09-28T00:00:00"/>
        <d v="2012-09-26T00:00:00"/>
        <d v="2012-09-24T00:00:00"/>
        <d v="2012-09-21T00:00:00"/>
        <d v="2012-09-18T00:00:00"/>
        <d v="2012-09-17T00:00:00"/>
        <d v="2012-09-13T00:00:00"/>
        <d v="2012-09-11T00:00:00"/>
        <d v="2012-09-10T00:00:00"/>
        <d v="2012-09-07T00:00:00"/>
        <d v="2012-09-04T00:00:00"/>
        <d v="2012-09-03T00:00:00"/>
        <d v="2012-08-29T00:00:00"/>
        <d v="2012-07-25T00:00:00"/>
        <d v="2012-07-20T00:00:00"/>
        <d v="2012-07-18T00:00:00"/>
        <d v="2012-07-13T00:00:00"/>
        <d v="2012-07-12T00:00:00"/>
        <d v="2012-07-11T00:00:00"/>
        <d v="2012-07-10T00:00:00"/>
        <d v="2012-07-09T00:00:00"/>
        <d v="2012-07-06T00:00:00"/>
        <d v="2012-07-05T00:00:00"/>
        <d v="2012-07-04T00:00:00"/>
        <d v="2012-06-27T00:00:00"/>
        <d v="2012-06-21T00:00:00"/>
        <d v="2012-06-19T00:00:00"/>
        <d v="2012-06-14T00:00:00"/>
        <d v="2012-06-08T00:00:00"/>
        <d v="2012-06-07T00:00:00"/>
        <d v="2012-06-06T00:00:00"/>
        <d v="2012-06-05T00:00:00"/>
        <d v="2012-06-01T00:00:00"/>
        <d v="2012-05-31T00:00:00"/>
        <d v="2012-05-30T00:00:00"/>
        <d v="2012-05-29T00:00:00"/>
        <d v="2012-05-23T00:00:00"/>
        <d v="2012-05-21T00:00:00"/>
        <d v="2012-05-20T00:00:00"/>
        <d v="2012-05-16T00:00:00"/>
        <d v="2012-05-09T00:00:00"/>
        <d v="2012-04-25T00:00:00"/>
        <d v="2012-04-04T00:00:00"/>
        <d v="2012-04-03T00:00:00"/>
        <d v="2012-03-24T00:00:00"/>
        <d v="2012-03-18T00:00:00"/>
        <d v="2012-03-14T00:00:00"/>
        <d v="2012-03-08T00:00:00"/>
        <d v="2012-03-07T00:00:00"/>
        <d v="2012-03-01T00:00:00"/>
        <d v="2012-02-06T00:00:00"/>
        <d v="2012-01-26T00:00:00"/>
        <d v="2012-01-18T00:00:00"/>
        <d v="2012-01-13T00:00:00"/>
        <d v="2012-01-09T00:00:00"/>
        <d v="2012-01-04T00:00:00"/>
        <d v="2012-01-03T00:00:00"/>
        <d v="2011-12-22T00:00:00"/>
        <d v="2011-12-21T00:00:00"/>
        <d v="2011-12-20T00:00:00"/>
        <d v="2011-12-06T00:00:00"/>
        <d v="2011-11-29T00:00:00"/>
        <d v="2011-11-28T00:00:00"/>
        <d v="2011-11-18T00:00:00"/>
        <d v="2011-11-15T00:00:00"/>
        <d v="2011-10-15T00:00:00"/>
        <d v="2011-10-14T00:00:00"/>
        <d v="2011-10-11T00:00:00"/>
        <d v="2011-10-05T00:00:00"/>
        <d v="2011-09-29T00:00:00"/>
        <d v="2011-09-20T00:00:00"/>
        <d v="2011-09-19T00:00:00"/>
        <d v="2011-09-14T00:00:00"/>
        <d v="2011-09-08T00:00:00"/>
        <d v="2011-09-07T00:00:00"/>
        <d v="2011-09-05T00:00:00"/>
        <d v="2011-08-31T00:00:00"/>
        <d v="2011-07-27T00:00:00"/>
        <d v="2011-07-18T00:00:00"/>
        <d v="2011-07-12T00:00:00"/>
        <d v="2011-07-07T00:00:00"/>
        <d v="2011-07-05T00:00:00"/>
        <d v="2011-07-04T00:00:00"/>
        <d v="2011-06-28T00:00:00"/>
        <d v="2011-06-17T00:00:00"/>
        <d v="2011-06-16T00:00:00"/>
        <d v="2011-06-15T00:00:00"/>
        <d v="2011-06-09T00:00:00"/>
        <d v="2011-06-06T00:00:00"/>
        <d v="2011-05-30T00:00:00"/>
        <d v="2011-05-27T00:00:00"/>
        <d v="2011-05-26T00:00:00"/>
        <d v="2011-05-20T00:00:00"/>
        <d v="2011-05-18T00:00:00"/>
        <d v="2011-05-17T00:00:00"/>
        <d v="2011-05-16T00:00:00"/>
        <d v="2011-05-09T00:00:00"/>
        <d v="2011-05-06T00:00:00"/>
        <d v="2011-04-29T00:00:00"/>
        <d v="2011-04-28T00:00:00"/>
        <d v="2011-04-27T00:00:00"/>
        <d v="2011-04-21T00:00:00"/>
        <d v="2011-04-15T00:00:00"/>
        <d v="2011-04-14T00:00:00"/>
        <d v="2011-04-12T00:00:00"/>
        <d v="2011-04-07T00:00:00"/>
        <d v="2011-04-06T00:00:00"/>
        <d v="2011-03-31T00:00:00"/>
        <d v="2011-03-30T00:00:00"/>
        <d v="2011-03-28T00:00:00"/>
        <d v="2011-03-25T00:00:00"/>
        <d v="2011-03-17T00:00:00"/>
        <d v="2011-03-14T00:00:00"/>
        <d v="2011-03-09T00:00:00"/>
        <d v="2011-03-03T00:00:00"/>
        <d v="2011-03-02T00:00:00"/>
        <d v="2011-02-23T00:00:00"/>
        <d v="2011-02-18T00:00:00"/>
        <d v="2011-02-17T00:00:00"/>
        <d v="2011-02-14T00:00:00"/>
        <d v="2011-02-09T00:00:00"/>
        <d v="2011-02-01T00:00:00"/>
        <d v="2011-01-31T00:00:00"/>
        <d v="2011-01-28T00:00:00"/>
        <d v="2011-01-20T00:00:00"/>
        <d v="2011-01-19T00:00:00"/>
        <d v="2011-01-17T00:00:00"/>
        <d v="2011-01-13T00:00:00"/>
        <d v="2011-01-11T00:00:00"/>
        <d v="2011-01-07T00:00:00"/>
        <d v="2011-01-05T00:00:00"/>
        <d v="2010-12-23T00:00:00"/>
        <d v="2010-12-21T00:00:00"/>
        <d v="2010-12-16T00:00:00"/>
        <d v="2010-12-12T00:00:00"/>
        <d v="2010-12-10T00:00:00"/>
        <d v="2010-12-08T00:00:00"/>
        <d v="2010-12-06T00:00:00"/>
        <d v="2010-11-26T00:00:00"/>
        <d v="2010-11-24T00:00:00"/>
        <d v="2010-11-18T00:00:00"/>
        <d v="2010-11-16T00:00:00"/>
        <d v="2010-11-15T00:00:00"/>
        <d v="2010-11-10T00:00:00"/>
        <d v="2010-11-08T00:00:00"/>
        <d v="2010-11-05T00:00:00"/>
        <d v="2010-11-04T00:00:00"/>
        <d v="2010-11-03T00:00:00"/>
        <d v="2010-11-02T00:00:00"/>
        <d v="2010-10-28T00:00:00"/>
        <d v="2010-10-27T00:00:00"/>
        <d v="2010-10-26T00:00:00"/>
        <d v="2010-10-25T00:00:00"/>
        <d v="2010-10-22T00:00:00"/>
        <d v="2010-10-21T00:00:00"/>
        <d v="2010-10-20T00:00:00"/>
        <d v="2010-10-19T00:00:00"/>
        <d v="2010-10-16T00:00:00"/>
        <d v="2010-10-15T00:00:00"/>
        <d v="2010-10-14T00:00:00"/>
        <d v="2010-10-07T00:00:00"/>
        <d v="2010-10-06T00:00:00"/>
        <d v="2010-10-04T00:00:00"/>
        <d v="2010-10-01T00:00:00"/>
        <d v="2010-09-30T00:00:00"/>
        <d v="2010-09-29T00:00:00"/>
        <d v="2010-09-24T00:00:00"/>
        <d v="2010-09-23T00:00:00"/>
        <d v="2010-09-22T00:00:00"/>
        <d v="2010-09-20T00:00:00"/>
        <d v="2010-09-17T00:00:00"/>
        <d v="2010-09-16T00:00:00"/>
        <d v="2010-09-15T00:00:00"/>
        <d v="2010-09-14T00:00:00"/>
        <d v="2010-09-10T00:00:00"/>
        <d v="2010-09-09T00:00:00"/>
        <d v="2010-09-08T00:00:00"/>
        <d v="2010-09-06T00:00:00"/>
        <d v="2010-09-02T00:00:00"/>
        <d v="2010-09-01T00:00:00"/>
        <d v="2010-08-30T00:00:00"/>
        <d v="2010-08-27T00:00:00"/>
        <d v="2010-08-26T00:00:00"/>
        <d v="2010-07-29T00:00:00"/>
        <d v="2010-07-26T00:00:00"/>
        <d v="2010-07-23T00:00:00"/>
        <d v="2010-07-20T00:00:00"/>
        <d v="2010-07-19T00:00:00"/>
        <d v="2010-07-17T00:00:00"/>
        <d v="2010-07-13T00:00:00"/>
        <d v="2010-07-12T00:00:00"/>
        <d v="2010-07-09T00:00:00"/>
        <d v="2010-07-08T00:00:00"/>
        <d v="2010-07-07T00:00:00"/>
        <d v="2010-07-06T00:00:00"/>
        <d v="2010-07-05T00:00:00"/>
        <d v="2010-07-01T00:00:00"/>
        <d v="2010-06-29T00:00:00"/>
        <d v="2010-06-28T00:00:00"/>
        <d v="2010-06-25T00:00:00"/>
        <d v="2010-06-24T00:00:00"/>
        <d v="2010-06-23T00:00:00"/>
        <d v="2010-06-22T00:00:00"/>
        <d v="2010-06-17T00:00:00"/>
        <d v="2010-06-16T00:00:00"/>
        <d v="2010-06-15T00:00:00"/>
        <d v="2010-06-14T00:00:00"/>
        <d v="2010-06-08T00:00:00"/>
        <d v="2010-06-07T00:00:00"/>
        <d v="2010-06-04T00:00:00"/>
        <d v="2010-06-03T00:00:00"/>
        <d v="2010-06-02T00:00:00"/>
        <d v="2010-06-01T00:00:00"/>
        <m/>
      </sharedItems>
    </cacheField>
    <cacheField name="Poste" numFmtId="0">
      <sharedItems containsBlank="1" containsMixedTypes="1" containsNumber="1" containsInteger="1" minValue="8130" maxValue="9426" count="70">
        <s v="Tournage"/>
        <s v="Compression"/>
        <s v="Conformation"/>
        <s v="Comp auto"/>
        <s v="Usinage "/>
        <s v="frittage"/>
        <s v="Martelage"/>
        <s v="Melange"/>
        <s v="Usinage"/>
        <s v="Redressage"/>
        <s v="S/T Peinture"/>
        <m/>
        <s v="Sciage"/>
        <s v="Extrusion"/>
        <s v="Compression "/>
        <s v="Compresson"/>
        <s v="Compression Conformation"/>
        <s v="LAM"/>
        <s v="fluorescence"/>
        <s v="rectif"/>
        <s v="Méthodes"/>
        <s v="contrôle"/>
        <s v="labo"/>
        <s v="ecroutage"/>
        <s v="deliantage"/>
        <s v="Conformatoin "/>
        <s v="touret"/>
        <s v="Rectification"/>
        <s v="PLANS"/>
        <s v="fours"/>
        <s v="fraisage"/>
        <s v="scie missler"/>
        <s v="tours"/>
        <s v="tour 9330"/>
        <s v="tours CN"/>
        <s v="compr iso"/>
        <s v="Rodage"/>
        <s v="Mélange"/>
        <s v="compr auto"/>
        <s v="usine"/>
        <s v="mécanique"/>
        <s v="tour"/>
        <s v="Parach,"/>
        <n v="9412"/>
        <s v="scie"/>
        <n v="9404"/>
        <n v="9423"/>
        <n v="9426"/>
        <s v="Comp,auto"/>
        <s v="Compression,"/>
        <s v="Rectif,"/>
        <n v="9004"/>
        <n v="9009"/>
        <s v="MDC"/>
        <n v="8130"/>
        <s v="outillage"/>
        <s v="Tank"/>
        <s v="Chariot"/>
        <s v="PA"/>
        <s v="confo"/>
        <n v="9336"/>
        <s v="Petite MDC"/>
        <s v="DMG 510"/>
        <s v="SOMAB 500"/>
        <n v="9007"/>
        <n v="9337"/>
        <s v="fours BMI"/>
        <s v="WMU"/>
        <n v="8247"/>
        <n v="9130"/>
      </sharedItems>
    </cacheField>
    <cacheField name="N°OF" numFmtId="0">
      <sharedItems containsBlank="1" containsMixedTypes="1" containsNumber="1" containsInteger="1" minValue="9009" maxValue="9015197" count="559">
        <n v="8030165"/>
        <n v="8030167"/>
        <m/>
        <n v="8029592"/>
        <n v="8029146"/>
        <n v="8030457"/>
        <n v="8030248"/>
        <n v="8029835"/>
        <n v="8029915"/>
        <n v="8029753"/>
        <n v="8029182"/>
        <n v="8030215"/>
        <n v="8030211"/>
        <n v="8029721"/>
        <n v="8029150"/>
        <n v="8030166"/>
        <n v="8029019"/>
        <n v="8029314"/>
        <n v="8029869"/>
        <n v="8030147"/>
        <n v="8024366"/>
        <n v="8028106"/>
        <n v="8029317"/>
        <n v="8029109"/>
        <n v="8028844"/>
        <s v="MILLTAP"/>
        <n v="8029413"/>
        <n v="8029412"/>
        <n v="8029382"/>
        <s v="8029025_x000a_8029027"/>
        <n v="8028862"/>
        <n v="8028997"/>
        <n v="8029147"/>
        <n v="8028522"/>
        <n v="8029148"/>
        <s v="8029138_x000a_8029109"/>
        <n v="8029025"/>
        <n v="8029121"/>
        <n v="8029049"/>
        <n v="8029050"/>
        <n v="8029030"/>
        <n v="8027931"/>
        <n v="8028957"/>
        <n v="8029018"/>
        <n v="8028837"/>
        <n v="8028848"/>
        <n v="8028477"/>
        <n v="8028723"/>
        <n v="8028464"/>
        <n v="8029170"/>
        <n v="8028006"/>
        <n v="8027962"/>
        <n v="8028675"/>
        <n v="8028898"/>
        <n v="8028469"/>
        <n v="8028539"/>
        <n v="8028489"/>
        <s v="AIRBUS"/>
        <n v="8027898"/>
        <n v="8027897"/>
        <n v="8027749"/>
        <s v="sonaca"/>
        <n v="8027441"/>
        <n v="8027440"/>
        <n v="8027003"/>
        <n v="8027482"/>
        <n v="8026793"/>
        <s v="8027425"/>
        <s v="8026085"/>
        <s v="8026793"/>
        <s v="8027585"/>
        <s v="8026088"/>
        <s v="8026947"/>
        <s v="8025988"/>
        <s v="8026481"/>
        <s v="8026537"/>
        <s v="8026258"/>
        <s v="8027006"/>
        <s v="8026334"/>
        <s v="8026834 8026835"/>
        <s v="DMU 50"/>
        <s v="8027272"/>
        <s v="8027254"/>
        <s v="8026842"/>
        <s v="8026824"/>
        <s v="8026861/8026796/8026858"/>
        <s v="8026518"/>
        <s v="8026662"/>
        <s v="8026833"/>
        <s v="8026832"/>
        <s v="8026447"/>
        <s v="8025758"/>
        <s v="8026494"/>
        <s v="8026361"/>
        <s v="8026891"/>
        <s v="8026863"/>
        <s v="8026664"/>
        <s v="8025987"/>
        <s v="8026892"/>
        <s v="8026095"/>
        <s v="8026222"/>
        <s v="8026610"/>
        <s v="8026281"/>
        <s v="8026307"/>
        <s v="8026224"/>
        <s v="8026333"/>
        <s v="8026394"/>
        <s v="8024819"/>
        <s v="8026419"/>
        <s v="8025769"/>
        <s v="8025529"/>
        <s v="8026195"/>
        <s v="8026151"/>
        <s v="8026048"/>
        <s v="8026180"/>
        <s v="8026316"/>
        <s v="8025842"/>
        <s v="8026242"/>
        <s v="8025702"/>
        <s v="8025529 et 8025530"/>
        <s v="8025711"/>
        <s v="8025893"/>
        <s v="8026111"/>
        <s v="8026049"/>
        <s v="8025905"/>
        <s v="8024816"/>
        <s v="8025232"/>
        <s v="8025773"/>
        <s v="8024703"/>
        <s v="8025530"/>
        <s v="8022711"/>
        <s v="8025752"/>
        <s v="8025751"/>
        <s v="8025985"/>
        <s v="8025767"/>
        <s v="8026028"/>
        <s v="8025494"/>
        <s v="8023821"/>
        <s v="8025177"/>
        <s v="8025210"/>
        <s v="8024229"/>
        <s v="8025096"/>
        <s v="8025597"/>
        <s v="8025807"/>
        <s v="8025867"/>
        <s v="8025651"/>
        <s v="8025771"/>
        <s v="8025360"/>
        <s v="8025746"/>
        <s v="8025745"/>
        <s v="8025143"/>
        <s v="8025686"/>
        <s v="8026468"/>
        <s v="8023585"/>
        <s v="8025114"/>
        <s v="8025048"/>
        <s v="8024046"/>
        <s v="8024695"/>
        <s v="8022010"/>
        <s v="8024713"/>
        <s v="8024577"/>
        <s v="8024559"/>
        <s v="8023418"/>
        <s v="8024282"/>
        <s v="8024313"/>
        <s v="8024732"/>
        <s v="8024502"/>
        <s v="8024843"/>
        <s v="8023945"/>
        <s v="8024261"/>
        <s v="8024403"/>
        <s v="8024409"/>
        <s v="8024010"/>
        <s v="8023215"/>
        <s v="8024216"/>
        <s v="8024195"/>
        <s v="8024242"/>
        <s v="8023747"/>
        <s v="8023221"/>
        <s v="8023639"/>
        <s v="8023778"/>
        <s v="8023820"/>
        <s v="8023286"/>
        <s v="8023390"/>
        <s v="8023675"/>
        <s v="8023676"/>
        <s v="8021728"/>
        <s v="8023708"/>
        <s v="8021856"/>
        <s v="8023099"/>
        <s v="8023688"/>
        <s v="8023619"/>
        <s v="8023388"/>
        <s v="8023387"/>
        <s v="8023297"/>
        <s v="8023337"/>
        <s v="8023025"/>
        <s v="8022980"/>
        <s v="8023530"/>
        <s v="8023529"/>
        <s v="8023571"/>
        <s v="8023791"/>
        <s v="8023368"/>
        <s v="8023281"/>
        <s v="8023194"/>
        <s v="8023251"/>
        <s v="8023524"/>
        <s v="8023028"/>
        <s v="8023172"/>
        <s v="8023173"/>
        <s v="8023153"/>
        <s v="8023333"/>
        <s v="8023334"/>
        <s v="SPX"/>
        <s v="8023192"/>
        <s v="8022947"/>
        <s v="8022954"/>
        <s v="8022743"/>
        <s v="8023218"/>
        <s v="8023078"/>
        <s v="8023077"/>
        <s v="8023079"/>
        <s v="8022535"/>
        <s v="8023163"/>
        <s v="8022729"/>
        <s v="8022974"/>
        <s v="8022812"/>
        <s v="8022811"/>
        <s v="8022995"/>
        <s v="8022847"/>
        <s v="8022737"/>
        <s v="8022914"/>
        <s v="8022269"/>
        <s v="8022991"/>
        <s v="8022533"/>
        <s v="8022742"/>
        <s v="8022504"/>
        <s v="8022705"/>
        <s v="8022701"/>
        <s v="8022849"/>
        <s v="8022873"/>
        <s v="8022465"/>
        <s v="8020370"/>
        <s v="8022799"/>
        <s v="8022986"/>
        <s v="8022296"/>
        <s v="8028365"/>
        <s v="8022471"/>
        <s v="8022532"/>
        <s v="8022570"/>
        <s v="8022334"/>
        <s v="8022011"/>
        <s v="8021894"/>
        <s v="8022311"/>
        <s v="8022583"/>
        <s v="8022163"/>
        <s v="8022552"/>
        <s v="8022287"/>
        <s v="8021861"/>
        <s v="8021719"/>
        <s v="TOUS"/>
        <s v="8021354"/>
        <s v="8020303"/>
        <s v="8021712"/>
        <s v="8022020"/>
        <s v="8022509"/>
        <s v="8021880"/>
        <s v="8022098"/>
        <s v="8021222"/>
        <s v="8021877"/>
        <s v="8022067"/>
        <s v="8022034"/>
        <s v="HAMILTON"/>
        <s v="8021521"/>
        <s v="8021037"/>
        <s v="8021078"/>
        <s v="8021416"/>
        <s v="8021525"/>
        <s v="tas de "/>
        <n v="8021221"/>
        <s v="8021942"/>
        <s v="8021713"/>
        <s v="8021301"/>
        <s v="8021616"/>
        <s v="8020840"/>
        <s v="8020106"/>
        <s v="8021859"/>
        <s v="8021471"/>
        <s v="8020928"/>
        <s v="8021414"/>
        <s v="8021322"/>
        <s v="8019874"/>
        <s v="8020891"/>
        <s v="8021100"/>
        <s v="8021147"/>
        <s v="8021146"/>
        <s v="8020812"/>
        <s v="8020673"/>
        <s v="8021560"/>
        <s v="8020540"/>
        <s v="8021313"/>
        <s v="8021312"/>
        <s v="8020443"/>
        <s v="8020764"/>
        <s v="8020677"/>
        <s v="8020678"/>
        <s v="8020634"/>
        <s v="8020635"/>
        <s v="8020918"/>
        <s v="8020917"/>
        <s v="8020916"/>
        <s v="8020923"/>
        <s v="8021114"/>
        <s v="8020943"/>
        <s v="8020841"/>
        <s v="8020721"/>
        <n v="8017118"/>
        <n v="8020809"/>
        <n v="8020171"/>
        <n v="8019850"/>
        <s v="8020924"/>
        <n v="8020062"/>
        <n v="8020102"/>
        <n v="8020158"/>
        <n v="8019339"/>
        <n v="8020013"/>
        <n v="8020107"/>
        <n v="8019459"/>
        <n v="8019460"/>
        <s v="8020024-25-26-27"/>
        <n v="8019612"/>
        <n v="8019643"/>
        <n v="8019645"/>
        <n v="8019005"/>
        <n v="8019356"/>
        <n v="8019348"/>
        <n v="8019347"/>
        <n v="8019497"/>
        <n v="8019738"/>
        <n v="8019426"/>
        <n v="8016596"/>
        <n v="8019416"/>
        <n v="8019425"/>
        <n v="8019164"/>
        <n v="8019303"/>
        <n v="8019053"/>
        <n v="8018790"/>
        <n v="8019042"/>
        <n v="8017501"/>
        <n v="8018436"/>
        <n v="8018936"/>
        <n v="8019023"/>
        <n v="8018993"/>
        <n v="8018804"/>
        <n v="8018731"/>
        <n v="8018694"/>
        <n v="8016326"/>
        <n v="8018681"/>
        <n v="8018388"/>
        <n v="8018525"/>
        <n v="8017604"/>
        <n v="8018054"/>
        <n v="8018749"/>
        <n v="8018360"/>
        <n v="8018543"/>
        <n v="8017911"/>
        <n v="8017009"/>
        <n v="8018235"/>
        <n v="8018236"/>
        <n v="8018435"/>
        <n v="8018638"/>
        <n v="8018138"/>
        <n v="8018204"/>
        <n v="8017552"/>
        <n v="8018467"/>
        <n v="8017354"/>
        <n v="8018183"/>
        <n v="8017938"/>
        <n v="8018087"/>
        <n v="8018030"/>
        <n v="8017709"/>
        <n v="8011138"/>
        <n v="8018164"/>
        <n v="8017157"/>
        <n v="8018095"/>
        <n v="8017463"/>
        <n v="8018216"/>
        <n v="8017897"/>
        <n v="8017972"/>
        <n v="8017774"/>
        <n v="8017587"/>
        <n v="8018029"/>
        <n v="8017394"/>
        <n v="8017760"/>
        <n v="8016640"/>
        <n v="8017125"/>
        <n v="8017600"/>
        <n v="8017668"/>
        <n v="8017793"/>
        <n v="8017554"/>
        <n v="8017276"/>
        <n v="8017673"/>
        <n v="8017676"/>
        <n v="8017655"/>
        <n v="8017556"/>
        <n v="8017237"/>
        <n v="8017013"/>
        <n v="8017129"/>
        <n v="8017468"/>
        <n v="8016638"/>
        <n v="8017338"/>
        <n v="8017546"/>
        <n v="8017131"/>
        <n v="8016647"/>
        <n v="8015582"/>
        <n v="8017022"/>
        <n v="8017310"/>
        <n v="8017095"/>
        <n v="8017096"/>
        <n v="8016548"/>
        <n v="8017012"/>
        <n v="8015632"/>
        <n v="8017249"/>
        <n v="9009"/>
        <n v="8016850"/>
        <n v="8016844"/>
        <n v="8017084"/>
        <n v="8013516"/>
        <s v="Gardy"/>
        <n v="8016791"/>
        <n v="8016500"/>
        <n v="8016987"/>
        <n v="8016625"/>
        <n v="8016623"/>
        <n v="8016648"/>
        <n v="8016689"/>
        <n v="8015552"/>
        <n v="8016546"/>
        <n v="8013511"/>
        <n v="8016838"/>
        <n v="8016796"/>
        <n v="8015698"/>
        <n v="8016687"/>
        <n v="8015577"/>
        <n v="8016686"/>
        <n v="8016628"/>
        <n v="8016113"/>
        <n v="8015578"/>
        <n v="8015305"/>
        <n v="8016404"/>
        <n v="8016502"/>
        <n v="8015903"/>
        <n v="9015197"/>
        <n v="8016073"/>
        <n v="8016371"/>
        <n v="8016414"/>
        <n v="8016415"/>
        <n v="8015798"/>
        <n v="8015628"/>
        <n v="8015533"/>
        <n v="8016451"/>
        <n v="8015296"/>
        <n v="8016065"/>
        <n v="8015874"/>
        <n v="8016217"/>
        <n v="8016108"/>
        <n v="8015921"/>
        <n v="8016228"/>
        <n v="8015530"/>
        <n v="8014561"/>
        <s v="8015704 à 08"/>
        <n v="8015936"/>
        <n v="8016066"/>
        <n v="8015800"/>
        <n v="816067"/>
        <n v="8015638"/>
        <n v="8016106"/>
        <n v="8015759"/>
        <n v="8016109"/>
        <n v="8016110"/>
        <n v="8015864"/>
        <n v="8016056"/>
        <n v="8013701"/>
        <n v="8016162"/>
        <n v="8015603"/>
        <n v="8016035"/>
        <n v="8016036"/>
        <s v="Articles DCNS (11566696 / 98 / 70)"/>
        <n v="8015760"/>
        <n v="8015509"/>
        <n v="8015625"/>
        <n v="8015887"/>
        <n v="8014320"/>
        <n v="8015741"/>
        <n v="8015742"/>
        <n v="8015665"/>
        <s v="8015559  8015686"/>
        <n v="8015689"/>
        <n v="8015778"/>
        <n v="8015779"/>
        <n v="8015559"/>
        <n v="8015590"/>
        <n v="8015627"/>
        <n v="8015448"/>
        <s v="11566696/96/700/701"/>
        <n v="8015185"/>
        <n v="8015331"/>
        <n v="8015295"/>
        <n v="8015685"/>
        <n v="8015506"/>
        <n v="8015345"/>
        <n v="8015342"/>
        <n v="8015351"/>
        <n v="8014975"/>
        <n v="8015478"/>
        <n v="8015709"/>
        <n v="8015454"/>
        <s v="MP"/>
        <n v="8015102"/>
        <n v="8011140"/>
        <n v="8013851"/>
        <n v="8015336"/>
        <n v="8015415"/>
        <n v="8015236"/>
        <n v="8014551"/>
        <n v="8015393"/>
        <s v="Les standards Lg 250"/>
        <n v="8015163"/>
        <n v="8015957"/>
        <n v="8015141"/>
        <n v="8015547"/>
        <n v="8015103"/>
        <n v="8015140"/>
        <n v="8014913"/>
        <n v="8015224"/>
        <n v="8013277"/>
        <n v="8015089"/>
        <n v="8015292"/>
        <n v="8014994"/>
        <n v="8015293"/>
        <n v="8013715"/>
        <n v="8014554"/>
        <n v="8014996"/>
        <n v="8014041"/>
        <n v="8014684"/>
        <n v="8014557"/>
        <n v="8015464"/>
        <n v="8014319"/>
        <n v="8015043"/>
        <n v="8015036"/>
        <n v="8015143"/>
        <n v="8014108"/>
        <n v="8014606"/>
        <n v="8014954"/>
        <s v="D176 standard"/>
        <n v="8014851"/>
        <n v="8014616"/>
        <s v="11487691 - 11196425 -.."/>
        <n v="8015101"/>
      </sharedItems>
    </cacheField>
    <cacheField name="N° Article" numFmtId="49">
      <sharedItems containsBlank="1" containsMixedTypes="1" containsNumber="1" containsInteger="1" minValue="1109001" maxValue="113362512"/>
    </cacheField>
    <cacheField name="Dysfonctionnement_x000a__x000a_Modification_x000a__x000a_Amelioration" numFmtId="0">
      <sharedItems containsBlank="1" containsMixedTypes="1" containsNumber="1" containsInteger="1" minValue="11193185" maxValue="11193185" count="747">
        <s v="Tolerance sur fiche autocontrole fausse"/>
        <s v="changement moule / existant"/>
        <s v="Casse Barreaux sur presse NF"/>
        <s v="Panne EPSI "/>
        <s v="changement moule dimension plus optimisé pour confo avec mem poids de melange"/>
        <s v="fiche autocontrole"/>
        <s v="texte gamme etape de compression faux"/>
        <s v="erreur longueur sur fiche autocontrole"/>
        <s v="Retouche des mors de reprise op2 à chaque OF"/>
        <s v="fiches autocontrole usinage fausse"/>
        <s v="8 pieces cassées en frittage"/>
        <s v="moule erroné sur gamme"/>
        <s v="Consignes gamme et fiche autocontrole erronée"/>
        <s v="Panne de fonctionnement du robot"/>
        <s v="pieces mouillée dû à probleme de gaine "/>
        <s v="Changement poids de compression"/>
        <s v="fiches autocontrole fausse"/>
        <s v="Diametre ecroutés fort +0,15"/>
        <s v="Dimensions ébauche insuffisante "/>
        <s v="10% de rebuts pour causes diverses"/>
        <s v="Fiche Autocontrole pas à jours"/>
        <s v="erreur gamme "/>
        <s v="Mise à jour de données de terrain par operateur"/>
        <s v="Pas de palan disponible"/>
        <s v="Pas de TK sur gamme"/>
        <s v="Fiche AC pas à jour"/>
        <s v="MR Mesco Mouillé"/>
        <s v="Erreurs dimensions conformation des blocs détectés après frittage"/>
        <s v="Panne broyeur MR"/>
        <s v="Panne Williamet"/>
        <s v="Marque outil entrée pièce due a modif programme sur machine (supression d'une trajectoire-&gt;mauvaise entrée)"/>
        <s v="Usure de l'outillage -&gt; jeu au montage"/>
        <s v="MR mouillé en sortie de ERTM"/>
        <s v="gamme erronée"/>
        <s v="Problème d'usure d'outil "/>
        <s v="Accident poste gramulation 360 WC"/>
        <s v="MR Meca 90 et Namo mouillé"/>
        <s v="Pas d'opération de prise de mors prévue à la gamme"/>
        <s v="Game de frittage non conforme"/>
        <s v="MR Meca 90 mouillé"/>
        <s v="MR Namo mouillé"/>
        <s v="Les arêtes de prise de mors lors de l'écroutage sont arrondies-&gt;mauvais serrage"/>
        <m/>
        <s v="nomenclature &lt;&gt; de OF 8030148"/>
        <s v="Plus de melange D185 en stock"/>
        <s v="temps de redressage a revoir en global"/>
        <s v="Retard planning pas de melange disponible"/>
        <s v="retard pas de personnel au poste"/>
        <s v="Melange non conforme"/>
        <s v="Temps d'usinage à réduire"/>
        <s v="Casse barreau en IT176"/>
        <s v="Rupture appro gaines"/>
        <s v="Panne aspiration"/>
        <s v="Le marquage au feutre des pièces lors de l'usinage (n° pce+ côté A ou B pour différenciation contrôle) s'imprègne dans la pièce et reste visible après effacement et protection."/>
        <s v="Pas de pointage prévu à l'OF pour 2ème opération."/>
        <s v="Usinage des mors lors du sciage de la pièce"/>
        <s v="Ecart de 0,03 à 0,06mm au rayon lors du palpage outil"/>
        <s v="Ecart entre 0,03 et 0,06mm au rayon lors du palpage outil"/>
        <s v="Trace de feux après rectification sur le corps des fléchettes (voir réclamation Savoie-Rectif du 15/01/2015, OF ?"/>
        <s v="fiche autocontrole non conforme à plan"/>
        <s v="fiches autocontrole pas coherente avec la gamme"/>
        <s v="Dia fort en frittage"/>
        <s v="Moule Dia 380 trop dangeureux à manipuler"/>
        <s v="Ecart instructions de peinture entre plan 11627382 et FIC 044._x000a_ Idem pour art 11627383"/>
        <s v="moule Ratier non conforme suite à changement de gamme"/>
        <s v="Les bouchons des moule ne sont pas en corespondance les moules"/>
        <s v="Décalages lors de l'usinage/traces de brut -&gt; pièce tordue avant usinage"/>
        <s v="cotes faibles"/>
        <s v="cotes de diametres ne sortent pas"/>
        <s v="1 Opération d'usinage prévue à la gamme pour 2 opérations de fraisage (1 seul pointage pour 2 opés)"/>
        <s v="gamme A05 incorrecte pour cette matiere"/>
        <s v="Résidus de poussières frittées sur la prise de mors lors de l'usinage -&gt; prise de pièce très mauvaise"/>
        <s v="Usure des outils anormal "/>
        <s v="Visseuse devisseuse HS"/>
        <s v="Ø ébauche trop important par rapport au Ø fini (temps d'usinage long)"/>
        <s v="Gamme ne correspond pas à usinage"/>
        <s v="Surchage du à changement planning"/>
        <s v="Dimensions ébauche insuffisante pour nombre de pièces a réaliser/ébauche "/>
        <s v="Dimensions ébauche trop faible "/>
        <s v="Prise de passe ébauche trop forte "/>
        <s v="Manque opération de fraisage "/>
        <s v=" jeux de marteaux  105 usés"/>
        <s v="Erreur sur nombre d'agglo"/>
        <s v="Affutage des fraises à 15° défectueux"/>
        <s v="Panne groyeur"/>
        <s v="PB surpoincon d'ejection"/>
        <s v="Valeurs differente entre fiche CP et Autocontrole"/>
        <s v="consignes gammes et fiches autocontrole fausse"/>
        <s v="Panne broyeur"/>
        <s v="Listing de moule pas à jour : moule existant mais pas dans listing"/>
        <s v="Trace de feux après rectification sur 51 pièces (rebutées)"/>
        <s v="manque matiere ( vu au contrôle ressuage)"/>
        <s v="temps de tournage faux"/>
        <s v="gain de 0,7 Kg mise en œuvre par pieces"/>
        <s v="Correction du moule pour respecter poids"/>
        <s v="Ebauche trop faible "/>
        <s v="Parametre de compression pas coherent"/>
        <s v="Temps usinage différent de temps gamme"/>
        <s v="Gamme frittage fausse"/>
        <s v="nombre de pieces par agglo faut"/>
        <s v="plan pas conforme à instruction fab"/>
        <s v="Eccart de masse entre nomencalture et instruction sur operation de remplissage . 109 kg : pieces"/>
        <s v="Epaisseur du brut faible"/>
        <s v="Sciage pas droit"/>
        <s v="Cote de 31,4 maxi non respectée (usinage cote supérieure)"/>
        <s v="// 0,01 mm devenue inutile (cote 31,4)"/>
        <s v="Rebuts dus à des problèmes sur l'alésage"/>
        <s v="Temps gamme différent temps usinage"/>
        <s v="Non coherence des valeurs decompression confo frittage"/>
        <s v="attention jeux de marteaux muller a reapprovisionner"/>
        <s v="Cote de compression fausse"/>
        <s v="Moule trop juste vue la longueur"/>
        <s v="code barre labo CT246 ne marche pas ( cout de centre invalide)"/>
        <s v="Operation de TK manque "/>
        <s v="Consigne cycle de frittage A06Emais celui-ci n'existe pas sur four 7361"/>
        <s v="données incoherante sur fiche compression "/>
        <s v="Ebauche trop juste"/>
        <s v="Moule de 800 mm non trouve"/>
        <s v="Tolerance cote conformation"/>
        <s v="Manque TK"/>
        <s v="Besoin melange trop faible"/>
        <s v="Moule de compression pas disponible et erreur nb de pieces à fabriquer"/>
        <s v="PP DMU40 5 axes continu ne fonctionne pas (plusieurs PP DMU40)"/>
        <s v="Cotes sur OF different du plan"/>
        <s v="Temps gamme ne correspond pas au temps réel"/>
        <s v="Ebauche frittage ne correspond pas à ébauche de forme prévue"/>
        <s v="fiche auto contreole erronee"/>
        <s v="temps de rectification faux"/>
        <s v="Ebauche non conforme au plan : bloc de 180 x 55 x 42mm au lieu d'ébauche de forme selon plan"/>
        <s v="Casse taraud M2,5"/>
        <s v="Montage identifié avec numéro article antérieur (probleme recherche montage)"/>
        <s v="Fiche AC non conforme cote de longueur"/>
        <s v="Résultat de contrôle aberrant "/>
        <s v="Temps d'usinage gamme incorrect"/>
        <s v="Modif gamme SAP, peinture &amp; marquage &amp; conditionnement"/>
        <s v="Laison FAO avec Robot Staublit"/>
        <s v="enlever le poste 210 ressuage de la gamme"/>
        <s v="Résultat de mesure aléatoire"/>
        <s v="Chanfrein vibré"/>
        <s v="Temps usinage ne correspond plus a temps gamme"/>
        <s v="Moule de compression trop juste"/>
        <s v="niveau prélèvement test écrasement"/>
        <s v="Fiche AC non conforme"/>
        <s v="Manque OP de sciage"/>
        <s v="Moule dans etape de compression faux"/>
        <s v="probleme fiche auto contrôle "/>
        <s v="Cote 52mm trop large après frittage risque de traces de feu (ouverture de pièce)"/>
        <s v="Temps de chargement programme trop long"/>
        <s v="Grande partie des pieces en rebut"/>
        <s v="Fixation de pieces sur la table du robot. Les pieces bougent"/>
        <s v="barreaux tres tordus et trop petit en diametre "/>
        <s v="remplacer la  vitesse traction &quot; selon la norme ASTME8M&quot; par 5mm/min ( revue de contrat) "/>
        <s v="Forets à centrer pour Mdc"/>
        <s v="Temps réel différent de temps gamme"/>
        <s v="Pièce usinée entièrement sur CTX310"/>
        <s v="Erreur fiche autocontrole"/>
        <s v="Problème transfert programme  GEDIX  MILLTAP"/>
        <s v="Problème plan état fritté"/>
        <s v="Enlever les cotes sur fiche confo"/>
        <s v="Difference de longueur frittée dans un meme OF"/>
        <s v="Modifier gamme Fraisage -&gt; Tournage"/>
        <s v="Consignes operation de compression auto fausses"/>
        <s v="Longueur de l'ébauche / coût usinage du talon"/>
        <s v="Ajouter à la gamme opé 2 : avec mors doux"/>
        <s v="Erreur cotes plan "/>
        <s v="Erreur dans fiche autocontrole"/>
        <s v="erreure cotes fiches Autoontrole"/>
        <s v="Changement valeurs de compression"/>
        <s v="Callage des cotes de compression / à contraction"/>
        <s v="Ebauche non adaptées - non conformes"/>
        <s v="Cotes de compression"/>
        <s v="Fonctionnement du troval"/>
        <s v="Ebauche limite en épaisseur"/>
        <s v="Poids de melange"/>
        <s v="Manque dossier OF lors du debut du martelage"/>
        <s v="difference entre cotes compression et auto contrôle"/>
        <s v="Mauvais choix d'étau lors de l'usinage"/>
        <s v="Pièce trop grosse pour MILLTAP"/>
        <s v="SPX FIN avachissement des gros diametre au deliantage"/>
        <s v="Ebauches trop petite en frittage"/>
        <s v="Dimensions du brut non adaptées"/>
        <s v="Conformation cote sciage different sur fiche et OF"/>
        <s v="Géométrie de l'ébauche non adaptée"/>
        <s v="erreur longueur compression barreau"/>
        <s v="fiche  Autocontrole"/>
        <s v="Pouquoi compression en Dia pour faire du carre"/>
        <s v="erreur Nb pieces / ebauche 10 devient 9 "/>
        <s v="Géométrie ébauches/reprise robot"/>
        <s v="fiche autocontrole pas à jour"/>
        <s v="Erreur sur plan client = ébauche non adaptée"/>
        <s v="Manque operation Missler pour eprouvettes"/>
        <s v="Ebauche non conforme carte autocontrôle confo"/>
        <s v="Propreté des bidons de récupération des coupes de cuivre"/>
        <s v="OP à faire sur somab 500 ald DMG"/>
        <s v="cote compression trop juste / confo"/>
        <s v="probleme dechirure gaine de compression"/>
        <s v="verifier cotes de conformation"/>
        <s v="Mise au poids et ébauche mal redressées"/>
        <s v="Moule HS -  P3R 175 0450"/>
        <s v="gamme erronee"/>
        <s v="fuite d'eau sur 7361"/>
        <s v="Temps gamme ne correspond plus au temps réel"/>
        <s v="gamme erronnee"/>
        <s v="Temps gamme trop long par rapport à temps usinage"/>
        <s v="electrodes avachies en deliantage"/>
        <s v="Changement procédé usinage"/>
        <s v="temps de realisation"/>
        <s v="suppression phase RC 4,5 h /11pieces"/>
        <s v="Longueur frittée variable"/>
        <s v="Condensation du tuyau de la laveuse coule sur le Milltap"/>
        <s v="Milltap problème de surtension au démarrage"/>
        <s v="Temps gamme différent de temps usinage"/>
        <s v="Moule plus optimiser par l'operateur"/>
        <s v="Modification du PP pour l'appel d'outil"/>
        <s v="Ebauche trop courte pour sciage de 2 pces"/>
        <s v="Analyse des temps d'usinage TAS sur Milltap / Famup"/>
        <s v="Ebauche faible (en dessous des côtes de frittage)"/>
        <s v="Ebauches mal redressées"/>
        <s v="pieces cassees en frittage"/>
        <s v="Erreur Nombre agglo pour la commande"/>
        <s v="temps de compression faux"/>
        <s v="nez de presse a retoucher et remonter"/>
        <s v="Nombre de pièces par barrette non adapté (6 pièces au lieu de 8 prévues)"/>
        <s v="Fiche autocontrole pas bonne"/>
        <s v="Casse des barreaux au demoulage"/>
        <s v="Problème conformité pièces usinées- Dossier sans autocontrôle compression"/>
        <s v="problème métrologie pièces finie (forme + position trou)"/>
        <s v="Longueur des chutes cassées au frittage"/>
        <s v="revoir gamme conformation + Fiche Autocontrole"/>
        <s v="Ebauche en barre trop de temps d'usinage"/>
        <s v="Manque dia interieur dans denomination article"/>
        <s v="fiches auto contrôle manque"/>
        <s v="Modification gamme"/>
        <s v="longueur conformee trop courte"/>
        <s v="Modif. Plan"/>
        <s v="Ebauche à redresser"/>
        <s v="Diametre comprimé trop faible"/>
        <s v="erreur de cote sur fiche Autocontrole"/>
        <s v="manque op TK"/>
        <s v="diametre etape comp different de fiche autocontrole"/>
        <s v="Lg comp / lg conf"/>
        <s v="Voir si ébavurage est intégré"/>
        <s v="Pourquoi usinage le brut de frittage esr il suffisant ?"/>
        <s v="Gamme conformation pas à jour"/>
        <s v="Caoutchouc pour montage sciage a approvisionner"/>
        <s v="Dia de compression trop faible pour confo tournage"/>
        <s v="gamme A36 fausse"/>
        <s v="excentration"/>
        <s v="electrodes bouchees"/>
        <s v="probleme de longueur ebauche"/>
        <s v="Nbre de pieces par ebauche"/>
        <s v="probleme de cle"/>
        <s v="cotes de conformation erroné"/>
        <s v="Clé a ergots a commander"/>
        <s v="gamme frittage eprouvette D170"/>
        <s v="validation info compression"/>
        <s v="probleme vitesse de transfert"/>
        <s v="Opération ébavurage à intégrer"/>
        <s v="Temps usinage gamme incorrect"/>
        <s v="cote confo à changer"/>
        <s v="Changement moule"/>
        <s v="Modifier la gamme DMG + Erowa"/>
        <s v="Ebauche trop forte"/>
        <s v="Verification temps d'usinage=temps OK"/>
        <s v="Temps d'usinage trop long"/>
        <s v="manque OP de TK"/>
        <s v="Voir si possibilité de faire 2 pièces de moins (barrettes plus courtes)"/>
        <s v="ebauche trop faible"/>
        <s v="plan UG remplacé par plan article"/>
        <s v="Probleme de plan"/>
        <s v="Plan incohérent"/>
        <s v="Intégrer l'ébavurage à la gamme"/>
        <s v="Dimensions ébauches + temps usinage important"/>
        <s v="Ebauche de frittage faible"/>
        <s v="Dimensions des pièces frittées trop faibles"/>
        <s v="Temps de tournage "/>
        <s v="plan rectification manque"/>
        <s v="autocontrole manque"/>
        <s v="Ebauche trop grosse"/>
        <s v="Plan au mauvais indice"/>
        <s v="Operation de TR apres usinage"/>
        <s v="Temps d'usinage à modifier"/>
        <s v="Gaines Nammo "/>
        <s v="Besoin de hr 100 pour obtenir la piece"/>
        <s v="Erreur de coherane valeurs FC/ plan / Autocontrole"/>
        <s v="Cotes fausse sur fiche autocontrole"/>
        <s v="ebauche a revoir "/>
        <s v="Revoir l'épaisseur de l'ébauche  -5mm"/>
        <s v="croix au martelage"/>
        <s v="Valsider. Suivi ar. De frittage prochaine série"/>
        <s v="manque plan et fiche d'autocontrole"/>
        <s v="Revoir temps unitaire"/>
        <s v="Cotes en double avec croquis"/>
        <s v="Erreurs cotes de Conformation"/>
        <s v="tps de redressage"/>
        <s v="Diametre differents sur OF"/>
        <s v="Fiche autocontrole en decallage avec cotes"/>
        <s v="pieces cassees en bout de coupe extrusion"/>
        <s v="tps de tournage"/>
        <s v="plan non diffusé"/>
        <s v="casse barre dia 5 x 350"/>
        <s v="dia trop faible  "/>
        <s v="nbre de pieces sur plateaux irrealisable"/>
        <s v="cotation en bouble : croquis et OF"/>
        <s v="Revoir gamme pour rayon non prévu"/>
        <s v="Longueur des ébauches sur CTX310 &lt; 380mm"/>
        <s v="Operation de tournage ajouté en conformation"/>
        <s v="Fiche autocontrole fausse"/>
        <s v="zappette SAP ne fonctionne pas "/>
        <s v="× 15,5 limite tolerances mini"/>
        <s v="ebauche tournee trop faible"/>
        <s v="Longueur et fiches auto contrôle"/>
        <s v="gamme de frittage"/>
        <s v="Cotation ébauche plan de fabrication"/>
        <s v="Fiches auto contrôle"/>
        <s v="erreur de calcul cote comprimé"/>
        <s v="Temps non correspondant"/>
        <s v="Moule non adapté pour l'ebauche"/>
        <s v="Moule pas bon"/>
        <s v="Poids de melange faux car gaine fines"/>
        <s v="gamme frittage erronée"/>
        <s v="gamme fausse"/>
        <s v="temps gamme de fraisage faible"/>
        <s v="Faire l'opération 2 sur Famup"/>
        <s v="Ebauche faible"/>
        <s v=" "/>
        <s v="Temps à modifier"/>
        <s v="Ajouter temps et méthode d'ébavurage"/>
        <s v="manque operation prelevement eprouvette"/>
        <s v="Eprouvettes non prelevé apres TK"/>
        <s v="surplus de cuivre / prise de mors"/>
        <s v="Gamme D2M sur 9371"/>
        <s v="Erreur cotes de conformation"/>
        <s v="Moule pas adapté + pourde le melange necessaire"/>
        <s v="K 1,1 devient 1,14"/>
        <s v="Poids de melange faible"/>
        <s v="Nb de pieces / agglo "/>
        <s v="Erreur calcul poids de melange"/>
        <s v="Lg ebauche faible"/>
        <s v="tolerances fiches auto contrôle"/>
        <s v="ebauches faibles"/>
        <s v="Dia faible et lg trop longue"/>
        <s v="Ebauche trop faible pour CN"/>
        <s v="revoir gamme de compression"/>
        <s v="Diametre faible"/>
        <s v="Tolerance sur fiche AC fausse"/>
        <s v="Besoin melange pas juste"/>
        <s v="Epaisseur gaine 2 et pas 3 mm"/>
        <s v="Non coherence entre cote OF et cotes Plan"/>
        <s v="Il manque la feuille d'autocontrôle"/>
        <s v="lg des pieces"/>
        <s v="temps aloué pas bon"/>
        <s v="Epaisseur ebauche trop faible"/>
        <s v="Temps gamme différent temps réel"/>
        <s v="Ebauche faible verifier gamme"/>
        <s v="Moule trop petit cause eclat conformation"/>
        <s v="K1,1"/>
        <s v="op tour usinage complet a faire"/>
        <s v="Valfleurier,gamme d'usinage tournage avant Fluo+conditions de coupe"/>
        <s v="Moule de 60 non dispo"/>
        <s v="manque temps sur phase 20"/>
        <s v="Manque de poudre"/>
        <s v="erreur fiche article clas plansee"/>
        <s v="Moule trop petit pour conformation"/>
        <s v="Ebauche trop courte // opération d'usinage"/>
        <s v="Zone de stokage agglo et Palettes : Polutiondes agglos par des copeaux de bois venant des palettes"/>
        <s v="ebauche non adaptee"/>
        <s v="gamme frittage A06 fausse"/>
        <s v="Moule 68 pas disponible"/>
        <s v="K 1,1"/>
        <s v="Valurs de compression non coherante"/>
        <s v="phase 100 cote de 100 ald 310"/>
        <s v="sur epaisseur du dia"/>
        <s v="Mettre en cohérance côte gamme et plan"/>
        <s v="ergonomie vidange du solvanix"/>
        <s v="beaucoup de fine dans granulé 360 WC et IT 180"/>
        <s v="Moule trop faible pour confo"/>
        <s v="K = 1,13"/>
        <s v="Densité non marqué sur Bilan Matiere"/>
        <s v="Créer phase d'ecroutage avant usinage final pour contrôle US"/>
        <s v="k=1,1"/>
        <s v="K= 1,1"/>
        <s v="Erreur cote confo et cote contrôle"/>
        <s v="Mettre a jour gamme et temps d'usinage"/>
        <s v="Cote de longueur fausse"/>
        <s v="machine a changer"/>
        <s v="Temps réel ne correspond pas au temps de la gamme"/>
        <s v="revoir manuel des metiers eprouvette"/>
        <s v="Machine en panne "/>
        <s v="Moule non adapté"/>
        <s v="valeur differente surFche Autocontrole et OF"/>
        <s v="hauteur de remplissage faible"/>
        <s v="Moule plus dans catalogue"/>
        <s v="Cotes confo et fiche Autocontrole differentes"/>
        <s v="Difference entre cotes gammes et cotes plans"/>
        <s v="dia ebauche trop faible"/>
        <s v="moule pas adapte pour 100 p"/>
        <s v="Dimension ébauche trop faible (non conforme)"/>
        <s v="Temps de gamme à revoir (20 mn/ pièce)"/>
        <s v="Temps de gamme trop faible"/>
        <s v="Dimension ébauche trop importante + temps"/>
        <s v="Gamme de frittage a completer"/>
        <s v="Plaque de base a rectifier"/>
        <s v="Moule pas adapté"/>
        <s v="Plan non adapter au nouveau procede de fabrication"/>
        <s v="Problème positionnement pièce"/>
        <s v="Ajouter l'opération de mise à longueur Tournage"/>
        <s v="5 compression avec moule de la gamme"/>
        <s v="marbres de redressage a redresser"/>
        <s v="Pas de temps de gamme"/>
        <s v="Vider les programmes des machines"/>
        <s v="Revoir le temps de gamme"/>
        <s v="Retouche des 2 montages avant nouvelle série"/>
        <s v="Chargement TPF a revoir dans dossier"/>
        <s v="bras de guidage aspiration a revoir"/>
        <s v="couper ecoulement Ni sur fausse charge"/>
        <s v="piston laiton et chambre usees"/>
        <s v="analyse taux usuel Valfleurier"/>
        <s v="ebauches trop courtes"/>
        <s v="Feuille d'autocontrole incoherante avec gamme"/>
        <s v="Temps d'usinage sur le nombre d'ébauches"/>
        <s v="Brut trop faible pour prise de mors"/>
        <s v="Poids de melange faux"/>
        <s v="Des erreur ou parametre peu precis"/>
        <s v="Correction moule de compression"/>
        <s v="ajout OP rectif"/>
        <s v="Marque de fraisage sur surface non rode"/>
        <s v="Renouvellement des masques de rodage 1 seul plateau par charge au lieu de 3 disponibles"/>
        <s v="Pieces fracile avant conformation"/>
        <s v="foret a centrer dia 3,5 pas standard et pas dispo"/>
        <s v="dia trop faible Lg trop forte trop de cu"/>
        <s v="pieces de prelevement non dispo au moment de "/>
        <s v="Temps gamme trop long"/>
        <s v="palan trop haut et probleme course"/>
        <s v="Reduction du nombre d'agglo"/>
        <s v="Temps d'usinage ne correspond pas"/>
        <s v="Validation des caractérisations sur bilans matières  Ratier / Hamilton"/>
        <s v="Prélèvement pour caractérisation Non fait"/>
        <s v="Cote dee 54 Ebauche frittée"/>
        <s v="operation de rayonnage non mise dans gamme"/>
        <s v="instruction tournage pas en correspondance avec plan"/>
        <s v="Temps passé supérieur au temps prévu"/>
        <s v="Manque chariot"/>
        <s v="Cotes ebauche trop faible"/>
        <s v="libelle mélange diff de classification Plansee"/>
        <s v="paramètres de compression non valide"/>
        <s v="Symétrie non conforme"/>
        <s v="Poids de compression trop faible"/>
        <s v="Hauteur de remplissage pas bonne"/>
        <s v="diametre trop gros"/>
        <s v="Moue non adapté"/>
        <s v="Revoir gamme "/>
        <s v="Ebauche limite en usinage"/>
        <s v="Rayon non noté sur plan"/>
        <s v="Moule Cp mal adapté"/>
        <s v="Ecriture de MR dx et D176 "/>
        <s v="densité non écrite sur Bilan Matière"/>
        <s v="Pourquoi 20 Rebut"/>
        <s v="MAJ info de compression"/>
        <s v="Manque temps opératoire"/>
        <s v="MR Argent"/>
        <s v="Erreur quantité conformation"/>
        <s v="Vérification technique du procède"/>
        <s v="ébauche plus grosse que prévu"/>
        <s v="Changement moule de compression"/>
        <s v="phase manquante"/>
        <s v="Revoir temps de Mélange"/>
        <s v="Temps d'usinage ne correspond pas à la gamme"/>
        <s v="Manque de produit de rodage"/>
        <s v="Mélange des pièces par épaisseur(trowal) ou classement mal fait, influence ébavurage"/>
        <s v="Eclairage au dessus du poste insuffisant"/>
        <s v="ébauches faibles"/>
        <s v="Balance hors tolérance"/>
        <s v="présence de corps étranger dans la poudre 360 WC"/>
        <s v="problème avec l'eau industrielle"/>
        <s v="Temps d'usinage à Vérifier"/>
        <s v="Opération de surfaçage avec la même fraise"/>
        <s v="moule manquant"/>
        <s v="Opération de coupe"/>
        <s v="Diamètre faible"/>
        <s v="Erreur cote de longueur"/>
        <s v="1 X 75mm pour15 pces"/>
        <s v="Pas de cotes de conformation"/>
        <s v="diamètre et poids faux"/>
        <s v="Temps "/>
        <s v="revoir temps de montage"/>
        <s v="Opération fraisage faite sur CN9412"/>
        <s v="Vérifier temps de tournage + optimiser ébauche"/>
        <s v="Vérifier temps de tournage"/>
        <s v="Tournage Non conforme"/>
        <s v="Nr de Mélange plus utilisé"/>
        <s v="Granulation des mélange argents suite à retour machine APISAEE"/>
        <s v="Gamme frittage A07 erronée"/>
        <s v="incohérence gamme/fiche contrôle"/>
        <s v="Ajustement des goupilles"/>
        <s v="Concentricité des dia 1ere opé non contrôlé"/>
        <s v="Nbre de pièces fausse"/>
        <s v="redressage a prévoir"/>
        <s v="2 opérations  DMG + FAMUP"/>
        <s v="Qualité de mélange dans libelle article et nomenclature"/>
        <s v="gamme de frittage =A03"/>
        <s v="Marquage feutre toutes les eb Hamilton"/>
        <s v="Ajout d'une phase de redressage"/>
        <s v="Revoir cote ébauche car trop de matière; surtout sur la hauteur - Modifier gamme"/>
        <s v="Temps d'usinage à revoir"/>
        <s v="Prévoir montage"/>
        <s v="Changer libelle  D/ IT"/>
        <s v="tps fraisage &gt; temps gamme"/>
        <s v="Opération de trowal inutile"/>
        <s v="temps gamme usinage OP 2 à corriger"/>
        <s v="Erreur poids de melange"/>
        <s v="Plan UG 2156 à vérifier et à corriger si besoin"/>
        <s v="Revoir gamme de conformation"/>
        <s v="Modifier gamme usinage : mettre OP 1 sur palettisation Erowa et OP 2 sur DMG en corrigeant les temps"/>
        <s v="temps usinage &gt; temps gamme"/>
        <s v="Phase usinage sur centre à supprimer - tout l'usinage est à prévoir sur tour CTX 310"/>
        <s v="Mettre opération de taraudage sur le tour et non en fraisage - Modifier gamme"/>
        <s v="Faire un gabarit de conformation"/>
        <s v="Plan de conformation à corriger et à mettre en forme avec N° d'article SAP"/>
        <s v="Rajouter opération de perçage sur centre Fraisage au lieu du tour  - Modifier gamme"/>
        <s v="Rajouter 0,5 mm à l'ébauche"/>
        <s v="Usinage fait à 100% sur le Mazak"/>
        <s v="Dimension ébauche trop importante"/>
        <s v="problèmes avec aspirateur copeaux"/>
        <s v="Corriger les instructions de conformation"/>
        <s v="Revoir temps de fraisage et corriger la gamme"/>
        <s v="ébauches faible"/>
        <s v="Diamètre ébauche trop important =&gt; temps usinage trop long"/>
        <s v="Changer gamme ; passage en ébauche unitaire"/>
        <s v="Rajouter sur la gamme d'usinage : contrôle des pièces avec gabarit"/>
        <s v="Difficulté d'usinage au niveau bridage des pièces - Voir outillage existant plus adapté ?"/>
        <s v="Corriger géométrie ébauche et hauteur frittée ( 86  0/+2)"/>
        <s v="écart de Lg sur brut de frittage"/>
        <s v="Rajouter opération de rectification"/>
        <s v="Revoir cote de compression et confo // dimensions extérieures et intérieures"/>
        <s v="Modification gamme // ébauches trop petites en fraisage DMG"/>
        <s v="Article MR à corriger"/>
        <s v="Modifier gamme SAP du 1er usinage - Tournage sur tour GC"/>
        <s v="Rajouter opération de sciage en conformation"/>
        <s v="Revoir gamme // nombre e pièces en conformation par ébauche"/>
        <s v="Temps Gamme"/>
        <s v="Pièces en limite de cote et en dérogation"/>
        <s v="Revoir opération de conformation"/>
        <s v="Faire gamme article pour mélange extrusion "/>
        <s v="10% de rebut en usinage"/>
        <s v="Nombre d'ébauche trop important"/>
        <s v="Pb technique usinage sur Mazak"/>
        <s v="Ebauche en limite matière"/>
        <s v="Temps d'usinage"/>
        <s v="Rajouter prise de mors à la gamme et revoir les tps si besoin"/>
        <s v="temps d'usinage "/>
        <s v="Pb compression "/>
        <s v="Pb confo"/>
        <s v=" fiche autocontrôle fausse"/>
        <s v="Manque opération rectif"/>
        <s v="Revoir les temps d'usinage"/>
        <s v="Ebauche trop juste // usinage"/>
        <s v="Modifier programme usinage // opération de sciage final"/>
        <s v="Manque fiche autocontrôle"/>
        <s v="Le temps d'usinage peut être réduit"/>
        <s v="temps passé supérieur au temps prévu (outils inadaptés) 0,7x25"/>
        <s v="Revoir opération de compression"/>
        <s v="manque fiche parachèvement"/>
        <s v="Reprendre gamme confo + rectif"/>
        <s v="Rajouter sur plan : cote de 1,5 mm au max sur 1ère pièce pour tenir la masse"/>
        <s v="Revoir moule de compression"/>
        <s v="Cote de remplissage incohérente avec le moule de compression"/>
        <s v="Préciser N° plan UG sur les opérations de la gamme"/>
        <s v="Temps inadapté"/>
        <s v="Quelques pièces sont à redresser"/>
        <s v="Revoir opération d'usinage "/>
        <s v="problème qualité "/>
        <s v="Problème programme FAO"/>
        <s v="Pb trace de feu sur quelques pièces"/>
        <s v="revoir instructions de conformation"/>
        <s v="revoir instructions de compression"/>
        <s v="temps d'usinage insuffisant"/>
        <s v="filière prévu sur la gamme 8,80 inexistante"/>
        <s v="revoir nombre de pièces par agglo"/>
        <s v="cotes différentes entre le plan et l'OF"/>
        <s v="revoir gamme de compression "/>
        <s v="Voir pour optimiser l'ébauche - alésage en conformation "/>
        <s v="décalage de 3 mm sur la scie KASTO"/>
        <s v="ébauche trop faible"/>
        <s v="revoir temps de rectif "/>
        <s v="Fuite hydraulique sur la presse Frey"/>
        <s v="granulé IT176 difficultés à la compression (trop de fines)"/>
        <s v="Fiche autocontrôle"/>
        <s v="Fiche autocontrôle a corriger"/>
        <s v="revoir temps de confo"/>
        <s v="Usinage en 5 axes"/>
        <s v="Granulé D180 avec des étiquettes IT180"/>
        <s v="revoir gamme de compression // orientation des pièces dans l'agglo"/>
        <s v="Dia de l'ébauches 100 pour pièces fini a 100 déformation au frittage"/>
        <s v="Tps usinage &gt; tps gamme "/>
        <s v="Pb en compression"/>
        <s v="ébauches trop importante"/>
        <s v="pour D176 demandé sur L'OF, l'ébauche est en D180"/>
        <s v="tête de fraiseuse, fait du bruit"/>
        <s v="Taux de rebut important"/>
        <s v="Pb de diamètre en compression"/>
        <s v="manque étape de redressage"/>
        <s v="Gamme compression à corriger"/>
        <s v="temps fraisage "/>
        <s v="Usinage prévu sur Mazak - Modifier gamme pour usinage sur Famup"/>
        <s v="Modifier gamme usinage pour usinage en palettisation Erowa avec ébauches verticales"/>
        <s v="2 pièces rebutées pour calage de massée usinage  // spécif client"/>
        <s v="Faire des plans pour les opérations intermédiaires d'usinage"/>
        <s v="Revoir géométrie de compression "/>
        <s v="densité à mettre a la tolérance +/- 0,2"/>
        <s v="Usinage en barrette à remplacer par usinage unitaire"/>
        <s v="Pb de compression - Nombre non entier à la gamme"/>
        <s v="Pb de géométrie état comprimé"/>
        <s v="trou de 8,092 trop profond"/>
        <s v="Tournage d'une pièce en D2M sans information préalable"/>
        <s v="manque opération de rectification"/>
        <s v="Opération de sciage inutile"/>
        <s v="Pompe à vide (poste remplissage williamette) défectueuse"/>
        <s v="Pièces retouchées après usinage en palettisation"/>
        <s v="Manque matière en confo"/>
        <s v="Masse trop faible // cote plan"/>
        <s v="Panne Mazak à cause d'une pile"/>
        <s v="enchainement des opérations"/>
        <s v="Pièces trop épaisses après sciage"/>
        <s v="gamme de frittage A09"/>
        <s v="opération prévu tour parallèle"/>
        <s v="manque éprouvettes accompagnement"/>
        <n v="11193185"/>
        <s v="Environ 10 pièces trop épaisses après sciage"/>
        <s v="Usinage fait sur Famup mais à privilégier sur DMG /Erowa "/>
        <s v="ébauche non capable de la pièce fini"/>
        <s v="les barres cassée arrivent non identifiées a l'usinage"/>
        <s v="Trop de MR"/>
        <s v="2 fours sur la gamme + manque fiche auto contrôle"/>
        <s v="trop de sur longueur"/>
        <s v="Ebauche non capable au bilan de frittage"/>
        <s v="manque opération redressage"/>
        <s v="Dia fritté faible"/>
        <s v="22 pièces rebutées car cote sciage trop faible"/>
        <s v="Revoir la gamme"/>
        <s v="Manque plan"/>
        <s v="Temps de conformation &gt; temps gamme"/>
        <s v="Usinage sur Famup, possibilité sur Erowa lorsque la machine est disponible"/>
        <s v="errer gamme mauvais n° de plan sur l'opération"/>
        <s v="les tuyaux d'arrosage bougent"/>
        <s v="taux de MR non indiqué sur gamme D2M"/>
        <s v="temps compression &gt; temps gamme"/>
        <s v="Rebut à l'usinage - Revoir gamme avec Mr Laziz afin que la bonne gamme soit précisée sur OF"/>
        <s v="Ebauche avec surépaisseur de 10 mm au diamètre"/>
        <s v="pièce fissurée lors du redressage"/>
        <s v="Chargement des pièces d'imprégnation"/>
        <s v="Taux de rebuts importants"/>
        <s v="Fiche autocontrôle incorrecte"/>
        <s v="Phase fraisage traditionnelle inutile ?"/>
        <s v="Erreur mélange // teneur en Co"/>
        <s v="gamme four statique"/>
        <s v="outillage en retard"/>
        <s v="Diamètre intérieur  excentrée"/>
        <s v="Ebauche non capable"/>
        <s v="Pièce non-conforme après usinage"/>
        <s v="Bilan matière mal rempli"/>
        <s v="Ebauche trop faible en diamètre (NC au frittage)"/>
        <s v="problème hydraulique sur le SOMAB400"/>
        <s v="Four inducteur a commander"/>
        <s v="pédale tour DMG510 fonctionne mal"/>
        <s v="Temps rectif, corriger"/>
        <s v="1 pièce cassée"/>
        <s v="gamme de frittages statique "/>
        <s v="Ebauche trop importante; diam 20 pour usiner à 12 !!"/>
        <s v="Démarrage impossible"/>
        <s v="arrêt difficile"/>
        <s v="plateau casse"/>
        <s v="Fours a passage plus de porte de secours sortie"/>
        <s v="Ouverture impossible du four grand bleu "/>
        <s v="Presse de redressage "/>
        <s v="Gamme de frittage A11"/>
        <s v="Cotes comprimées trop faible"/>
        <s v="Bac de contrôle densité percé"/>
        <s v="erreur d'usinage en fraisage - mauvais outils // cônes à 45°"/>
        <s v="manque opération de sciage à la conformation"/>
        <s v="Débit éprouvette fait au sciage et non en fraisage"/>
        <s v="manque opération de rectification à la conformation"/>
        <s v="Diamètre moule de compression trop grand"/>
        <s v="28 pièces sur 252 sortie frittage, densité forte"/>
        <s v="Manque la fiche autocontrôle"/>
        <s v="Voir si possibilité de perçage sur tour 310 CTX"/>
        <s v="Gamme de frittage  A11"/>
        <s v="Mise en place des chariot de récupération des copeaux"/>
        <s v="Gamme de frittage A04  "/>
        <s v="Ebauche non adaptée à gamme fraisage 5 axes"/>
        <s v="Temps réalisé au tournage doublé // gamme"/>
        <s v="Manque la fiche autocontrôle Rectif,"/>
        <s v="Une ébauche non-conforme"/>
        <s v="Ebauche mal adaptée"/>
        <s v="Tps usinage 6 min"/>
        <s v="Gamme de frittage  A09"/>
        <s v="refus de tamis important sur dernières poudres WBH"/>
        <s v="Temps montage Erowa 2h - trop faible "/>
        <s v="Manque la fiche autocontrôle modification de la hauteur de compression"/>
        <s v="Déplacer la scie KASTO"/>
        <s v="Manque la phase de redressage"/>
        <s v="manque phase sciage à la conformation"/>
        <s v="DIA intérieur + grand prévu sur la gamme"/>
        <s v="Erreur mélange ( Fe//Co ) lors de la réalisation"/>
        <s v="Pas d'opération Bimax pour la mise a Lg de tous les standards inferieur au dia 20"/>
        <s v="Diam comprimé &lt; diam conformé ?"/>
        <s v="Les soufflettes Famup sont trop bruyantes"/>
        <s v="Problème d'alignement des mors + jeu important"/>
        <s v="Cotes faible pour la mise a Lg au poste de sciage "/>
        <s v="Poste de mise a Lg avant redressage"/>
        <s v="Problème d'alignement sur la scie Misler"/>
        <s v="Le tour disjoncte très souvent"/>
        <s v="Arrêt du tour pendant le cycle"/>
        <s v="Opération de rectif non prévue à la gamme"/>
        <s v="Diam moule de compression trop grand"/>
        <s v="Ebauche de compression plus faible que l'ébauche de conformation"/>
        <s v="Dia de l'ébauche pas adapte a la pièce fini"/>
        <s v="Référence du moule de compression pas adaptée"/>
        <s v="Surépaisseur au niveau bilan matière"/>
        <s v="Temps de montage = 0 dans gamme"/>
        <s v="plan interne non diffusé"/>
        <s v="Géométrie ébauche non-conforme avec FAO"/>
        <s v="épaisseur non-conforme après fraisage"/>
        <s v="Plaques tordues après sciage et variation d'épaisseur anormale"/>
        <s v="2 pièces avec manque matière au bilan de frittage"/>
        <s v="Ebauche sortie frittage ovalisée"/>
        <s v="OF de 40 pcs -tps usinage pas adapté au tournage conventionnel"/>
        <s v="Touret non adapté à l'ébavurage"/>
        <s v="Meulet ne fonctionne pas"/>
        <s v="Dia de l'ébauche en compression faible"/>
        <s v="Pièces oxydées"/>
        <s v="Isolation d'évacuation torchère"/>
        <s v="Problème d'écoulement +collage de la poudre"/>
        <s v="Mise a jour de la fiche autocontrôle"/>
        <s v="Une ébauche (sur 12 pièces) non capable du produit usiné"/>
        <s v="Plan client incomplet pour usinage et contrôle"/>
        <s v="Gamme de frittage dans le four 7361 A04"/>
        <s v="L'usinage final  prend un tps considérable avec nos moyens"/>
        <s v="Manque fiche autocontrôle "/>
        <s v="Géométrie ébauche limite // gamme usinage opérateur"/>
        <s v="Fiche autocontrôle a corriger FC3297-10/FC9295-05"/>
        <s v="Différentes pièces non identifiées "/>
        <s v="Plan UG 3156 incomplet"/>
        <s v="Tps usinage DMG &gt; tps gamme "/>
        <s v="Densité sur les gammes non-conforme au matériau"/>
        <s v="Longueurs ébauches à adapter pour palettisation selon quantité Cde ( ici les ébauches ont été sciées avant fraisage )"/>
        <s v="N° article mélange a corriger"/>
      </sharedItems>
    </cacheField>
    <cacheField name="Defauts et dysfonctionnement" numFmtId="0">
      <sharedItems containsBlank="1" count="17">
        <s v="Erreur sur documents associés"/>
        <s v="Erreur gamme "/>
        <s v="Panne machine"/>
        <s v="Gamme non optimisée"/>
        <s v="Usure outillage"/>
        <s v="Casse pièces"/>
        <s v="Pieces mouillées"/>
        <s v="Ebauche non conforme"/>
        <s v="Manque Matiere"/>
        <s v="Erreur PGM CN"/>
        <s v="Retard planning"/>
        <s v="Securité"/>
        <m/>
        <s v="Melange non conforme"/>
        <s v="Outillage non conforme"/>
        <s v="Erreur plan"/>
        <s v="Usinage non conforme"/>
      </sharedItems>
    </cacheField>
    <cacheField name="Detail de l'action" numFmtId="0">
      <sharedItems containsBlank="1"/>
    </cacheField>
    <cacheField name="Pilote_x000a_action" numFmtId="0">
      <sharedItems containsBlank="1"/>
    </cacheField>
    <cacheField name="Délai_x000a_prévu" numFmtId="0">
      <sharedItems containsDate="1" containsBlank="1" containsMixedTypes="1" minDate="2010-06-02T00:00:00" maxDate="2015-06-01T00:00:00"/>
    </cacheField>
    <cacheField name="Réalisé le" numFmtId="0">
      <sharedItems containsDate="1" containsBlank="1" containsMixedTypes="1" minDate="2006-07-17T00:00:00" maxDate="2015-04-21T00:00:00"/>
    </cacheField>
    <cacheField name="Rq" numFmtId="0">
      <sharedItems containsBlank="1"/>
    </cacheField>
    <cacheField name="Temps de traitement" numFmtId="0">
      <sharedItems containsBlank="1" containsMixedTypes="1" containsNumber="1" containsInteger="1" minValue="-41704" maxValue="365"/>
    </cacheField>
    <cacheField name="Ecart" numFmtId="0">
      <sharedItems containsBlank="1" containsMixedTypes="1" containsNumber="1" containsInteger="1" minValue="-1827" maxValue="41899"/>
    </cacheField>
    <cacheField name="mois " numFmtId="0">
      <sharedItems containsString="0" containsBlank="1" containsNumber="1" containsInteger="1" minValue="1" maxValue="12" count="13">
        <n v="4"/>
        <n v="3"/>
        <n v="2"/>
        <n v="1"/>
        <n v="12"/>
        <n v="11"/>
        <n v="10"/>
        <n v="9"/>
        <n v="7"/>
        <n v="6"/>
        <n v="5"/>
        <n v="8"/>
        <m/>
      </sharedItems>
    </cacheField>
    <cacheField name="Annee" numFmtId="0">
      <sharedItems containsString="0" containsBlank="1" containsNumber="1" containsInteger="1" minValue="2010" maxValue="2015" count="7">
        <n v="2015"/>
        <n v="2014"/>
        <n v="2013"/>
        <n v="2012"/>
        <n v="2011"/>
        <n v="201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4">
  <r>
    <x v="0"/>
    <m/>
    <x v="0"/>
    <x v="0"/>
    <x v="0"/>
    <s v="11436612"/>
    <x v="0"/>
    <x v="0"/>
    <s v="mise a jour tolerances"/>
    <s v="Leger Jean Francois"/>
    <d v="2015-04-16T00:00:00"/>
    <d v="2015-04-16T00:00:00"/>
    <m/>
    <n v="0"/>
    <n v="0"/>
    <x v="0"/>
    <x v="0"/>
  </r>
  <r>
    <x v="1"/>
    <m/>
    <x v="0"/>
    <x v="1"/>
    <x v="1"/>
    <s v="11429162"/>
    <x v="1"/>
    <x v="1"/>
    <s v="mise a jour gamme"/>
    <s v="Leger Jean Francois"/>
    <d v="2015-04-16T00:00:00"/>
    <d v="2015-04-16T00:00:00"/>
    <m/>
    <n v="0"/>
    <n v="0"/>
    <x v="0"/>
    <x v="0"/>
  </r>
  <r>
    <x v="2"/>
    <m/>
    <x v="1"/>
    <x v="1"/>
    <x v="2"/>
    <m/>
    <x v="2"/>
    <x v="2"/>
    <s v="passage sur EPSI pour test "/>
    <s v="Farrugia Olivier"/>
    <d v="2015-04-16T00:00:00"/>
    <d v="2015-04-16T00:00:00"/>
    <m/>
    <n v="1"/>
    <n v="0"/>
    <x v="0"/>
    <x v="0"/>
  </r>
  <r>
    <x v="2"/>
    <m/>
    <x v="2"/>
    <x v="1"/>
    <x v="2"/>
    <m/>
    <x v="3"/>
    <x v="2"/>
    <s v=" voir carte de travail"/>
    <s v="Cupif Rodolphe"/>
    <d v="2015-04-15T00:00:00"/>
    <d v="2015-04-16T00:00:00"/>
    <m/>
    <n v="1"/>
    <n v="1"/>
    <x v="0"/>
    <x v="0"/>
  </r>
  <r>
    <x v="2"/>
    <m/>
    <x v="2"/>
    <x v="1"/>
    <x v="2"/>
    <s v="11627382"/>
    <x v="4"/>
    <x v="3"/>
    <s v="Mise à jours info operateur"/>
    <s v="Vetter Marc"/>
    <d v="2015-04-14T00:00:00"/>
    <d v="2015-04-14T00:00:00"/>
    <m/>
    <n v="0"/>
    <n v="0"/>
    <x v="0"/>
    <x v="0"/>
  </r>
  <r>
    <x v="2"/>
    <m/>
    <x v="2"/>
    <x v="2"/>
    <x v="2"/>
    <s v="11203591"/>
    <x v="5"/>
    <x v="0"/>
    <s v="creation fiche"/>
    <s v="Vetter Marc"/>
    <d v="2015-04-14T00:00:00"/>
    <d v="2015-04-14T00:00:00"/>
    <m/>
    <n v="0"/>
    <n v="0"/>
    <x v="0"/>
    <x v="0"/>
  </r>
  <r>
    <x v="1"/>
    <m/>
    <x v="3"/>
    <x v="3"/>
    <x v="3"/>
    <s v="11411342"/>
    <x v="6"/>
    <x v="1"/>
    <s v="modifier le texte gamme + auto contrôle"/>
    <s v="Leger Jean Francois"/>
    <d v="2015-04-13T00:00:00"/>
    <d v="2015-04-13T00:00:00"/>
    <m/>
    <n v="0"/>
    <n v="0"/>
    <x v="0"/>
    <x v="0"/>
  </r>
  <r>
    <x v="1"/>
    <m/>
    <x v="4"/>
    <x v="1"/>
    <x v="2"/>
    <s v="11191928"/>
    <x v="7"/>
    <x v="0"/>
    <s v="modifier la fiche autocontrole"/>
    <s v="Leger Jean Francois"/>
    <d v="2015-04-10T00:00:00"/>
    <d v="2015-04-10T00:00:00"/>
    <m/>
    <n v="1"/>
    <n v="0"/>
    <x v="0"/>
    <x v="0"/>
  </r>
  <r>
    <x v="3"/>
    <m/>
    <x v="4"/>
    <x v="4"/>
    <x v="4"/>
    <s v="11814069"/>
    <x v="8"/>
    <x v="4"/>
    <s v="Revoir le moyen de prise de pièce op2"/>
    <s v="Grosset Nicolas"/>
    <d v="2015-05-31T00:00:00"/>
    <m/>
    <m/>
    <s v=""/>
    <s v=""/>
    <x v="0"/>
    <x v="0"/>
  </r>
  <r>
    <x v="0"/>
    <m/>
    <x v="4"/>
    <x v="0"/>
    <x v="2"/>
    <s v="11845977"/>
    <x v="9"/>
    <x v="0"/>
    <s v="mise a jour fiche tournage"/>
    <s v="Leger Jean Francois"/>
    <d v="2015-04-09T00:00:00"/>
    <d v="2015-04-09T00:00:00"/>
    <m/>
    <n v="0"/>
    <n v="0"/>
    <x v="0"/>
    <x v="0"/>
  </r>
  <r>
    <x v="1"/>
    <m/>
    <x v="4"/>
    <x v="5"/>
    <x v="5"/>
    <m/>
    <x v="10"/>
    <x v="5"/>
    <s v="Casse suite à PB de realisation des gaines. Gaines refaites"/>
    <s v="Vetter Marc"/>
    <d v="2015-04-20T00:00:00"/>
    <d v="2015-04-20T00:00:00"/>
    <m/>
    <n v="11"/>
    <n v="0"/>
    <x v="0"/>
    <x v="0"/>
  </r>
  <r>
    <x v="1"/>
    <m/>
    <x v="5"/>
    <x v="1"/>
    <x v="6"/>
    <s v="11966273"/>
    <x v="11"/>
    <x v="1"/>
    <s v="changer moule dans gamme"/>
    <s v="Leger Jean Francois"/>
    <d v="2015-04-08T00:00:00"/>
    <d v="2015-04-08T00:00:00"/>
    <m/>
    <n v="0"/>
    <n v="0"/>
    <x v="0"/>
    <x v="0"/>
  </r>
  <r>
    <x v="1"/>
    <m/>
    <x v="6"/>
    <x v="1"/>
    <x v="2"/>
    <s v="11894427"/>
    <x v="12"/>
    <x v="1"/>
    <s v="mise a jour de la gamme / fiches "/>
    <s v="Leger Jean Francois"/>
    <d v="2015-04-08T00:00:00"/>
    <d v="2015-04-08T00:00:00"/>
    <m/>
    <n v="4"/>
    <n v="0"/>
    <x v="0"/>
    <x v="0"/>
  </r>
  <r>
    <x v="2"/>
    <m/>
    <x v="7"/>
    <x v="2"/>
    <x v="2"/>
    <s v="11627382"/>
    <x v="13"/>
    <x v="2"/>
    <s v="reprogramation avec fournisseur"/>
    <s v="Grosset Nicolas"/>
    <d v="2015-04-08T00:00:00"/>
    <d v="2015-04-09T00:00:00"/>
    <m/>
    <n v="6"/>
    <n v="1"/>
    <x v="0"/>
    <x v="0"/>
  </r>
  <r>
    <x v="2"/>
    <m/>
    <x v="7"/>
    <x v="1"/>
    <x v="2"/>
    <s v="11726425"/>
    <x v="14"/>
    <x v="6"/>
    <s v="Probleme sur outilage de fabrication gaine"/>
    <s v="Farrugia Olivier"/>
    <d v="2015-04-08T00:00:00"/>
    <d v="2015-04-09T00:00:00"/>
    <m/>
    <n v="6"/>
    <n v="1"/>
    <x v="0"/>
    <x v="0"/>
  </r>
  <r>
    <x v="2"/>
    <m/>
    <x v="8"/>
    <x v="1"/>
    <x v="2"/>
    <s v="11726425"/>
    <x v="15"/>
    <x v="3"/>
    <s v="Mise à jour info"/>
    <s v="Vetter Marc"/>
    <d v="2015-04-03T00:00:00"/>
    <d v="2015-04-08T00:00:00"/>
    <m/>
    <n v="3"/>
    <n v="5"/>
    <x v="1"/>
    <x v="0"/>
  </r>
  <r>
    <x v="1"/>
    <m/>
    <x v="9"/>
    <x v="3"/>
    <x v="2"/>
    <s v="11714788"/>
    <x v="16"/>
    <x v="0"/>
    <s v="mise a jour fiches "/>
    <s v="Leger Jean Francois"/>
    <d v="2015-04-07T00:00:00"/>
    <d v="2015-04-07T00:00:00"/>
    <m/>
    <n v="8"/>
    <n v="0"/>
    <x v="1"/>
    <x v="0"/>
  </r>
  <r>
    <x v="0"/>
    <m/>
    <x v="10"/>
    <x v="6"/>
    <x v="2"/>
    <s v="11198337"/>
    <x v="17"/>
    <x v="7"/>
    <s v="à analyser"/>
    <s v="Leger Jean Francois"/>
    <d v="2015-03-31T00:00:00"/>
    <d v="2015-03-31T00:00:00"/>
    <m/>
    <n v="6"/>
    <n v="0"/>
    <x v="1"/>
    <x v="0"/>
  </r>
  <r>
    <x v="3"/>
    <m/>
    <x v="10"/>
    <x v="4"/>
    <x v="2"/>
    <s v="11332019"/>
    <x v="18"/>
    <x v="8"/>
    <s v="Dimensions ébauche: 17x27x97 devient 19x28x98"/>
    <s v="Vetter Marc"/>
    <d v="2015-05-02T00:00:00"/>
    <d v="2015-04-16T00:00:00"/>
    <m/>
    <n v="38"/>
    <n v="-16"/>
    <x v="1"/>
    <x v="0"/>
  </r>
  <r>
    <x v="3"/>
    <m/>
    <x v="11"/>
    <x v="4"/>
    <x v="7"/>
    <s v="11265650"/>
    <x v="19"/>
    <x v="9"/>
    <s v="Identifier les causes et revoir le procedé de fab"/>
    <s v="Esnault Jean Paul"/>
    <d v="2015-05-02T00:00:00"/>
    <m/>
    <m/>
    <s v=""/>
    <s v=""/>
    <x v="1"/>
    <x v="0"/>
  </r>
  <r>
    <x v="2"/>
    <m/>
    <x v="12"/>
    <x v="2"/>
    <x v="8"/>
    <s v="11740659"/>
    <x v="20"/>
    <x v="0"/>
    <s v="verification et mise à jour"/>
    <s v="Vetter Marc"/>
    <d v="2015-03-27T00:00:00"/>
    <d v="2015-04-07T00:00:00"/>
    <m/>
    <n v="7"/>
    <n v="11"/>
    <x v="1"/>
    <x v="0"/>
  </r>
  <r>
    <x v="3"/>
    <m/>
    <x v="12"/>
    <x v="4"/>
    <x v="9"/>
    <s v="11245739"/>
    <x v="21"/>
    <x v="8"/>
    <s v="Revoir nombre de pces réalisées/ébauche"/>
    <s v="Guli Maurice"/>
    <d v="2015-04-16T00:00:00"/>
    <d v="2015-04-16T00:00:00"/>
    <m/>
    <n v="27"/>
    <n v="0"/>
    <x v="1"/>
    <x v="0"/>
  </r>
  <r>
    <x v="2"/>
    <m/>
    <x v="13"/>
    <x v="1"/>
    <x v="10"/>
    <n v="11941878"/>
    <x v="22"/>
    <x v="3"/>
    <s v="Modificatin gamme"/>
    <s v="Vetter Marc"/>
    <d v="2015-03-19T00:00:00"/>
    <d v="2015-03-19T00:00:00"/>
    <m/>
    <n v="0"/>
    <n v="0"/>
    <x v="1"/>
    <x v="0"/>
  </r>
  <r>
    <x v="2"/>
    <m/>
    <x v="14"/>
    <x v="1"/>
    <x v="2"/>
    <m/>
    <x v="23"/>
    <x v="10"/>
    <s v="Prevoir ce type d'intervention au planning"/>
    <s v="Voltz Marc"/>
    <d v="2015-03-19T00:00:00"/>
    <d v="2015-03-19T00:00:00"/>
    <s v="Le palan était dispo si l'opérateur le demandait !!"/>
    <n v="1"/>
    <n v="0"/>
    <x v="1"/>
    <x v="0"/>
  </r>
  <r>
    <x v="2"/>
    <m/>
    <x v="15"/>
    <x v="7"/>
    <x v="2"/>
    <s v="119094444"/>
    <x v="24"/>
    <x v="1"/>
    <m/>
    <s v="Vetter Marc"/>
    <d v="2015-04-20T00:00:00"/>
    <d v="2015-04-20T00:00:00"/>
    <m/>
    <n v="34"/>
    <n v="0"/>
    <x v="1"/>
    <x v="0"/>
  </r>
  <r>
    <x v="2"/>
    <m/>
    <x v="16"/>
    <x v="2"/>
    <x v="11"/>
    <s v="11332019"/>
    <x v="20"/>
    <x v="0"/>
    <s v="verification et mise à jour"/>
    <s v="Vetter Marc"/>
    <d v="2015-04-07T00:00:00"/>
    <d v="2015-04-07T00:00:00"/>
    <m/>
    <n v="22"/>
    <n v="0"/>
    <x v="1"/>
    <x v="0"/>
  </r>
  <r>
    <x v="2"/>
    <m/>
    <x v="16"/>
    <x v="2"/>
    <x v="12"/>
    <s v="11714596"/>
    <x v="20"/>
    <x v="0"/>
    <s v="verification et mise à jour"/>
    <s v="Vetter Marc"/>
    <d v="2015-03-16T00:00:00"/>
    <d v="2015-03-16T00:00:00"/>
    <m/>
    <n v="0"/>
    <n v="0"/>
    <x v="1"/>
    <x v="0"/>
  </r>
  <r>
    <x v="2"/>
    <m/>
    <x v="16"/>
    <x v="2"/>
    <x v="11"/>
    <s v="11332019"/>
    <x v="25"/>
    <x v="0"/>
    <s v="verification et mise à jour"/>
    <s v="Vetter Marc"/>
    <d v="2015-03-20T00:00:00"/>
    <d v="2015-04-07T00:00:00"/>
    <m/>
    <n v="4"/>
    <n v="18"/>
    <x v="1"/>
    <x v="0"/>
  </r>
  <r>
    <x v="2"/>
    <m/>
    <x v="16"/>
    <x v="2"/>
    <x v="12"/>
    <s v="11714596"/>
    <x v="25"/>
    <x v="0"/>
    <s v="verification et mise à jour"/>
    <s v="Vetter Marc"/>
    <d v="2015-03-20T00:00:00"/>
    <d v="2015-03-22T00:00:00"/>
    <m/>
    <n v="4"/>
    <n v="2"/>
    <x v="1"/>
    <x v="0"/>
  </r>
  <r>
    <x v="2"/>
    <m/>
    <x v="16"/>
    <x v="7"/>
    <x v="2"/>
    <m/>
    <x v="26"/>
    <x v="6"/>
    <m/>
    <s v="Farrugia Olivier"/>
    <m/>
    <m/>
    <m/>
    <s v=""/>
    <s v=""/>
    <x v="1"/>
    <x v="0"/>
  </r>
  <r>
    <x v="3"/>
    <m/>
    <x v="17"/>
    <x v="8"/>
    <x v="13"/>
    <n v="11203590"/>
    <x v="27"/>
    <x v="0"/>
    <s v="Rajouter fiches autocontrole &quot;conformation&quot; sur tous les articles HAMILTON"/>
    <s v="Vetter Marc"/>
    <d v="2015-04-20T00:00:00"/>
    <d v="2015-04-20T00:00:00"/>
    <s v="verifier à chaque commande si fiche dispo"/>
    <n v="39"/>
    <n v="0"/>
    <x v="1"/>
    <x v="0"/>
  </r>
  <r>
    <x v="2"/>
    <m/>
    <x v="18"/>
    <x v="7"/>
    <x v="2"/>
    <m/>
    <x v="28"/>
    <x v="2"/>
    <m/>
    <s v="Cupif Rodolphe"/>
    <m/>
    <m/>
    <m/>
    <s v=""/>
    <s v=""/>
    <x v="1"/>
    <x v="0"/>
  </r>
  <r>
    <x v="2"/>
    <m/>
    <x v="18"/>
    <x v="1"/>
    <x v="2"/>
    <m/>
    <x v="29"/>
    <x v="2"/>
    <m/>
    <s v="Cupif Rodolphe"/>
    <m/>
    <m/>
    <m/>
    <s v=""/>
    <s v=""/>
    <x v="1"/>
    <x v="0"/>
  </r>
  <r>
    <x v="3"/>
    <m/>
    <x v="19"/>
    <x v="8"/>
    <x v="14"/>
    <n v="11814660"/>
    <x v="30"/>
    <x v="9"/>
    <s v="Revoir programme sauvegardé "/>
    <s v="Grosset Nicolas"/>
    <d v="2015-03-06T00:00:00"/>
    <d v="2015-03-06T00:00:00"/>
    <m/>
    <n v="0"/>
    <n v="0"/>
    <x v="1"/>
    <x v="0"/>
  </r>
  <r>
    <x v="3"/>
    <m/>
    <x v="20"/>
    <x v="8"/>
    <x v="2"/>
    <n v="1195307"/>
    <x v="31"/>
    <x v="4"/>
    <s v="Refaire faire pions"/>
    <s v="Grosset Nicolas"/>
    <d v="2015-03-18T00:00:00"/>
    <d v="2015-03-18T00:00:00"/>
    <s v="Sous traitance solutions protos"/>
    <n v="14"/>
    <n v="0"/>
    <x v="1"/>
    <x v="0"/>
  </r>
  <r>
    <x v="1"/>
    <m/>
    <x v="21"/>
    <x v="1"/>
    <x v="2"/>
    <m/>
    <x v="32"/>
    <x v="6"/>
    <s v="recherche cause"/>
    <s v="Farrugia Olivier"/>
    <m/>
    <m/>
    <m/>
    <s v=""/>
    <s v=""/>
    <x v="1"/>
    <x v="0"/>
  </r>
  <r>
    <x v="1"/>
    <m/>
    <x v="21"/>
    <x v="1"/>
    <x v="15"/>
    <s v="11346709"/>
    <x v="33"/>
    <x v="1"/>
    <s v="gamme a mettre a jour"/>
    <s v="Leger Jean Francois"/>
    <d v="2015-03-04T00:00:00"/>
    <d v="2015-03-04T00:00:00"/>
    <m/>
    <n v="1"/>
    <n v="0"/>
    <x v="1"/>
    <x v="0"/>
  </r>
  <r>
    <x v="3"/>
    <m/>
    <x v="21"/>
    <x v="8"/>
    <x v="16"/>
    <n v="11265650"/>
    <x v="34"/>
    <x v="4"/>
    <s v="Modification programme usinage"/>
    <s v="Esnault Jean Paul"/>
    <d v="2015-03-03T00:00:00"/>
    <d v="2015-03-04T00:00:00"/>
    <s v="Programme modifié a valider sur nouvelle série"/>
    <n v="0"/>
    <n v="1"/>
    <x v="1"/>
    <x v="0"/>
  </r>
  <r>
    <x v="2"/>
    <m/>
    <x v="22"/>
    <x v="7"/>
    <x v="2"/>
    <m/>
    <x v="35"/>
    <x v="11"/>
    <s v="Enquette CHSCT"/>
    <s v="Barbanson Olivier"/>
    <d v="2015-02-27T00:00:00"/>
    <d v="2015-02-27T00:00:00"/>
    <m/>
    <n v="1"/>
    <n v="0"/>
    <x v="2"/>
    <x v="0"/>
  </r>
  <r>
    <x v="2"/>
    <m/>
    <x v="23"/>
    <x v="7"/>
    <x v="2"/>
    <m/>
    <x v="36"/>
    <x v="6"/>
    <s v="Verifier les gaines"/>
    <s v="Farrugia Olivier"/>
    <m/>
    <m/>
    <m/>
    <s v=""/>
    <s v=""/>
    <x v="2"/>
    <x v="0"/>
  </r>
  <r>
    <x v="3"/>
    <m/>
    <x v="24"/>
    <x v="8"/>
    <x v="17"/>
    <n v="11627383"/>
    <x v="37"/>
    <x v="3"/>
    <s v="Ajouter opération pour prise de mors sur le FAMUP -&gt; 10 pces/h"/>
    <s v="Vetter Marc"/>
    <d v="2015-03-15T00:00:00"/>
    <d v="2015-04-20T00:00:00"/>
    <m/>
    <n v="20"/>
    <n v="36"/>
    <x v="2"/>
    <x v="0"/>
  </r>
  <r>
    <x v="2"/>
    <m/>
    <x v="24"/>
    <x v="5"/>
    <x v="18"/>
    <s v="11813539"/>
    <x v="38"/>
    <x v="1"/>
    <s v="Mise à jour"/>
    <s v="Vetter Marc"/>
    <d v="2015-03-06T00:00:00"/>
    <d v="2015-03-06T00:00:00"/>
    <m/>
    <n v="11"/>
    <n v="0"/>
    <x v="2"/>
    <x v="0"/>
  </r>
  <r>
    <x v="2"/>
    <m/>
    <x v="25"/>
    <x v="7"/>
    <x v="2"/>
    <m/>
    <x v="39"/>
    <x v="6"/>
    <s v="Verifier les gaines"/>
    <s v="Farrugia Olivier"/>
    <m/>
    <m/>
    <m/>
    <s v=""/>
    <s v=""/>
    <x v="2"/>
    <x v="0"/>
  </r>
  <r>
    <x v="2"/>
    <m/>
    <x v="26"/>
    <x v="7"/>
    <x v="2"/>
    <m/>
    <x v="40"/>
    <x v="6"/>
    <s v="Verifier les gaines"/>
    <s v="Farrugia Olivier"/>
    <m/>
    <m/>
    <m/>
    <s v=""/>
    <s v=""/>
    <x v="2"/>
    <x v="0"/>
  </r>
  <r>
    <x v="3"/>
    <m/>
    <x v="26"/>
    <x v="8"/>
    <x v="2"/>
    <n v="11627382"/>
    <x v="41"/>
    <x v="3"/>
    <s v="Sensibilisation opérateur + indication a ajouter sur le plan"/>
    <s v="Grosset Nicolas"/>
    <d v="2015-03-15T00:00:00"/>
    <d v="2015-03-18T00:00:00"/>
    <m/>
    <n v="26"/>
    <n v="3"/>
    <x v="2"/>
    <x v="0"/>
  </r>
  <r>
    <x v="2"/>
    <m/>
    <x v="27"/>
    <x v="2"/>
    <x v="12"/>
    <s v="11714596"/>
    <x v="42"/>
    <x v="12"/>
    <m/>
    <m/>
    <m/>
    <m/>
    <m/>
    <s v=""/>
    <s v=""/>
    <x v="2"/>
    <x v="0"/>
  </r>
  <r>
    <x v="2"/>
    <m/>
    <x v="27"/>
    <x v="7"/>
    <x v="19"/>
    <n v="11518983"/>
    <x v="43"/>
    <x v="1"/>
    <s v="Mise à jour gamme"/>
    <s v="Vetter Marc"/>
    <d v="2015-02-16T00:00:00"/>
    <d v="2015-02-16T00:00:00"/>
    <m/>
    <n v="0"/>
    <n v="0"/>
    <x v="2"/>
    <x v="0"/>
  </r>
  <r>
    <x v="2"/>
    <m/>
    <x v="28"/>
    <x v="7"/>
    <x v="2"/>
    <m/>
    <x v="44"/>
    <x v="10"/>
    <s v="Absense personnel"/>
    <s v="Voltz Marc"/>
    <d v="2015-02-17T00:00:00"/>
    <d v="2015-02-17T00:00:00"/>
    <s v="Enbauche d'un operateur"/>
    <n v="4"/>
    <n v="0"/>
    <x v="2"/>
    <x v="0"/>
  </r>
  <r>
    <x v="1"/>
    <m/>
    <x v="29"/>
    <x v="9"/>
    <x v="2"/>
    <m/>
    <x v="45"/>
    <x v="1"/>
    <s v="mettre a jour les temps gamme"/>
    <s v="Leger Jean Francois"/>
    <d v="2015-02-25T00:00:00"/>
    <d v="2015-02-25T00:00:00"/>
    <m/>
    <n v="13"/>
    <n v="0"/>
    <x v="2"/>
    <x v="0"/>
  </r>
  <r>
    <x v="2"/>
    <m/>
    <x v="29"/>
    <x v="1"/>
    <x v="2"/>
    <m/>
    <x v="46"/>
    <x v="10"/>
    <m/>
    <s v="Voltz Marc"/>
    <d v="2015-02-27T00:00:00"/>
    <d v="2015-02-27T00:00:00"/>
    <s v="Ebauche d'une personne"/>
    <n v="15"/>
    <n v="0"/>
    <x v="2"/>
    <x v="0"/>
  </r>
  <r>
    <x v="2"/>
    <m/>
    <x v="30"/>
    <x v="7"/>
    <x v="2"/>
    <m/>
    <x v="47"/>
    <x v="10"/>
    <s v="Procedure corrigé"/>
    <s v="Voltz Marc"/>
    <d v="2015-02-27T00:00:00"/>
    <d v="2015-02-27T00:00:00"/>
    <m/>
    <n v="16"/>
    <n v="0"/>
    <x v="2"/>
    <x v="0"/>
  </r>
  <r>
    <x v="2"/>
    <m/>
    <x v="31"/>
    <x v="7"/>
    <x v="2"/>
    <m/>
    <x v="48"/>
    <x v="13"/>
    <s v="à reajuster"/>
    <s v="Hemissi Nourdeddine"/>
    <d v="2015-02-27T00:00:00"/>
    <d v="2015-02-27T00:00:00"/>
    <m/>
    <n v="17"/>
    <n v="0"/>
    <x v="2"/>
    <x v="0"/>
  </r>
  <r>
    <x v="3"/>
    <m/>
    <x v="32"/>
    <x v="8"/>
    <x v="20"/>
    <s v="11737841_x000a_11737843"/>
    <x v="49"/>
    <x v="3"/>
    <s v="Revoir forme ébauche avec passage sur robot de conformation pour réduction des temps d'usinage"/>
    <s v="Grosset Nicolas"/>
    <d v="2015-02-15T00:00:00"/>
    <d v="2015-03-01T00:00:00"/>
    <s v="Ebauche + procédé modifié à valider lors du prochain OF."/>
    <n v="10"/>
    <n v="14"/>
    <x v="2"/>
    <x v="0"/>
  </r>
  <r>
    <x v="2"/>
    <m/>
    <x v="33"/>
    <x v="7"/>
    <x v="2"/>
    <m/>
    <x v="50"/>
    <x v="5"/>
    <s v="revoir quantité de MR et origine pour ajout dans nouveau melange"/>
    <s v="Voltz Marc"/>
    <d v="2015-03-12T00:00:00"/>
    <d v="2015-03-13T00:00:00"/>
    <s v="Gamme IT corrigée"/>
    <n v="37"/>
    <n v="1"/>
    <x v="2"/>
    <x v="0"/>
  </r>
  <r>
    <x v="2"/>
    <m/>
    <x v="34"/>
    <x v="1"/>
    <x v="2"/>
    <m/>
    <x v="51"/>
    <x v="4"/>
    <s v="info serice Achat"/>
    <s v="Farrugia Olivier"/>
    <d v="2015-01-17T00:00:00"/>
    <m/>
    <m/>
    <s v=""/>
    <s v=""/>
    <x v="3"/>
    <x v="0"/>
  </r>
  <r>
    <x v="2"/>
    <m/>
    <x v="35"/>
    <x v="2"/>
    <x v="2"/>
    <m/>
    <x v="52"/>
    <x v="2"/>
    <m/>
    <s v="Cupif Rodolphe"/>
    <d v="2015-03-17T00:00:00"/>
    <d v="2015-03-17T00:00:00"/>
    <s v="investissement aspiration "/>
    <n v="49"/>
    <n v="0"/>
    <x v="3"/>
    <x v="0"/>
  </r>
  <r>
    <x v="3"/>
    <m/>
    <x v="35"/>
    <x v="8"/>
    <x v="21"/>
    <n v="11814660"/>
    <x v="53"/>
    <x v="3"/>
    <s v="Marquage sur talon avant OP2"/>
    <s v="Vetter Marc"/>
    <d v="2015-02-15T00:00:00"/>
    <d v="2015-02-20T00:00:00"/>
    <m/>
    <n v="19"/>
    <n v="5"/>
    <x v="3"/>
    <x v="0"/>
  </r>
  <r>
    <x v="3"/>
    <m/>
    <x v="36"/>
    <x v="8"/>
    <x v="22"/>
    <n v="11627383"/>
    <x v="54"/>
    <x v="3"/>
    <s v="Ajouter à la gamme une 2ème opération sur Robot EROWA:_x000a_1ère opé: EROWA - 1h/pce_x000a_2ème opé:EROWA - 45mn/pce"/>
    <s v="Vetter Marc"/>
    <d v="2015-02-15T00:00:00"/>
    <d v="2015-02-16T00:00:00"/>
    <m/>
    <n v="20"/>
    <n v="1"/>
    <x v="3"/>
    <x v="0"/>
  </r>
  <r>
    <x v="3"/>
    <m/>
    <x v="37"/>
    <x v="4"/>
    <x v="23"/>
    <n v="11213269"/>
    <x v="55"/>
    <x v="3"/>
    <s v="Modifier hauteur de mors"/>
    <s v="Grosset Nicolas"/>
    <d v="2015-01-31T00:00:00"/>
    <d v="2015-02-01T00:00:00"/>
    <s v="Modifications enregistrés+alerte sur article SAP pour modif lors de nouvelle commande"/>
    <n v="10"/>
    <n v="1"/>
    <x v="3"/>
    <x v="0"/>
  </r>
  <r>
    <x v="2"/>
    <m/>
    <x v="38"/>
    <x v="1"/>
    <x v="2"/>
    <m/>
    <x v="29"/>
    <x v="2"/>
    <s v="Carte de travail N° 7287"/>
    <s v="Cupif Rodolphe"/>
    <d v="2015-01-21T00:00:00"/>
    <d v="2015-01-22T00:00:00"/>
    <m/>
    <n v="2"/>
    <n v="1"/>
    <x v="3"/>
    <x v="0"/>
  </r>
  <r>
    <x v="3"/>
    <m/>
    <x v="38"/>
    <x v="8"/>
    <x v="24"/>
    <s v="MILLTAP"/>
    <x v="56"/>
    <x v="2"/>
    <s v="Revoir réglages palpeur / Changement palpeur si défectueux"/>
    <s v="Voltz Marc"/>
    <d v="2015-01-26T00:00:00"/>
    <d v="2015-01-26T00:00:00"/>
    <s v="Intervention de DMG faite"/>
    <n v="7"/>
    <n v="0"/>
    <x v="3"/>
    <x v="0"/>
  </r>
  <r>
    <x v="3"/>
    <m/>
    <x v="38"/>
    <x v="8"/>
    <x v="25"/>
    <s v="MILLTAP"/>
    <x v="57"/>
    <x v="2"/>
    <s v="Revoir réglage palpeur/Changer palpeur défectueux"/>
    <s v="Voltz Marc"/>
    <d v="2015-01-26T00:00:00"/>
    <d v="2015-01-26T00:00:00"/>
    <s v="Intervention de DMG faite"/>
    <n v="7"/>
    <n v="0"/>
    <x v="3"/>
    <x v="0"/>
  </r>
  <r>
    <x v="1"/>
    <s v="OB"/>
    <x v="39"/>
    <x v="1"/>
    <x v="26"/>
    <n v="11870545"/>
    <x v="58"/>
    <x v="8"/>
    <s v="Critères d'acceptation des défauts de délaminage à mettre en place + formation opérateurs _x000a_Voir aussi, si critères traces de feu suffisament définis en écroûtage et martelage (voir Fabien)"/>
    <s v="Leger Jean Francois"/>
    <d v="2015-01-16T00:00:00"/>
    <d v="2015-01-16T00:00:00"/>
    <m/>
    <n v="0"/>
    <n v="0"/>
    <x v="3"/>
    <x v="0"/>
  </r>
  <r>
    <x v="2"/>
    <m/>
    <x v="39"/>
    <x v="2"/>
    <x v="27"/>
    <n v="11744512"/>
    <x v="59"/>
    <x v="0"/>
    <s v="Suppression fiche AC"/>
    <s v="Vetter Marc"/>
    <d v="2015-01-16T00:00:00"/>
    <d v="2015-01-16T00:00:00"/>
    <m/>
    <n v="0"/>
    <n v="0"/>
    <x v="3"/>
    <x v="0"/>
  </r>
  <r>
    <x v="1"/>
    <m/>
    <x v="40"/>
    <x v="3"/>
    <x v="2"/>
    <s v="11811057"/>
    <x v="60"/>
    <x v="0"/>
    <s v="modifier les documents"/>
    <s v="Leger Jean Francois"/>
    <d v="2015-01-10T00:00:00"/>
    <d v="2015-01-10T00:00:00"/>
    <m/>
    <n v="2"/>
    <n v="0"/>
    <x v="3"/>
    <x v="0"/>
  </r>
  <r>
    <x v="1"/>
    <m/>
    <x v="40"/>
    <x v="5"/>
    <x v="28"/>
    <s v="11901521"/>
    <x v="61"/>
    <x v="7"/>
    <s v="a analyser et ajuster"/>
    <s v="Leger Jean Francois"/>
    <d v="2015-01-15T00:00:00"/>
    <d v="2015-01-15T00:00:00"/>
    <m/>
    <n v="7"/>
    <n v="0"/>
    <x v="3"/>
    <x v="0"/>
  </r>
  <r>
    <x v="1"/>
    <m/>
    <x v="40"/>
    <x v="1"/>
    <x v="2"/>
    <m/>
    <x v="62"/>
    <x v="11"/>
    <s v="Voir etude de manutention"/>
    <s v="Leger Jean Francois"/>
    <d v="2015-01-31T00:00:00"/>
    <m/>
    <m/>
    <s v=""/>
    <s v=""/>
    <x v="3"/>
    <x v="0"/>
  </r>
  <r>
    <x v="3"/>
    <s v="OB"/>
    <x v="40"/>
    <x v="10"/>
    <x v="2"/>
    <s v="11627382_x000a_11627383"/>
    <x v="63"/>
    <x v="3"/>
    <s v="Modifier l'intitulé de nos commandes de sous-traitance comme suit: « PEINTURE : P05 selon FIC 044 et plan 11627382/83 rep 04, sans sablage. »."/>
    <s v="Vetter Marc"/>
    <d v="2015-01-15T00:00:00"/>
    <d v="2015-02-03T00:00:00"/>
    <m/>
    <n v="7"/>
    <n v="19"/>
    <x v="3"/>
    <x v="0"/>
  </r>
  <r>
    <x v="2"/>
    <m/>
    <x v="40"/>
    <x v="1"/>
    <x v="2"/>
    <n v="11627382"/>
    <x v="64"/>
    <x v="3"/>
    <s v="Mise à Jour instruction de compression"/>
    <s v="Vetter Marc"/>
    <d v="2015-01-08T00:00:00"/>
    <d v="2015-01-08T00:00:00"/>
    <m/>
    <n v="0"/>
    <n v="0"/>
    <x v="3"/>
    <x v="0"/>
  </r>
  <r>
    <x v="2"/>
    <m/>
    <x v="40"/>
    <x v="11"/>
    <x v="2"/>
    <m/>
    <x v="65"/>
    <x v="14"/>
    <m/>
    <s v="Leger Jean Francois"/>
    <m/>
    <m/>
    <m/>
    <s v=""/>
    <s v=""/>
    <x v="3"/>
    <x v="0"/>
  </r>
  <r>
    <x v="3"/>
    <m/>
    <x v="40"/>
    <x v="8"/>
    <x v="29"/>
    <s v="11803586_x000a_11803587"/>
    <x v="66"/>
    <x v="3"/>
    <s v="Ajouter opération de redressage à la gamme."/>
    <s v="Vetter Marc"/>
    <d v="2015-01-31T00:00:00"/>
    <d v="2015-02-03T00:00:00"/>
    <m/>
    <n v="23"/>
    <n v="3"/>
    <x v="3"/>
    <x v="0"/>
  </r>
  <r>
    <x v="1"/>
    <m/>
    <x v="41"/>
    <x v="5"/>
    <x v="30"/>
    <s v="11855831"/>
    <x v="67"/>
    <x v="7"/>
    <s v="a analyser et ajuster"/>
    <s v="Leger Jean Francois"/>
    <d v="2015-01-15T00:00:00"/>
    <d v="2015-01-15T00:00:00"/>
    <m/>
    <n v="8"/>
    <n v="0"/>
    <x v="3"/>
    <x v="0"/>
  </r>
  <r>
    <x v="0"/>
    <m/>
    <x v="41"/>
    <x v="0"/>
    <x v="31"/>
    <s v="11191928"/>
    <x v="68"/>
    <x v="7"/>
    <s v="à analyser"/>
    <s v="Leger Jean Francois"/>
    <d v="2015-01-20T00:00:00"/>
    <d v="2015-01-20T00:00:00"/>
    <m/>
    <n v="13"/>
    <n v="0"/>
    <x v="3"/>
    <x v="0"/>
  </r>
  <r>
    <x v="3"/>
    <m/>
    <x v="41"/>
    <x v="8"/>
    <x v="32"/>
    <n v="11201404"/>
    <x v="69"/>
    <x v="1"/>
    <s v="Rajouter opération de reprise à la gamme"/>
    <s v="Guli Maurice"/>
    <d v="2015-01-07T00:00:00"/>
    <d v="2015-01-07T00:00:00"/>
    <m/>
    <n v="0"/>
    <n v="0"/>
    <x v="3"/>
    <x v="0"/>
  </r>
  <r>
    <x v="1"/>
    <m/>
    <x v="42"/>
    <x v="5"/>
    <x v="33"/>
    <s v="11613051"/>
    <x v="70"/>
    <x v="1"/>
    <s v="modifier A05 en A04"/>
    <s v="Vetter Marc"/>
    <d v="2015-04-20T00:00:00"/>
    <d v="2015-04-20T00:00:00"/>
    <m/>
    <n v="118"/>
    <n v="0"/>
    <x v="4"/>
    <x v="1"/>
  </r>
  <r>
    <x v="3"/>
    <m/>
    <x v="42"/>
    <x v="8"/>
    <x v="34"/>
    <n v="11695425"/>
    <x v="71"/>
    <x v="7"/>
    <s v="Ajouter commentaire à la gamme :&quot;Nettoyer les prises de mors avant frittage&quot;"/>
    <s v="Vetter Marc"/>
    <d v="2015-01-15T00:00:00"/>
    <d v="2015-02-03T00:00:00"/>
    <m/>
    <n v="23"/>
    <n v="19"/>
    <x v="4"/>
    <x v="1"/>
  </r>
  <r>
    <x v="2"/>
    <m/>
    <x v="43"/>
    <x v="2"/>
    <x v="2"/>
    <m/>
    <x v="72"/>
    <x v="4"/>
    <s v="à etudier sur prochaine fabrication"/>
    <s v="Grosset Nicolas"/>
    <d v="2015-03-15T00:00:00"/>
    <d v="2015-03-16T00:00:00"/>
    <m/>
    <n v="88"/>
    <n v="1"/>
    <x v="4"/>
    <x v="1"/>
  </r>
  <r>
    <x v="0"/>
    <m/>
    <x v="44"/>
    <x v="12"/>
    <x v="2"/>
    <m/>
    <x v="73"/>
    <x v="2"/>
    <s v="reparer la visseuse"/>
    <s v="Leger Jean Francois"/>
    <d v="2015-01-30T00:00:00"/>
    <d v="2015-01-30T00:00:00"/>
    <m/>
    <n v="45"/>
    <n v="0"/>
    <x v="4"/>
    <x v="1"/>
  </r>
  <r>
    <x v="3"/>
    <m/>
    <x v="44"/>
    <x v="8"/>
    <x v="35"/>
    <s v="11213268_x000a_11213269"/>
    <x v="74"/>
    <x v="3"/>
    <s v="Modifier moule de compression pour enlever 4mm au Ø avant tournage."/>
    <s v="Vetter Marc"/>
    <d v="2015-02-15T00:00:00"/>
    <d v="2015-02-18T00:00:00"/>
    <s v="Pas de changement dans la gamme , car plus de commande en vu. Une alerte pose dans md04"/>
    <n v="61"/>
    <n v="3"/>
    <x v="4"/>
    <x v="1"/>
  </r>
  <r>
    <x v="3"/>
    <m/>
    <x v="44"/>
    <x v="8"/>
    <x v="36"/>
    <s v="11803587_x000a_11803586"/>
    <x v="75"/>
    <x v="1"/>
    <s v="Usinage en 2 opérations sur Mazak. Suppression des phases Tournage et Famup"/>
    <s v="Guli Maurice"/>
    <d v="2015-01-30T00:00:00"/>
    <d v="2015-02-18T00:00:00"/>
    <m/>
    <n v="45"/>
    <n v="19"/>
    <x v="4"/>
    <x v="1"/>
  </r>
  <r>
    <x v="2"/>
    <m/>
    <x v="44"/>
    <x v="7"/>
    <x v="2"/>
    <m/>
    <x v="76"/>
    <x v="10"/>
    <m/>
    <s v="Voltz Marc"/>
    <d v="2014-12-17T00:00:00"/>
    <d v="2014-12-18T00:00:00"/>
    <s v="Modification de planning mélange suite à Cde Urgente"/>
    <n v="1"/>
    <n v="1"/>
    <x v="4"/>
    <x v="1"/>
  </r>
  <r>
    <x v="3"/>
    <m/>
    <x v="45"/>
    <x v="8"/>
    <x v="37"/>
    <n v="11936171"/>
    <x v="77"/>
    <x v="1"/>
    <s v="19 X 36 X 60mm devient 19 x 36 x 65mm"/>
    <s v="Vetter Marc"/>
    <d v="2015-01-30T00:00:00"/>
    <d v="2015-02-03T00:00:00"/>
    <m/>
    <n v="46"/>
    <n v="4"/>
    <x v="4"/>
    <x v="1"/>
  </r>
  <r>
    <x v="3"/>
    <m/>
    <x v="45"/>
    <x v="8"/>
    <x v="38"/>
    <n v="11756047"/>
    <x v="78"/>
    <x v="1"/>
    <s v="27 X 35 X 152 devient 29 x 35 x 152mm"/>
    <s v="Vetter Marc"/>
    <d v="2015-01-30T00:00:00"/>
    <d v="2015-02-03T00:00:00"/>
    <m/>
    <n v="46"/>
    <n v="4"/>
    <x v="4"/>
    <x v="1"/>
  </r>
  <r>
    <x v="3"/>
    <m/>
    <x v="45"/>
    <x v="8"/>
    <x v="39"/>
    <n v="11684666"/>
    <x v="78"/>
    <x v="1"/>
    <s v="27 X 35 X 152 devient 29 x 35 x 152mm"/>
    <s v="Vetter Marc"/>
    <d v="2015-01-30T00:00:00"/>
    <d v="2015-02-03T00:00:00"/>
    <m/>
    <n v="46"/>
    <n v="4"/>
    <x v="4"/>
    <x v="1"/>
  </r>
  <r>
    <x v="3"/>
    <m/>
    <x v="45"/>
    <x v="8"/>
    <x v="40"/>
    <n v="11414520"/>
    <x v="79"/>
    <x v="9"/>
    <s v="Modification usinage FAMUP contour ébauche: remplacer fraise hérisson par ravageuse (+modif profondeur passe)"/>
    <s v="Grosset Nicolas"/>
    <d v="2015-02-15T00:00:00"/>
    <d v="2015-03-12T00:00:00"/>
    <m/>
    <n v="62"/>
    <n v="25"/>
    <x v="4"/>
    <x v="1"/>
  </r>
  <r>
    <x v="3"/>
    <m/>
    <x v="45"/>
    <x v="8"/>
    <x v="41"/>
    <n v="11907016"/>
    <x v="80"/>
    <x v="1"/>
    <s v="Ajout opération fraisage gamme pour réalisation côte 17,4 0/-0,1mm"/>
    <s v="Leger Jean Francois"/>
    <d v="2015-01-30T00:00:00"/>
    <d v="2015-02-09T00:00:00"/>
    <m/>
    <n v="46"/>
    <n v="10"/>
    <x v="4"/>
    <x v="1"/>
  </r>
  <r>
    <x v="0"/>
    <m/>
    <x v="46"/>
    <x v="6"/>
    <x v="2"/>
    <m/>
    <x v="81"/>
    <x v="4"/>
    <s v="Point general sur jeux de marteaux"/>
    <s v="Leger Jean Francois"/>
    <d v="2014-12-31T00:00:00"/>
    <d v="2014-12-31T00:00:00"/>
    <m/>
    <n v="21"/>
    <n v="0"/>
    <x v="4"/>
    <x v="1"/>
  </r>
  <r>
    <x v="2"/>
    <m/>
    <x v="46"/>
    <x v="1"/>
    <x v="42"/>
    <n v="11203589"/>
    <x v="82"/>
    <x v="1"/>
    <s v="Mise à jour gamme"/>
    <s v="Vetter Marc"/>
    <d v="2014-12-10T00:00:00"/>
    <d v="2014-12-10T00:00:00"/>
    <m/>
    <n v="0"/>
    <n v="0"/>
    <x v="4"/>
    <x v="1"/>
  </r>
  <r>
    <x v="3"/>
    <m/>
    <x v="46"/>
    <x v="8"/>
    <x v="43"/>
    <n v="11265650"/>
    <x v="83"/>
    <x v="4"/>
    <s v="Contacter affuteur (voir pour mise en place tolérance d'affutage)"/>
    <s v="Esnault Jean Paul"/>
    <d v="2014-12-30T00:00:00"/>
    <d v="2014-12-30T00:00:00"/>
    <m/>
    <n v="20"/>
    <n v="0"/>
    <x v="4"/>
    <x v="1"/>
  </r>
  <r>
    <x v="2"/>
    <m/>
    <x v="47"/>
    <x v="7"/>
    <x v="2"/>
    <m/>
    <x v="84"/>
    <x v="2"/>
    <s v="Carte travail N° 7178"/>
    <s v="Cupif Rodolphe"/>
    <d v="2014-12-15T00:00:00"/>
    <d v="2014-12-15T00:00:00"/>
    <m/>
    <n v="6"/>
    <n v="0"/>
    <x v="4"/>
    <x v="1"/>
  </r>
  <r>
    <x v="2"/>
    <m/>
    <x v="47"/>
    <x v="7"/>
    <x v="2"/>
    <m/>
    <x v="85"/>
    <x v="2"/>
    <s v="retouche"/>
    <s v="Cupif Rodolphe"/>
    <d v="2014-12-15T00:00:00"/>
    <d v="2014-12-15T00:00:00"/>
    <m/>
    <n v="6"/>
    <n v="0"/>
    <x v="4"/>
    <x v="1"/>
  </r>
  <r>
    <x v="2"/>
    <m/>
    <x v="48"/>
    <x v="1"/>
    <x v="44"/>
    <n v="11245617"/>
    <x v="86"/>
    <x v="0"/>
    <s v="0 verifier et modifier"/>
    <s v="Vetter Marc"/>
    <d v="2014-12-12T00:00:00"/>
    <d v="2014-12-17T00:00:00"/>
    <m/>
    <n v="4"/>
    <n v="5"/>
    <x v="4"/>
    <x v="1"/>
  </r>
  <r>
    <x v="1"/>
    <m/>
    <x v="49"/>
    <x v="3"/>
    <x v="44"/>
    <s v="11245617"/>
    <x v="87"/>
    <x v="0"/>
    <s v="mettre a jour les consignes"/>
    <s v="Vetter Marc"/>
    <d v="2015-03-24T00:00:00"/>
    <d v="2015-03-24T00:00:00"/>
    <m/>
    <n v="107"/>
    <n v="0"/>
    <x v="4"/>
    <x v="1"/>
  </r>
  <r>
    <x v="2"/>
    <m/>
    <x v="50"/>
    <x v="7"/>
    <x v="2"/>
    <m/>
    <x v="88"/>
    <x v="2"/>
    <s v="Carte travail N°"/>
    <s v="Cupif Rodolphe"/>
    <d v="2014-12-14T00:00:00"/>
    <d v="2014-12-15T00:00:00"/>
    <m/>
    <n v="9"/>
    <n v="1"/>
    <x v="4"/>
    <x v="1"/>
  </r>
  <r>
    <x v="2"/>
    <m/>
    <x v="50"/>
    <x v="1"/>
    <x v="2"/>
    <m/>
    <x v="89"/>
    <x v="14"/>
    <m/>
    <s v="Leger Jean Francois"/>
    <d v="2014-12-19T00:00:00"/>
    <m/>
    <m/>
    <s v=""/>
    <s v=""/>
    <x v="4"/>
    <x v="1"/>
  </r>
  <r>
    <x v="1"/>
    <s v="OB"/>
    <x v="51"/>
    <x v="1"/>
    <x v="45"/>
    <n v="11936167"/>
    <x v="90"/>
    <x v="8"/>
    <s v="Paramètre de compression à corriger (?)"/>
    <s v="Leger Jean Francois"/>
    <m/>
    <m/>
    <m/>
    <s v=""/>
    <s v=""/>
    <x v="4"/>
    <x v="1"/>
  </r>
  <r>
    <x v="1"/>
    <m/>
    <x v="52"/>
    <x v="13"/>
    <x v="46"/>
    <n v="11191459"/>
    <x v="91"/>
    <x v="8"/>
    <s v="descendre les piece du Ø 8 à 6 mm pour voir si le defaut est a cœur"/>
    <s v="Rio Patrice"/>
    <m/>
    <m/>
    <m/>
    <s v=""/>
    <s v=""/>
    <x v="4"/>
    <x v="1"/>
  </r>
  <r>
    <x v="0"/>
    <m/>
    <x v="53"/>
    <x v="0"/>
    <x v="47"/>
    <s v="11195324"/>
    <x v="92"/>
    <x v="1"/>
    <s v="mettre a jour les temps gamme"/>
    <s v="Leger Jean Francois"/>
    <d v="2014-11-30T00:00:00"/>
    <d v="2014-11-30T00:00:00"/>
    <m/>
    <n v="3"/>
    <n v="0"/>
    <x v="5"/>
    <x v="1"/>
  </r>
  <r>
    <x v="2"/>
    <m/>
    <x v="53"/>
    <x v="14"/>
    <x v="48"/>
    <n v="11223418"/>
    <x v="93"/>
    <x v="3"/>
    <s v="Mise à jour gamme"/>
    <s v="Vetter Marc"/>
    <d v="2014-12-05T00:00:00"/>
    <d v="2014-12-05T00:00:00"/>
    <m/>
    <n v="8"/>
    <n v="0"/>
    <x v="5"/>
    <x v="1"/>
  </r>
  <r>
    <x v="2"/>
    <m/>
    <x v="54"/>
    <x v="14"/>
    <x v="49"/>
    <n v="11551596"/>
    <x v="94"/>
    <x v="3"/>
    <s v="Mise à jour gamme"/>
    <s v="Vetter Marc"/>
    <d v="2014-12-05T00:00:00"/>
    <d v="2014-12-05T00:00:00"/>
    <m/>
    <n v="10"/>
    <n v="0"/>
    <x v="5"/>
    <x v="1"/>
  </r>
  <r>
    <x v="3"/>
    <m/>
    <x v="54"/>
    <x v="8"/>
    <x v="38"/>
    <n v="11756047"/>
    <x v="95"/>
    <x v="1"/>
    <s v="Côte de 26 mm devient 27 mm "/>
    <s v="Vetter Marc"/>
    <d v="2014-12-10T00:00:00"/>
    <d v="2014-12-10T00:00:00"/>
    <m/>
    <n v="15"/>
    <n v="0"/>
    <x v="5"/>
    <x v="1"/>
  </r>
  <r>
    <x v="3"/>
    <m/>
    <x v="54"/>
    <x v="8"/>
    <x v="39"/>
    <n v="11684666"/>
    <x v="95"/>
    <x v="1"/>
    <s v="Côte de 26 mm devient 27 mm "/>
    <s v="Vetter Marc"/>
    <d v="2014-12-10T00:00:00"/>
    <d v="2014-12-10T00:00:00"/>
    <m/>
    <n v="15"/>
    <n v="0"/>
    <x v="5"/>
    <x v="1"/>
  </r>
  <r>
    <x v="2"/>
    <m/>
    <x v="55"/>
    <x v="1"/>
    <x v="50"/>
    <n v="11814660"/>
    <x v="96"/>
    <x v="1"/>
    <s v="Mise à jourvaleurs"/>
    <s v="Vetter Marc"/>
    <d v="2014-11-24T00:00:00"/>
    <d v="2014-11-24T00:00:00"/>
    <m/>
    <n v="0"/>
    <n v="0"/>
    <x v="5"/>
    <x v="1"/>
  </r>
  <r>
    <x v="3"/>
    <m/>
    <x v="56"/>
    <x v="8"/>
    <x v="51"/>
    <n v="11879925"/>
    <x v="97"/>
    <x v="3"/>
    <s v="Temps à modifier : 1ère opé : 15mn/pce_x000a_2ème opé: 10mn/pce"/>
    <s v="Vetter Marc"/>
    <d v="2014-11-30T00:00:00"/>
    <d v="2015-02-16T00:00:00"/>
    <m/>
    <n v="17"/>
    <n v="78"/>
    <x v="5"/>
    <x v="1"/>
  </r>
  <r>
    <x v="1"/>
    <m/>
    <x v="57"/>
    <x v="5"/>
    <x v="52"/>
    <n v="11479077"/>
    <x v="98"/>
    <x v="1"/>
    <s v="a corriger"/>
    <s v="Vetter Marc"/>
    <d v="2014-11-15T00:00:00"/>
    <d v="2014-12-10T00:00:00"/>
    <s v="Gamme A04 sur la gamme et A04 dans manuel des metiers"/>
    <n v="11"/>
    <n v="25"/>
    <x v="5"/>
    <x v="1"/>
  </r>
  <r>
    <x v="1"/>
    <m/>
    <x v="57"/>
    <x v="5"/>
    <x v="53"/>
    <n v="11707111"/>
    <x v="98"/>
    <x v="1"/>
    <s v="a corriger"/>
    <s v="Vetter Marc"/>
    <d v="2014-11-15T00:00:00"/>
    <d v="2014-12-10T00:00:00"/>
    <m/>
    <n v="11"/>
    <n v="25"/>
    <x v="5"/>
    <x v="1"/>
  </r>
  <r>
    <x v="2"/>
    <m/>
    <x v="57"/>
    <x v="15"/>
    <x v="2"/>
    <n v="11203589"/>
    <x v="99"/>
    <x v="1"/>
    <s v="Mise à jour gamme"/>
    <s v="Vetter Marc"/>
    <d v="2014-12-05T00:00:00"/>
    <d v="2014-12-05T00:00:00"/>
    <m/>
    <n v="31"/>
    <n v="0"/>
    <x v="5"/>
    <x v="1"/>
  </r>
  <r>
    <x v="2"/>
    <m/>
    <x v="57"/>
    <x v="2"/>
    <x v="2"/>
    <n v="11196648"/>
    <x v="100"/>
    <x v="0"/>
    <s v="Mise à jour plan "/>
    <s v="Grosset Nicolas"/>
    <d v="2014-12-05T00:00:00"/>
    <d v="2014-12-05T00:00:00"/>
    <m/>
    <n v="31"/>
    <n v="0"/>
    <x v="5"/>
    <x v="1"/>
  </r>
  <r>
    <x v="4"/>
    <m/>
    <x v="58"/>
    <x v="1"/>
    <x v="54"/>
    <n v="11524514"/>
    <x v="101"/>
    <x v="0"/>
    <s v="Mise à jour déjà effectué"/>
    <s v="Vetter Marc"/>
    <d v="2014-10-28T00:00:00"/>
    <d v="2014-10-28T00:00:00"/>
    <m/>
    <n v="0"/>
    <n v="0"/>
    <x v="6"/>
    <x v="1"/>
  </r>
  <r>
    <x v="3"/>
    <m/>
    <x v="58"/>
    <x v="8"/>
    <x v="25"/>
    <s v="Milltap"/>
    <x v="42"/>
    <x v="2"/>
    <s v="Récupérer les programmes FAO sur clé + sauvegarde sur odinateur"/>
    <s v="Grosset Nicolas"/>
    <d v="2014-11-06T00:00:00"/>
    <d v="2014-11-06T00:00:00"/>
    <s v="Programmes sauvegardés dans U:\PRODUCTION_L2\Méthodes\Milltap\Copie Programmes FAO MILLTAP "/>
    <n v="9"/>
    <n v="0"/>
    <x v="6"/>
    <x v="1"/>
  </r>
  <r>
    <x v="3"/>
    <m/>
    <x v="59"/>
    <x v="8"/>
    <x v="2"/>
    <n v="11201404"/>
    <x v="102"/>
    <x v="15"/>
    <s v="Vérification modif ébauche plan"/>
    <s v="Grosset Nicolas"/>
    <d v="2014-10-27T00:00:00"/>
    <d v="2014-10-27T00:00:00"/>
    <s v="Modif faite sur plan pas de rajout matière supplémentaire"/>
    <n v="3"/>
    <n v="0"/>
    <x v="6"/>
    <x v="1"/>
  </r>
  <r>
    <x v="0"/>
    <m/>
    <x v="60"/>
    <x v="12"/>
    <x v="2"/>
    <n v="11870545"/>
    <x v="103"/>
    <x v="16"/>
    <m/>
    <s v="Leger Jean Francois"/>
    <d v="2014-10-31T00:00:00"/>
    <d v="2014-10-31T00:00:00"/>
    <m/>
    <n v="8"/>
    <n v="0"/>
    <x v="6"/>
    <x v="1"/>
  </r>
  <r>
    <x v="3"/>
    <m/>
    <x v="61"/>
    <x v="8"/>
    <x v="2"/>
    <n v="11627382"/>
    <x v="104"/>
    <x v="9"/>
    <s v="Modifier programme FAO pour respecter cote 31,4 maxi"/>
    <s v="Esnault Jean Paul"/>
    <d v="2014-10-26T00:00:00"/>
    <d v="2014-10-27T00:00:00"/>
    <m/>
    <n v="5"/>
    <n v="1"/>
    <x v="6"/>
    <x v="1"/>
  </r>
  <r>
    <x v="3"/>
    <m/>
    <x v="61"/>
    <x v="8"/>
    <x v="2"/>
    <n v="11627382"/>
    <x v="105"/>
    <x v="3"/>
    <s v="Supprimer // 0,01mm sur plan"/>
    <s v="Grosset Nicolas"/>
    <d v="2014-11-30T00:00:00"/>
    <d v="2014-11-18T00:00:00"/>
    <m/>
    <n v="40"/>
    <n v="-12"/>
    <x v="6"/>
    <x v="1"/>
  </r>
  <r>
    <x v="3"/>
    <m/>
    <x v="62"/>
    <x v="8"/>
    <x v="2"/>
    <n v="11816906"/>
    <x v="106"/>
    <x v="1"/>
    <s v="Indiquer sur la gamme : &quot;monter un outil court sur la tête à aléser&quot;"/>
    <s v="Guli Maurice"/>
    <d v="2014-10-30T00:00:00"/>
    <d v="2014-11-18T00:00:00"/>
    <m/>
    <n v="20"/>
    <n v="19"/>
    <x v="6"/>
    <x v="1"/>
  </r>
  <r>
    <x v="3"/>
    <m/>
    <x v="63"/>
    <x v="8"/>
    <x v="2"/>
    <s v="11240761 / 11240765"/>
    <x v="107"/>
    <x v="1"/>
    <s v="Modifier temps usinage 0,25h / pièce"/>
    <s v="Guli Maurice"/>
    <d v="2014-11-15T00:00:00"/>
    <d v="2014-11-18T00:00:00"/>
    <m/>
    <n v="38"/>
    <n v="3"/>
    <x v="6"/>
    <x v="1"/>
  </r>
  <r>
    <x v="2"/>
    <m/>
    <x v="64"/>
    <x v="16"/>
    <x v="55"/>
    <n v="11792882"/>
    <x v="108"/>
    <x v="1"/>
    <s v="Mise à jours des phase et fiche autocontrole"/>
    <s v="Vetter Marc"/>
    <d v="2014-10-07T00:00:00"/>
    <d v="2014-10-07T00:00:00"/>
    <m/>
    <n v="0"/>
    <n v="0"/>
    <x v="6"/>
    <x v="1"/>
  </r>
  <r>
    <x v="0"/>
    <m/>
    <x v="65"/>
    <x v="6"/>
    <x v="2"/>
    <m/>
    <x v="109"/>
    <x v="4"/>
    <m/>
    <s v="Leger Jean Francois"/>
    <d v="2014-11-01T00:00:00"/>
    <d v="2014-12-01T00:00:00"/>
    <m/>
    <n v="31"/>
    <n v="30"/>
    <x v="6"/>
    <x v="1"/>
  </r>
  <r>
    <x v="2"/>
    <m/>
    <x v="66"/>
    <x v="1"/>
    <x v="56"/>
    <n v="11916179"/>
    <x v="110"/>
    <x v="1"/>
    <s v="Mise à jour avec collégue atelier"/>
    <s v="Vetter Marc"/>
    <d v="2014-09-30T00:00:00"/>
    <d v="2014-09-30T00:00:00"/>
    <m/>
    <n v="0"/>
    <n v="0"/>
    <x v="7"/>
    <x v="1"/>
  </r>
  <r>
    <x v="5"/>
    <m/>
    <x v="67"/>
    <x v="1"/>
    <x v="55"/>
    <n v="11792882"/>
    <x v="111"/>
    <x v="3"/>
    <s v="Correction gamme"/>
    <s v="Vetter Marc"/>
    <d v="2014-09-29T00:00:00"/>
    <d v="2014-09-29T00:00:00"/>
    <m/>
    <n v="0"/>
    <n v="0"/>
    <x v="7"/>
    <x v="1"/>
  </r>
  <r>
    <x v="2"/>
    <m/>
    <x v="67"/>
    <x v="17"/>
    <x v="57"/>
    <n v="11816930"/>
    <x v="112"/>
    <x v="2"/>
    <s v="Message transmis à Reutte"/>
    <s v="Vetter Marc"/>
    <d v="2014-09-29T00:00:00"/>
    <d v="2015-01-26T00:00:00"/>
    <m/>
    <n v="0"/>
    <n v="119"/>
    <x v="7"/>
    <x v="1"/>
  </r>
  <r>
    <x v="1"/>
    <m/>
    <x v="68"/>
    <x v="5"/>
    <x v="58"/>
    <n v="11333843"/>
    <x v="113"/>
    <x v="1"/>
    <s v="Operation a ajouter"/>
    <s v="Vetter Marc"/>
    <d v="2014-09-25T00:00:00"/>
    <d v="2014-09-29T00:00:00"/>
    <m/>
    <n v="0"/>
    <n v="4"/>
    <x v="7"/>
    <x v="1"/>
  </r>
  <r>
    <x v="1"/>
    <m/>
    <x v="68"/>
    <x v="5"/>
    <x v="59"/>
    <n v="11333834"/>
    <x v="113"/>
    <x v="1"/>
    <s v="Operation a ajouter"/>
    <s v="Vetter Marc"/>
    <d v="2014-09-25T00:00:00"/>
    <d v="2014-09-25T00:00:00"/>
    <m/>
    <n v="0"/>
    <n v="0"/>
    <x v="7"/>
    <x v="1"/>
  </r>
  <r>
    <x v="1"/>
    <m/>
    <x v="68"/>
    <x v="5"/>
    <x v="60"/>
    <n v="11468448"/>
    <x v="114"/>
    <x v="1"/>
    <s v="A voir"/>
    <s v="Vetter Marc"/>
    <d v="2014-09-25T00:00:00"/>
    <d v="2014-09-25T00:00:00"/>
    <m/>
    <n v="0"/>
    <n v="0"/>
    <x v="7"/>
    <x v="1"/>
  </r>
  <r>
    <x v="5"/>
    <m/>
    <x v="69"/>
    <x v="1"/>
    <x v="2"/>
    <n v="11333843"/>
    <x v="115"/>
    <x v="1"/>
    <s v="Faire mise à jour"/>
    <s v="Vetter Marc"/>
    <d v="2014-09-24T00:00:00"/>
    <d v="2014-09-25T00:00:00"/>
    <m/>
    <n v="6"/>
    <n v="1"/>
    <x v="7"/>
    <x v="1"/>
  </r>
  <r>
    <x v="3"/>
    <m/>
    <x v="70"/>
    <x v="8"/>
    <x v="2"/>
    <s v="11877836 / 34"/>
    <x v="116"/>
    <x v="7"/>
    <s v="Augmenter la côte de sciage (+2mm)"/>
    <s v="Vetter Marc"/>
    <d v="2014-10-15T00:00:00"/>
    <d v="2014-11-18T00:00:00"/>
    <s v="Pas de raison d'augmenter la côte de sciage (vu JPE/NG)"/>
    <n v="30"/>
    <n v="34"/>
    <x v="7"/>
    <x v="1"/>
  </r>
  <r>
    <x v="6"/>
    <m/>
    <x v="71"/>
    <x v="17"/>
    <x v="61"/>
    <s v="ts les articles"/>
    <x v="112"/>
    <x v="2"/>
    <s v="erreur ponctuel sur quelques OF"/>
    <s v="Vetter Marc"/>
    <d v="2014-12-01T00:00:00"/>
    <d v="2014-12-01T00:00:00"/>
    <m/>
    <n v="80"/>
    <n v="0"/>
    <x v="7"/>
    <x v="1"/>
  </r>
  <r>
    <x v="5"/>
    <m/>
    <x v="72"/>
    <x v="1"/>
    <x v="60"/>
    <n v="11468448"/>
    <x v="117"/>
    <x v="14"/>
    <s v="Mise à jour pour moule de 1000"/>
    <s v="Vetter Marc"/>
    <d v="2014-09-17T00:00:00"/>
    <d v="2014-09-17T00:00:00"/>
    <m/>
    <n v="6"/>
    <n v="0"/>
    <x v="7"/>
    <x v="1"/>
  </r>
  <r>
    <x v="5"/>
    <m/>
    <x v="72"/>
    <x v="2"/>
    <x v="2"/>
    <n v="11909851"/>
    <x v="118"/>
    <x v="3"/>
    <s v="12 +1/0 devient 12 0/-1"/>
    <s v="Vetter Marc "/>
    <d v="2014-09-19T00:00:00"/>
    <d v="2014-09-19T00:00:00"/>
    <m/>
    <n v="8"/>
    <n v="0"/>
    <x v="7"/>
    <x v="1"/>
  </r>
  <r>
    <x v="5"/>
    <m/>
    <x v="72"/>
    <x v="5"/>
    <x v="2"/>
    <n v="11333824"/>
    <x v="119"/>
    <x v="1"/>
    <s v="Ajout phase"/>
    <s v="Vetter Marc "/>
    <d v="2014-09-19T00:00:00"/>
    <d v="2014-09-19T00:00:00"/>
    <m/>
    <n v="8"/>
    <n v="0"/>
    <x v="7"/>
    <x v="1"/>
  </r>
  <r>
    <x v="5"/>
    <m/>
    <x v="72"/>
    <x v="5"/>
    <x v="2"/>
    <n v="11333853"/>
    <x v="119"/>
    <x v="1"/>
    <s v="Ajout phase"/>
    <s v="Vetter Marc "/>
    <d v="2014-09-19T00:00:00"/>
    <d v="2014-09-19T00:00:00"/>
    <m/>
    <n v="8"/>
    <n v="0"/>
    <x v="7"/>
    <x v="1"/>
  </r>
  <r>
    <x v="5"/>
    <m/>
    <x v="72"/>
    <x v="5"/>
    <x v="2"/>
    <n v="11333861"/>
    <x v="119"/>
    <x v="1"/>
    <s v="Ajout phase"/>
    <s v="Vetter Marc "/>
    <d v="2014-09-19T00:00:00"/>
    <d v="2014-09-19T00:00:00"/>
    <m/>
    <n v="8"/>
    <n v="0"/>
    <x v="7"/>
    <x v="1"/>
  </r>
  <r>
    <x v="5"/>
    <m/>
    <x v="72"/>
    <x v="5"/>
    <x v="2"/>
    <n v="11331862"/>
    <x v="119"/>
    <x v="1"/>
    <s v="Ajout phase"/>
    <s v="Vetter Marc "/>
    <d v="2014-09-19T00:00:00"/>
    <d v="2014-09-19T00:00:00"/>
    <m/>
    <n v="8"/>
    <n v="0"/>
    <x v="7"/>
    <x v="1"/>
  </r>
  <r>
    <x v="5"/>
    <m/>
    <x v="72"/>
    <x v="5"/>
    <x v="2"/>
    <n v="11333864"/>
    <x v="119"/>
    <x v="1"/>
    <s v="Ajout phase"/>
    <s v="Vetter Marc "/>
    <d v="2014-09-19T00:00:00"/>
    <d v="2014-09-19T00:00:00"/>
    <m/>
    <n v="8"/>
    <n v="0"/>
    <x v="7"/>
    <x v="1"/>
  </r>
  <r>
    <x v="5"/>
    <m/>
    <x v="72"/>
    <x v="5"/>
    <x v="2"/>
    <n v="11333855"/>
    <x v="119"/>
    <x v="1"/>
    <s v="Ajout phase"/>
    <s v="Vetter Marc "/>
    <d v="2014-09-19T00:00:00"/>
    <d v="2014-09-25T00:00:00"/>
    <m/>
    <n v="8"/>
    <n v="6"/>
    <x v="7"/>
    <x v="1"/>
  </r>
  <r>
    <x v="5"/>
    <m/>
    <x v="72"/>
    <x v="5"/>
    <x v="2"/>
    <n v="11333834"/>
    <x v="119"/>
    <x v="1"/>
    <s v="Ajout phase"/>
    <s v="Vetter Marc "/>
    <d v="2014-09-19T00:00:00"/>
    <d v="2014-09-25T00:00:00"/>
    <m/>
    <n v="8"/>
    <n v="6"/>
    <x v="7"/>
    <x v="1"/>
  </r>
  <r>
    <x v="5"/>
    <m/>
    <x v="72"/>
    <x v="5"/>
    <x v="2"/>
    <n v="11333843"/>
    <x v="119"/>
    <x v="1"/>
    <s v="Ajout phase"/>
    <s v="Vetter Marc "/>
    <d v="2014-09-19T00:00:00"/>
    <d v="2014-09-25T00:00:00"/>
    <m/>
    <n v="8"/>
    <n v="6"/>
    <x v="7"/>
    <x v="1"/>
  </r>
  <r>
    <x v="5"/>
    <m/>
    <x v="72"/>
    <x v="1"/>
    <x v="2"/>
    <n v="11524514"/>
    <x v="120"/>
    <x v="3"/>
    <s v="Ajustement poids +0,6 Kg"/>
    <s v="Vetter Marc"/>
    <d v="2014-09-24T00:00:00"/>
    <d v="2014-09-25T00:00:00"/>
    <m/>
    <n v="13"/>
    <n v="1"/>
    <x v="7"/>
    <x v="1"/>
  </r>
  <r>
    <x v="2"/>
    <m/>
    <x v="73"/>
    <x v="1"/>
    <x v="2"/>
    <n v="11715663"/>
    <x v="121"/>
    <x v="3"/>
    <s v="Mise à jour à faire"/>
    <s v="Vetter Marc"/>
    <d v="2014-09-04T00:00:00"/>
    <d v="2014-09-04T00:00:00"/>
    <m/>
    <n v="0"/>
    <n v="0"/>
    <x v="7"/>
    <x v="1"/>
  </r>
  <r>
    <x v="3"/>
    <m/>
    <x v="74"/>
    <x v="8"/>
    <x v="2"/>
    <s v="DMU40"/>
    <x v="122"/>
    <x v="2"/>
    <s v="Faire le tri dans les PP + infos Delta First"/>
    <s v="Esnault Jean Paul"/>
    <d v="2014-09-03T00:00:00"/>
    <d v="2014-09-03T00:00:00"/>
    <m/>
    <n v="0"/>
    <n v="0"/>
    <x v="7"/>
    <x v="1"/>
  </r>
  <r>
    <x v="2"/>
    <m/>
    <x v="75"/>
    <x v="2"/>
    <x v="62"/>
    <n v="11745396"/>
    <x v="123"/>
    <x v="0"/>
    <s v="Mise à jour"/>
    <s v="Vetter Marc"/>
    <d v="2014-09-04T00:00:00"/>
    <d v="2014-09-04T00:00:00"/>
    <m/>
    <n v="2"/>
    <n v="0"/>
    <x v="7"/>
    <x v="1"/>
  </r>
  <r>
    <x v="2"/>
    <m/>
    <x v="75"/>
    <x v="2"/>
    <x v="63"/>
    <n v="11745412"/>
    <x v="123"/>
    <x v="0"/>
    <s v="Mise à jour"/>
    <s v="Vetter Marc"/>
    <d v="2014-09-04T00:00:00"/>
    <d v="2014-09-04T00:00:00"/>
    <m/>
    <n v="2"/>
    <n v="0"/>
    <x v="7"/>
    <x v="1"/>
  </r>
  <r>
    <x v="0"/>
    <m/>
    <x v="76"/>
    <x v="18"/>
    <x v="64"/>
    <n v="11191459"/>
    <x v="124"/>
    <x v="3"/>
    <s v="Modifier temps sur la gamme 3:H 00 pour 60 pieces"/>
    <s v="Leger Jean Francois"/>
    <d v="2014-09-04T00:00:00"/>
    <d v="2014-09-04T00:00:00"/>
    <m/>
    <n v="3"/>
    <n v="0"/>
    <x v="7"/>
    <x v="1"/>
  </r>
  <r>
    <x v="3"/>
    <m/>
    <x v="76"/>
    <x v="8"/>
    <x v="65"/>
    <n v="11910109"/>
    <x v="125"/>
    <x v="3"/>
    <s v="Modifier OF pour prochaine série"/>
    <s v="Vetter Marc"/>
    <d v="2014-09-01T00:00:00"/>
    <d v="2014-09-01T00:00:00"/>
    <s v="Ok pour prochaine série"/>
    <n v="0"/>
    <n v="0"/>
    <x v="7"/>
    <x v="1"/>
  </r>
  <r>
    <x v="3"/>
    <m/>
    <x v="77"/>
    <x v="8"/>
    <x v="66"/>
    <n v="11793940"/>
    <x v="124"/>
    <x v="1"/>
    <s v="Modifier temps sur la gamme : 8 pièces /heure"/>
    <s v="Vetter Marc"/>
    <d v="2014-09-15T00:00:00"/>
    <d v="2014-09-17T00:00:00"/>
    <m/>
    <n v="47"/>
    <n v="2"/>
    <x v="8"/>
    <x v="1"/>
  </r>
  <r>
    <x v="1"/>
    <m/>
    <x v="78"/>
    <x v="3"/>
    <x v="2"/>
    <s v="11193337"/>
    <x v="126"/>
    <x v="0"/>
    <s v="a revoir"/>
    <s v="Leger Jean Francois"/>
    <d v="2014-07-30T00:00:00"/>
    <d v="2014-07-30T00:00:00"/>
    <m/>
    <n v="2"/>
    <n v="0"/>
    <x v="8"/>
    <x v="1"/>
  </r>
  <r>
    <x v="1"/>
    <m/>
    <x v="78"/>
    <x v="19"/>
    <x v="2"/>
    <n v="11191345"/>
    <x v="127"/>
    <x v="1"/>
    <s v="a revoir"/>
    <s v="Leger Jean Francois"/>
    <d v="2014-07-30T00:00:00"/>
    <d v="2014-07-30T00:00:00"/>
    <m/>
    <n v="2"/>
    <n v="0"/>
    <x v="8"/>
    <x v="1"/>
  </r>
  <r>
    <x v="3"/>
    <m/>
    <x v="79"/>
    <x v="8"/>
    <x v="67"/>
    <s v="11814069"/>
    <x v="128"/>
    <x v="0"/>
    <s v="Voir si les indications de l'OF correspondent"/>
    <s v="Voltz Marc"/>
    <d v="2014-07-22T00:00:00"/>
    <d v="2014-07-22T00:00:00"/>
    <s v="erreur opérateur en confo (intérim) - gamme OK"/>
    <n v="1"/>
    <n v="0"/>
    <x v="8"/>
    <x v="1"/>
  </r>
  <r>
    <x v="3"/>
    <m/>
    <x v="79"/>
    <x v="8"/>
    <x v="68"/>
    <s v="11224987"/>
    <x v="129"/>
    <x v="16"/>
    <s v="Voir avec client pour modif plan (M2,5 deviendrait M3) "/>
    <s v="Esnault Jean Paul"/>
    <s v="Prochaine série"/>
    <s v="Prochaine série"/>
    <m/>
    <e v="#VALUE!"/>
    <e v="#VALUE!"/>
    <x v="8"/>
    <x v="1"/>
  </r>
  <r>
    <x v="3"/>
    <m/>
    <x v="79"/>
    <x v="8"/>
    <x v="69"/>
    <s v="11793940"/>
    <x v="130"/>
    <x v="14"/>
    <s v="actualiser nr du montage"/>
    <s v="Grosset Nicolas"/>
    <d v="2014-07-30T00:00:00"/>
    <d v="2014-12-10T00:00:00"/>
    <m/>
    <n v="9"/>
    <n v="133"/>
    <x v="8"/>
    <x v="1"/>
  </r>
  <r>
    <x v="1"/>
    <m/>
    <x v="80"/>
    <x v="2"/>
    <x v="70"/>
    <s v="11192340"/>
    <x v="131"/>
    <x v="0"/>
    <s v="faire mise à jour"/>
    <s v="Leger Jean Francois"/>
    <d v="2014-08-01T00:00:00"/>
    <d v="2014-07-30T00:00:00"/>
    <m/>
    <n v="17"/>
    <n v="-2"/>
    <x v="8"/>
    <x v="1"/>
  </r>
  <r>
    <x v="3"/>
    <m/>
    <x v="81"/>
    <x v="4"/>
    <x v="71"/>
    <s v="11225058"/>
    <x v="132"/>
    <x v="12"/>
    <s v="Revoir le programme de contrôle 3D"/>
    <s v="Montangon Jean Luc"/>
    <d v="2014-07-30T00:00:00"/>
    <m/>
    <m/>
    <s v=""/>
    <s v=""/>
    <x v="8"/>
    <x v="1"/>
  </r>
  <r>
    <x v="3"/>
    <m/>
    <x v="81"/>
    <x v="8"/>
    <x v="72"/>
    <s v="11253060"/>
    <x v="133"/>
    <x v="12"/>
    <s v="Ajouter 1 phase usinage des champ + coupe des bouts"/>
    <s v="Leger Jean Francois"/>
    <d v="2014-07-30T00:00:00"/>
    <d v="2014-07-30T00:00:00"/>
    <m/>
    <n v="21"/>
    <n v="0"/>
    <x v="8"/>
    <x v="1"/>
  </r>
  <r>
    <x v="6"/>
    <s v="OB"/>
    <x v="82"/>
    <x v="20"/>
    <x v="73"/>
    <s v="11852951"/>
    <x v="134"/>
    <x v="12"/>
    <s v="Voir copie OF dans casier L2 (action faite ??)"/>
    <s v="Vetter Marc"/>
    <d v="2014-07-15T00:00:00"/>
    <d v="2014-05-06T00:00:00"/>
    <m/>
    <n v="7"/>
    <n v="-70"/>
    <x v="8"/>
    <x v="1"/>
  </r>
  <r>
    <x v="2"/>
    <m/>
    <x v="83"/>
    <x v="2"/>
    <x v="2"/>
    <m/>
    <x v="135"/>
    <x v="2"/>
    <s v="test et validation procedure Staubli"/>
    <s v="Vetter Marc"/>
    <d v="2014-07-25T00:00:00"/>
    <m/>
    <s v="En cours voir LMBA pour finaliser"/>
    <s v=""/>
    <s v=""/>
    <x v="8"/>
    <x v="1"/>
  </r>
  <r>
    <x v="7"/>
    <m/>
    <x v="84"/>
    <x v="21"/>
    <x v="74"/>
    <s v="11741520"/>
    <x v="136"/>
    <x v="12"/>
    <m/>
    <m/>
    <m/>
    <m/>
    <m/>
    <s v=""/>
    <s v=""/>
    <x v="9"/>
    <x v="1"/>
  </r>
  <r>
    <x v="3"/>
    <m/>
    <x v="84"/>
    <x v="8"/>
    <x v="75"/>
    <s v="11230695"/>
    <x v="137"/>
    <x v="12"/>
    <s v="Revoir la méthode de contrôle"/>
    <s v="Montangon Jean Luc"/>
    <d v="2014-07-15T00:00:00"/>
    <d v="2014-07-14T00:00:00"/>
    <m/>
    <n v="15"/>
    <n v="-1"/>
    <x v="9"/>
    <x v="1"/>
  </r>
  <r>
    <x v="3"/>
    <m/>
    <x v="84"/>
    <x v="8"/>
    <x v="2"/>
    <s v="11265650"/>
    <x v="138"/>
    <x v="12"/>
    <s v="Mettre en place un suivi des plaquettes"/>
    <s v="SD / EU"/>
    <s v="Prochaine série"/>
    <m/>
    <m/>
    <s v=""/>
    <s v=""/>
    <x v="9"/>
    <x v="1"/>
  </r>
  <r>
    <x v="3"/>
    <m/>
    <x v="84"/>
    <x v="8"/>
    <x v="2"/>
    <s v="11814660"/>
    <x v="139"/>
    <x v="12"/>
    <s v="Mise a jour de la gamme (prise de mors FAMUP supprimée) opé 1=1h / opé 2=45mn"/>
    <s v="Vetter Marc"/>
    <d v="2014-07-15T00:00:00"/>
    <d v="2014-07-24T00:00:00"/>
    <s v="2,50 h devient 1,75 h"/>
    <n v="15"/>
    <n v="9"/>
    <x v="9"/>
    <x v="1"/>
  </r>
  <r>
    <x v="2"/>
    <m/>
    <x v="85"/>
    <x v="1"/>
    <x v="2"/>
    <s v="11272901"/>
    <x v="140"/>
    <x v="12"/>
    <s v="43 devient 45 "/>
    <s v="Vetter Marc"/>
    <d v="2014-07-03T00:00:00"/>
    <d v="2014-07-03T00:00:00"/>
    <m/>
    <n v="5"/>
    <n v="0"/>
    <x v="9"/>
    <x v="1"/>
  </r>
  <r>
    <x v="6"/>
    <s v="OB"/>
    <x v="86"/>
    <x v="17"/>
    <x v="76"/>
    <m/>
    <x v="141"/>
    <x v="12"/>
    <s v="Corriger le niveau prélèvement test écrasement (voir copie OF corrigée)"/>
    <s v="Issartel Fabien"/>
    <m/>
    <m/>
    <m/>
    <s v=""/>
    <s v=""/>
    <x v="9"/>
    <x v="1"/>
  </r>
  <r>
    <x v="2"/>
    <m/>
    <x v="87"/>
    <x v="2"/>
    <x v="77"/>
    <s v="11291448"/>
    <x v="142"/>
    <x v="12"/>
    <s v="verification et mise à jour"/>
    <s v="Vetter Marc"/>
    <d v="2014-06-27T00:00:00"/>
    <d v="2014-06-20T00:00:00"/>
    <m/>
    <n v="8"/>
    <n v="-7"/>
    <x v="9"/>
    <x v="1"/>
  </r>
  <r>
    <x v="2"/>
    <m/>
    <x v="87"/>
    <x v="2"/>
    <x v="78"/>
    <s v="11332275"/>
    <x v="143"/>
    <x v="12"/>
    <s v="A verifier avec OP + mise à jour"/>
    <s v="Vetter Marc"/>
    <d v="2014-06-27T00:00:00"/>
    <d v="2014-06-20T00:00:00"/>
    <s v="Operation inclus dans tournage pour ne pas faire de double saisies"/>
    <n v="8"/>
    <n v="-7"/>
    <x v="9"/>
    <x v="1"/>
  </r>
  <r>
    <x v="1"/>
    <m/>
    <x v="88"/>
    <x v="3"/>
    <x v="2"/>
    <s v="11858215"/>
    <x v="144"/>
    <x v="12"/>
    <s v="a revoir moule"/>
    <s v="Leger Jean Francois"/>
    <d v="2014-07-30T00:00:00"/>
    <d v="2014-07-30T00:00:00"/>
    <m/>
    <n v="44"/>
    <n v="0"/>
    <x v="9"/>
    <x v="1"/>
  </r>
  <r>
    <x v="1"/>
    <m/>
    <x v="89"/>
    <x v="5"/>
    <x v="2"/>
    <s v="11212498"/>
    <x v="145"/>
    <x v="12"/>
    <s v="a revoir"/>
    <s v="Leger Jean Francois"/>
    <d v="2014-07-30T00:00:00"/>
    <d v="2014-07-30T00:00:00"/>
    <m/>
    <n v="47"/>
    <n v="0"/>
    <x v="9"/>
    <x v="1"/>
  </r>
  <r>
    <x v="3"/>
    <m/>
    <x v="90"/>
    <x v="8"/>
    <x v="79"/>
    <s v="11877834       11877836"/>
    <x v="146"/>
    <x v="12"/>
    <s v="Réduire la cote de 2 mm"/>
    <s v="Vetter Marc"/>
    <d v="2014-06-30T00:00:00"/>
    <d v="2014-06-26T00:00:00"/>
    <m/>
    <n v="18"/>
    <n v="-4"/>
    <x v="9"/>
    <x v="1"/>
  </r>
  <r>
    <x v="3"/>
    <m/>
    <x v="90"/>
    <x v="8"/>
    <x v="80"/>
    <s v="DMU 50"/>
    <x v="147"/>
    <x v="12"/>
    <s v="Voir avec EROWA"/>
    <s v="Vetter Marc"/>
    <d v="2014-07-15T00:00:00"/>
    <d v="2014-07-09T00:00:00"/>
    <s v="PB resolut suite à reparation sur DMG50"/>
    <n v="33"/>
    <n v="-6"/>
    <x v="9"/>
    <x v="1"/>
  </r>
  <r>
    <x v="1"/>
    <m/>
    <x v="91"/>
    <x v="5"/>
    <x v="81"/>
    <s v="11695425"/>
    <x v="148"/>
    <x v="12"/>
    <s v="à analyser et relancer"/>
    <s v="Vetter Marc"/>
    <d v="2014-09-17T00:00:00"/>
    <d v="2014-09-17T00:00:00"/>
    <s v="erreur matiere de l'operateur en confo"/>
    <n v="98"/>
    <n v="0"/>
    <x v="9"/>
    <x v="1"/>
  </r>
  <r>
    <x v="1"/>
    <m/>
    <x v="91"/>
    <x v="5"/>
    <x v="82"/>
    <s v="11695425"/>
    <x v="148"/>
    <x v="12"/>
    <s v="à analyser et relancer"/>
    <s v="Vetter Marc"/>
    <d v="2014-09-18T00:00:00"/>
    <d v="2014-09-18T00:00:00"/>
    <s v="erreur matiere de l'operateur en confo"/>
    <n v="99"/>
    <n v="0"/>
    <x v="9"/>
    <x v="1"/>
  </r>
  <r>
    <x v="2"/>
    <m/>
    <x v="92"/>
    <x v="2"/>
    <x v="83"/>
    <s v="11814660"/>
    <x v="149"/>
    <x v="12"/>
    <s v="revoir bridage des pieces"/>
    <s v="Grosset Nicolas"/>
    <d v="2014-09-19T00:00:00"/>
    <d v="2014-09-19T00:00:00"/>
    <m/>
    <n v="102"/>
    <n v="0"/>
    <x v="9"/>
    <x v="1"/>
  </r>
  <r>
    <x v="0"/>
    <m/>
    <x v="92"/>
    <x v="5"/>
    <x v="84"/>
    <s v="11191972"/>
    <x v="150"/>
    <x v="12"/>
    <s v="à analyser"/>
    <s v="Leger Jean Francois"/>
    <d v="2014-06-15T00:00:00"/>
    <d v="2014-06-15T00:00:00"/>
    <m/>
    <n v="6"/>
    <n v="0"/>
    <x v="9"/>
    <x v="1"/>
  </r>
  <r>
    <x v="1"/>
    <m/>
    <x v="93"/>
    <x v="22"/>
    <x v="85"/>
    <s v="11816931/11816930/11816906"/>
    <x v="151"/>
    <x v="12"/>
    <m/>
    <m/>
    <m/>
    <m/>
    <m/>
    <s v=""/>
    <s v=""/>
    <x v="9"/>
    <x v="1"/>
  </r>
  <r>
    <x v="0"/>
    <m/>
    <x v="93"/>
    <x v="11"/>
    <x v="2"/>
    <m/>
    <x v="152"/>
    <x v="12"/>
    <s v="Faire le point des commandes"/>
    <s v="Leger Jean Francois"/>
    <d v="2014-06-06T00:00:00"/>
    <d v="2014-06-06T00:00:00"/>
    <m/>
    <n v="0"/>
    <n v="0"/>
    <x v="9"/>
    <x v="1"/>
  </r>
  <r>
    <x v="3"/>
    <m/>
    <x v="94"/>
    <x v="8"/>
    <x v="86"/>
    <s v="11266614"/>
    <x v="153"/>
    <x v="12"/>
    <s v="Modifier temps usinage: 15 mn/pièce devient 7mn/pièce"/>
    <s v="Vetter Marc"/>
    <d v="2014-06-30T00:00:00"/>
    <d v="2014-06-11T00:00:00"/>
    <m/>
    <n v="25"/>
    <n v="-19"/>
    <x v="9"/>
    <x v="1"/>
  </r>
  <r>
    <x v="3"/>
    <m/>
    <x v="95"/>
    <x v="8"/>
    <x v="87"/>
    <s v="11193420 "/>
    <x v="154"/>
    <x v="12"/>
    <s v="Modifier gamme: 9H usinage total uniquement en tournage"/>
    <s v="Vetter Marc"/>
    <d v="2014-06-30T00:00:00"/>
    <d v="2014-06-11T00:00:00"/>
    <m/>
    <n v="26"/>
    <n v="-19"/>
    <x v="9"/>
    <x v="1"/>
  </r>
  <r>
    <x v="2"/>
    <m/>
    <x v="96"/>
    <x v="2"/>
    <x v="88"/>
    <s v="11877823"/>
    <x v="155"/>
    <x v="12"/>
    <s v="Faire mise à jour"/>
    <s v="Vetter Marc"/>
    <d v="2014-06-18T00:00:00"/>
    <d v="2014-06-18T00:00:00"/>
    <m/>
    <n v="16"/>
    <n v="0"/>
    <x v="9"/>
    <x v="1"/>
  </r>
  <r>
    <x v="2"/>
    <m/>
    <x v="96"/>
    <x v="2"/>
    <x v="89"/>
    <s v="11877829"/>
    <x v="155"/>
    <x v="12"/>
    <s v="Faire mise à jour"/>
    <s v="Vetter Marc"/>
    <d v="2014-06-18T00:00:00"/>
    <d v="2014-06-18T00:00:00"/>
    <m/>
    <n v="16"/>
    <n v="0"/>
    <x v="9"/>
    <x v="1"/>
  </r>
  <r>
    <x v="3"/>
    <m/>
    <x v="97"/>
    <x v="8"/>
    <x v="2"/>
    <m/>
    <x v="156"/>
    <x v="12"/>
    <s v="Rédiger procédure de transfert de programme via USB"/>
    <s v="Vetter Marc"/>
    <d v="2014-06-30T00:00:00"/>
    <d v="2015-02-05T00:00:00"/>
    <s v="Lecteur reseau retablit"/>
    <n v="34"/>
    <n v="220"/>
    <x v="10"/>
    <x v="1"/>
  </r>
  <r>
    <x v="3"/>
    <m/>
    <x v="98"/>
    <x v="4"/>
    <x v="90"/>
    <s v="11203586"/>
    <x v="157"/>
    <x v="12"/>
    <s v="Vérifier et rediffuser plan + gamme "/>
    <s v="Vetter Marc"/>
    <d v="2014-06-30T00:00:00"/>
    <d v="2014-07-09T00:00:00"/>
    <m/>
    <n v="35"/>
    <n v="9"/>
    <x v="10"/>
    <x v="1"/>
  </r>
  <r>
    <x v="2"/>
    <m/>
    <x v="99"/>
    <x v="2"/>
    <x v="91"/>
    <s v="11814069"/>
    <x v="158"/>
    <x v="12"/>
    <s v="Mise à jour info"/>
    <s v="Vetter Marc"/>
    <d v="2014-06-02T00:00:00"/>
    <d v="2014-06-02T00:00:00"/>
    <m/>
    <n v="10"/>
    <n v="0"/>
    <x v="10"/>
    <x v="1"/>
  </r>
  <r>
    <x v="2"/>
    <m/>
    <x v="99"/>
    <x v="2"/>
    <x v="92"/>
    <s v="11452165"/>
    <x v="158"/>
    <x v="12"/>
    <s v="Mise à jour info"/>
    <s v="Vetter Marc"/>
    <d v="2014-06-02T00:00:00"/>
    <d v="2014-06-02T00:00:00"/>
    <m/>
    <n v="10"/>
    <n v="0"/>
    <x v="10"/>
    <x v="1"/>
  </r>
  <r>
    <x v="0"/>
    <m/>
    <x v="100"/>
    <x v="23"/>
    <x v="93"/>
    <s v="11191974"/>
    <x v="159"/>
    <x v="12"/>
    <s v="à analyser  "/>
    <s v="Leger Jean Francois"/>
    <d v="2014-05-30T00:00:00"/>
    <d v="2014-05-28T00:00:00"/>
    <m/>
    <n v="9"/>
    <n v="-2"/>
    <x v="10"/>
    <x v="1"/>
  </r>
  <r>
    <x v="3"/>
    <m/>
    <x v="101"/>
    <x v="8"/>
    <x v="94"/>
    <s v="11887910"/>
    <x v="160"/>
    <x v="12"/>
    <m/>
    <s v="Vetter Marc"/>
    <d v="2014-06-30T00:00:00"/>
    <d v="2014-06-11T00:00:00"/>
    <m/>
    <n v="43"/>
    <n v="-19"/>
    <x v="10"/>
    <x v="1"/>
  </r>
  <r>
    <x v="1"/>
    <m/>
    <x v="101"/>
    <x v="3"/>
    <x v="95"/>
    <s v="11245614"/>
    <x v="161"/>
    <x v="0"/>
    <s v="gamme a revoir + fiches auto contrôle"/>
    <s v="Vetter Marc"/>
    <d v="2015-03-24T00:00:00"/>
    <d v="2015-03-24T00:00:00"/>
    <s v="Ensemble de pieces mise au poin sur plusieurs mois"/>
    <n v="310"/>
    <n v="0"/>
    <x v="10"/>
    <x v="1"/>
  </r>
  <r>
    <x v="3"/>
    <m/>
    <x v="102"/>
    <x v="8"/>
    <x v="96"/>
    <s v="11820059"/>
    <x v="162"/>
    <x v="12"/>
    <s v="Analyse des coûts et modif gamme si nécessaire"/>
    <s v="Voltz Marc"/>
    <d v="2014-06-30T00:00:00"/>
    <d v="2014-06-03T00:00:00"/>
    <m/>
    <n v="46"/>
    <n v="-27"/>
    <x v="10"/>
    <x v="1"/>
  </r>
  <r>
    <x v="3"/>
    <m/>
    <x v="102"/>
    <x v="8"/>
    <x v="73"/>
    <s v="11852951"/>
    <x v="163"/>
    <x v="12"/>
    <m/>
    <s v="Esnault Jean Paul"/>
    <d v="2014-06-30T00:00:00"/>
    <d v="2014-11-18T00:00:00"/>
    <m/>
    <n v="46"/>
    <n v="141"/>
    <x v="10"/>
    <x v="1"/>
  </r>
  <r>
    <x v="2"/>
    <m/>
    <x v="103"/>
    <x v="2"/>
    <x v="2"/>
    <s v="Hamilton"/>
    <x v="164"/>
    <x v="12"/>
    <s v="verification de tous les plan Hamilton"/>
    <s v="Vetter Marc"/>
    <d v="2014-05-15T00:00:00"/>
    <d v="2014-07-09T00:00:00"/>
    <m/>
    <n v="1"/>
    <n v="55"/>
    <x v="10"/>
    <x v="1"/>
  </r>
  <r>
    <x v="2"/>
    <m/>
    <x v="104"/>
    <x v="2"/>
    <x v="97"/>
    <s v="11448002"/>
    <x v="165"/>
    <x v="12"/>
    <s v="Mise à jour"/>
    <s v="Vetter Marc"/>
    <d v="2014-05-15T00:00:00"/>
    <d v="2014-05-13T00:00:00"/>
    <m/>
    <n v="17"/>
    <n v="-2"/>
    <x v="0"/>
    <x v="1"/>
  </r>
  <r>
    <x v="2"/>
    <m/>
    <x v="104"/>
    <x v="2"/>
    <x v="98"/>
    <s v="11366800"/>
    <x v="166"/>
    <x v="12"/>
    <s v="mise à jour"/>
    <s v="Vetter Marc"/>
    <d v="2014-04-28T00:00:00"/>
    <d v="2014-04-28T00:00:00"/>
    <m/>
    <n v="0"/>
    <n v="0"/>
    <x v="0"/>
    <x v="1"/>
  </r>
  <r>
    <x v="2"/>
    <m/>
    <x v="105"/>
    <x v="1"/>
    <x v="2"/>
    <s v="11326605"/>
    <x v="167"/>
    <x v="12"/>
    <s v="mise à jour fiche compression"/>
    <s v="Vetter Marc"/>
    <d v="2014-04-30T00:00:00"/>
    <d v="2014-05-07T00:00:00"/>
    <m/>
    <n v="8"/>
    <n v="7"/>
    <x v="0"/>
    <x v="1"/>
  </r>
  <r>
    <x v="2"/>
    <m/>
    <x v="105"/>
    <x v="1"/>
    <x v="99"/>
    <s v="11245614"/>
    <x v="168"/>
    <x v="12"/>
    <s v="Mise à jour du dossier"/>
    <s v="Vetter Marc"/>
    <d v="2014-05-15T00:00:00"/>
    <d v="2014-05-19T00:00:00"/>
    <m/>
    <n v="23"/>
    <n v="4"/>
    <x v="0"/>
    <x v="1"/>
  </r>
  <r>
    <x v="3"/>
    <m/>
    <x v="106"/>
    <x v="8"/>
    <x v="2"/>
    <s v="11891694"/>
    <x v="169"/>
    <x v="12"/>
    <s v="Revoir dimensions ébauche"/>
    <s v="Leger Jean Francois"/>
    <d v="2014-05-30T00:00:00"/>
    <d v="2014-05-30T00:00:00"/>
    <m/>
    <n v="39"/>
    <n v="0"/>
    <x v="0"/>
    <x v="1"/>
  </r>
  <r>
    <x v="2"/>
    <m/>
    <x v="107"/>
    <x v="1"/>
    <x v="2"/>
    <s v="11200720"/>
    <x v="170"/>
    <x v="12"/>
    <s v="nouvelles valeurs 11,7 +/-0,1 2,24"/>
    <s v="Vetter Marc"/>
    <d v="2014-03-31T00:00:00"/>
    <d v="2014-03-25T00:00:00"/>
    <m/>
    <n v="-20"/>
    <n v="-6"/>
    <x v="0"/>
    <x v="1"/>
  </r>
  <r>
    <x v="3"/>
    <m/>
    <x v="108"/>
    <x v="8"/>
    <x v="2"/>
    <m/>
    <x v="171"/>
    <x v="12"/>
    <s v="Mettre à jour la grille de polyvalence"/>
    <s v="Voltz Marc"/>
    <d v="2014-05-30T00:00:00"/>
    <d v="2014-09-11T00:00:00"/>
    <m/>
    <n v="42"/>
    <n v="104"/>
    <x v="0"/>
    <x v="1"/>
  </r>
  <r>
    <x v="3"/>
    <m/>
    <x v="108"/>
    <x v="8"/>
    <x v="100"/>
    <s v="11201404"/>
    <x v="172"/>
    <x v="12"/>
    <s v="Côte 21 +1/0 devient 22+1/0"/>
    <s v="Vetter Marc"/>
    <d v="2014-05-30T00:00:00"/>
    <d v="2014-06-11T00:00:00"/>
    <m/>
    <n v="42"/>
    <n v="12"/>
    <x v="0"/>
    <x v="1"/>
  </r>
  <r>
    <x v="2"/>
    <m/>
    <x v="109"/>
    <x v="14"/>
    <x v="2"/>
    <s v="11203598"/>
    <x v="173"/>
    <x v="12"/>
    <s v="Ajouter 20 kg pour l'OF"/>
    <s v="Vetter Marc"/>
    <d v="2014-05-15T00:00:00"/>
    <d v="2014-05-07T00:00:00"/>
    <m/>
    <n v="28"/>
    <n v="-8"/>
    <x v="0"/>
    <x v="1"/>
  </r>
  <r>
    <x v="0"/>
    <m/>
    <x v="109"/>
    <x v="6"/>
    <x v="2"/>
    <m/>
    <x v="174"/>
    <x v="12"/>
    <m/>
    <s v="Leger Jean Francois"/>
    <d v="2014-04-30T00:00:00"/>
    <d v="2014-04-30T00:00:00"/>
    <m/>
    <n v="13"/>
    <n v="0"/>
    <x v="0"/>
    <x v="1"/>
  </r>
  <r>
    <x v="0"/>
    <m/>
    <x v="110"/>
    <x v="0"/>
    <x v="101"/>
    <s v="11191972"/>
    <x v="175"/>
    <x v="12"/>
    <s v="changer cotes de compression"/>
    <s v="Leger Jean Francois"/>
    <d v="2014-04-30T00:00:00"/>
    <d v="2014-04-30T00:00:00"/>
    <m/>
    <n v="14"/>
    <n v="0"/>
    <x v="0"/>
    <x v="1"/>
  </r>
  <r>
    <x v="3"/>
    <m/>
    <x v="111"/>
    <x v="8"/>
    <x v="102"/>
    <s v="11879410"/>
    <x v="176"/>
    <x v="12"/>
    <s v="Ajouter la mention &quot;prendre les étaux LANG&quot; sur gamme d'usinage"/>
    <s v="Esnault Jean Paul"/>
    <d v="2014-05-10T00:00:00"/>
    <d v="2014-04-29T00:00:00"/>
    <m/>
    <n v="26"/>
    <n v="-11"/>
    <x v="0"/>
    <x v="1"/>
  </r>
  <r>
    <x v="3"/>
    <m/>
    <x v="111"/>
    <x v="8"/>
    <x v="103"/>
    <s v="11771502"/>
    <x v="177"/>
    <x v="12"/>
    <s v="Changer la gamme: usinage sur FAMUP"/>
    <s v="Leger Jean Francois"/>
    <d v="2014-05-10T00:00:00"/>
    <d v="2014-06-11T00:00:00"/>
    <m/>
    <n v="26"/>
    <n v="32"/>
    <x v="0"/>
    <x v="1"/>
  </r>
  <r>
    <x v="1"/>
    <m/>
    <x v="111"/>
    <x v="24"/>
    <x v="2"/>
    <m/>
    <x v="178"/>
    <x v="12"/>
    <s v="analyse"/>
    <s v="Leger Jean Francois"/>
    <d v="2014-07-01T00:00:00"/>
    <d v="2014-07-01T00:00:00"/>
    <m/>
    <n v="78"/>
    <n v="0"/>
    <x v="0"/>
    <x v="1"/>
  </r>
  <r>
    <x v="1"/>
    <m/>
    <x v="111"/>
    <x v="5"/>
    <x v="104"/>
    <s v="11203588"/>
    <x v="179"/>
    <x v="12"/>
    <s v="Erreur sur plan erreur cote entre confo et frittage"/>
    <s v="Vetter Marc"/>
    <d v="2014-07-08T00:00:00"/>
    <d v="2014-07-09T00:00:00"/>
    <m/>
    <n v="85"/>
    <n v="1"/>
    <x v="0"/>
    <x v="1"/>
  </r>
  <r>
    <x v="3"/>
    <m/>
    <x v="112"/>
    <x v="8"/>
    <x v="105"/>
    <s v="11466191"/>
    <x v="180"/>
    <x v="12"/>
    <s v="Modifier ébauche : 18 x 15 x 145 mm"/>
    <s v="Vetter Marc"/>
    <d v="2014-05-10T00:00:00"/>
    <d v="2014-05-05T00:00:00"/>
    <m/>
    <n v="29"/>
    <n v="-5"/>
    <x v="0"/>
    <x v="1"/>
  </r>
  <r>
    <x v="2"/>
    <m/>
    <x v="112"/>
    <x v="25"/>
    <x v="106"/>
    <s v="11456481"/>
    <x v="181"/>
    <x v="12"/>
    <s v="Mise à jour"/>
    <s v="Vetter Marc"/>
    <d v="2014-04-15T00:00:00"/>
    <d v="2014-04-15T00:00:00"/>
    <m/>
    <n v="4"/>
    <n v="0"/>
    <x v="0"/>
    <x v="1"/>
  </r>
  <r>
    <x v="3"/>
    <m/>
    <x v="113"/>
    <x v="8"/>
    <x v="2"/>
    <s v="11258894 11258895"/>
    <x v="182"/>
    <x v="12"/>
    <s v="Modifier gamme Longueur 100 mm devient 120 mm"/>
    <s v="Vetter Marc"/>
    <d v="2014-05-10T00:00:00"/>
    <d v="2014-06-11T00:00:00"/>
    <m/>
    <n v="30"/>
    <n v="32"/>
    <x v="0"/>
    <x v="1"/>
  </r>
  <r>
    <x v="3"/>
    <m/>
    <x v="114"/>
    <x v="8"/>
    <x v="105"/>
    <s v="11466191"/>
    <x v="116"/>
    <x v="12"/>
    <s v="Modif cotes "/>
    <s v="Vetter Marc "/>
    <d v="2014-05-10T00:00:00"/>
    <d v="2014-05-05T00:00:00"/>
    <m/>
    <n v="31"/>
    <n v="-5"/>
    <x v="0"/>
    <x v="1"/>
  </r>
  <r>
    <x v="2"/>
    <m/>
    <x v="115"/>
    <x v="2"/>
    <x v="2"/>
    <s v="11225079"/>
    <x v="183"/>
    <x v="12"/>
    <s v="Recalcule pour 3 ebauche / compression"/>
    <s v="Vetter Marc"/>
    <d v="2014-04-08T00:00:00"/>
    <d v="2014-04-08T00:00:00"/>
    <m/>
    <n v="0"/>
    <n v="0"/>
    <x v="0"/>
    <x v="1"/>
  </r>
  <r>
    <x v="2"/>
    <m/>
    <x v="115"/>
    <x v="2"/>
    <x v="107"/>
    <s v="11391812"/>
    <x v="184"/>
    <x v="12"/>
    <s v="Mise à jour"/>
    <s v="Vetter Marc"/>
    <d v="2014-04-15T00:00:00"/>
    <d v="2014-04-15T00:00:00"/>
    <m/>
    <n v="7"/>
    <n v="0"/>
    <x v="0"/>
    <x v="1"/>
  </r>
  <r>
    <x v="2"/>
    <m/>
    <x v="115"/>
    <x v="2"/>
    <x v="108"/>
    <s v="11882511"/>
    <x v="185"/>
    <x v="12"/>
    <s v="revoir avec devis"/>
    <s v="Vetter Marc"/>
    <d v="2014-05-30T00:00:00"/>
    <d v="2014-05-15T00:00:00"/>
    <s v="Trop de mise en œuvre pour faire en Bloc"/>
    <n v="52"/>
    <n v="-15"/>
    <x v="0"/>
    <x v="1"/>
  </r>
  <r>
    <x v="2"/>
    <m/>
    <x v="116"/>
    <x v="2"/>
    <x v="2"/>
    <s v="11391812"/>
    <x v="186"/>
    <x v="12"/>
    <s v="modif gamme et Dessin"/>
    <s v="Esnault Jean Paul"/>
    <d v="2014-04-08T00:00:00"/>
    <d v="2014-04-14T00:00:00"/>
    <m/>
    <n v="6"/>
    <n v="6"/>
    <x v="0"/>
    <x v="1"/>
  </r>
  <r>
    <x v="3"/>
    <m/>
    <x v="117"/>
    <x v="8"/>
    <x v="109"/>
    <s v="11627382"/>
    <x v="187"/>
    <x v="12"/>
    <s v="Revoir opération de confo robot"/>
    <s v="Grosset Nicolas"/>
    <d v="2014-05-10T00:00:00"/>
    <d v="2014-04-09T00:00:00"/>
    <m/>
    <n v="43"/>
    <n v="-31"/>
    <x v="1"/>
    <x v="1"/>
  </r>
  <r>
    <x v="3"/>
    <m/>
    <x v="118"/>
    <x v="8"/>
    <x v="110"/>
    <s v="11230695"/>
    <x v="42"/>
    <x v="12"/>
    <s v="Ajouter l'opération de mise au poids sur DMU 40 (5 minutes / pièce)"/>
    <s v="Vetter Marc"/>
    <d v="2014-05-10T00:00:00"/>
    <d v="2014-05-15T00:00:00"/>
    <m/>
    <n v="44"/>
    <n v="5"/>
    <x v="1"/>
    <x v="1"/>
  </r>
  <r>
    <x v="2"/>
    <m/>
    <x v="119"/>
    <x v="2"/>
    <x v="111"/>
    <s v="11195899"/>
    <x v="188"/>
    <x v="12"/>
    <s v="Modification"/>
    <s v="Vetter Marc"/>
    <d v="2014-04-03T00:00:00"/>
    <d v="2014-04-03T00:00:00"/>
    <m/>
    <n v="8"/>
    <n v="0"/>
    <x v="1"/>
    <x v="1"/>
  </r>
  <r>
    <x v="3"/>
    <m/>
    <x v="119"/>
    <x v="8"/>
    <x v="112"/>
    <s v="11736290"/>
    <x v="189"/>
    <x v="12"/>
    <s v="Modifier gamme ébauche: 13x58x72"/>
    <s v="Vetter Marc"/>
    <d v="2014-05-10T00:00:00"/>
    <d v="2014-04-17T00:00:00"/>
    <m/>
    <n v="45"/>
    <n v="-23"/>
    <x v="1"/>
    <x v="1"/>
  </r>
  <r>
    <x v="0"/>
    <m/>
    <x v="119"/>
    <x v="12"/>
    <x v="109"/>
    <s v="11627382"/>
    <x v="190"/>
    <x v="12"/>
    <s v="Gamme à revoir"/>
    <s v="Vetter Marc"/>
    <d v="2015-02-02T00:00:00"/>
    <d v="2015-02-03T00:00:00"/>
    <m/>
    <n v="313"/>
    <n v="1"/>
    <x v="1"/>
    <x v="1"/>
  </r>
  <r>
    <x v="3"/>
    <m/>
    <x v="120"/>
    <x v="8"/>
    <x v="113"/>
    <s v="11740659"/>
    <x v="191"/>
    <x v="12"/>
    <s v="Opération à modifier"/>
    <s v="Vetter Marc"/>
    <d v="2014-05-10T00:00:00"/>
    <d v="2014-06-11T00:00:00"/>
    <m/>
    <n v="46"/>
    <n v="32"/>
    <x v="1"/>
    <x v="1"/>
  </r>
  <r>
    <x v="3"/>
    <m/>
    <x v="121"/>
    <x v="8"/>
    <x v="2"/>
    <m/>
    <x v="192"/>
    <x v="12"/>
    <m/>
    <s v="Voltz Marc"/>
    <d v="2014-05-10T00:00:00"/>
    <m/>
    <m/>
    <s v=""/>
    <s v=""/>
    <x v="1"/>
    <x v="1"/>
  </r>
  <r>
    <x v="0"/>
    <m/>
    <x v="122"/>
    <x v="0"/>
    <x v="114"/>
    <s v="11245739"/>
    <x v="193"/>
    <x v="12"/>
    <s v="gamme à modifier"/>
    <s v="Vetter Marc"/>
    <d v="2014-03-31T00:00:00"/>
    <d v="2014-09-17T00:00:00"/>
    <m/>
    <n v="10"/>
    <n v="170"/>
    <x v="1"/>
    <x v="1"/>
  </r>
  <r>
    <x v="1"/>
    <m/>
    <x v="122"/>
    <x v="2"/>
    <x v="115"/>
    <s v="11849844"/>
    <x v="194"/>
    <x v="12"/>
    <s v="moule a revoir"/>
    <s v="Leger Jean Francois"/>
    <d v="2014-03-31T00:00:00"/>
    <d v="2014-03-31T00:00:00"/>
    <m/>
    <n v="10"/>
    <n v="0"/>
    <x v="1"/>
    <x v="1"/>
  </r>
  <r>
    <x v="1"/>
    <m/>
    <x v="122"/>
    <x v="1"/>
    <x v="2"/>
    <m/>
    <x v="195"/>
    <x v="12"/>
    <s v="a analyser"/>
    <s v="Issartel Fabien"/>
    <d v="2014-03-31T00:00:00"/>
    <d v="2014-03-31T00:00:00"/>
    <m/>
    <n v="10"/>
    <n v="0"/>
    <x v="1"/>
    <x v="1"/>
  </r>
  <r>
    <x v="2"/>
    <m/>
    <x v="122"/>
    <x v="2"/>
    <x v="116"/>
    <s v="11191342"/>
    <x v="196"/>
    <x v="12"/>
    <s v="mise à jour"/>
    <s v="Vetter Marc "/>
    <d v="2014-03-31T00:00:00"/>
    <d v="2014-03-25T00:00:00"/>
    <m/>
    <n v="10"/>
    <n v="-6"/>
    <x v="1"/>
    <x v="1"/>
  </r>
  <r>
    <x v="3"/>
    <m/>
    <x v="122"/>
    <x v="8"/>
    <x v="117"/>
    <s v="11878202"/>
    <x v="197"/>
    <x v="12"/>
    <s v="Indiquer que le perçage sur la 1ère série a été fait a 4 (a titre indicatif pour la mise au poids) + ajouter opération de redressage si battement supérieur à 1mm"/>
    <s v="Vetter Marc"/>
    <d v="2014-05-10T00:00:00"/>
    <d v="2014-06-11T00:00:00"/>
    <m/>
    <n v="50"/>
    <n v="32"/>
    <x v="1"/>
    <x v="1"/>
  </r>
  <r>
    <x v="2"/>
    <m/>
    <x v="123"/>
    <x v="1"/>
    <x v="2"/>
    <s v="11200721"/>
    <x v="170"/>
    <x v="12"/>
    <s v="nouvelles valeurs 59,3 +/- 0,3  11,25"/>
    <s v="Vetter Marc"/>
    <d v="2014-03-31T00:00:00"/>
    <d v="2014-03-25T00:00:00"/>
    <m/>
    <n v="11"/>
    <n v="-6"/>
    <x v="1"/>
    <x v="1"/>
  </r>
  <r>
    <x v="2"/>
    <m/>
    <x v="124"/>
    <x v="1"/>
    <x v="2"/>
    <s v="11195899"/>
    <x v="198"/>
    <x v="12"/>
    <s v="refaire moule inox en long 500 et 900"/>
    <s v="Leger Jean Francois"/>
    <d v="2014-04-15T00:00:00"/>
    <d v="2014-09-01T00:00:00"/>
    <m/>
    <n v="27"/>
    <n v="139"/>
    <x v="1"/>
    <x v="1"/>
  </r>
  <r>
    <x v="1"/>
    <m/>
    <x v="124"/>
    <x v="1"/>
    <x v="2"/>
    <s v="11193344"/>
    <x v="199"/>
    <x v="12"/>
    <s v="gamme a mettre a jour"/>
    <s v="Leger Jean Francois"/>
    <d v="2014-03-31T00:00:00"/>
    <d v="2014-03-31T00:00:00"/>
    <m/>
    <n v="12"/>
    <n v="0"/>
    <x v="1"/>
    <x v="1"/>
  </r>
  <r>
    <x v="1"/>
    <m/>
    <x v="124"/>
    <x v="5"/>
    <x v="2"/>
    <m/>
    <x v="200"/>
    <x v="12"/>
    <m/>
    <s v="Cupif Rodolphe"/>
    <m/>
    <m/>
    <m/>
    <s v=""/>
    <s v=""/>
    <x v="1"/>
    <x v="1"/>
  </r>
  <r>
    <x v="3"/>
    <m/>
    <x v="124"/>
    <x v="8"/>
    <x v="118"/>
    <s v="11627382"/>
    <x v="201"/>
    <x v="12"/>
    <s v="Mise à jour temps gamme (voir avec Stéphane)"/>
    <s v="Vetter Marc"/>
    <d v="2014-05-10T00:00:00"/>
    <d v="2014-12-10T00:00:00"/>
    <m/>
    <n v="52"/>
    <n v="214"/>
    <x v="1"/>
    <x v="1"/>
  </r>
  <r>
    <x v="1"/>
    <m/>
    <x v="125"/>
    <x v="1"/>
    <x v="2"/>
    <s v="11737853"/>
    <x v="202"/>
    <x v="12"/>
    <s v="gamme a mettre a jour"/>
    <s v="Leger Jean Francois"/>
    <d v="2014-03-31T00:00:00"/>
    <d v="2014-03-31T00:00:00"/>
    <m/>
    <n v="13"/>
    <n v="0"/>
    <x v="1"/>
    <x v="1"/>
  </r>
  <r>
    <x v="3"/>
    <m/>
    <x v="125"/>
    <x v="8"/>
    <x v="119"/>
    <s v="11230689"/>
    <x v="203"/>
    <x v="12"/>
    <s v="Temps réel à voir avec Julien"/>
    <s v="Vetter Marc"/>
    <d v="2014-04-10T00:00:00"/>
    <d v="2014-03-20T00:00:00"/>
    <m/>
    <n v="23"/>
    <n v="-21"/>
    <x v="1"/>
    <x v="1"/>
  </r>
  <r>
    <x v="1"/>
    <m/>
    <x v="126"/>
    <x v="24"/>
    <x v="2"/>
    <m/>
    <x v="204"/>
    <x v="12"/>
    <s v="a analyser"/>
    <s v="Leger Jean Francois"/>
    <d v="2014-03-31T00:00:00"/>
    <d v="2014-03-31T00:00:00"/>
    <m/>
    <n v="14"/>
    <n v="0"/>
    <x v="1"/>
    <x v="1"/>
  </r>
  <r>
    <x v="3"/>
    <m/>
    <x v="126"/>
    <x v="8"/>
    <x v="120"/>
    <s v="11340138"/>
    <x v="205"/>
    <x v="12"/>
    <s v="Mettre à jour la gamme : opérations à passer sur le robot EROWA"/>
    <s v="Vetter Marc"/>
    <d v="2014-04-10T00:00:00"/>
    <d v="2014-03-31T00:00:00"/>
    <m/>
    <n v="24"/>
    <n v="-10"/>
    <x v="1"/>
    <x v="1"/>
  </r>
  <r>
    <x v="2"/>
    <m/>
    <x v="127"/>
    <x v="2"/>
    <x v="2"/>
    <s v="11740659"/>
    <x v="206"/>
    <x v="12"/>
    <s v="changer pour 4 p/ heurs"/>
    <s v="Vetter Marc"/>
    <d v="2014-03-31T00:00:00"/>
    <d v="2014-03-25T00:00:00"/>
    <m/>
    <n v="18"/>
    <n v="-6"/>
    <x v="1"/>
    <x v="1"/>
  </r>
  <r>
    <x v="2"/>
    <m/>
    <x v="127"/>
    <x v="2"/>
    <x v="2"/>
    <s v="11487691"/>
    <x v="207"/>
    <x v="12"/>
    <s v="Changer cvaleurs"/>
    <s v="Vetter Marc"/>
    <d v="2014-03-31T00:00:00"/>
    <d v="2014-03-25T00:00:00"/>
    <m/>
    <n v="18"/>
    <n v="-6"/>
    <x v="1"/>
    <x v="1"/>
  </r>
  <r>
    <x v="0"/>
    <m/>
    <x v="127"/>
    <x v="0"/>
    <x v="121"/>
    <s v="11325266"/>
    <x v="208"/>
    <x v="12"/>
    <s v="Sensibilisation operateur confo et comp"/>
    <s v="Issartel Fabien"/>
    <d v="2014-03-31T00:00:00"/>
    <d v="2014-03-31T00:00:00"/>
    <m/>
    <n v="18"/>
    <n v="0"/>
    <x v="1"/>
    <x v="1"/>
  </r>
  <r>
    <x v="3"/>
    <m/>
    <x v="128"/>
    <x v="8"/>
    <x v="25"/>
    <m/>
    <x v="209"/>
    <x v="12"/>
    <m/>
    <s v="Cupif Rodolphe"/>
    <d v="2014-04-10T00:00:00"/>
    <d v="2014-03-12T00:00:00"/>
    <s v="Carte faite"/>
    <n v="29"/>
    <n v="-29"/>
    <x v="1"/>
    <x v="1"/>
  </r>
  <r>
    <x v="3"/>
    <m/>
    <x v="128"/>
    <x v="8"/>
    <x v="25"/>
    <m/>
    <x v="210"/>
    <x v="12"/>
    <m/>
    <s v="Cupif Rodolphe"/>
    <d v="2014-04-10T00:00:00"/>
    <d v="2014-03-12T00:00:00"/>
    <s v="Carte faite"/>
    <n v="29"/>
    <n v="-29"/>
    <x v="1"/>
    <x v="1"/>
  </r>
  <r>
    <x v="3"/>
    <m/>
    <x v="129"/>
    <x v="8"/>
    <x v="122"/>
    <s v="11882512"/>
    <x v="211"/>
    <x v="12"/>
    <s v="Temps unitaire à passer à 1,5 H"/>
    <s v="Vetter Marc"/>
    <d v="2014-04-10T00:00:00"/>
    <d v="2014-03-31T00:00:00"/>
    <m/>
    <n v="30"/>
    <n v="-10"/>
    <x v="1"/>
    <x v="1"/>
  </r>
  <r>
    <x v="2"/>
    <m/>
    <x v="130"/>
    <x v="1"/>
    <x v="123"/>
    <s v="11814660"/>
    <x v="212"/>
    <x v="12"/>
    <s v="Mise à jour données"/>
    <s v="Vetter Marc"/>
    <d v="2014-03-10T00:00:00"/>
    <d v="2014-03-10T00:00:00"/>
    <m/>
    <n v="0"/>
    <n v="0"/>
    <x v="1"/>
    <x v="1"/>
  </r>
  <r>
    <x v="3"/>
    <m/>
    <x v="130"/>
    <x v="8"/>
    <x v="25"/>
    <m/>
    <x v="213"/>
    <x v="12"/>
    <m/>
    <s v="Esnault Jean Paul"/>
    <d v="2014-04-10T00:00:00"/>
    <m/>
    <s v="En attente de réponse de DELTA FIRST"/>
    <s v=""/>
    <s v=""/>
    <x v="1"/>
    <x v="1"/>
  </r>
  <r>
    <x v="0"/>
    <m/>
    <x v="130"/>
    <x v="12"/>
    <x v="124"/>
    <s v="11470628"/>
    <x v="214"/>
    <x v="12"/>
    <s v="ebauches a revoir"/>
    <s v="Leger Jean Francois"/>
    <d v="2014-03-31T00:00:00"/>
    <d v="2014-03-25T00:00:00"/>
    <m/>
    <n v="21"/>
    <n v="-6"/>
    <x v="1"/>
    <x v="1"/>
  </r>
  <r>
    <x v="3"/>
    <m/>
    <x v="130"/>
    <x v="8"/>
    <x v="2"/>
    <m/>
    <x v="215"/>
    <x v="12"/>
    <m/>
    <s v="Vetter Marc"/>
    <d v="2014-04-10T00:00:00"/>
    <m/>
    <m/>
    <s v=""/>
    <s v=""/>
    <x v="1"/>
    <x v="1"/>
  </r>
  <r>
    <x v="3"/>
    <m/>
    <x v="131"/>
    <x v="8"/>
    <x v="2"/>
    <s v="11784444"/>
    <x v="216"/>
    <x v="12"/>
    <s v="Vérification des côtes de conformation"/>
    <s v="Vetter Marc"/>
    <d v="2014-03-30T00:00:00"/>
    <d v="2014-03-20T00:00:00"/>
    <s v="Côtes conformation OK"/>
    <n v="23"/>
    <n v="-10"/>
    <x v="1"/>
    <x v="1"/>
  </r>
  <r>
    <x v="3"/>
    <m/>
    <x v="132"/>
    <x v="8"/>
    <x v="125"/>
    <s v="11391812"/>
    <x v="217"/>
    <x v="12"/>
    <s v="sensibilation du personnel + mettre une valeur de flèche au redressage 0,5 mm maxi"/>
    <s v="Voltz Marc"/>
    <d v="2014-03-30T00:00:00"/>
    <d v="2014-06-11T00:00:00"/>
    <m/>
    <n v="24"/>
    <n v="73"/>
    <x v="1"/>
    <x v="1"/>
  </r>
  <r>
    <x v="1"/>
    <m/>
    <x v="132"/>
    <x v="5"/>
    <x v="126"/>
    <s v="11193815"/>
    <x v="218"/>
    <x v="12"/>
    <s v="a analyser"/>
    <s v="Vetter Marc"/>
    <m/>
    <d v="2014-09-17T00:00:00"/>
    <s v="Pieces en It matiere fragile prendre des precausion pour frittage"/>
    <n v="-41704"/>
    <n v="41899"/>
    <x v="1"/>
    <x v="1"/>
  </r>
  <r>
    <x v="2"/>
    <m/>
    <x v="133"/>
    <x v="2"/>
    <x v="2"/>
    <s v="11245627"/>
    <x v="219"/>
    <x v="12"/>
    <s v="Changer PCE en PC"/>
    <s v="Vetter Marc "/>
    <d v="2014-03-04T00:00:00"/>
    <d v="2014-03-04T00:00:00"/>
    <m/>
    <n v="0"/>
    <n v="0"/>
    <x v="1"/>
    <x v="1"/>
  </r>
  <r>
    <x v="1"/>
    <m/>
    <x v="133"/>
    <x v="1"/>
    <x v="127"/>
    <s v="11803681"/>
    <x v="220"/>
    <x v="12"/>
    <s v="gamme a mettre a jour"/>
    <s v="Leger Jean Francois"/>
    <d v="2014-03-12T00:00:00"/>
    <d v="2014-03-25T00:00:00"/>
    <m/>
    <n v="8"/>
    <n v="13"/>
    <x v="1"/>
    <x v="1"/>
  </r>
  <r>
    <x v="1"/>
    <m/>
    <x v="133"/>
    <x v="9"/>
    <x v="2"/>
    <m/>
    <x v="221"/>
    <x v="12"/>
    <m/>
    <s v="Cupif Rodolphe"/>
    <m/>
    <m/>
    <m/>
    <s v=""/>
    <s v=""/>
    <x v="1"/>
    <x v="1"/>
  </r>
  <r>
    <x v="3"/>
    <m/>
    <x v="134"/>
    <x v="8"/>
    <x v="128"/>
    <s v="11265650"/>
    <x v="222"/>
    <x v="12"/>
    <s v="Revoir instructions gamme dimensions barrettes"/>
    <s v="Vetter Marc"/>
    <d v="2014-03-30T00:00:00"/>
    <d v="2014-03-26T00:00:00"/>
    <m/>
    <n v="27"/>
    <n v="-4"/>
    <x v="1"/>
    <x v="1"/>
  </r>
  <r>
    <x v="5"/>
    <m/>
    <x v="135"/>
    <x v="2"/>
    <x v="120"/>
    <s v="11340138"/>
    <x v="223"/>
    <x v="12"/>
    <s v="Mise à jour des info"/>
    <s v="Vetter Marc"/>
    <d v="2014-03-07T00:00:00"/>
    <d v="2014-03-04T00:00:00"/>
    <m/>
    <n v="8"/>
    <n v="-3"/>
    <x v="2"/>
    <x v="1"/>
  </r>
  <r>
    <x v="2"/>
    <m/>
    <x v="135"/>
    <x v="1"/>
    <x v="129"/>
    <s v="11230695"/>
    <x v="224"/>
    <x v="12"/>
    <s v="Analyse taux MR + densité tassé"/>
    <s v="Voltz Marc"/>
    <d v="2014-03-31T00:00:00"/>
    <d v="2014-05-27T00:00:00"/>
    <s v="CMI n° 14-01 faite et gamme modifiée"/>
    <n v="32"/>
    <n v="57"/>
    <x v="2"/>
    <x v="1"/>
  </r>
  <r>
    <x v="6"/>
    <m/>
    <x v="135"/>
    <x v="8"/>
    <x v="130"/>
    <s v="11793940"/>
    <x v="225"/>
    <x v="12"/>
    <s v="Vérification côtes de compression + contrôle gamme d'usinage"/>
    <s v="Vetter Marc"/>
    <d v="2014-03-30T00:00:00"/>
    <d v="2014-03-31T00:00:00"/>
    <s v="cotes de compression modifié "/>
    <n v="31"/>
    <n v="1"/>
    <x v="2"/>
    <x v="1"/>
  </r>
  <r>
    <x v="3"/>
    <m/>
    <x v="135"/>
    <x v="8"/>
    <x v="130"/>
    <s v="11793940"/>
    <x v="226"/>
    <x v="12"/>
    <s v="gamme de contrôle 3D a revoir + calque (projecteur profil) à faire"/>
    <s v="Montangon Jean Luc"/>
    <d v="2014-01-15T00:00:00"/>
    <d v="2014-01-16T00:00:00"/>
    <m/>
    <n v="-43"/>
    <n v="1"/>
    <x v="2"/>
    <x v="1"/>
  </r>
  <r>
    <x v="0"/>
    <m/>
    <x v="135"/>
    <x v="0"/>
    <x v="2"/>
    <m/>
    <x v="227"/>
    <x v="12"/>
    <s v="Consigne à revoir"/>
    <s v="Leger Jean Francois"/>
    <d v="2014-04-30T00:00:00"/>
    <d v="2014-04-30T00:00:00"/>
    <m/>
    <n v="62"/>
    <n v="0"/>
    <x v="2"/>
    <x v="1"/>
  </r>
  <r>
    <x v="2"/>
    <m/>
    <x v="136"/>
    <x v="2"/>
    <x v="131"/>
    <s v="11750786"/>
    <x v="228"/>
    <x v="12"/>
    <m/>
    <s v="Vetter Marc"/>
    <d v="2014-03-07T00:00:00"/>
    <d v="2014-03-23T00:00:00"/>
    <m/>
    <n v="9"/>
    <n v="16"/>
    <x v="2"/>
    <x v="1"/>
  </r>
  <r>
    <x v="2"/>
    <m/>
    <x v="136"/>
    <x v="2"/>
    <x v="132"/>
    <s v="11643691"/>
    <x v="228"/>
    <x v="12"/>
    <m/>
    <s v="Vetter Marc"/>
    <d v="2014-03-07T00:00:00"/>
    <d v="2014-03-23T00:00:00"/>
    <m/>
    <n v="9"/>
    <n v="16"/>
    <x v="2"/>
    <x v="1"/>
  </r>
  <r>
    <x v="2"/>
    <m/>
    <x v="136"/>
    <x v="1"/>
    <x v="133"/>
    <s v="11245627 "/>
    <x v="229"/>
    <x v="12"/>
    <s v="Voir moule Compression automatique"/>
    <s v="Vetter Marc"/>
    <d v="2014-04-15T00:00:00"/>
    <m/>
    <m/>
    <s v=""/>
    <s v=""/>
    <x v="2"/>
    <x v="1"/>
  </r>
  <r>
    <x v="1"/>
    <m/>
    <x v="136"/>
    <x v="19"/>
    <x v="2"/>
    <s v="11196330/11200480"/>
    <x v="230"/>
    <x v="12"/>
    <s v="article a corriger"/>
    <s v="Leger Jean Francois"/>
    <d v="2014-02-27T00:00:00"/>
    <d v="2014-03-25T00:00:00"/>
    <m/>
    <n v="1"/>
    <n v="26"/>
    <x v="2"/>
    <x v="1"/>
  </r>
  <r>
    <x v="0"/>
    <m/>
    <x v="137"/>
    <x v="12"/>
    <x v="134"/>
    <s v="11328119"/>
    <x v="143"/>
    <x v="12"/>
    <s v="OP sciage a ajouter"/>
    <s v="Leger Jean Francois"/>
    <d v="2014-02-25T00:00:00"/>
    <d v="2014-02-25T00:00:00"/>
    <m/>
    <n v="0"/>
    <n v="0"/>
    <x v="2"/>
    <x v="1"/>
  </r>
  <r>
    <x v="1"/>
    <m/>
    <x v="138"/>
    <x v="1"/>
    <x v="135"/>
    <s v="11191962"/>
    <x v="231"/>
    <x v="12"/>
    <s v="a revoir fiche compression"/>
    <s v="Leger Jean Francois"/>
    <d v="2014-02-25T00:00:00"/>
    <d v="2014-02-25T00:00:00"/>
    <m/>
    <n v="1"/>
    <n v="0"/>
    <x v="2"/>
    <x v="1"/>
  </r>
  <r>
    <x v="3"/>
    <m/>
    <x v="139"/>
    <x v="8"/>
    <x v="136"/>
    <s v="11857257"/>
    <x v="232"/>
    <x v="12"/>
    <s v="Programme usinage à modifier"/>
    <s v="Grosset Nicolas"/>
    <s v="30/02/2014"/>
    <d v="2014-02-24T00:00:00"/>
    <m/>
    <e v="#VALUE!"/>
    <e v="#VALUE!"/>
    <x v="2"/>
    <x v="1"/>
  </r>
  <r>
    <x v="1"/>
    <m/>
    <x v="140"/>
    <x v="5"/>
    <x v="137"/>
    <s v="11208232"/>
    <x v="231"/>
    <x v="12"/>
    <s v="a revoir fiche de frittage"/>
    <s v="Vetter Marc"/>
    <d v="2014-03-01T00:00:00"/>
    <d v="2014-01-31T00:00:00"/>
    <s v="fiche autocontrol etait disponible dans les doccuments SAP "/>
    <n v="9"/>
    <n v="-29"/>
    <x v="2"/>
    <x v="1"/>
  </r>
  <r>
    <x v="0"/>
    <m/>
    <x v="141"/>
    <x v="12"/>
    <x v="138"/>
    <s v="11330127"/>
    <x v="233"/>
    <x v="12"/>
    <s v="a revoir"/>
    <s v="Leger Jean Francois"/>
    <d v="2014-02-21T00:00:00"/>
    <d v="2014-02-25T00:00:00"/>
    <m/>
    <n v="2"/>
    <n v="4"/>
    <x v="2"/>
    <x v="1"/>
  </r>
  <r>
    <x v="0"/>
    <m/>
    <x v="141"/>
    <x v="12"/>
    <x v="139"/>
    <m/>
    <x v="233"/>
    <x v="12"/>
    <s v="a revoir"/>
    <s v="Leger Jean Francois"/>
    <d v="2014-02-21T00:00:00"/>
    <d v="2014-02-25T00:00:00"/>
    <m/>
    <n v="2"/>
    <n v="4"/>
    <x v="2"/>
    <x v="1"/>
  </r>
  <r>
    <x v="3"/>
    <m/>
    <x v="142"/>
    <x v="8"/>
    <x v="140"/>
    <s v="11212436"/>
    <x v="234"/>
    <x v="12"/>
    <s v="Temps uni 0,25"/>
    <s v="Vetter Marc"/>
    <s v="30/02/2014"/>
    <d v="2014-02-19T00:00:00"/>
    <m/>
    <e v="#VALUE!"/>
    <e v="#VALUE!"/>
    <x v="2"/>
    <x v="1"/>
  </r>
  <r>
    <x v="3"/>
    <m/>
    <x v="143"/>
    <x v="8"/>
    <x v="141"/>
    <s v="11257359"/>
    <x v="235"/>
    <x v="12"/>
    <s v="Ajouter opé redressage + modif dim ébauche"/>
    <s v="Vetter Marc"/>
    <s v="30/02/2014"/>
    <d v="2014-02-27T00:00:00"/>
    <m/>
    <e v="#VALUE!"/>
    <e v="#VALUE!"/>
    <x v="2"/>
    <x v="1"/>
  </r>
  <r>
    <x v="2"/>
    <m/>
    <x v="144"/>
    <x v="1"/>
    <x v="2"/>
    <s v="11714911"/>
    <x v="236"/>
    <x v="12"/>
    <s v="Changement de moules "/>
    <s v="Vetter Marc"/>
    <d v="2014-02-14T00:00:00"/>
    <d v="2014-02-19T00:00:00"/>
    <m/>
    <n v="3"/>
    <n v="5"/>
    <x v="2"/>
    <x v="1"/>
  </r>
  <r>
    <x v="2"/>
    <m/>
    <x v="145"/>
    <x v="2"/>
    <x v="142"/>
    <s v="11211164"/>
    <x v="237"/>
    <x v="12"/>
    <s v="Mise à jour"/>
    <s v="Vetter Marc"/>
    <d v="2014-02-06T00:00:00"/>
    <d v="2014-02-06T00:00:00"/>
    <m/>
    <n v="0"/>
    <n v="0"/>
    <x v="2"/>
    <x v="1"/>
  </r>
  <r>
    <x v="1"/>
    <m/>
    <x v="145"/>
    <x v="5"/>
    <x v="143"/>
    <s v="11381345"/>
    <x v="238"/>
    <x v="12"/>
    <s v="a ajouter"/>
    <s v="Vetter Marc"/>
    <d v="2014-02-07T00:00:00"/>
    <d v="2014-03-31T00:00:00"/>
    <m/>
    <n v="1"/>
    <n v="52"/>
    <x v="2"/>
    <x v="1"/>
  </r>
  <r>
    <x v="1"/>
    <m/>
    <x v="145"/>
    <x v="1"/>
    <x v="144"/>
    <s v="11328119"/>
    <x v="239"/>
    <x v="12"/>
    <s v="a revoir"/>
    <s v="Leger Jean Francois"/>
    <d v="2014-02-07T00:00:00"/>
    <d v="2014-02-07T00:00:00"/>
    <m/>
    <n v="1"/>
    <n v="0"/>
    <x v="2"/>
    <x v="1"/>
  </r>
  <r>
    <x v="1"/>
    <m/>
    <x v="145"/>
    <x v="1"/>
    <x v="145"/>
    <s v="11191567"/>
    <x v="240"/>
    <x v="12"/>
    <s v="a revoir"/>
    <s v="Leger Jean Francois"/>
    <d v="2014-02-07T00:00:00"/>
    <d v="2014-02-07T00:00:00"/>
    <m/>
    <n v="1"/>
    <n v="0"/>
    <x v="2"/>
    <x v="1"/>
  </r>
  <r>
    <x v="3"/>
    <m/>
    <x v="146"/>
    <x v="8"/>
    <x v="2"/>
    <s v="11195307"/>
    <x v="241"/>
    <x v="12"/>
    <s v="Opération indépendante à crée"/>
    <s v="Vetter Marc"/>
    <s v="30/02/2014"/>
    <d v="2014-02-11T00:00:00"/>
    <s v="Ebavurage déjà intégré à la gamme"/>
    <e v="#VALUE!"/>
    <e v="#VALUE!"/>
    <x v="2"/>
    <x v="1"/>
  </r>
  <r>
    <x v="3"/>
    <m/>
    <x v="146"/>
    <x v="8"/>
    <x v="2"/>
    <s v="11193364"/>
    <x v="241"/>
    <x v="12"/>
    <s v="Opération indépendante à crée"/>
    <s v="Vetter Marc"/>
    <s v="30/02/2014"/>
    <d v="2014-02-11T00:00:00"/>
    <s v="Ebavurage déjà intégré à la gamme"/>
    <e v="#VALUE!"/>
    <e v="#VALUE!"/>
    <x v="2"/>
    <x v="1"/>
  </r>
  <r>
    <x v="3"/>
    <m/>
    <x v="146"/>
    <x v="4"/>
    <x v="2"/>
    <s v="11332275"/>
    <x v="242"/>
    <x v="12"/>
    <m/>
    <s v="Vetter Marc"/>
    <s v="30/02/2014"/>
    <d v="2014-03-25T00:00:00"/>
    <s v="Si on fait brut alors les pieces sont hs"/>
    <e v="#VALUE!"/>
    <e v="#VALUE!"/>
    <x v="2"/>
    <x v="1"/>
  </r>
  <r>
    <x v="2"/>
    <m/>
    <x v="147"/>
    <x v="2"/>
    <x v="2"/>
    <s v="11627382"/>
    <x v="243"/>
    <x v="12"/>
    <s v="Suppression rectif remplacé par robot"/>
    <s v="Vetter Marc "/>
    <d v="2014-02-07T00:00:00"/>
    <d v="2014-02-03T00:00:00"/>
    <m/>
    <n v="4"/>
    <n v="-4"/>
    <x v="2"/>
    <x v="1"/>
  </r>
  <r>
    <x v="0"/>
    <m/>
    <x v="148"/>
    <x v="12"/>
    <x v="2"/>
    <m/>
    <x v="244"/>
    <x v="12"/>
    <m/>
    <s v="Leger Jean Francois"/>
    <d v="2014-02-02T00:00:00"/>
    <d v="2014-02-10T00:00:00"/>
    <m/>
    <n v="1"/>
    <n v="8"/>
    <x v="2"/>
    <x v="1"/>
  </r>
  <r>
    <x v="2"/>
    <m/>
    <x v="149"/>
    <x v="1"/>
    <x v="146"/>
    <s v="11871514"/>
    <x v="245"/>
    <x v="12"/>
    <s v="Changement de moule "/>
    <s v="Vetter Marc"/>
    <d v="2014-02-07T00:00:00"/>
    <d v="2014-02-03T00:00:00"/>
    <m/>
    <n v="7"/>
    <n v="-4"/>
    <x v="3"/>
    <x v="1"/>
  </r>
  <r>
    <x v="1"/>
    <m/>
    <x v="150"/>
    <x v="5"/>
    <x v="147"/>
    <s v="11579708"/>
    <x v="246"/>
    <x v="12"/>
    <s v="modifier gamme A25 ald A36"/>
    <s v="Leger Jean Francois"/>
    <d v="2014-01-31T00:00:00"/>
    <d v="2014-01-31T00:00:00"/>
    <m/>
    <n v="1"/>
    <n v="0"/>
    <x v="3"/>
    <x v="1"/>
  </r>
  <r>
    <x v="1"/>
    <m/>
    <x v="150"/>
    <x v="1"/>
    <x v="2"/>
    <s v="11871642"/>
    <x v="42"/>
    <x v="12"/>
    <s v="fiche contrôle a revoir"/>
    <s v="Leger Jean Francois"/>
    <d v="2014-01-31T00:00:00"/>
    <d v="2014-01-31T00:00:00"/>
    <m/>
    <n v="1"/>
    <n v="0"/>
    <x v="3"/>
    <x v="1"/>
  </r>
  <r>
    <x v="1"/>
    <m/>
    <x v="151"/>
    <x v="13"/>
    <x v="148"/>
    <s v="11546822"/>
    <x v="247"/>
    <x v="12"/>
    <s v="a determiner et ajouter sur gamme"/>
    <s v="Leger Jean Francois"/>
    <d v="2014-01-31T00:00:00"/>
    <d v="2014-01-31T00:00:00"/>
    <m/>
    <n v="2"/>
    <n v="0"/>
    <x v="3"/>
    <x v="1"/>
  </r>
  <r>
    <x v="1"/>
    <m/>
    <x v="151"/>
    <x v="11"/>
    <x v="149"/>
    <s v="11546823"/>
    <x v="247"/>
    <x v="12"/>
    <s v="a determiner et ajouter sur gamme"/>
    <s v="Leger Jean Francois"/>
    <d v="2014-01-31T00:00:00"/>
    <d v="2014-01-31T00:00:00"/>
    <m/>
    <n v="2"/>
    <n v="0"/>
    <x v="3"/>
    <x v="1"/>
  </r>
  <r>
    <x v="1"/>
    <m/>
    <x v="151"/>
    <x v="13"/>
    <x v="2"/>
    <m/>
    <x v="248"/>
    <x v="12"/>
    <m/>
    <s v="Leger Jean Francois"/>
    <d v="2014-01-31T00:00:00"/>
    <d v="2014-01-31T00:00:00"/>
    <m/>
    <n v="2"/>
    <n v="0"/>
    <x v="3"/>
    <x v="1"/>
  </r>
  <r>
    <x v="6"/>
    <m/>
    <x v="151"/>
    <x v="0"/>
    <x v="150"/>
    <m/>
    <x v="249"/>
    <x v="12"/>
    <s v="A revoir"/>
    <s v="Leger Jean Francois"/>
    <d v="2014-01-31T00:00:00"/>
    <d v="2014-01-31T00:00:00"/>
    <m/>
    <n v="2"/>
    <n v="0"/>
    <x v="3"/>
    <x v="1"/>
  </r>
  <r>
    <x v="1"/>
    <m/>
    <x v="152"/>
    <x v="5"/>
    <x v="151"/>
    <s v="11202437"/>
    <x v="250"/>
    <x v="12"/>
    <s v="gamme a modifier"/>
    <s v="Leger Jean Francois"/>
    <d v="2014-01-31T00:00:00"/>
    <d v="2014-01-31T00:00:00"/>
    <m/>
    <n v="3"/>
    <n v="0"/>
    <x v="3"/>
    <x v="1"/>
  </r>
  <r>
    <x v="6"/>
    <m/>
    <x v="152"/>
    <x v="26"/>
    <x v="2"/>
    <m/>
    <x v="251"/>
    <x v="12"/>
    <m/>
    <s v="Issartel Fabien"/>
    <d v="2014-01-31T00:00:00"/>
    <d v="2014-01-31T00:00:00"/>
    <m/>
    <n v="3"/>
    <n v="0"/>
    <x v="3"/>
    <x v="1"/>
  </r>
  <r>
    <x v="2"/>
    <m/>
    <x v="153"/>
    <x v="1"/>
    <x v="128"/>
    <s v="11265650"/>
    <x v="252"/>
    <x v="12"/>
    <s v="imprimé avant modification"/>
    <s v="Vetter Marc"/>
    <d v="2014-01-28T00:00:00"/>
    <d v="2014-01-28T00:00:00"/>
    <m/>
    <n v="1"/>
    <n v="0"/>
    <x v="3"/>
    <x v="1"/>
  </r>
  <r>
    <x v="1"/>
    <m/>
    <x v="153"/>
    <x v="13"/>
    <x v="2"/>
    <m/>
    <x v="253"/>
    <x v="12"/>
    <m/>
    <s v="Leger Jean Francois"/>
    <d v="2014-02-03T00:00:00"/>
    <d v="2014-02-03T00:00:00"/>
    <m/>
    <n v="7"/>
    <n v="0"/>
    <x v="3"/>
    <x v="1"/>
  </r>
  <r>
    <x v="1"/>
    <m/>
    <x v="153"/>
    <x v="5"/>
    <x v="2"/>
    <m/>
    <x v="254"/>
    <x v="12"/>
    <s v="suppression lignefrittage 1470°"/>
    <s v="Leger Jean Francois"/>
    <d v="2014-01-31T00:00:00"/>
    <d v="2014-01-31T00:00:00"/>
    <m/>
    <n v="4"/>
    <n v="0"/>
    <x v="3"/>
    <x v="1"/>
  </r>
  <r>
    <x v="2"/>
    <m/>
    <x v="154"/>
    <x v="2"/>
    <x v="2"/>
    <s v="11841818"/>
    <x v="255"/>
    <x v="12"/>
    <s v="Mise à jour gamme"/>
    <s v="Vetter Marc"/>
    <d v="2014-01-24T00:00:00"/>
    <d v="2014-02-03T00:00:00"/>
    <m/>
    <n v="3"/>
    <n v="10"/>
    <x v="3"/>
    <x v="1"/>
  </r>
  <r>
    <x v="6"/>
    <m/>
    <x v="155"/>
    <x v="6"/>
    <x v="2"/>
    <m/>
    <x v="256"/>
    <x v="12"/>
    <m/>
    <s v="Blachere Christophe"/>
    <m/>
    <m/>
    <m/>
    <s v=""/>
    <s v=""/>
    <x v="3"/>
    <x v="1"/>
  </r>
  <r>
    <x v="3"/>
    <m/>
    <x v="156"/>
    <x v="4"/>
    <x v="2"/>
    <s v="11195307"/>
    <x v="257"/>
    <x v="12"/>
    <s v="meuleuse pneumatique - 45 pièces/heure"/>
    <s v="Vetter Marc"/>
    <d v="2014-02-10T00:00:00"/>
    <d v="2014-01-27T00:00:00"/>
    <m/>
    <n v="27"/>
    <n v="-14"/>
    <x v="3"/>
    <x v="1"/>
  </r>
  <r>
    <x v="3"/>
    <m/>
    <x v="156"/>
    <x v="4"/>
    <x v="2"/>
    <s v="11193364"/>
    <x v="257"/>
    <x v="12"/>
    <s v="meuleuse pneumatique - 45 pièces/heure"/>
    <s v="Vetter Marc"/>
    <d v="2014-02-10T00:00:00"/>
    <d v="2014-01-27T00:00:00"/>
    <m/>
    <n v="27"/>
    <n v="-14"/>
    <x v="3"/>
    <x v="1"/>
  </r>
  <r>
    <x v="3"/>
    <m/>
    <x v="156"/>
    <x v="8"/>
    <x v="152"/>
    <s v="11854107"/>
    <x v="258"/>
    <x v="12"/>
    <s v="6 mn / pièce "/>
    <s v="Vetter Marc"/>
    <d v="2014-02-10T00:00:00"/>
    <d v="2014-02-27T00:00:00"/>
    <m/>
    <n v="27"/>
    <n v="17"/>
    <x v="3"/>
    <x v="1"/>
  </r>
  <r>
    <x v="2"/>
    <m/>
    <x v="157"/>
    <x v="2"/>
    <x v="2"/>
    <s v="11755079"/>
    <x v="259"/>
    <x v="12"/>
    <s v="Mise à jour gamme"/>
    <s v="Vetter Marc "/>
    <d v="2014-01-17T00:00:00"/>
    <d v="2014-02-03T00:00:00"/>
    <m/>
    <n v="5"/>
    <n v="17"/>
    <x v="3"/>
    <x v="1"/>
  </r>
  <r>
    <x v="2"/>
    <m/>
    <x v="158"/>
    <x v="1"/>
    <x v="2"/>
    <s v="11448025"/>
    <x v="260"/>
    <x v="12"/>
    <s v="Mise à jour info atelier"/>
    <s v="Vetter Marc"/>
    <d v="2014-01-10T00:00:00"/>
    <d v="2014-02-03T00:00:00"/>
    <m/>
    <n v="0"/>
    <n v="24"/>
    <x v="3"/>
    <x v="1"/>
  </r>
  <r>
    <x v="3"/>
    <m/>
    <x v="159"/>
    <x v="8"/>
    <x v="2"/>
    <s v="11855809"/>
    <x v="261"/>
    <x v="12"/>
    <m/>
    <s v="Guli Maurice"/>
    <d v="2014-01-30T00:00:00"/>
    <d v="2014-01-23T00:00:00"/>
    <m/>
    <n v="24"/>
    <n v="-7"/>
    <x v="3"/>
    <x v="1"/>
  </r>
  <r>
    <x v="3"/>
    <m/>
    <x v="160"/>
    <x v="8"/>
    <x v="153"/>
    <s v="11812595"/>
    <x v="262"/>
    <x v="12"/>
    <s v="Revoir longueur confo / frittage"/>
    <s v="Vetter Marc"/>
    <d v="2013-12-30T00:00:00"/>
    <d v="2013-12-11T00:00:00"/>
    <m/>
    <n v="20"/>
    <n v="-19"/>
    <x v="4"/>
    <x v="2"/>
  </r>
  <r>
    <x v="3"/>
    <m/>
    <x v="160"/>
    <x v="8"/>
    <x v="154"/>
    <s v="11855717"/>
    <x v="263"/>
    <x v="12"/>
    <m/>
    <s v="Vetter Marc"/>
    <d v="2013-01-30T00:00:00"/>
    <d v="2013-12-11T00:00:00"/>
    <s v="Fait OK"/>
    <n v="-314"/>
    <n v="315"/>
    <x v="4"/>
    <x v="2"/>
  </r>
  <r>
    <x v="3"/>
    <m/>
    <x v="161"/>
    <x v="8"/>
    <x v="155"/>
    <s v="11820059"/>
    <x v="264"/>
    <x v="12"/>
    <s v="Revoir temps d'usinage"/>
    <s v="Vetter Marc"/>
    <d v="2013-12-30T00:00:00"/>
    <d v="2014-02-27T00:00:00"/>
    <m/>
    <n v="42"/>
    <n v="59"/>
    <x v="5"/>
    <x v="2"/>
  </r>
  <r>
    <x v="1"/>
    <m/>
    <x v="162"/>
    <x v="5"/>
    <x v="156"/>
    <s v="11193364"/>
    <x v="265"/>
    <x v="12"/>
    <s v="OP a ajouter"/>
    <s v="Vetter Marc"/>
    <d v="2013-11-15T00:00:00"/>
    <d v="2014-11-15T00:00:00"/>
    <m/>
    <n v="0"/>
    <n v="365"/>
    <x v="5"/>
    <x v="2"/>
  </r>
  <r>
    <x v="3"/>
    <m/>
    <x v="163"/>
    <x v="4"/>
    <x v="157"/>
    <s v="11265650"/>
    <x v="266"/>
    <x v="12"/>
    <m/>
    <s v="Vetter Marc"/>
    <d v="2013-11-30T00:00:00"/>
    <d v="2013-11-15T00:00:00"/>
    <m/>
    <n v="30"/>
    <n v="-15"/>
    <x v="6"/>
    <x v="2"/>
  </r>
  <r>
    <x v="6"/>
    <m/>
    <x v="164"/>
    <x v="0"/>
    <x v="158"/>
    <s v="11195314"/>
    <x v="267"/>
    <x v="12"/>
    <s v="bdf dia 28 pour dia fini 28"/>
    <s v="Vetter Marc"/>
    <d v="2013-10-31T00:00:00"/>
    <d v="2013-10-31T00:00:00"/>
    <m/>
    <n v="3"/>
    <n v="0"/>
    <x v="6"/>
    <x v="2"/>
  </r>
  <r>
    <x v="6"/>
    <m/>
    <x v="164"/>
    <x v="11"/>
    <x v="2"/>
    <m/>
    <x v="268"/>
    <x v="12"/>
    <s v="plan a diffuser"/>
    <s v="Vetter Marc "/>
    <d v="2013-10-31T00:00:00"/>
    <d v="2013-10-31T00:00:00"/>
    <m/>
    <n v="3"/>
    <n v="0"/>
    <x v="6"/>
    <x v="2"/>
  </r>
  <r>
    <x v="6"/>
    <m/>
    <x v="164"/>
    <x v="12"/>
    <x v="159"/>
    <s v="11627382"/>
    <x v="143"/>
    <x v="12"/>
    <s v="OP a ajouter"/>
    <s v="Leger Jean Francois"/>
    <d v="2013-10-31T00:00:00"/>
    <d v="2013-10-31T00:00:00"/>
    <m/>
    <n v="3"/>
    <n v="0"/>
    <x v="6"/>
    <x v="2"/>
  </r>
  <r>
    <x v="1"/>
    <m/>
    <x v="165"/>
    <x v="5"/>
    <x v="160"/>
    <s v="11200720"/>
    <x v="269"/>
    <x v="12"/>
    <m/>
    <s v="Vetter Marc"/>
    <d v="2013-10-24T00:00:00"/>
    <d v="2013-10-21T00:00:00"/>
    <m/>
    <n v="0"/>
    <n v="-3"/>
    <x v="6"/>
    <x v="2"/>
  </r>
  <r>
    <x v="1"/>
    <m/>
    <x v="165"/>
    <x v="5"/>
    <x v="161"/>
    <s v="11200721"/>
    <x v="269"/>
    <x v="12"/>
    <m/>
    <s v="Vetter Marc"/>
    <d v="2013-10-24T00:00:00"/>
    <d v="2013-10-24T00:00:00"/>
    <m/>
    <n v="0"/>
    <n v="0"/>
    <x v="6"/>
    <x v="2"/>
  </r>
  <r>
    <x v="3"/>
    <m/>
    <x v="166"/>
    <x v="8"/>
    <x v="2"/>
    <s v="11230695"/>
    <x v="270"/>
    <x v="12"/>
    <s v="Revoir opé 10 + opé 05 (final)"/>
    <s v="Grosset Nicolas"/>
    <d v="2014-02-28T00:00:00"/>
    <m/>
    <m/>
    <s v=""/>
    <s v=""/>
    <x v="6"/>
    <x v="2"/>
  </r>
  <r>
    <x v="3"/>
    <m/>
    <x v="166"/>
    <x v="4"/>
    <x v="162"/>
    <s v="11627382"/>
    <x v="271"/>
    <x v="12"/>
    <s v="meuleuse pneumatique"/>
    <s v="Esnault Jean Paul"/>
    <d v="2013-11-30T00:00:00"/>
    <d v="2014-02-27T00:00:00"/>
    <s v="sera traitée lors de la refonte de la gamme suite à arrivé nouvelle machine"/>
    <n v="40"/>
    <n v="89"/>
    <x v="6"/>
    <x v="2"/>
  </r>
  <r>
    <x v="3"/>
    <m/>
    <x v="167"/>
    <x v="8"/>
    <x v="163"/>
    <s v="11706152"/>
    <x v="272"/>
    <x v="12"/>
    <s v="Modifier le brut + Conformation Robot"/>
    <s v="Grosset Nicolas"/>
    <d v="2013-11-30T00:00:00"/>
    <d v="2013-11-15T00:00:00"/>
    <m/>
    <n v="44"/>
    <n v="-15"/>
    <x v="6"/>
    <x v="2"/>
  </r>
  <r>
    <x v="2"/>
    <m/>
    <x v="168"/>
    <x v="8"/>
    <x v="2"/>
    <s v="11627382"/>
    <x v="273"/>
    <x v="12"/>
    <s v="Revoir gamme d'usinge ROBOT"/>
    <s v="Vetter Marc"/>
    <d v="2013-10-16T00:00:00"/>
    <d v="2013-10-22T00:00:00"/>
    <m/>
    <n v="8"/>
    <n v="6"/>
    <x v="6"/>
    <x v="2"/>
  </r>
  <r>
    <x v="3"/>
    <m/>
    <x v="169"/>
    <x v="8"/>
    <x v="164"/>
    <s v="11740659"/>
    <x v="274"/>
    <x v="12"/>
    <m/>
    <s v="Vetter Marc"/>
    <d v="2013-10-28T00:00:00"/>
    <d v="2013-10-08T00:00:00"/>
    <s v="Dimensions OK"/>
    <n v="21"/>
    <n v="-20"/>
    <x v="6"/>
    <x v="2"/>
  </r>
  <r>
    <x v="3"/>
    <m/>
    <x v="170"/>
    <x v="8"/>
    <x v="165"/>
    <s v="11230695"/>
    <x v="275"/>
    <x v="12"/>
    <s v="Ajuster les temps"/>
    <s v="Vetter Marc"/>
    <d v="2013-10-23T00:00:00"/>
    <d v="2013-10-08T00:00:00"/>
    <m/>
    <n v="20"/>
    <n v="-15"/>
    <x v="6"/>
    <x v="2"/>
  </r>
  <r>
    <x v="1"/>
    <m/>
    <x v="171"/>
    <x v="27"/>
    <x v="2"/>
    <m/>
    <x v="276"/>
    <x v="12"/>
    <s v="Plan à diffuser"/>
    <s v="Vetter Marc"/>
    <d v="2013-10-01T00:00:00"/>
    <d v="2013-10-01T00:00:00"/>
    <m/>
    <n v="1"/>
    <n v="0"/>
    <x v="7"/>
    <x v="2"/>
  </r>
  <r>
    <x v="1"/>
    <m/>
    <x v="171"/>
    <x v="19"/>
    <x v="166"/>
    <s v="11193287"/>
    <x v="277"/>
    <x v="12"/>
    <s v="fiches a faire"/>
    <s v="Vetter Marc"/>
    <d v="2013-10-01T00:00:00"/>
    <d v="2013-10-01T00:00:00"/>
    <m/>
    <n v="1"/>
    <n v="0"/>
    <x v="7"/>
    <x v="2"/>
  </r>
  <r>
    <x v="0"/>
    <m/>
    <x v="172"/>
    <x v="0"/>
    <x v="167"/>
    <s v="11425083"/>
    <x v="278"/>
    <x v="12"/>
    <s v="a revoir"/>
    <s v="Leger Jean Francois"/>
    <d v="2013-09-27T00:00:00"/>
    <d v="2013-09-27T00:00:00"/>
    <m/>
    <n v="-1"/>
    <n v="0"/>
    <x v="7"/>
    <x v="2"/>
  </r>
  <r>
    <x v="3"/>
    <m/>
    <x v="173"/>
    <x v="8"/>
    <x v="168"/>
    <s v="11211153"/>
    <x v="279"/>
    <x v="12"/>
    <m/>
    <s v="Voltz Marc"/>
    <d v="2013-09-28T00:00:00"/>
    <d v="2014-01-27T00:00:00"/>
    <s v="Gamme vérifiée OK"/>
    <n v="12"/>
    <n v="121"/>
    <x v="7"/>
    <x v="2"/>
  </r>
  <r>
    <x v="0"/>
    <m/>
    <x v="173"/>
    <x v="8"/>
    <x v="2"/>
    <s v="11787009"/>
    <x v="280"/>
    <x v="1"/>
    <s v="intervertir les operations"/>
    <s v="Vetter Marc"/>
    <d v="2013-09-27T00:00:00"/>
    <m/>
    <m/>
    <s v=""/>
    <s v=""/>
    <x v="7"/>
    <x v="2"/>
  </r>
  <r>
    <x v="3"/>
    <m/>
    <x v="173"/>
    <x v="8"/>
    <x v="169"/>
    <s v="11518983"/>
    <x v="281"/>
    <x v="12"/>
    <s v="Voir temps avec Stéphane 25mn+15mn"/>
    <s v="Esnault Jean Paul"/>
    <d v="2013-09-28T00:00:00"/>
    <d v="2014-02-27T00:00:00"/>
    <m/>
    <n v="12"/>
    <n v="152"/>
    <x v="7"/>
    <x v="2"/>
  </r>
  <r>
    <x v="1"/>
    <m/>
    <x v="173"/>
    <x v="1"/>
    <x v="2"/>
    <s v="11218531"/>
    <x v="282"/>
    <x v="12"/>
    <s v="réamiser des gaines"/>
    <s v="BK"/>
    <d v="2013-09-22T00:00:00"/>
    <d v="2013-09-22T00:00:00"/>
    <m/>
    <n v="6"/>
    <n v="0"/>
    <x v="7"/>
    <x v="2"/>
  </r>
  <r>
    <x v="2"/>
    <m/>
    <x v="174"/>
    <x v="2"/>
    <x v="2"/>
    <s v="11706152"/>
    <x v="155"/>
    <x v="12"/>
    <s v="Mise à jour"/>
    <s v="Vetter Marc"/>
    <d v="2013-09-12T00:00:00"/>
    <d v="2013-09-12T00:00:00"/>
    <m/>
    <n v="0"/>
    <n v="0"/>
    <x v="7"/>
    <x v="2"/>
  </r>
  <r>
    <x v="2"/>
    <m/>
    <x v="174"/>
    <x v="1"/>
    <x v="2"/>
    <s v="11815506"/>
    <x v="283"/>
    <x v="12"/>
    <s v="Modif gamme"/>
    <s v="Vetter Marc"/>
    <d v="2013-09-12T00:00:00"/>
    <d v="2013-09-12T00:00:00"/>
    <m/>
    <n v="0"/>
    <n v="0"/>
    <x v="7"/>
    <x v="2"/>
  </r>
  <r>
    <x v="2"/>
    <m/>
    <x v="174"/>
    <x v="2"/>
    <x v="2"/>
    <s v="11193287"/>
    <x v="284"/>
    <x v="12"/>
    <s v="Mise à jour"/>
    <s v="Vetter Marc"/>
    <d v="2013-09-12T00:00:00"/>
    <d v="2013-09-12T00:00:00"/>
    <m/>
    <n v="0"/>
    <n v="0"/>
    <x v="7"/>
    <x v="2"/>
  </r>
  <r>
    <x v="2"/>
    <m/>
    <x v="175"/>
    <x v="1"/>
    <x v="2"/>
    <s v="11468440"/>
    <x v="285"/>
    <x v="12"/>
    <s v="Mise à Jour"/>
    <s v="Vetter Marc"/>
    <d v="2013-09-05T00:00:00"/>
    <d v="2013-09-05T00:00:00"/>
    <m/>
    <n v="0"/>
    <n v="0"/>
    <x v="7"/>
    <x v="2"/>
  </r>
  <r>
    <x v="0"/>
    <m/>
    <x v="176"/>
    <x v="0"/>
    <x v="170"/>
    <s v="11821729"/>
    <x v="286"/>
    <x v="12"/>
    <s v="analyse OF + temps "/>
    <s v="Leger Jean Francois"/>
    <d v="2013-09-19T00:00:00"/>
    <d v="2013-09-19T00:00:00"/>
    <m/>
    <n v="16"/>
    <n v="0"/>
    <x v="7"/>
    <x v="2"/>
  </r>
  <r>
    <x v="0"/>
    <m/>
    <x v="176"/>
    <x v="0"/>
    <x v="171"/>
    <s v="11821731"/>
    <x v="286"/>
    <x v="12"/>
    <s v="analyse OF + temps "/>
    <s v="Leger Jean Francois"/>
    <d v="2013-09-19T00:00:00"/>
    <d v="2013-09-19T00:00:00"/>
    <m/>
    <n v="16"/>
    <n v="0"/>
    <x v="7"/>
    <x v="2"/>
  </r>
  <r>
    <x v="3"/>
    <m/>
    <x v="177"/>
    <x v="8"/>
    <x v="172"/>
    <s v="11818157"/>
    <x v="287"/>
    <x v="12"/>
    <m/>
    <s v="Vetter Marc"/>
    <d v="2013-09-28T00:00:00"/>
    <d v="2014-01-27T00:00:00"/>
    <s v="Epaisseur à conserver vu dimensions piéce finie"/>
    <n v="64"/>
    <n v="121"/>
    <x v="8"/>
    <x v="2"/>
  </r>
  <r>
    <x v="0"/>
    <m/>
    <x v="178"/>
    <x v="6"/>
    <x v="2"/>
    <s v="11218531"/>
    <x v="288"/>
    <x v="12"/>
    <s v="problemes à l'ecroutage"/>
    <s v="Leger Jean Francois"/>
    <d v="2013-09-30T00:00:00"/>
    <d v="2013-09-30T00:00:00"/>
    <m/>
    <n v="67"/>
    <n v="0"/>
    <x v="8"/>
    <x v="2"/>
  </r>
  <r>
    <x v="3"/>
    <m/>
    <x v="179"/>
    <x v="8"/>
    <x v="2"/>
    <s v="11265650"/>
    <x v="289"/>
    <x v="12"/>
    <m/>
    <s v="Vetter Marc"/>
    <d v="2013-09-30T00:00:00"/>
    <d v="2014-01-27T00:00:00"/>
    <m/>
    <n v="74"/>
    <n v="119"/>
    <x v="8"/>
    <x v="2"/>
  </r>
  <r>
    <x v="2"/>
    <m/>
    <x v="179"/>
    <x v="2"/>
    <x v="2"/>
    <s v="11195307"/>
    <x v="290"/>
    <x v="12"/>
    <m/>
    <s v="Vetter Marc"/>
    <d v="2013-07-18T00:00:00"/>
    <d v="2013-10-28T00:00:00"/>
    <m/>
    <n v="0"/>
    <n v="102"/>
    <x v="8"/>
    <x v="2"/>
  </r>
  <r>
    <x v="2"/>
    <m/>
    <x v="179"/>
    <x v="2"/>
    <x v="2"/>
    <s v="11193364"/>
    <x v="290"/>
    <x v="12"/>
    <m/>
    <s v="Vetter Marc"/>
    <d v="2013-07-18T00:00:00"/>
    <d v="2013-10-28T00:00:00"/>
    <m/>
    <n v="0"/>
    <n v="102"/>
    <x v="8"/>
    <x v="2"/>
  </r>
  <r>
    <x v="3"/>
    <m/>
    <x v="179"/>
    <x v="8"/>
    <x v="173"/>
    <s v="11340138"/>
    <x v="291"/>
    <x v="12"/>
    <s v="Ajouter 6 mn / pièce"/>
    <s v="Vetter Marc"/>
    <d v="2013-07-28T00:00:00"/>
    <d v="2014-01-27T00:00:00"/>
    <s v="Gamme vérifiée-pas de changement"/>
    <n v="10"/>
    <n v="183"/>
    <x v="8"/>
    <x v="2"/>
  </r>
  <r>
    <x v="2"/>
    <m/>
    <x v="180"/>
    <x v="2"/>
    <x v="174"/>
    <s v="11251235"/>
    <x v="292"/>
    <x v="12"/>
    <s v="Suppression cotes de conformation sur OF"/>
    <s v="Vetter Marc"/>
    <d v="2013-07-17T00:00:00"/>
    <d v="2013-07-17T00:00:00"/>
    <m/>
    <n v="0"/>
    <n v="0"/>
    <x v="8"/>
    <x v="2"/>
  </r>
  <r>
    <x v="2"/>
    <m/>
    <x v="181"/>
    <x v="2"/>
    <x v="2"/>
    <s v="11706152"/>
    <x v="293"/>
    <x v="12"/>
    <s v="MAJ info"/>
    <s v="Vetter Marc "/>
    <d v="2013-07-16T00:00:00"/>
    <d v="2013-07-17T00:00:00"/>
    <m/>
    <n v="0"/>
    <n v="1"/>
    <x v="8"/>
    <x v="2"/>
  </r>
  <r>
    <x v="1"/>
    <m/>
    <x v="182"/>
    <x v="9"/>
    <x v="175"/>
    <s v="11642781"/>
    <x v="294"/>
    <x v="12"/>
    <s v="à modifier"/>
    <s v="Leger Jean Francois"/>
    <d v="2013-08-01T00:00:00"/>
    <d v="2013-07-31T00:00:00"/>
    <m/>
    <n v="19"/>
    <n v="-1"/>
    <x v="8"/>
    <x v="2"/>
  </r>
  <r>
    <x v="1"/>
    <m/>
    <x v="182"/>
    <x v="5"/>
    <x v="176"/>
    <s v="11332090"/>
    <x v="295"/>
    <x v="12"/>
    <s v="à analyser"/>
    <s v="Leger Jean Francois"/>
    <d v="2013-08-01T00:00:00"/>
    <d v="2013-07-31T00:00:00"/>
    <m/>
    <n v="19"/>
    <n v="-1"/>
    <x v="8"/>
    <x v="2"/>
  </r>
  <r>
    <x v="2"/>
    <m/>
    <x v="183"/>
    <x v="1"/>
    <x v="2"/>
    <s v="11726425"/>
    <x v="296"/>
    <x v="12"/>
    <s v="Mise à jour"/>
    <s v="Vetter Marc"/>
    <d v="2013-06-28T00:00:00"/>
    <d v="2013-06-28T00:00:00"/>
    <m/>
    <n v="0"/>
    <n v="0"/>
    <x v="9"/>
    <x v="2"/>
  </r>
  <r>
    <x v="1"/>
    <m/>
    <x v="183"/>
    <x v="13"/>
    <x v="177"/>
    <s v="11191459"/>
    <x v="297"/>
    <x v="12"/>
    <s v="à analyser"/>
    <s v="Leger Jean Francois"/>
    <d v="2013-08-01T00:00:00"/>
    <d v="2013-07-15T00:00:00"/>
    <m/>
    <n v="34"/>
    <n v="-17"/>
    <x v="9"/>
    <x v="2"/>
  </r>
  <r>
    <x v="1"/>
    <m/>
    <x v="184"/>
    <x v="5"/>
    <x v="178"/>
    <s v="11271991"/>
    <x v="267"/>
    <x v="12"/>
    <s v="à analyser"/>
    <s v="Leger Jean Francois"/>
    <d v="2013-08-01T00:00:00"/>
    <d v="2013-07-15T00:00:00"/>
    <m/>
    <n v="37"/>
    <n v="-17"/>
    <x v="9"/>
    <x v="2"/>
  </r>
  <r>
    <x v="0"/>
    <m/>
    <x v="185"/>
    <x v="0"/>
    <x v="179"/>
    <s v="11801284"/>
    <x v="298"/>
    <x v="12"/>
    <s v="a revoir tps faible"/>
    <s v="Leger Jean Francois"/>
    <d v="2013-06-21T00:00:00"/>
    <d v="2013-06-21T00:00:00"/>
    <m/>
    <n v="1"/>
    <n v="0"/>
    <x v="9"/>
    <x v="2"/>
  </r>
  <r>
    <x v="0"/>
    <m/>
    <x v="185"/>
    <x v="28"/>
    <x v="180"/>
    <s v="11787009"/>
    <x v="299"/>
    <x v="12"/>
    <s v="mettre a jour plans dans casier plans"/>
    <s v="Vetter Marc"/>
    <d v="2013-09-30T00:00:00"/>
    <d v="2014-03-26T00:00:00"/>
    <s v="Plan diffusé le 14 mai 2013"/>
    <n v="102"/>
    <n v="177"/>
    <x v="9"/>
    <x v="2"/>
  </r>
  <r>
    <x v="1"/>
    <m/>
    <x v="186"/>
    <x v="5"/>
    <x v="2"/>
    <m/>
    <x v="300"/>
    <x v="12"/>
    <m/>
    <s v="Leger Jean Francois"/>
    <d v="2013-08-01T00:00:00"/>
    <d v="2013-07-15T00:00:00"/>
    <m/>
    <n v="44"/>
    <n v="-17"/>
    <x v="9"/>
    <x v="2"/>
  </r>
  <r>
    <x v="1"/>
    <m/>
    <x v="187"/>
    <x v="5"/>
    <x v="181"/>
    <s v="11333843"/>
    <x v="301"/>
    <x v="12"/>
    <s v="à analyser"/>
    <s v="Vetter Marc"/>
    <d v="2013-06-10T00:00:00"/>
    <d v="2013-06-10T00:00:00"/>
    <m/>
    <n v="7"/>
    <n v="0"/>
    <x v="9"/>
    <x v="2"/>
  </r>
  <r>
    <x v="1"/>
    <m/>
    <x v="187"/>
    <x v="5"/>
    <x v="182"/>
    <s v="11203590"/>
    <x v="302"/>
    <x v="12"/>
    <s v="maxi 2 pces par plateaux"/>
    <s v="Leger Jean Francois"/>
    <d v="2013-06-10T00:00:00"/>
    <d v="2013-06-10T00:00:00"/>
    <m/>
    <n v="7"/>
    <n v="0"/>
    <x v="9"/>
    <x v="2"/>
  </r>
  <r>
    <x v="2"/>
    <m/>
    <x v="188"/>
    <x v="2"/>
    <x v="2"/>
    <s v="11584410"/>
    <x v="303"/>
    <x v="12"/>
    <s v="Suppression cotes de conformation sur OF"/>
    <s v="Vetter Marc"/>
    <d v="2013-05-30T00:00:00"/>
    <d v="2013-05-30T00:00:00"/>
    <m/>
    <n v="0"/>
    <n v="0"/>
    <x v="10"/>
    <x v="2"/>
  </r>
  <r>
    <x v="3"/>
    <m/>
    <x v="189"/>
    <x v="8"/>
    <x v="183"/>
    <s v="11800619"/>
    <x v="304"/>
    <x v="12"/>
    <s v="Rectification avant tournage"/>
    <s v="Vetter Marc"/>
    <d v="2013-06-28T00:00:00"/>
    <d v="2014-01-23T00:00:00"/>
    <s v="fabrication en D2M modif à faire par L1 L3"/>
    <n v="31"/>
    <n v="209"/>
    <x v="10"/>
    <x v="2"/>
  </r>
  <r>
    <x v="1"/>
    <m/>
    <x v="189"/>
    <x v="19"/>
    <x v="184"/>
    <s v="11808204"/>
    <x v="231"/>
    <x v="12"/>
    <s v="fiches a faire"/>
    <s v="Vetter Marc"/>
    <d v="2013-05-31T00:00:00"/>
    <d v="2013-05-30T00:00:00"/>
    <m/>
    <n v="3"/>
    <n v="-1"/>
    <x v="10"/>
    <x v="2"/>
  </r>
  <r>
    <x v="1"/>
    <m/>
    <x v="189"/>
    <x v="19"/>
    <x v="185"/>
    <s v="11808212"/>
    <x v="231"/>
    <x v="12"/>
    <s v="fiches a faire"/>
    <s v="Vetter Marc"/>
    <d v="2013-05-31T00:00:00"/>
    <d v="2013-05-30T00:00:00"/>
    <m/>
    <n v="3"/>
    <n v="-1"/>
    <x v="10"/>
    <x v="2"/>
  </r>
  <r>
    <x v="3"/>
    <m/>
    <x v="190"/>
    <x v="8"/>
    <x v="186"/>
    <s v="11200720"/>
    <x v="305"/>
    <x v="12"/>
    <s v="Piece realisé en Sous traitance"/>
    <s v="Vetter Marc"/>
    <d v="2013-06-28T00:00:00"/>
    <d v="2013-05-21T00:00:00"/>
    <m/>
    <n v="32"/>
    <n v="-38"/>
    <x v="10"/>
    <x v="2"/>
  </r>
  <r>
    <x v="2"/>
    <m/>
    <x v="191"/>
    <x v="2"/>
    <x v="187"/>
    <s v="11730841"/>
    <x v="306"/>
    <x v="12"/>
    <s v="MAJ gamme"/>
    <s v="Vetter Marc"/>
    <d v="2013-05-30T00:00:00"/>
    <d v="2013-05-30T00:00:00"/>
    <m/>
    <n v="6"/>
    <n v="0"/>
    <x v="10"/>
    <x v="2"/>
  </r>
  <r>
    <x v="2"/>
    <m/>
    <x v="192"/>
    <x v="2"/>
    <x v="2"/>
    <s v="11208978"/>
    <x v="307"/>
    <x v="12"/>
    <s v="suppression fiche"/>
    <s v="Vetter Marc"/>
    <d v="2013-05-17T00:00:00"/>
    <d v="2013-05-17T00:00:00"/>
    <m/>
    <n v="0"/>
    <n v="0"/>
    <x v="10"/>
    <x v="2"/>
  </r>
  <r>
    <x v="1"/>
    <m/>
    <x v="193"/>
    <x v="11"/>
    <x v="2"/>
    <m/>
    <x v="308"/>
    <x v="12"/>
    <s v="Commade en cours attente reception"/>
    <s v="Vetter Marc"/>
    <d v="2013-05-17T00:00:00"/>
    <d v="2013-05-30T00:00:00"/>
    <m/>
    <n v="2"/>
    <n v="13"/>
    <x v="10"/>
    <x v="2"/>
  </r>
  <r>
    <x v="1"/>
    <m/>
    <x v="194"/>
    <x v="19"/>
    <x v="188"/>
    <s v="11495111"/>
    <x v="309"/>
    <x v="12"/>
    <s v="a analyser"/>
    <s v="Leger Jean Francois"/>
    <d v="2013-06-17T00:00:00"/>
    <d v="2013-06-17T00:00:00"/>
    <m/>
    <n v="34"/>
    <n v="0"/>
    <x v="10"/>
    <x v="2"/>
  </r>
  <r>
    <x v="1"/>
    <m/>
    <x v="195"/>
    <x v="19"/>
    <x v="189"/>
    <s v="11191200"/>
    <x v="310"/>
    <x v="12"/>
    <s v="op tournage mentionner Ø 9 ±0,2 "/>
    <s v="Leger Jean Francois"/>
    <d v="2013-06-17T00:00:00"/>
    <d v="2013-06-17T00:00:00"/>
    <m/>
    <n v="35"/>
    <n v="0"/>
    <x v="10"/>
    <x v="2"/>
  </r>
  <r>
    <x v="0"/>
    <m/>
    <x v="196"/>
    <x v="11"/>
    <x v="190"/>
    <s v="11325280"/>
    <x v="311"/>
    <x v="12"/>
    <s v="gamme a revoir"/>
    <s v="Leger Jean Francois"/>
    <d v="2013-05-17T00:00:00"/>
    <d v="2013-05-17T00:00:00"/>
    <m/>
    <n v="14"/>
    <n v="0"/>
    <x v="10"/>
    <x v="2"/>
  </r>
  <r>
    <x v="1"/>
    <m/>
    <x v="197"/>
    <x v="29"/>
    <x v="191"/>
    <s v="11352871"/>
    <x v="312"/>
    <x v="12"/>
    <s v="modifier gamme de frittage"/>
    <s v="Vetter Marc"/>
    <d v="2013-06-12T00:00:00"/>
    <d v="2013-06-12T00:00:00"/>
    <m/>
    <n v="41"/>
    <n v="0"/>
    <x v="10"/>
    <x v="2"/>
  </r>
  <r>
    <x v="3"/>
    <m/>
    <x v="198"/>
    <x v="8"/>
    <x v="192"/>
    <s v="11800191"/>
    <x v="313"/>
    <x v="12"/>
    <s v="Plan à coté comme le plan clien"/>
    <s v="Grosset Nicolas"/>
    <d v="2013-05-30T00:00:00"/>
    <d v="2013-05-21T00:00:00"/>
    <m/>
    <n v="38"/>
    <n v="-9"/>
    <x v="0"/>
    <x v="2"/>
  </r>
  <r>
    <x v="3"/>
    <m/>
    <x v="198"/>
    <x v="8"/>
    <x v="193"/>
    <s v="11800190"/>
    <x v="313"/>
    <x v="12"/>
    <s v="Plan à coté comme le plan clien"/>
    <s v="Grosset Nicolas"/>
    <d v="2013-05-30T00:00:00"/>
    <d v="2013-05-21T00:00:00"/>
    <m/>
    <n v="38"/>
    <n v="-9"/>
    <x v="0"/>
    <x v="2"/>
  </r>
  <r>
    <x v="0"/>
    <m/>
    <x v="198"/>
    <x v="6"/>
    <x v="2"/>
    <s v="11217131"/>
    <x v="314"/>
    <x v="12"/>
    <s v="Fiches a revoir"/>
    <s v="Leger Jean Francois"/>
    <d v="2013-05-05T00:00:00"/>
    <s v="bv "/>
    <m/>
    <n v="13"/>
    <e v="#VALUE!"/>
    <x v="0"/>
    <x v="2"/>
  </r>
  <r>
    <x v="2"/>
    <m/>
    <x v="199"/>
    <x v="1"/>
    <x v="2"/>
    <s v="11210439 "/>
    <x v="315"/>
    <x v="12"/>
    <s v="MAJ valeurs + poids melange"/>
    <s v="Vetter Marc"/>
    <d v="2013-04-17T00:00:00"/>
    <d v="2013-04-17T00:00:00"/>
    <m/>
    <n v="0"/>
    <n v="0"/>
    <x v="0"/>
    <x v="2"/>
  </r>
  <r>
    <x v="3"/>
    <m/>
    <x v="200"/>
    <x v="8"/>
    <x v="194"/>
    <s v="11414520"/>
    <x v="267"/>
    <x v="12"/>
    <s v="38 x 45 x 108 devient 39 x 43 x 108 (MAZAK)"/>
    <s v="Vetter Marc"/>
    <d v="2013-05-01T00:00:00"/>
    <d v="2013-06-03T00:00:00"/>
    <m/>
    <n v="15"/>
    <n v="33"/>
    <x v="0"/>
    <x v="2"/>
  </r>
  <r>
    <x v="3"/>
    <m/>
    <x v="200"/>
    <x v="8"/>
    <x v="195"/>
    <s v="11251235"/>
    <x v="267"/>
    <x v="12"/>
    <s v="37 x 42 x 147 devient 37 x 44 x 147"/>
    <s v="Vetter Marc"/>
    <d v="2013-05-01T00:00:00"/>
    <d v="2013-06-12T00:00:00"/>
    <m/>
    <n v="15"/>
    <n v="42"/>
    <x v="0"/>
    <x v="2"/>
  </r>
  <r>
    <x v="3"/>
    <m/>
    <x v="200"/>
    <x v="8"/>
    <x v="196"/>
    <s v="11239747"/>
    <x v="316"/>
    <x v="12"/>
    <s v="Passer le temps unitaire à 20 mn"/>
    <s v="Vetter Marc"/>
    <d v="2013-05-01T00:00:00"/>
    <d v="2013-06-12T00:00:00"/>
    <m/>
    <n v="15"/>
    <n v="42"/>
    <x v="0"/>
    <x v="2"/>
  </r>
  <r>
    <x v="3"/>
    <m/>
    <x v="200"/>
    <x v="8"/>
    <x v="197"/>
    <s v="11194050"/>
    <x v="42"/>
    <x v="12"/>
    <s v="Ajouter une remarque (pour le suivi du Ø54 H9)"/>
    <s v="Vetter Marc "/>
    <d v="2013-05-01T00:00:00"/>
    <d v="2013-04-22T00:00:00"/>
    <m/>
    <n v="15"/>
    <n v="-9"/>
    <x v="0"/>
    <x v="2"/>
  </r>
  <r>
    <x v="2"/>
    <m/>
    <x v="201"/>
    <x v="1"/>
    <x v="2"/>
    <s v="11352871"/>
    <x v="317"/>
    <x v="12"/>
    <s v="Changement de moule  "/>
    <s v="Vetter Marc "/>
    <d v="2013-04-15T00:00:00"/>
    <d v="2013-04-15T00:00:00"/>
    <m/>
    <n v="0"/>
    <n v="0"/>
    <x v="0"/>
    <x v="2"/>
  </r>
  <r>
    <x v="2"/>
    <m/>
    <x v="201"/>
    <x v="1"/>
    <x v="2"/>
    <s v="11448011"/>
    <x v="318"/>
    <x v="12"/>
    <s v="Recalcul et ajustement gamme"/>
    <s v="Vetter Marc"/>
    <d v="2013-04-15T00:00:00"/>
    <d v="2013-04-15T00:00:00"/>
    <m/>
    <n v="0"/>
    <n v="0"/>
    <x v="0"/>
    <x v="2"/>
  </r>
  <r>
    <x v="2"/>
    <m/>
    <x v="202"/>
    <x v="1"/>
    <x v="2"/>
    <s v="11523399"/>
    <x v="319"/>
    <x v="12"/>
    <s v="35 Kg devient 39 Kg"/>
    <s v="Vetter Marc "/>
    <d v="2013-04-16T00:00:00"/>
    <d v="2013-04-16T00:00:00"/>
    <m/>
    <n v="2"/>
    <n v="0"/>
    <x v="0"/>
    <x v="2"/>
  </r>
  <r>
    <x v="1"/>
    <m/>
    <x v="203"/>
    <x v="29"/>
    <x v="198"/>
    <s v="11258895"/>
    <x v="320"/>
    <x v="12"/>
    <s v="A31 ald A08"/>
    <s v="Vetter Marc"/>
    <d v="2013-06-11T00:00:00"/>
    <d v="2013-06-12T00:00:00"/>
    <m/>
    <n v="62"/>
    <n v="1"/>
    <x v="0"/>
    <x v="2"/>
  </r>
  <r>
    <x v="1"/>
    <m/>
    <x v="203"/>
    <x v="29"/>
    <x v="199"/>
    <s v="11258894"/>
    <x v="320"/>
    <x v="12"/>
    <s v="A31 ald A08"/>
    <s v="Vetter Marc"/>
    <d v="2013-06-11T00:00:00"/>
    <d v="2013-06-12T00:00:00"/>
    <m/>
    <n v="62"/>
    <n v="1"/>
    <x v="0"/>
    <x v="2"/>
  </r>
  <r>
    <x v="1"/>
    <m/>
    <x v="203"/>
    <x v="3"/>
    <x v="200"/>
    <s v="11737853"/>
    <x v="321"/>
    <x v="12"/>
    <s v="gamme a ajuster"/>
    <s v="Leger Jean Francois"/>
    <d v="2013-06-14T00:00:00"/>
    <d v="2013-06-15T00:00:00"/>
    <m/>
    <n v="65"/>
    <n v="1"/>
    <x v="0"/>
    <x v="2"/>
  </r>
  <r>
    <x v="1"/>
    <m/>
    <x v="203"/>
    <x v="3"/>
    <x v="201"/>
    <s v="11791431"/>
    <x v="321"/>
    <x v="12"/>
    <s v="gamme a ajuster"/>
    <s v="Leger Jean Francois"/>
    <d v="2013-06-14T00:00:00"/>
    <d v="2013-06-15T00:00:00"/>
    <m/>
    <n v="65"/>
    <n v="1"/>
    <x v="0"/>
    <x v="2"/>
  </r>
  <r>
    <x v="0"/>
    <m/>
    <x v="204"/>
    <x v="30"/>
    <x v="2"/>
    <m/>
    <x v="322"/>
    <x v="12"/>
    <s v="revoir temps fraisage milltap"/>
    <s v="Leger Jean Francois"/>
    <d v="2013-05-01T00:00:00"/>
    <d v="2013-05-01T00:00:00"/>
    <m/>
    <n v="22"/>
    <n v="0"/>
    <x v="0"/>
    <x v="2"/>
  </r>
  <r>
    <x v="3"/>
    <m/>
    <x v="205"/>
    <x v="8"/>
    <x v="197"/>
    <s v="11194050"/>
    <x v="323"/>
    <x v="12"/>
    <m/>
    <s v="Vetter Marc "/>
    <d v="2013-05-01T00:00:00"/>
    <d v="2013-06-03T00:00:00"/>
    <m/>
    <n v="26"/>
    <n v="33"/>
    <x v="0"/>
    <x v="2"/>
  </r>
  <r>
    <x v="3"/>
    <m/>
    <x v="205"/>
    <x v="8"/>
    <x v="202"/>
    <s v="11732169"/>
    <x v="324"/>
    <x v="12"/>
    <s v="Côte 27 devient 29"/>
    <s v="Vetter Marc"/>
    <d v="2013-05-01T00:00:00"/>
    <d v="2013-06-03T00:00:00"/>
    <m/>
    <n v="26"/>
    <n v="33"/>
    <x v="0"/>
    <x v="2"/>
  </r>
  <r>
    <x v="3"/>
    <m/>
    <x v="205"/>
    <x v="4"/>
    <x v="203"/>
    <s v="11805421"/>
    <x v="267"/>
    <x v="12"/>
    <s v="35 x 42 x 203 devient 35 x 52 x 503"/>
    <s v="Vetter Marc"/>
    <d v="2013-05-01T00:00:00"/>
    <d v="2013-03-18T00:00:00"/>
    <m/>
    <n v="26"/>
    <n v="-44"/>
    <x v="0"/>
    <x v="2"/>
  </r>
  <r>
    <x v="3"/>
    <m/>
    <x v="205"/>
    <x v="8"/>
    <x v="204"/>
    <s v="11684656"/>
    <x v="267"/>
    <x v="12"/>
    <s v="35 x 42 x 120 devient 35 x 43 x 120"/>
    <s v="Vetter Marc"/>
    <d v="2013-05-01T00:00:00"/>
    <d v="2013-06-03T00:00:00"/>
    <m/>
    <n v="26"/>
    <n v="33"/>
    <x v="0"/>
    <x v="2"/>
  </r>
  <r>
    <x v="3"/>
    <m/>
    <x v="205"/>
    <x v="8"/>
    <x v="205"/>
    <s v="11795397"/>
    <x v="325"/>
    <x v="12"/>
    <s v="CTX310 &gt; 6 pans + Tournage"/>
    <s v="Vetter Marc"/>
    <d v="2013-05-01T00:00:00"/>
    <d v="2014-02-27T00:00:00"/>
    <s v="Voir L1 L3 si besoin"/>
    <n v="26"/>
    <n v="302"/>
    <x v="0"/>
    <x v="2"/>
  </r>
  <r>
    <x v="3"/>
    <m/>
    <x v="205"/>
    <x v="8"/>
    <x v="206"/>
    <s v="11809896"/>
    <x v="267"/>
    <x v="12"/>
    <s v="28 x 37 x 114 devient 27 x 39 x 114"/>
    <s v="Vetter Marc "/>
    <d v="2013-05-01T00:00:00"/>
    <d v="2014-01-27T00:00:00"/>
    <m/>
    <n v="26"/>
    <n v="271"/>
    <x v="0"/>
    <x v="2"/>
  </r>
  <r>
    <x v="3"/>
    <m/>
    <x v="205"/>
    <x v="8"/>
    <x v="207"/>
    <s v="11246276"/>
    <x v="326"/>
    <x v="12"/>
    <s v="0,50 h / pièce"/>
    <s v="Vetter Marc "/>
    <d v="2013-05-01T00:00:00"/>
    <d v="2013-05-01T00:00:00"/>
    <s v="JPE : Temps déjà modifié avec eutres valeurs"/>
    <n v="26"/>
    <n v="0"/>
    <x v="0"/>
    <x v="2"/>
  </r>
  <r>
    <x v="3"/>
    <m/>
    <x v="205"/>
    <x v="8"/>
    <x v="208"/>
    <s v="11195307"/>
    <x v="327"/>
    <x v="12"/>
    <s v="meuleuse pneumatique - 45 pièces/heure"/>
    <s v="Vetter Marc "/>
    <d v="2013-05-01T00:00:00"/>
    <d v="2014-01-27T00:00:00"/>
    <s v="JP : Me donner les informations sur prochaines séries"/>
    <n v="26"/>
    <n v="271"/>
    <x v="0"/>
    <x v="2"/>
  </r>
  <r>
    <x v="3"/>
    <m/>
    <x v="205"/>
    <x v="8"/>
    <x v="209"/>
    <s v="11193364"/>
    <x v="327"/>
    <x v="12"/>
    <s v="meuleuse pneumatique - 45 pièces/heure"/>
    <s v="Vetter Marc "/>
    <d v="2013-05-01T00:00:00"/>
    <d v="2014-01-27T00:00:00"/>
    <s v="JP : Me donner les informations sur prochaines séries"/>
    <n v="26"/>
    <n v="271"/>
    <x v="0"/>
    <x v="2"/>
  </r>
  <r>
    <x v="0"/>
    <m/>
    <x v="205"/>
    <x v="31"/>
    <x v="210"/>
    <s v="11263424"/>
    <x v="328"/>
    <x v="12"/>
    <s v="ajout op dans gamme"/>
    <s v="Vetter Marc"/>
    <d v="2013-04-03T00:00:00"/>
    <d v="2013-04-04T00:00:00"/>
    <m/>
    <n v="-2"/>
    <n v="1"/>
    <x v="0"/>
    <x v="2"/>
  </r>
  <r>
    <x v="2"/>
    <m/>
    <x v="206"/>
    <x v="0"/>
    <x v="211"/>
    <s v="11200495"/>
    <x v="329"/>
    <x v="12"/>
    <s v="Ajout phase sciage"/>
    <s v="Vetter Marc"/>
    <d v="2013-04-04T00:00:00"/>
    <d v="2013-04-04T00:00:00"/>
    <m/>
    <n v="0"/>
    <n v="0"/>
    <x v="0"/>
    <x v="2"/>
  </r>
  <r>
    <x v="2"/>
    <m/>
    <x v="206"/>
    <x v="0"/>
    <x v="212"/>
    <s v="11200496"/>
    <x v="329"/>
    <x v="12"/>
    <s v="Ajout phase sciage"/>
    <s v="Vetter Marc"/>
    <d v="2013-04-04T00:00:00"/>
    <d v="2013-04-04T00:00:00"/>
    <m/>
    <n v="0"/>
    <n v="0"/>
    <x v="0"/>
    <x v="2"/>
  </r>
  <r>
    <x v="2"/>
    <m/>
    <x v="206"/>
    <x v="0"/>
    <x v="210"/>
    <s v="11263424"/>
    <x v="329"/>
    <x v="12"/>
    <s v="Ajout phase sciage"/>
    <s v="Vetter Marc"/>
    <d v="2013-04-04T00:00:00"/>
    <d v="2013-04-04T00:00:00"/>
    <m/>
    <n v="0"/>
    <n v="0"/>
    <x v="0"/>
    <x v="2"/>
  </r>
  <r>
    <x v="0"/>
    <m/>
    <x v="207"/>
    <x v="30"/>
    <x v="213"/>
    <s v="SPX"/>
    <x v="330"/>
    <x v="12"/>
    <s v="craie en frittage essais a faire"/>
    <s v="Leger Jean Francois"/>
    <d v="2013-04-12T00:00:00"/>
    <d v="2013-04-12T00:00:00"/>
    <m/>
    <n v="9"/>
    <n v="0"/>
    <x v="0"/>
    <x v="2"/>
  </r>
  <r>
    <x v="1"/>
    <m/>
    <x v="208"/>
    <x v="11"/>
    <x v="2"/>
    <m/>
    <x v="331"/>
    <x v="12"/>
    <s v="gamme a verifier"/>
    <s v="Leger Jean Francois"/>
    <d v="2013-06-15T00:00:00"/>
    <d v="2013-06-15T00:00:00"/>
    <m/>
    <n v="81"/>
    <n v="0"/>
    <x v="1"/>
    <x v="2"/>
  </r>
  <r>
    <x v="2"/>
    <m/>
    <x v="209"/>
    <x v="2"/>
    <x v="2"/>
    <s v="11667856"/>
    <x v="332"/>
    <x v="12"/>
    <s v="Creation plan ebauche"/>
    <s v="Vetter Marc"/>
    <d v="2013-03-25T00:00:00"/>
    <d v="2013-03-25T00:00:00"/>
    <m/>
    <n v="0"/>
    <n v="0"/>
    <x v="1"/>
    <x v="2"/>
  </r>
  <r>
    <x v="2"/>
    <m/>
    <x v="209"/>
    <x v="1"/>
    <x v="2"/>
    <s v="11784444"/>
    <x v="333"/>
    <x v="12"/>
    <s v="Changement moule + recalcule nomenclature"/>
    <s v="Vetter Marc"/>
    <d v="2013-03-25T00:00:00"/>
    <d v="2013-03-25T00:00:00"/>
    <m/>
    <n v="0"/>
    <n v="0"/>
    <x v="1"/>
    <x v="2"/>
  </r>
  <r>
    <x v="2"/>
    <m/>
    <x v="209"/>
    <x v="1"/>
    <x v="2"/>
    <s v="11200720"/>
    <x v="334"/>
    <x v="12"/>
    <s v="Validation cotes ebauche conform"/>
    <s v="Vetter Marc"/>
    <d v="2013-03-25T00:00:00"/>
    <d v="2013-03-25T00:00:00"/>
    <m/>
    <n v="0"/>
    <n v="0"/>
    <x v="1"/>
    <x v="2"/>
  </r>
  <r>
    <x v="2"/>
    <m/>
    <x v="209"/>
    <x v="1"/>
    <x v="2"/>
    <s v="11263424"/>
    <x v="335"/>
    <x v="12"/>
    <s v="Recalcul et ajustement"/>
    <s v="Vetter Marc"/>
    <d v="2013-03-25T00:00:00"/>
    <d v="2013-03-25T00:00:00"/>
    <m/>
    <n v="0"/>
    <n v="0"/>
    <x v="1"/>
    <x v="2"/>
  </r>
  <r>
    <x v="2"/>
    <m/>
    <x v="209"/>
    <x v="1"/>
    <x v="2"/>
    <n v="11200495"/>
    <x v="42"/>
    <x v="12"/>
    <s v="Ajustement poids de melange"/>
    <s v="Vetter Marc "/>
    <d v="2013-03-25T00:00:00"/>
    <d v="2013-03-25T00:00:00"/>
    <m/>
    <n v="0"/>
    <n v="0"/>
    <x v="1"/>
    <x v="2"/>
  </r>
  <r>
    <x v="2"/>
    <m/>
    <x v="209"/>
    <x v="1"/>
    <x v="2"/>
    <s v="11193040"/>
    <x v="336"/>
    <x v="12"/>
    <s v="32 devient 16"/>
    <s v="Vetter Marc"/>
    <d v="2013-03-25T00:00:00"/>
    <d v="2013-03-25T00:00:00"/>
    <m/>
    <n v="0"/>
    <n v="0"/>
    <x v="1"/>
    <x v="2"/>
  </r>
  <r>
    <x v="2"/>
    <m/>
    <x v="210"/>
    <x v="1"/>
    <x v="2"/>
    <s v="11414520"/>
    <x v="337"/>
    <x v="12"/>
    <s v="Ajustement"/>
    <s v="Vetter Marc "/>
    <d v="2013-03-18T00:00:00"/>
    <d v="2013-03-18T00:00:00"/>
    <m/>
    <n v="0"/>
    <n v="0"/>
    <x v="1"/>
    <x v="2"/>
  </r>
  <r>
    <x v="2"/>
    <m/>
    <x v="210"/>
    <x v="1"/>
    <x v="2"/>
    <s v="11332019"/>
    <x v="337"/>
    <x v="12"/>
    <s v="Ajustement"/>
    <s v="Vetter Marc "/>
    <d v="2013-03-18T00:00:00"/>
    <d v="2013-03-18T00:00:00"/>
    <m/>
    <n v="0"/>
    <n v="0"/>
    <x v="1"/>
    <x v="2"/>
  </r>
  <r>
    <x v="0"/>
    <m/>
    <x v="210"/>
    <x v="0"/>
    <x v="214"/>
    <s v="11803404"/>
    <x v="338"/>
    <x v="12"/>
    <s v="revoir gamme"/>
    <s v="Vetter Marc"/>
    <d v="2013-06-12T00:00:00"/>
    <d v="2013-06-12T00:00:00"/>
    <m/>
    <n v="86"/>
    <n v="0"/>
    <x v="1"/>
    <x v="2"/>
  </r>
  <r>
    <x v="2"/>
    <m/>
    <x v="211"/>
    <x v="2"/>
    <x v="2"/>
    <s v="11391812"/>
    <x v="267"/>
    <x v="12"/>
    <s v="287 devient 290"/>
    <s v="Vetter Marc"/>
    <d v="2013-03-13T00:00:00"/>
    <d v="2013-03-13T00:00:00"/>
    <m/>
    <n v="0"/>
    <n v="0"/>
    <x v="1"/>
    <x v="2"/>
  </r>
  <r>
    <x v="0"/>
    <m/>
    <x v="212"/>
    <x v="32"/>
    <x v="215"/>
    <s v="11792880"/>
    <x v="339"/>
    <x v="12"/>
    <s v="revoir fiche"/>
    <s v="Vetter Marc"/>
    <d v="2013-03-18T00:00:00"/>
    <d v="2013-03-18T00:00:00"/>
    <m/>
    <n v="7"/>
    <n v="0"/>
    <x v="1"/>
    <x v="2"/>
  </r>
  <r>
    <x v="0"/>
    <m/>
    <x v="212"/>
    <x v="30"/>
    <x v="216"/>
    <s v="11366810"/>
    <x v="340"/>
    <x v="12"/>
    <s v="revoir gamme"/>
    <s v="Vetter Marc"/>
    <d v="2013-05-22T00:00:00"/>
    <d v="2013-05-22T00:00:00"/>
    <m/>
    <n v="72"/>
    <n v="0"/>
    <x v="1"/>
    <x v="2"/>
  </r>
  <r>
    <x v="0"/>
    <m/>
    <x v="212"/>
    <x v="32"/>
    <x v="217"/>
    <s v="11235483"/>
    <x v="341"/>
    <x v="12"/>
    <s v="revoir gamme"/>
    <s v="Vetter Marc"/>
    <d v="2013-03-25T00:00:00"/>
    <d v="2013-03-25T00:00:00"/>
    <s v="K= 1,22 pas normal sur des pieces de 66 mm de dia"/>
    <n v="14"/>
    <n v="0"/>
    <x v="1"/>
    <x v="2"/>
  </r>
  <r>
    <x v="0"/>
    <m/>
    <x v="212"/>
    <x v="32"/>
    <x v="218"/>
    <s v="11208233"/>
    <x v="341"/>
    <x v="12"/>
    <s v="revoir gamme"/>
    <s v="Vetter Marc"/>
    <d v="2013-03-25T00:00:00"/>
    <d v="2013-03-25T00:00:00"/>
    <s v="K= 1,22 pas normal sur des pieces de 66 mm de dia"/>
    <n v="14"/>
    <n v="0"/>
    <x v="1"/>
    <x v="2"/>
  </r>
  <r>
    <x v="0"/>
    <m/>
    <x v="212"/>
    <x v="30"/>
    <x v="219"/>
    <s v="11714598"/>
    <x v="324"/>
    <x v="12"/>
    <s v="ajouter 2 mm sur chaque cote"/>
    <s v="Vetter Marc"/>
    <d v="2013-03-13T00:00:00"/>
    <d v="2013-03-13T00:00:00"/>
    <m/>
    <n v="2"/>
    <n v="0"/>
    <x v="1"/>
    <x v="2"/>
  </r>
  <r>
    <x v="3"/>
    <m/>
    <x v="213"/>
    <x v="8"/>
    <x v="220"/>
    <s v="11714618"/>
    <x v="342"/>
    <x v="12"/>
    <s v="Modifier les ébauches"/>
    <s v="Vetter Marc"/>
    <d v="2013-03-22T00:00:00"/>
    <d v="2013-03-13T00:00:00"/>
    <m/>
    <n v="15"/>
    <n v="-9"/>
    <x v="1"/>
    <x v="2"/>
  </r>
  <r>
    <x v="3"/>
    <m/>
    <x v="213"/>
    <x v="8"/>
    <x v="221"/>
    <s v="11714596"/>
    <x v="342"/>
    <x v="12"/>
    <s v="Modifier les ébauches"/>
    <s v="Vetter Marc"/>
    <d v="2013-03-22T00:00:00"/>
    <d v="2013-03-13T00:00:00"/>
    <m/>
    <n v="15"/>
    <n v="-9"/>
    <x v="1"/>
    <x v="2"/>
  </r>
  <r>
    <x v="3"/>
    <m/>
    <x v="213"/>
    <x v="8"/>
    <x v="219"/>
    <s v="11714598"/>
    <x v="342"/>
    <x v="12"/>
    <s v="Modifier les ébauches"/>
    <s v="Vetter Marc"/>
    <d v="2013-03-22T00:00:00"/>
    <d v="2013-03-13T00:00:00"/>
    <m/>
    <n v="15"/>
    <n v="-9"/>
    <x v="1"/>
    <x v="2"/>
  </r>
  <r>
    <x v="1"/>
    <m/>
    <x v="214"/>
    <x v="1"/>
    <x v="222"/>
    <s v="11786010"/>
    <x v="343"/>
    <x v="12"/>
    <s v="revoir gamme"/>
    <s v="Leger Jean Francois"/>
    <d v="2013-06-15T00:00:00"/>
    <d v="2013-06-15T00:00:00"/>
    <m/>
    <n v="101"/>
    <n v="0"/>
    <x v="1"/>
    <x v="2"/>
  </r>
  <r>
    <x v="1"/>
    <m/>
    <x v="214"/>
    <x v="1"/>
    <x v="223"/>
    <s v="11192076"/>
    <x v="344"/>
    <x v="12"/>
    <s v="revoir gamme"/>
    <s v="Leger Jean Francois"/>
    <d v="2013-06-15T00:00:00"/>
    <d v="2013-06-15T00:00:00"/>
    <m/>
    <n v="101"/>
    <n v="0"/>
    <x v="1"/>
    <x v="2"/>
  </r>
  <r>
    <x v="3"/>
    <m/>
    <x v="215"/>
    <x v="4"/>
    <x v="2"/>
    <s v="11792882"/>
    <x v="345"/>
    <x v="12"/>
    <s v="MAJ"/>
    <s v="Vetter Marc "/>
    <d v="2013-03-04T00:00:00"/>
    <d v="2013-03-04T00:00:00"/>
    <m/>
    <n v="0"/>
    <n v="0"/>
    <x v="1"/>
    <x v="2"/>
  </r>
  <r>
    <x v="2"/>
    <m/>
    <x v="215"/>
    <x v="1"/>
    <x v="2"/>
    <s v="11803404"/>
    <x v="346"/>
    <x v="12"/>
    <s v="Verification parametres"/>
    <s v="Vetter Marc "/>
    <d v="2013-03-04T00:00:00"/>
    <d v="2013-03-04T00:00:00"/>
    <m/>
    <n v="0"/>
    <n v="0"/>
    <x v="1"/>
    <x v="2"/>
  </r>
  <r>
    <x v="2"/>
    <m/>
    <x v="215"/>
    <x v="1"/>
    <x v="2"/>
    <s v="11271991"/>
    <x v="334"/>
    <x v="12"/>
    <s v="Ajustement parametres"/>
    <s v="Vetter Marc"/>
    <d v="2013-03-04T00:00:00"/>
    <d v="2013-03-04T00:00:00"/>
    <m/>
    <n v="0"/>
    <n v="0"/>
    <x v="1"/>
    <x v="2"/>
  </r>
  <r>
    <x v="2"/>
    <m/>
    <x v="215"/>
    <x v="1"/>
    <x v="2"/>
    <s v="11972273"/>
    <x v="347"/>
    <x v="12"/>
    <s v="Ajustements parametres"/>
    <s v="Vetter Marc "/>
    <d v="2013-03-04T00:00:00"/>
    <d v="2013-03-04T00:00:00"/>
    <m/>
    <n v="0"/>
    <n v="0"/>
    <x v="1"/>
    <x v="2"/>
  </r>
  <r>
    <x v="2"/>
    <m/>
    <x v="216"/>
    <x v="2"/>
    <x v="2"/>
    <s v="11852951"/>
    <x v="348"/>
    <x v="12"/>
    <s v="faire mise à jour"/>
    <s v="Vetter Marc"/>
    <d v="2014-02-28T00:00:00"/>
    <d v="2014-02-28T00:00:00"/>
    <m/>
    <n v="365"/>
    <n v="0"/>
    <x v="2"/>
    <x v="2"/>
  </r>
  <r>
    <x v="3"/>
    <m/>
    <x v="217"/>
    <x v="8"/>
    <x v="224"/>
    <s v="11197182"/>
    <x v="349"/>
    <x v="12"/>
    <m/>
    <s v="Vetter Marc"/>
    <d v="2013-03-15T00:00:00"/>
    <d v="2013-03-04T00:00:00"/>
    <s v="Feuile existante mais perdue A demander une copie aux Methodes si besoin"/>
    <n v="17"/>
    <n v="-11"/>
    <x v="2"/>
    <x v="2"/>
  </r>
  <r>
    <x v="0"/>
    <m/>
    <x v="217"/>
    <x v="29"/>
    <x v="225"/>
    <s v="11191944"/>
    <x v="278"/>
    <x v="12"/>
    <s v="revoir gamme"/>
    <s v="Leger Jean Francois"/>
    <d v="2013-03-15T00:00:00"/>
    <d v="2013-06-15T00:00:00"/>
    <m/>
    <n v="17"/>
    <n v="92"/>
    <x v="2"/>
    <x v="2"/>
  </r>
  <r>
    <x v="0"/>
    <m/>
    <x v="217"/>
    <x v="29"/>
    <x v="226"/>
    <s v="11413514"/>
    <x v="350"/>
    <x v="12"/>
    <s v="revoir gamme"/>
    <s v="Leger Jean Francois"/>
    <d v="2013-03-15T00:00:00"/>
    <d v="2013-06-15T00:00:00"/>
    <m/>
    <n v="17"/>
    <n v="92"/>
    <x v="2"/>
    <x v="2"/>
  </r>
  <r>
    <x v="0"/>
    <m/>
    <x v="217"/>
    <x v="29"/>
    <x v="227"/>
    <s v="11671468"/>
    <x v="344"/>
    <x v="12"/>
    <s v="revoir gamme"/>
    <s v="Leger Jean Francois"/>
    <d v="2013-03-15T00:00:00"/>
    <d v="2013-06-15T00:00:00"/>
    <m/>
    <n v="17"/>
    <n v="92"/>
    <x v="2"/>
    <x v="2"/>
  </r>
  <r>
    <x v="0"/>
    <m/>
    <x v="217"/>
    <x v="29"/>
    <x v="228"/>
    <s v="11191983"/>
    <x v="324"/>
    <x v="12"/>
    <s v="revoir gamme"/>
    <s v="Leger Jean Francois"/>
    <d v="2013-03-15T00:00:00"/>
    <d v="2013-06-18T00:00:00"/>
    <m/>
    <n v="17"/>
    <n v="95"/>
    <x v="2"/>
    <x v="2"/>
  </r>
  <r>
    <x v="1"/>
    <m/>
    <x v="218"/>
    <x v="19"/>
    <x v="229"/>
    <s v="11330127"/>
    <x v="199"/>
    <x v="12"/>
    <s v="revoir gamme"/>
    <s v="Leger Jean Francois"/>
    <d v="2013-06-15T00:00:00"/>
    <d v="2013-06-15T00:00:00"/>
    <m/>
    <n v="113"/>
    <n v="0"/>
    <x v="2"/>
    <x v="2"/>
  </r>
  <r>
    <x v="2"/>
    <m/>
    <x v="219"/>
    <x v="1"/>
    <x v="2"/>
    <s v="11208233"/>
    <x v="351"/>
    <x v="12"/>
    <s v="Ajustemnt des valeurs"/>
    <s v="Vetter Marc"/>
    <d v="2013-02-21T00:00:00"/>
    <d v="2013-02-21T00:00:00"/>
    <m/>
    <n v="0"/>
    <n v="0"/>
    <x v="2"/>
    <x v="2"/>
  </r>
  <r>
    <x v="3"/>
    <m/>
    <x v="220"/>
    <x v="8"/>
    <x v="230"/>
    <s v="11785298"/>
    <x v="42"/>
    <x v="12"/>
    <s v="Revoir palpage"/>
    <s v="Esnault Jean Paul"/>
    <d v="2013-03-15T00:00:00"/>
    <d v="2013-03-11T00:00:00"/>
    <m/>
    <n v="24"/>
    <n v="-4"/>
    <x v="2"/>
    <x v="2"/>
  </r>
  <r>
    <x v="3"/>
    <m/>
    <x v="220"/>
    <x v="8"/>
    <x v="231"/>
    <s v="11284503"/>
    <x v="352"/>
    <x v="12"/>
    <s v="Revoir surépaisseur BDF (1mm mini / face)"/>
    <s v="Vetter Marc"/>
    <d v="2013-03-15T00:00:00"/>
    <d v="2013-06-03T00:00:00"/>
    <m/>
    <n v="24"/>
    <n v="80"/>
    <x v="2"/>
    <x v="2"/>
  </r>
  <r>
    <x v="3"/>
    <m/>
    <x v="220"/>
    <x v="8"/>
    <x v="232"/>
    <s v="11195315"/>
    <x v="353"/>
    <x v="12"/>
    <s v="Temps usinage a revoir 1H/pièce"/>
    <s v="Vetter Marc"/>
    <d v="2013-03-15T00:00:00"/>
    <d v="2013-03-04T00:00:00"/>
    <s v="1,1 déjà dans la gamme"/>
    <n v="24"/>
    <n v="-11"/>
    <x v="2"/>
    <x v="2"/>
  </r>
  <r>
    <x v="1"/>
    <m/>
    <x v="221"/>
    <x v="19"/>
    <x v="233"/>
    <s v="11433571"/>
    <x v="354"/>
    <x v="12"/>
    <s v="revoir gamme"/>
    <s v="Leger Jean Francois"/>
    <d v="2013-06-15T00:00:00"/>
    <d v="2013-06-15T00:00:00"/>
    <m/>
    <n v="122"/>
    <n v="0"/>
    <x v="2"/>
    <x v="2"/>
  </r>
  <r>
    <x v="2"/>
    <m/>
    <x v="222"/>
    <x v="1"/>
    <x v="2"/>
    <s v="11755657"/>
    <x v="355"/>
    <x v="12"/>
    <s v="moule 94 devient 100"/>
    <s v="Vetter Marc "/>
    <d v="2013-02-11T00:00:00"/>
    <d v="2013-02-11T00:00:00"/>
    <m/>
    <n v="0"/>
    <n v="0"/>
    <x v="2"/>
    <x v="2"/>
  </r>
  <r>
    <x v="2"/>
    <m/>
    <x v="222"/>
    <x v="1"/>
    <x v="2"/>
    <s v="11366807"/>
    <x v="356"/>
    <x v="12"/>
    <s v="K1,14"/>
    <s v="Vetter Marc"/>
    <d v="2013-02-11T00:00:00"/>
    <d v="2013-02-11T00:00:00"/>
    <m/>
    <n v="0"/>
    <n v="0"/>
    <x v="2"/>
    <x v="2"/>
  </r>
  <r>
    <x v="0"/>
    <m/>
    <x v="222"/>
    <x v="33"/>
    <x v="234"/>
    <s v="11786010"/>
    <x v="357"/>
    <x v="12"/>
    <s v="changer gamme"/>
    <s v="Leger Jean Francois"/>
    <d v="2013-02-13T00:00:00"/>
    <d v="2013-02-13T00:00:00"/>
    <m/>
    <n v="2"/>
    <n v="0"/>
    <x v="2"/>
    <x v="2"/>
  </r>
  <r>
    <x v="3"/>
    <m/>
    <x v="223"/>
    <x v="8"/>
    <x v="2"/>
    <m/>
    <x v="358"/>
    <x v="12"/>
    <m/>
    <s v="Leger Jean Francois"/>
    <d v="2013-02-20T00:00:00"/>
    <d v="2013-02-20T00:00:00"/>
    <m/>
    <n v="13"/>
    <n v="0"/>
    <x v="2"/>
    <x v="2"/>
  </r>
  <r>
    <x v="2"/>
    <m/>
    <x v="224"/>
    <x v="1"/>
    <x v="2"/>
    <s v="11792882"/>
    <x v="359"/>
    <x v="12"/>
    <s v="Choix moule de 63"/>
    <s v="Vetter Marc"/>
    <d v="2013-02-05T00:00:00"/>
    <d v="2013-02-05T00:00:00"/>
    <m/>
    <n v="0"/>
    <n v="0"/>
    <x v="2"/>
    <x v="2"/>
  </r>
  <r>
    <x v="2"/>
    <m/>
    <x v="224"/>
    <x v="7"/>
    <x v="2"/>
    <s v="11191206"/>
    <x v="360"/>
    <x v="12"/>
    <s v="modif gamme"/>
    <s v="Vetter Marc "/>
    <d v="2013-02-05T00:00:00"/>
    <d v="2013-02-05T00:00:00"/>
    <m/>
    <n v="0"/>
    <n v="0"/>
    <x v="2"/>
    <x v="2"/>
  </r>
  <r>
    <x v="2"/>
    <m/>
    <x v="224"/>
    <x v="1"/>
    <x v="235"/>
    <m/>
    <x v="361"/>
    <x v="12"/>
    <s v="Ajout de 3 kg de melange / piece"/>
    <s v="Vetter Marc"/>
    <d v="2013-02-05T00:00:00"/>
    <d v="2013-02-05T00:00:00"/>
    <m/>
    <n v="0"/>
    <n v="0"/>
    <x v="2"/>
    <x v="2"/>
  </r>
  <r>
    <x v="2"/>
    <m/>
    <x v="224"/>
    <x v="1"/>
    <x v="2"/>
    <s v="11494593"/>
    <x v="362"/>
    <x v="12"/>
    <s v="maj fiche"/>
    <s v="Vetter Marc"/>
    <d v="2013-02-05T00:00:00"/>
    <d v="2013-02-05T00:00:00"/>
    <m/>
    <n v="0"/>
    <n v="0"/>
    <x v="2"/>
    <x v="2"/>
  </r>
  <r>
    <x v="2"/>
    <m/>
    <x v="225"/>
    <x v="2"/>
    <x v="2"/>
    <s v="11352881"/>
    <x v="363"/>
    <x v="12"/>
    <s v="P3R130 devient P3R136"/>
    <s v="Vetter Marc"/>
    <d v="2013-02-04T00:00:00"/>
    <d v="2013-02-04T00:00:00"/>
    <m/>
    <n v="0"/>
    <n v="0"/>
    <x v="2"/>
    <x v="2"/>
  </r>
  <r>
    <x v="0"/>
    <m/>
    <x v="225"/>
    <x v="31"/>
    <x v="236"/>
    <s v="11202465"/>
    <x v="364"/>
    <x v="12"/>
    <m/>
    <s v="Leger Jean Francois"/>
    <d v="2013-02-10T00:00:00"/>
    <d v="2013-02-10T00:00:00"/>
    <m/>
    <n v="6"/>
    <n v="0"/>
    <x v="2"/>
    <x v="2"/>
  </r>
  <r>
    <x v="2"/>
    <m/>
    <x v="226"/>
    <x v="2"/>
    <x v="2"/>
    <m/>
    <x v="365"/>
    <x v="12"/>
    <m/>
    <s v="Voltz Marc"/>
    <d v="2013-02-28T00:00:00"/>
    <d v="2013-04-15T00:00:00"/>
    <m/>
    <n v="28"/>
    <n v="46"/>
    <x v="3"/>
    <x v="2"/>
  </r>
  <r>
    <x v="0"/>
    <m/>
    <x v="226"/>
    <x v="32"/>
    <x v="237"/>
    <s v="11792882"/>
    <x v="366"/>
    <x v="12"/>
    <s v="revoir la gamme"/>
    <s v="Vetter Marc"/>
    <d v="2013-02-05T00:00:00"/>
    <d v="2013-02-05T00:00:00"/>
    <m/>
    <n v="5"/>
    <n v="0"/>
    <x v="3"/>
    <x v="2"/>
  </r>
  <r>
    <x v="0"/>
    <m/>
    <x v="226"/>
    <x v="32"/>
    <x v="238"/>
    <s v="11792880"/>
    <x v="366"/>
    <x v="12"/>
    <s v="revoir la gamme"/>
    <s v="Vetter Marc"/>
    <m/>
    <d v="2013-03-18T00:00:00"/>
    <m/>
    <n v="-41305"/>
    <n v="41351"/>
    <x v="3"/>
    <x v="2"/>
  </r>
  <r>
    <x v="1"/>
    <m/>
    <x v="227"/>
    <x v="29"/>
    <x v="239"/>
    <s v="11766657"/>
    <x v="367"/>
    <x v="12"/>
    <s v="a revoir"/>
    <s v="Vetter Marc"/>
    <d v="2013-02-11T00:00:00"/>
    <d v="2013-02-11T00:00:00"/>
    <s v="A6 devient A31"/>
    <n v="12"/>
    <n v="0"/>
    <x v="3"/>
    <x v="2"/>
  </r>
  <r>
    <x v="2"/>
    <m/>
    <x v="228"/>
    <x v="1"/>
    <x v="2"/>
    <s v="11527109"/>
    <x v="368"/>
    <x v="12"/>
    <s v="Recalcul pour dia 70"/>
    <s v="Vetter Marc"/>
    <d v="2013-01-29T00:00:00"/>
    <d v="2013-01-29T00:00:00"/>
    <m/>
    <n v="0"/>
    <n v="0"/>
    <x v="3"/>
    <x v="2"/>
  </r>
  <r>
    <x v="2"/>
    <m/>
    <x v="228"/>
    <x v="1"/>
    <x v="2"/>
    <s v="11527117"/>
    <x v="369"/>
    <x v="12"/>
    <s v="K 1,14"/>
    <s v="Vetter Marc "/>
    <d v="2013-01-29T00:00:00"/>
    <d v="2013-01-29T00:00:00"/>
    <m/>
    <n v="0"/>
    <n v="0"/>
    <x v="3"/>
    <x v="2"/>
  </r>
  <r>
    <x v="2"/>
    <m/>
    <x v="228"/>
    <x v="1"/>
    <x v="2"/>
    <s v="11245739"/>
    <x v="370"/>
    <x v="12"/>
    <s v="Recalcul compression + nb / ebauche"/>
    <s v="Vetter Marc"/>
    <d v="2013-01-29T00:00:00"/>
    <d v="2013-01-29T00:00:00"/>
    <m/>
    <n v="0"/>
    <n v="0"/>
    <x v="3"/>
    <x v="2"/>
  </r>
  <r>
    <x v="0"/>
    <m/>
    <x v="229"/>
    <x v="30"/>
    <x v="240"/>
    <s v="11700803"/>
    <x v="371"/>
    <x v="12"/>
    <m/>
    <s v="Leger Jean Francois"/>
    <d v="2013-01-24T00:00:00"/>
    <d v="2013-01-24T00:00:00"/>
    <m/>
    <n v="0"/>
    <n v="0"/>
    <x v="3"/>
    <x v="2"/>
  </r>
  <r>
    <x v="0"/>
    <m/>
    <x v="229"/>
    <x v="32"/>
    <x v="241"/>
    <s v="11191958"/>
    <x v="372"/>
    <x v="12"/>
    <s v="verifier gamme"/>
    <s v="Leger Jean Francois"/>
    <d v="2013-01-30T00:00:00"/>
    <d v="2013-01-30T00:00:00"/>
    <m/>
    <n v="6"/>
    <n v="0"/>
    <x v="3"/>
    <x v="2"/>
  </r>
  <r>
    <x v="3"/>
    <m/>
    <x v="229"/>
    <x v="8"/>
    <x v="242"/>
    <s v="11332275"/>
    <x v="373"/>
    <x v="12"/>
    <m/>
    <s v="Vetter Marc"/>
    <d v="2013-02-20T00:00:00"/>
    <d v="2014-01-27T00:00:00"/>
    <s v="Gamme vérifiée OK à appliquer"/>
    <n v="27"/>
    <n v="341"/>
    <x v="3"/>
    <x v="2"/>
  </r>
  <r>
    <x v="1"/>
    <m/>
    <x v="230"/>
    <x v="13"/>
    <x v="2"/>
    <m/>
    <x v="374"/>
    <x v="12"/>
    <m/>
    <s v="Leger Jean Francois"/>
    <d v="2013-01-22T00:00:00"/>
    <d v="2013-01-22T00:00:00"/>
    <m/>
    <n v="0"/>
    <n v="0"/>
    <x v="3"/>
    <x v="2"/>
  </r>
  <r>
    <x v="1"/>
    <m/>
    <x v="230"/>
    <x v="3"/>
    <x v="2"/>
    <m/>
    <x v="375"/>
    <x v="12"/>
    <m/>
    <s v="Voltz Marc"/>
    <m/>
    <m/>
    <s v="A suivre lors de la granulation du prochain lot de IT 180 B3"/>
    <s v=""/>
    <s v=""/>
    <x v="3"/>
    <x v="2"/>
  </r>
  <r>
    <x v="2"/>
    <m/>
    <x v="231"/>
    <x v="1"/>
    <x v="243"/>
    <s v="11352871"/>
    <x v="376"/>
    <x v="12"/>
    <s v="P3R130 devient 136"/>
    <s v="Vetter Marc"/>
    <d v="2013-01-17T00:00:00"/>
    <d v="2013-01-17T00:00:00"/>
    <m/>
    <n v="0"/>
    <n v="0"/>
    <x v="3"/>
    <x v="2"/>
  </r>
  <r>
    <x v="2"/>
    <m/>
    <x v="232"/>
    <x v="2"/>
    <x v="2"/>
    <s v="11240765"/>
    <x v="307"/>
    <x v="12"/>
    <s v="Maj valeurs"/>
    <s v="Vetter Marc"/>
    <d v="2013-01-15T00:00:00"/>
    <d v="2013-01-15T00:00:00"/>
    <m/>
    <n v="0"/>
    <n v="0"/>
    <x v="3"/>
    <x v="2"/>
  </r>
  <r>
    <x v="2"/>
    <m/>
    <x v="232"/>
    <x v="1"/>
    <x v="244"/>
    <s v="11208227"/>
    <x v="377"/>
    <x v="12"/>
    <s v="correction  k = 1,14 "/>
    <s v="Vetter Marc"/>
    <d v="2013-01-15T00:00:00"/>
    <d v="2013-01-15T00:00:00"/>
    <m/>
    <n v="0"/>
    <n v="0"/>
    <x v="3"/>
    <x v="2"/>
  </r>
  <r>
    <x v="1"/>
    <m/>
    <x v="233"/>
    <x v="5"/>
    <x v="2"/>
    <m/>
    <x v="378"/>
    <x v="12"/>
    <s v="sensibiliser les operateurs"/>
    <s v="BK"/>
    <d v="2013-01-16T00:00:00"/>
    <d v="2013-01-22T00:00:00"/>
    <m/>
    <n v="5"/>
    <n v="6"/>
    <x v="3"/>
    <x v="2"/>
  </r>
  <r>
    <x v="0"/>
    <m/>
    <x v="234"/>
    <x v="29"/>
    <x v="245"/>
    <s v="11192205"/>
    <x v="379"/>
    <x v="12"/>
    <m/>
    <s v="Leger Jean Francois"/>
    <d v="2013-01-17T00:00:00"/>
    <d v="2013-01-17T00:00:00"/>
    <m/>
    <n v="8"/>
    <n v="0"/>
    <x v="3"/>
    <x v="2"/>
  </r>
  <r>
    <x v="2"/>
    <m/>
    <x v="235"/>
    <x v="1"/>
    <x v="2"/>
    <s v="11778679"/>
    <x v="380"/>
    <x v="12"/>
    <s v="recalcule moule pour k 1,14"/>
    <s v="Vetter Marc"/>
    <d v="2013-01-08T00:00:00"/>
    <d v="2013-01-08T00:00:00"/>
    <m/>
    <n v="0"/>
    <n v="0"/>
    <x v="3"/>
    <x v="2"/>
  </r>
  <r>
    <x v="2"/>
    <m/>
    <x v="235"/>
    <x v="1"/>
    <x v="2"/>
    <s v="11203591"/>
    <x v="381"/>
    <x v="12"/>
    <s v="recalcule moule pour k 1,14"/>
    <s v="Vetter Marc "/>
    <d v="2013-01-08T00:00:00"/>
    <d v="2013-01-08T00:00:00"/>
    <m/>
    <n v="0"/>
    <n v="0"/>
    <x v="3"/>
    <x v="2"/>
  </r>
  <r>
    <x v="2"/>
    <m/>
    <x v="235"/>
    <x v="2"/>
    <x v="2"/>
    <s v="11554514"/>
    <x v="382"/>
    <x v="12"/>
    <s v="MAJ fiche Autocontrole"/>
    <s v="Vetter Marc"/>
    <d v="2013-01-08T00:00:00"/>
    <d v="2013-01-08T00:00:00"/>
    <m/>
    <n v="0"/>
    <n v="0"/>
    <x v="3"/>
    <x v="2"/>
  </r>
  <r>
    <x v="3"/>
    <m/>
    <x v="236"/>
    <x v="8"/>
    <x v="2"/>
    <s v="11265650"/>
    <x v="383"/>
    <x v="12"/>
    <m/>
    <s v="Guli Maurice"/>
    <d v="2012-01-30T00:00:00"/>
    <d v="2013-01-15T00:00:00"/>
    <m/>
    <n v="-343"/>
    <n v="351"/>
    <x v="3"/>
    <x v="2"/>
  </r>
  <r>
    <x v="0"/>
    <m/>
    <x v="237"/>
    <x v="34"/>
    <x v="246"/>
    <s v="11191384"/>
    <x v="267"/>
    <x v="12"/>
    <s v="analyse OF et gamme"/>
    <s v="Leger Jean Francois"/>
    <d v="2013-01-07T00:00:00"/>
    <d v="2013-01-04T00:00:00"/>
    <m/>
    <n v="4"/>
    <n v="-3"/>
    <x v="3"/>
    <x v="2"/>
  </r>
  <r>
    <x v="2"/>
    <m/>
    <x v="237"/>
    <x v="2"/>
    <x v="2"/>
    <s v="11790000"/>
    <x v="384"/>
    <x v="12"/>
    <s v="Modif cotes"/>
    <s v="Vetter Marc"/>
    <d v="2013-01-03T00:00:00"/>
    <d v="2013-01-03T00:00:00"/>
    <m/>
    <n v="0"/>
    <n v="0"/>
    <x v="3"/>
    <x v="2"/>
  </r>
  <r>
    <x v="0"/>
    <m/>
    <x v="238"/>
    <x v="30"/>
    <x v="247"/>
    <s v="11414435"/>
    <x v="385"/>
    <x v="12"/>
    <s v="fraiseuse duffour devient MAZAK"/>
    <s v="Vetter Marc"/>
    <d v="2012-12-14T00:00:00"/>
    <d v="2013-01-03T00:00:00"/>
    <m/>
    <n v="-3"/>
    <n v="20"/>
    <x v="4"/>
    <x v="3"/>
  </r>
  <r>
    <x v="3"/>
    <m/>
    <x v="239"/>
    <x v="8"/>
    <x v="248"/>
    <s v="11786010"/>
    <x v="386"/>
    <x v="12"/>
    <s v="Revoir temps de gamme"/>
    <s v="Leger Jean Francois"/>
    <d v="2012-12-21T00:00:00"/>
    <d v="2013-01-04T00:00:00"/>
    <m/>
    <n v="6"/>
    <n v="14"/>
    <x v="4"/>
    <x v="3"/>
  </r>
  <r>
    <x v="1"/>
    <m/>
    <x v="240"/>
    <x v="29"/>
    <x v="2"/>
    <m/>
    <x v="387"/>
    <x v="12"/>
    <m/>
    <s v="Leger Jean Francois"/>
    <d v="2012-12-14T00:00:00"/>
    <d v="2012-12-14T00:00:00"/>
    <m/>
    <n v="1"/>
    <n v="0"/>
    <x v="4"/>
    <x v="3"/>
  </r>
  <r>
    <x v="1"/>
    <m/>
    <x v="240"/>
    <x v="13"/>
    <x v="2"/>
    <m/>
    <x v="388"/>
    <x v="12"/>
    <s v="Carte de travail"/>
    <s v="BK"/>
    <d v="2012-12-13T00:00:00"/>
    <d v="2012-12-13T00:00:00"/>
    <m/>
    <n v="0"/>
    <n v="0"/>
    <x v="4"/>
    <x v="3"/>
  </r>
  <r>
    <x v="1"/>
    <m/>
    <x v="241"/>
    <x v="3"/>
    <x v="249"/>
    <s v="11790977"/>
    <x v="389"/>
    <x v="12"/>
    <s v="Gamme a modifier"/>
    <s v="Leger Jean Francois"/>
    <d v="2012-12-20T00:00:00"/>
    <d v="2012-12-21T00:00:00"/>
    <m/>
    <n v="10"/>
    <n v="1"/>
    <x v="4"/>
    <x v="3"/>
  </r>
  <r>
    <x v="2"/>
    <m/>
    <x v="242"/>
    <x v="2"/>
    <x v="2"/>
    <s v="11568755"/>
    <x v="390"/>
    <x v="12"/>
    <s v="MAJ"/>
    <s v="Vetter Marc"/>
    <d v="2012-12-06T00:00:00"/>
    <d v="2012-12-06T00:00:00"/>
    <m/>
    <n v="0"/>
    <n v="0"/>
    <x v="4"/>
    <x v="3"/>
  </r>
  <r>
    <x v="2"/>
    <m/>
    <x v="242"/>
    <x v="1"/>
    <x v="2"/>
    <s v="11523399"/>
    <x v="391"/>
    <x v="12"/>
    <s v="Correction"/>
    <s v="Vetter Marc "/>
    <d v="2012-12-06T00:00:00"/>
    <d v="2012-12-06T00:00:00"/>
    <m/>
    <n v="0"/>
    <n v="0"/>
    <x v="4"/>
    <x v="3"/>
  </r>
  <r>
    <x v="2"/>
    <m/>
    <x v="242"/>
    <x v="1"/>
    <x v="2"/>
    <s v="11546856"/>
    <x v="392"/>
    <x v="12"/>
    <s v="Maj avec info de l'operateur"/>
    <s v="Vetter Marc"/>
    <d v="2012-12-06T00:00:00"/>
    <d v="2012-12-06T00:00:00"/>
    <m/>
    <n v="0"/>
    <n v="0"/>
    <x v="4"/>
    <x v="3"/>
  </r>
  <r>
    <x v="2"/>
    <m/>
    <x v="243"/>
    <x v="2"/>
    <x v="2"/>
    <s v="11201404"/>
    <x v="393"/>
    <x v="12"/>
    <s v="Maj fiche autocontrole"/>
    <s v="Vetter Marc "/>
    <d v="2012-12-05T00:00:00"/>
    <d v="2012-12-05T00:00:00"/>
    <m/>
    <n v="0"/>
    <n v="0"/>
    <x v="4"/>
    <x v="3"/>
  </r>
  <r>
    <x v="2"/>
    <m/>
    <x v="244"/>
    <x v="2"/>
    <x v="2"/>
    <s v="11195315"/>
    <x v="394"/>
    <x v="12"/>
    <s v="Maj gamme"/>
    <s v="Vetter Marc "/>
    <d v="2012-12-03T00:00:00"/>
    <d v="2012-12-03T00:00:00"/>
    <m/>
    <n v="0"/>
    <n v="0"/>
    <x v="4"/>
    <x v="3"/>
  </r>
  <r>
    <x v="0"/>
    <m/>
    <x v="244"/>
    <x v="0"/>
    <x v="250"/>
    <s v="11191371"/>
    <x v="395"/>
    <x v="12"/>
    <s v="analyse OF et gamme"/>
    <s v="Leger Jean Francois"/>
    <d v="2012-12-14T00:00:00"/>
    <d v="2013-01-04T00:00:00"/>
    <m/>
    <n v="11"/>
    <n v="21"/>
    <x v="4"/>
    <x v="3"/>
  </r>
  <r>
    <x v="2"/>
    <m/>
    <x v="245"/>
    <x v="1"/>
    <x v="2"/>
    <s v="11201404"/>
    <x v="396"/>
    <x v="12"/>
    <s v="recalcul moule"/>
    <s v="Vetter Marc "/>
    <d v="2012-11-29T00:00:00"/>
    <d v="2012-11-29T00:00:00"/>
    <m/>
    <n v="0"/>
    <n v="0"/>
    <x v="5"/>
    <x v="3"/>
  </r>
  <r>
    <x v="2"/>
    <m/>
    <x v="245"/>
    <x v="2"/>
    <x v="2"/>
    <s v="11789910"/>
    <x v="307"/>
    <x v="12"/>
    <s v="correction fiche"/>
    <s v="Vetter Marc"/>
    <d v="2012-11-29T00:00:00"/>
    <d v="2012-11-29T00:00:00"/>
    <m/>
    <n v="0"/>
    <n v="0"/>
    <x v="5"/>
    <x v="3"/>
  </r>
  <r>
    <x v="3"/>
    <m/>
    <x v="245"/>
    <x v="8"/>
    <x v="251"/>
    <s v="11195315"/>
    <x v="397"/>
    <x v="12"/>
    <s v="Analyse gamme : erreur cotes sur gamme et plan interne"/>
    <s v="Vetter Marc"/>
    <d v="2012-12-18T00:00:00"/>
    <d v="2013-01-03T00:00:00"/>
    <m/>
    <n v="19"/>
    <n v="16"/>
    <x v="5"/>
    <x v="3"/>
  </r>
  <r>
    <x v="3"/>
    <m/>
    <x v="245"/>
    <x v="4"/>
    <x v="252"/>
    <s v="11691429"/>
    <x v="398"/>
    <x v="12"/>
    <s v="changement dans gamme"/>
    <s v="Vetter Marc"/>
    <d v="2012-12-18T00:00:00"/>
    <d v="2013-01-03T00:00:00"/>
    <m/>
    <n v="19"/>
    <n v="16"/>
    <x v="5"/>
    <x v="3"/>
  </r>
  <r>
    <x v="3"/>
    <m/>
    <x v="245"/>
    <x v="8"/>
    <x v="2"/>
    <s v="11793940"/>
    <x v="42"/>
    <x v="12"/>
    <s v="Ajouter commentaire R0,5 dans le programme"/>
    <s v="Esnault Jean Paul"/>
    <d v="2012-12-20T00:00:00"/>
    <d v="2013-02-01T00:00:00"/>
    <m/>
    <n v="21"/>
    <n v="43"/>
    <x v="5"/>
    <x v="3"/>
  </r>
  <r>
    <x v="3"/>
    <m/>
    <x v="246"/>
    <x v="8"/>
    <x v="2"/>
    <s v="11781525"/>
    <x v="399"/>
    <x v="12"/>
    <s v="Revaloriser temps de gamme"/>
    <s v="Leger Jean Francois"/>
    <d v="2012-12-20T00:00:00"/>
    <d v="2013-01-04T00:00:00"/>
    <m/>
    <n v="25"/>
    <n v="15"/>
    <x v="5"/>
    <x v="3"/>
  </r>
  <r>
    <x v="3"/>
    <m/>
    <x v="246"/>
    <x v="8"/>
    <x v="2"/>
    <s v="11781526"/>
    <x v="399"/>
    <x v="12"/>
    <s v="Revaloriser temps de gamme"/>
    <s v="Leger Jean Francois"/>
    <d v="2012-12-20T00:00:00"/>
    <d v="2013-01-04T00:00:00"/>
    <m/>
    <n v="25"/>
    <n v="15"/>
    <x v="5"/>
    <x v="3"/>
  </r>
  <r>
    <x v="3"/>
    <m/>
    <x v="247"/>
    <x v="8"/>
    <x v="253"/>
    <s v="11354415"/>
    <x v="400"/>
    <x v="12"/>
    <s v="ajout instruction pour recpecte dia en Compression"/>
    <s v="Vetter Marc"/>
    <d v="2012-12-10T00:00:00"/>
    <d v="2012-11-28T00:00:00"/>
    <m/>
    <n v="18"/>
    <n v="-12"/>
    <x v="5"/>
    <x v="3"/>
  </r>
  <r>
    <x v="1"/>
    <m/>
    <x v="247"/>
    <x v="29"/>
    <x v="254"/>
    <s v="11355865"/>
    <x v="401"/>
    <x v="12"/>
    <s v="frittage pour densite Hte caracteristique"/>
    <s v="Vetter Marc"/>
    <d v="2012-12-01T00:00:00"/>
    <d v="2012-01-03T00:00:00"/>
    <s v="Vu JFL pas de modif sur la Gamme"/>
    <n v="9"/>
    <n v="-333"/>
    <x v="5"/>
    <x v="3"/>
  </r>
  <r>
    <x v="1"/>
    <m/>
    <x v="247"/>
    <x v="3"/>
    <x v="2"/>
    <m/>
    <x v="402"/>
    <x v="12"/>
    <m/>
    <s v="Leger Jean Francois"/>
    <d v="2012-12-21T00:00:00"/>
    <d v="2012-12-21T00:00:00"/>
    <m/>
    <n v="29"/>
    <n v="0"/>
    <x v="5"/>
    <x v="3"/>
  </r>
  <r>
    <x v="1"/>
    <m/>
    <x v="248"/>
    <x v="29"/>
    <x v="255"/>
    <s v="11203592"/>
    <x v="302"/>
    <x v="12"/>
    <m/>
    <s v="Leger Jean Francois"/>
    <d v="2012-11-29T00:00:00"/>
    <d v="2012-12-21T00:00:00"/>
    <m/>
    <n v="8"/>
    <n v="22"/>
    <x v="5"/>
    <x v="3"/>
  </r>
  <r>
    <x v="2"/>
    <m/>
    <x v="248"/>
    <x v="1"/>
    <x v="256"/>
    <s v="11193315"/>
    <x v="403"/>
    <x v="12"/>
    <s v="refaire fiche compression "/>
    <s v="Vetter Marc"/>
    <d v="2012-11-21T00:00:00"/>
    <d v="2012-11-21T00:00:00"/>
    <m/>
    <n v="0"/>
    <n v="0"/>
    <x v="5"/>
    <x v="3"/>
  </r>
  <r>
    <x v="2"/>
    <m/>
    <x v="249"/>
    <x v="2"/>
    <x v="257"/>
    <s v="11229659"/>
    <x v="404"/>
    <x v="12"/>
    <s v="Modif du plan UG"/>
    <s v="Vetter Marc"/>
    <d v="2012-12-07T00:00:00"/>
    <m/>
    <m/>
    <s v=""/>
    <s v=""/>
    <x v="5"/>
    <x v="3"/>
  </r>
  <r>
    <x v="3"/>
    <m/>
    <x v="250"/>
    <x v="8"/>
    <x v="258"/>
    <s v="11193336"/>
    <x v="405"/>
    <x v="12"/>
    <s v="Apporter des précisions sur le positionnement de la pièce"/>
    <s v="Grosset Nicolas"/>
    <d v="2012-12-10T00:00:00"/>
    <m/>
    <m/>
    <s v=""/>
    <s v=""/>
    <x v="5"/>
    <x v="3"/>
  </r>
  <r>
    <x v="3"/>
    <m/>
    <x v="250"/>
    <x v="8"/>
    <x v="258"/>
    <s v="11193336"/>
    <x v="406"/>
    <x v="12"/>
    <m/>
    <s v="Vetter Marc"/>
    <d v="2012-12-10T00:00:00"/>
    <d v="2012-11-28T00:00:00"/>
    <m/>
    <n v="26"/>
    <n v="-12"/>
    <x v="5"/>
    <x v="3"/>
  </r>
  <r>
    <x v="2"/>
    <m/>
    <x v="250"/>
    <x v="1"/>
    <x v="2"/>
    <s v="11203588"/>
    <x v="407"/>
    <x v="12"/>
    <s v="Changement de moule pour faire 2 compression"/>
    <s v="Vetter Marc"/>
    <d v="2012-11-14T00:00:00"/>
    <d v="2012-11-14T00:00:00"/>
    <m/>
    <n v="0"/>
    <n v="0"/>
    <x v="5"/>
    <x v="3"/>
  </r>
  <r>
    <x v="1"/>
    <m/>
    <x v="251"/>
    <x v="19"/>
    <x v="2"/>
    <m/>
    <x v="408"/>
    <x v="12"/>
    <m/>
    <m/>
    <m/>
    <m/>
    <m/>
    <s v=""/>
    <s v=""/>
    <x v="5"/>
    <x v="3"/>
  </r>
  <r>
    <x v="3"/>
    <m/>
    <x v="251"/>
    <x v="8"/>
    <x v="259"/>
    <s v="11230695"/>
    <x v="409"/>
    <x v="12"/>
    <s v="Temps de gamme à évaluer"/>
    <s v="Esnault Jean Paul"/>
    <d v="2012-12-10T00:00:00"/>
    <d v="2013-01-21T00:00:00"/>
    <m/>
    <n v="27"/>
    <n v="42"/>
    <x v="5"/>
    <x v="3"/>
  </r>
  <r>
    <x v="3"/>
    <m/>
    <x v="251"/>
    <x v="8"/>
    <x v="260"/>
    <s v="TOUS"/>
    <x v="410"/>
    <x v="12"/>
    <m/>
    <s v="Esnault Jean Paul"/>
    <d v="2012-12-10T00:00:00"/>
    <m/>
    <m/>
    <s v=""/>
    <s v=""/>
    <x v="5"/>
    <x v="3"/>
  </r>
  <r>
    <x v="3"/>
    <m/>
    <x v="252"/>
    <x v="8"/>
    <x v="2"/>
    <s v="11668387"/>
    <x v="411"/>
    <x v="12"/>
    <m/>
    <s v="Esnault Jean Paul"/>
    <d v="2012-12-10T00:00:00"/>
    <m/>
    <m/>
    <s v=""/>
    <s v=""/>
    <x v="5"/>
    <x v="3"/>
  </r>
  <r>
    <x v="3"/>
    <m/>
    <x v="252"/>
    <x v="8"/>
    <x v="261"/>
    <s v="11627383"/>
    <x v="412"/>
    <x v="12"/>
    <m/>
    <s v="Esnault Jean Paul"/>
    <d v="2012-12-10T00:00:00"/>
    <d v="2013-01-21T00:00:00"/>
    <m/>
    <n v="28"/>
    <n v="42"/>
    <x v="5"/>
    <x v="3"/>
  </r>
  <r>
    <x v="1"/>
    <m/>
    <x v="253"/>
    <x v="29"/>
    <x v="2"/>
    <s v="11728892"/>
    <x v="413"/>
    <x v="12"/>
    <m/>
    <s v="Leger Jean Francois"/>
    <d v="2012-11-12T00:00:00"/>
    <d v="2012-12-21T00:00:00"/>
    <m/>
    <n v="4"/>
    <n v="39"/>
    <x v="5"/>
    <x v="3"/>
  </r>
  <r>
    <x v="1"/>
    <m/>
    <x v="253"/>
    <x v="35"/>
    <x v="2"/>
    <m/>
    <x v="414"/>
    <x v="12"/>
    <m/>
    <s v="Cupif Rodolphe"/>
    <d v="2012-11-15T00:00:00"/>
    <m/>
    <m/>
    <s v=""/>
    <s v=""/>
    <x v="5"/>
    <x v="3"/>
  </r>
  <r>
    <x v="1"/>
    <m/>
    <x v="254"/>
    <x v="29"/>
    <x v="2"/>
    <m/>
    <x v="415"/>
    <x v="12"/>
    <m/>
    <s v="BK"/>
    <d v="2012-11-07T00:00:00"/>
    <d v="2012-11-07T00:00:00"/>
    <m/>
    <n v="1"/>
    <n v="0"/>
    <x v="5"/>
    <x v="3"/>
  </r>
  <r>
    <x v="1"/>
    <m/>
    <x v="254"/>
    <x v="13"/>
    <x v="2"/>
    <m/>
    <x v="416"/>
    <x v="12"/>
    <m/>
    <s v="Cupif Rodolphe"/>
    <d v="2012-11-08T00:00:00"/>
    <m/>
    <m/>
    <s v=""/>
    <s v=""/>
    <x v="5"/>
    <x v="3"/>
  </r>
  <r>
    <x v="1"/>
    <m/>
    <x v="255"/>
    <x v="19"/>
    <x v="262"/>
    <s v="11495111"/>
    <x v="417"/>
    <x v="12"/>
    <m/>
    <s v="BK"/>
    <d v="2012-11-07T00:00:00"/>
    <d v="2012-11-07T00:00:00"/>
    <m/>
    <n v="2"/>
    <n v="0"/>
    <x v="5"/>
    <x v="3"/>
  </r>
  <r>
    <x v="0"/>
    <m/>
    <x v="255"/>
    <x v="0"/>
    <x v="263"/>
    <s v="11191200"/>
    <x v="418"/>
    <x v="12"/>
    <s v="analyse"/>
    <s v="Leger Jean Francois"/>
    <d v="2012-11-08T00:00:00"/>
    <d v="2012-11-08T00:00:00"/>
    <m/>
    <n v="3"/>
    <n v="0"/>
    <x v="5"/>
    <x v="3"/>
  </r>
  <r>
    <x v="2"/>
    <m/>
    <x v="255"/>
    <x v="2"/>
    <x v="264"/>
    <s v="11248178"/>
    <x v="419"/>
    <x v="12"/>
    <s v="Maj des valeurs"/>
    <s v="Vetter Marc"/>
    <d v="2012-11-15T00:00:00"/>
    <d v="2012-11-14T00:00:00"/>
    <m/>
    <n v="10"/>
    <n v="-1"/>
    <x v="5"/>
    <x v="3"/>
  </r>
  <r>
    <x v="3"/>
    <m/>
    <x v="256"/>
    <x v="8"/>
    <x v="265"/>
    <s v="11642781"/>
    <x v="420"/>
    <x v="12"/>
    <m/>
    <s v="Leger Jean Francois"/>
    <d v="2012-12-20T00:00:00"/>
    <d v="2012-12-20T00:00:00"/>
    <m/>
    <n v="47"/>
    <n v="0"/>
    <x v="5"/>
    <x v="3"/>
  </r>
  <r>
    <x v="3"/>
    <m/>
    <x v="257"/>
    <x v="8"/>
    <x v="266"/>
    <s v="11695425"/>
    <x v="421"/>
    <x v="12"/>
    <s v="Rajouter 1 mm surépaisseur"/>
    <s v="Esnault Jean Paul"/>
    <d v="2012-12-10T00:00:00"/>
    <d v="2012-10-31T00:00:00"/>
    <m/>
    <n v="40"/>
    <n v="-40"/>
    <x v="6"/>
    <x v="3"/>
  </r>
  <r>
    <x v="2"/>
    <m/>
    <x v="257"/>
    <x v="1"/>
    <x v="257"/>
    <s v="11229159"/>
    <x v="422"/>
    <x v="12"/>
    <s v="Reajusteemnt des parametr de compression"/>
    <s v="Vetter Marc"/>
    <d v="2012-10-31T00:00:00"/>
    <d v="2012-10-31T00:00:00"/>
    <m/>
    <n v="0"/>
    <n v="0"/>
    <x v="6"/>
    <x v="3"/>
  </r>
  <r>
    <x v="5"/>
    <m/>
    <x v="257"/>
    <x v="7"/>
    <x v="2"/>
    <s v="11684497"/>
    <x v="423"/>
    <x v="12"/>
    <s v="Prise en compte des info Operateur"/>
    <s v="Vetter Marc"/>
    <d v="2012-10-31T00:00:00"/>
    <d v="2012-10-31T00:00:00"/>
    <m/>
    <n v="0"/>
    <n v="0"/>
    <x v="6"/>
    <x v="3"/>
  </r>
  <r>
    <x v="2"/>
    <m/>
    <x v="258"/>
    <x v="1"/>
    <x v="2"/>
    <s v="11677971"/>
    <x v="424"/>
    <x v="12"/>
    <s v="Ajustement valeurs"/>
    <s v="Vetter Marc"/>
    <d v="2012-10-31T00:00:00"/>
    <d v="2012-10-31T00:00:00"/>
    <m/>
    <n v="1"/>
    <n v="0"/>
    <x v="6"/>
    <x v="3"/>
  </r>
  <r>
    <x v="0"/>
    <m/>
    <x v="259"/>
    <x v="0"/>
    <x v="267"/>
    <s v="11200455"/>
    <x v="425"/>
    <x v="12"/>
    <m/>
    <s v="Leger Jean Francois"/>
    <d v="2012-11-03T00:00:00"/>
    <d v="2012-11-03T00:00:00"/>
    <m/>
    <n v="9"/>
    <n v="0"/>
    <x v="6"/>
    <x v="3"/>
  </r>
  <r>
    <x v="1"/>
    <m/>
    <x v="260"/>
    <x v="36"/>
    <x v="268"/>
    <s v="11265650"/>
    <x v="426"/>
    <x v="12"/>
    <s v="Verifier defaut sur prochaine fabrication"/>
    <s v="Esnault Jean Paul"/>
    <d v="2012-11-09T00:00:00"/>
    <m/>
    <m/>
    <s v=""/>
    <s v=""/>
    <x v="6"/>
    <x v="3"/>
  </r>
  <r>
    <x v="1"/>
    <m/>
    <x v="260"/>
    <x v="36"/>
    <x v="268"/>
    <s v="11265650"/>
    <x v="427"/>
    <x v="12"/>
    <s v="Mettre en fabrication au plus tot"/>
    <s v="Leger Jean Francois"/>
    <d v="2012-11-09T00:00:00"/>
    <d v="2012-12-21T00:00:00"/>
    <m/>
    <n v="17"/>
    <n v="42"/>
    <x v="6"/>
    <x v="3"/>
  </r>
  <r>
    <x v="2"/>
    <m/>
    <x v="260"/>
    <x v="2"/>
    <x v="269"/>
    <s v="11193428"/>
    <x v="428"/>
    <x v="12"/>
    <s v="Trop de MR dans ce melange"/>
    <s v="Voltz Marc"/>
    <d v="2012-11-12T00:00:00"/>
    <d v="2012-10-31T00:00:00"/>
    <m/>
    <n v="20"/>
    <n v="-12"/>
    <x v="6"/>
    <x v="3"/>
  </r>
  <r>
    <x v="0"/>
    <m/>
    <x v="261"/>
    <x v="0"/>
    <x v="270"/>
    <s v="11732893"/>
    <x v="429"/>
    <x v="12"/>
    <s v="modifier plan"/>
    <s v="Leger Jean Francois"/>
    <d v="2012-10-22T00:00:00"/>
    <d v="2012-10-23T00:00:00"/>
    <m/>
    <n v="0"/>
    <n v="1"/>
    <x v="6"/>
    <x v="3"/>
  </r>
  <r>
    <x v="0"/>
    <m/>
    <x v="262"/>
    <x v="0"/>
    <x v="271"/>
    <s v="11671468"/>
    <x v="430"/>
    <x v="12"/>
    <s v="Revoir gamme"/>
    <s v="Leger Jean Francois"/>
    <d v="2012-11-05T00:00:00"/>
    <d v="2012-11-20T00:00:00"/>
    <m/>
    <n v="18"/>
    <n v="15"/>
    <x v="6"/>
    <x v="3"/>
  </r>
  <r>
    <x v="0"/>
    <m/>
    <x v="262"/>
    <x v="30"/>
    <x v="272"/>
    <m/>
    <x v="431"/>
    <x v="12"/>
    <s v="fraiser le lot"/>
    <s v="Voltz Marc"/>
    <d v="2012-11-05T00:00:00"/>
    <d v="2012-11-07T00:00:00"/>
    <m/>
    <n v="18"/>
    <n v="2"/>
    <x v="6"/>
    <x v="3"/>
  </r>
  <r>
    <x v="3"/>
    <m/>
    <x v="263"/>
    <x v="8"/>
    <x v="273"/>
    <s v="11204842"/>
    <x v="432"/>
    <x v="12"/>
    <s v="Modifier le temps de la gamme"/>
    <s v="Vetter Marc"/>
    <d v="2012-10-26T00:00:00"/>
    <d v="2012-11-28T00:00:00"/>
    <m/>
    <n v="10"/>
    <n v="33"/>
    <x v="6"/>
    <x v="3"/>
  </r>
  <r>
    <x v="0"/>
    <m/>
    <x v="263"/>
    <x v="11"/>
    <x v="2"/>
    <m/>
    <x v="433"/>
    <x v="12"/>
    <m/>
    <m/>
    <m/>
    <m/>
    <m/>
    <s v=""/>
    <s v=""/>
    <x v="6"/>
    <x v="3"/>
  </r>
  <r>
    <x v="2"/>
    <m/>
    <x v="263"/>
    <x v="1"/>
    <x v="2"/>
    <s v="11627383"/>
    <x v="434"/>
    <x v="12"/>
    <s v="10 pieces devient 22 :Changer de moule"/>
    <s v="Vetter Marc"/>
    <d v="2012-10-17T00:00:00"/>
    <d v="2012-10-17T00:00:00"/>
    <m/>
    <n v="1"/>
    <n v="0"/>
    <x v="6"/>
    <x v="3"/>
  </r>
  <r>
    <x v="3"/>
    <m/>
    <x v="264"/>
    <x v="4"/>
    <x v="274"/>
    <s v="11195307"/>
    <x v="435"/>
    <x v="12"/>
    <s v="Vérifier le temps gamme"/>
    <s v="Vetter Marc"/>
    <d v="2012-10-26T00:00:00"/>
    <d v="2014-01-09T00:00:00"/>
    <s v="temps gammes et phases OK"/>
    <n v="11"/>
    <n v="440"/>
    <x v="6"/>
    <x v="3"/>
  </r>
  <r>
    <x v="3"/>
    <m/>
    <x v="265"/>
    <x v="4"/>
    <x v="275"/>
    <s v="11518983"/>
    <x v="95"/>
    <x v="12"/>
    <s v="Vérifier gamme confo/ frittage"/>
    <s v="Vetter Marc"/>
    <d v="2012-10-26T00:00:00"/>
    <d v="2012-10-11T00:00:00"/>
    <m/>
    <n v="14"/>
    <n v="-15"/>
    <x v="6"/>
    <x v="3"/>
  </r>
  <r>
    <x v="3"/>
    <m/>
    <x v="265"/>
    <x v="11"/>
    <x v="2"/>
    <m/>
    <x v="436"/>
    <x v="12"/>
    <m/>
    <s v="Voltz Marc"/>
    <d v="2012-10-30T00:00:00"/>
    <d v="2012-11-07T00:00:00"/>
    <s v="La validation des test mécaniques est faite par l'ordo avant usinage des pièces"/>
    <n v="18"/>
    <n v="8"/>
    <x v="6"/>
    <x v="3"/>
  </r>
  <r>
    <x v="3"/>
    <m/>
    <x v="265"/>
    <x v="4"/>
    <x v="276"/>
    <s v="11391812"/>
    <x v="437"/>
    <x v="12"/>
    <m/>
    <s v="BK"/>
    <d v="2012-10-26T00:00:00"/>
    <m/>
    <m/>
    <s v=""/>
    <s v=""/>
    <x v="6"/>
    <x v="3"/>
  </r>
  <r>
    <x v="3"/>
    <m/>
    <x v="265"/>
    <x v="4"/>
    <x v="277"/>
    <s v="11195318"/>
    <x v="438"/>
    <x v="12"/>
    <s v="Revoir gamme de  confo/frittage"/>
    <s v="Vetter Marc"/>
    <d v="2012-10-26T00:00:00"/>
    <d v="2012-10-11T00:00:00"/>
    <m/>
    <n v="14"/>
    <n v="-15"/>
    <x v="6"/>
    <x v="3"/>
  </r>
  <r>
    <x v="0"/>
    <m/>
    <x v="265"/>
    <x v="30"/>
    <x v="278"/>
    <s v="rivetage"/>
    <x v="439"/>
    <x v="12"/>
    <s v="operation et temps a ajouter"/>
    <s v="Vetter Marc"/>
    <d v="2012-10-15T00:00:00"/>
    <m/>
    <s v="me donner des elements pour faire les corrections si non ca ne changera pas"/>
    <s v=""/>
    <s v=""/>
    <x v="6"/>
    <x v="3"/>
  </r>
  <r>
    <x v="3"/>
    <m/>
    <x v="266"/>
    <x v="4"/>
    <x v="2"/>
    <s v="11351343"/>
    <x v="440"/>
    <x v="12"/>
    <s v="Suppression instructions"/>
    <s v="Vetter Marc"/>
    <d v="2012-10-08T00:00:00"/>
    <d v="2012-10-11T00:00:00"/>
    <m/>
    <n v="-3"/>
    <n v="3"/>
    <x v="6"/>
    <x v="3"/>
  </r>
  <r>
    <x v="1"/>
    <m/>
    <x v="267"/>
    <x v="36"/>
    <x v="279"/>
    <n v="11265650"/>
    <x v="441"/>
    <x v="12"/>
    <s v="temps de rodage X10 valeur ok sur prochain OF"/>
    <s v="Vetter Marc"/>
    <d v="2012-11-09T00:00:00"/>
    <d v="2012-10-08T00:00:00"/>
    <m/>
    <n v="30"/>
    <n v="-32"/>
    <x v="6"/>
    <x v="3"/>
  </r>
  <r>
    <x v="1"/>
    <m/>
    <x v="267"/>
    <x v="11"/>
    <x v="2"/>
    <m/>
    <x v="442"/>
    <x v="12"/>
    <m/>
    <s v="BK"/>
    <m/>
    <d v="2012-10-09T00:00:00"/>
    <m/>
    <n v="-41192"/>
    <n v="41191"/>
    <x v="6"/>
    <x v="3"/>
  </r>
  <r>
    <x v="0"/>
    <m/>
    <x v="268"/>
    <x v="0"/>
    <x v="280"/>
    <s v="11191384"/>
    <x v="324"/>
    <x v="12"/>
    <s v="voir gamme"/>
    <s v="Leger Jean Francois"/>
    <d v="2012-10-15T00:00:00"/>
    <d v="2012-10-22T00:00:00"/>
    <m/>
    <n v="9"/>
    <n v="7"/>
    <x v="6"/>
    <x v="3"/>
  </r>
  <r>
    <x v="3"/>
    <m/>
    <x v="269"/>
    <x v="8"/>
    <x v="2"/>
    <s v="11518983"/>
    <x v="443"/>
    <x v="12"/>
    <s v="Changement cote"/>
    <s v="Vetter Marc"/>
    <d v="2012-10-03T00:00:00"/>
    <d v="2012-10-03T00:00:00"/>
    <m/>
    <n v="1"/>
    <n v="0"/>
    <x v="6"/>
    <x v="3"/>
  </r>
  <r>
    <x v="2"/>
    <m/>
    <x v="270"/>
    <x v="37"/>
    <x v="2"/>
    <s v="11453869"/>
    <x v="444"/>
    <x v="12"/>
    <s v="MAJ"/>
    <s v="Vetter Marc"/>
    <d v="2012-10-01T00:00:00"/>
    <d v="2012-10-01T00:00:00"/>
    <m/>
    <n v="0"/>
    <n v="0"/>
    <x v="6"/>
    <x v="3"/>
  </r>
  <r>
    <x v="2"/>
    <m/>
    <x v="270"/>
    <x v="1"/>
    <x v="2"/>
    <s v="11211153"/>
    <x v="403"/>
    <x v="12"/>
    <s v="Changement moule + recalcule nomenclature"/>
    <s v="Vetter Marc "/>
    <d v="2012-10-02T00:00:00"/>
    <d v="2012-10-02T00:00:00"/>
    <m/>
    <n v="1"/>
    <n v="0"/>
    <x v="6"/>
    <x v="3"/>
  </r>
  <r>
    <x v="2"/>
    <m/>
    <x v="271"/>
    <x v="1"/>
    <x v="2"/>
    <s v="11203586"/>
    <x v="445"/>
    <x v="12"/>
    <s v="Ajustement valeur et poids mélange MR"/>
    <s v="Vetter Marc "/>
    <d v="2012-10-01T00:00:00"/>
    <d v="2012-10-01T00:00:00"/>
    <m/>
    <n v="3"/>
    <n v="0"/>
    <x v="7"/>
    <x v="3"/>
  </r>
  <r>
    <x v="2"/>
    <m/>
    <x v="271"/>
    <x v="1"/>
    <x v="2"/>
    <s v="11203585"/>
    <x v="445"/>
    <x v="12"/>
    <s v="Ajustement valeur et poids mélange MR"/>
    <s v="Vetter Marc "/>
    <d v="2012-10-01T00:00:00"/>
    <d v="2012-10-01T00:00:00"/>
    <m/>
    <n v="3"/>
    <n v="0"/>
    <x v="7"/>
    <x v="3"/>
  </r>
  <r>
    <x v="3"/>
    <m/>
    <x v="272"/>
    <x v="0"/>
    <x v="259"/>
    <s v="11230695"/>
    <x v="446"/>
    <x v="12"/>
    <s v="Ajouter à la gamme &quot;contrôle 3D obligatoire sur la 1ère pièce"/>
    <s v="Vetter Marc"/>
    <d v="2012-10-15T00:00:00"/>
    <d v="2012-10-17T00:00:00"/>
    <m/>
    <n v="19"/>
    <n v="2"/>
    <x v="7"/>
    <x v="3"/>
  </r>
  <r>
    <x v="2"/>
    <m/>
    <x v="273"/>
    <x v="1"/>
    <x v="2"/>
    <s v="11206598"/>
    <x v="447"/>
    <x v="12"/>
    <s v="Ajustement des poids de mélange nécessaire"/>
    <s v="Vetter Marc"/>
    <d v="2012-09-24T00:00:00"/>
    <d v="2012-09-25T00:00:00"/>
    <m/>
    <n v="0"/>
    <n v="1"/>
    <x v="7"/>
    <x v="3"/>
  </r>
  <r>
    <x v="2"/>
    <m/>
    <x v="273"/>
    <x v="1"/>
    <x v="2"/>
    <s v="11423545"/>
    <x v="448"/>
    <x v="12"/>
    <s v="Recalage des valeurs HR et poids"/>
    <s v="Vetter Marc"/>
    <d v="2012-09-24T00:00:00"/>
    <d v="2012-09-25T00:00:00"/>
    <m/>
    <n v="0"/>
    <n v="1"/>
    <x v="7"/>
    <x v="3"/>
  </r>
  <r>
    <x v="0"/>
    <m/>
    <x v="273"/>
    <x v="0"/>
    <x v="281"/>
    <s v="11192080"/>
    <x v="449"/>
    <x v="12"/>
    <s v="voir la gamme"/>
    <s v="Leger Jean Francois"/>
    <d v="2012-09-25T00:00:00"/>
    <d v="2012-09-26T00:00:00"/>
    <m/>
    <n v="1"/>
    <n v="1"/>
    <x v="7"/>
    <x v="3"/>
  </r>
  <r>
    <x v="2"/>
    <m/>
    <x v="274"/>
    <x v="1"/>
    <x v="2"/>
    <s v="11195309"/>
    <x v="450"/>
    <x v="12"/>
    <s v="définition du moule avec OP"/>
    <s v="Vetter Marc "/>
    <d v="2012-09-24T00:00:00"/>
    <d v="2012-09-24T00:00:00"/>
    <m/>
    <n v="3"/>
    <n v="0"/>
    <x v="7"/>
    <x v="3"/>
  </r>
  <r>
    <x v="3"/>
    <m/>
    <x v="275"/>
    <x v="30"/>
    <x v="282"/>
    <s v="11419619"/>
    <x v="451"/>
    <x v="12"/>
    <s v="Faire la pièce complète en tournage"/>
    <s v="Esnault Jean Paul"/>
    <d v="2012-10-05T00:00:00"/>
    <m/>
    <s v="JP : Me donner les informations sur prochaines séries"/>
    <s v=""/>
    <s v=""/>
    <x v="7"/>
    <x v="3"/>
  </r>
  <r>
    <x v="3"/>
    <m/>
    <x v="275"/>
    <x v="30"/>
    <x v="283"/>
    <s v="11613093"/>
    <x v="452"/>
    <x v="12"/>
    <s v="Voir si ébauche suffisante dans la gamme"/>
    <s v="Vetter Marc"/>
    <d v="2012-10-10T00:00:00"/>
    <d v="2012-10-11T00:00:00"/>
    <s v="definition de l'ebauche suffisant +3 mm"/>
    <n v="22"/>
    <n v="1"/>
    <x v="7"/>
    <x v="3"/>
  </r>
  <r>
    <x v="0"/>
    <m/>
    <x v="275"/>
    <x v="30"/>
    <x v="2"/>
    <s v="11769368"/>
    <x v="453"/>
    <x v="12"/>
    <m/>
    <s v="Vetter Marc"/>
    <d v="2012-09-19T00:00:00"/>
    <d v="2012-11-14T00:00:00"/>
    <m/>
    <n v="1"/>
    <n v="56"/>
    <x v="7"/>
    <x v="3"/>
  </r>
  <r>
    <x v="2"/>
    <m/>
    <x v="276"/>
    <x v="1"/>
    <x v="2"/>
    <s v="11441801"/>
    <x v="454"/>
    <x v="12"/>
    <s v="Changement moule"/>
    <s v="Vetter Marc"/>
    <d v="2012-09-17T00:00:00"/>
    <d v="2012-09-17T00:00:00"/>
    <m/>
    <n v="0"/>
    <n v="0"/>
    <x v="7"/>
    <x v="3"/>
  </r>
  <r>
    <x v="2"/>
    <m/>
    <x v="277"/>
    <x v="37"/>
    <x v="2"/>
    <s v="11627382"/>
    <x v="455"/>
    <x v="12"/>
    <s v="Mise à jour fiche article / Reutte"/>
    <s v="Vetter Marc"/>
    <d v="2012-09-28T00:00:00"/>
    <d v="2012-09-28T00:00:00"/>
    <m/>
    <n v="15"/>
    <n v="0"/>
    <x v="7"/>
    <x v="3"/>
  </r>
  <r>
    <x v="3"/>
    <m/>
    <x v="278"/>
    <x v="5"/>
    <x v="284"/>
    <s v="11737841"/>
    <x v="456"/>
    <x v="12"/>
    <s v="Sensibiliser les operateurs"/>
    <s v="BK"/>
    <s v="au + tôt"/>
    <d v="2012-09-15T00:00:00"/>
    <m/>
    <e v="#VALUE!"/>
    <e v="#VALUE!"/>
    <x v="7"/>
    <x v="3"/>
  </r>
  <r>
    <x v="3"/>
    <m/>
    <x v="278"/>
    <x v="30"/>
    <x v="285"/>
    <s v="11195315"/>
    <x v="457"/>
    <x v="12"/>
    <s v="Vérification outillage"/>
    <s v="Esnault Jean Paul"/>
    <d v="2012-10-05T00:00:00"/>
    <d v="2013-01-22T00:00:00"/>
    <m/>
    <n v="24"/>
    <n v="109"/>
    <x v="7"/>
    <x v="3"/>
  </r>
  <r>
    <x v="2"/>
    <m/>
    <x v="279"/>
    <x v="1"/>
    <x v="2"/>
    <s v="11333862"/>
    <x v="458"/>
    <x v="12"/>
    <s v="recalcule de lamise en œuvre"/>
    <s v="Vetter Marc "/>
    <d v="2012-09-10T00:00:00"/>
    <d v="2012-09-10T00:00:00"/>
    <m/>
    <n v="0"/>
    <n v="0"/>
    <x v="7"/>
    <x v="3"/>
  </r>
  <r>
    <x v="2"/>
    <m/>
    <x v="279"/>
    <x v="37"/>
    <x v="2"/>
    <s v="11325175"/>
    <x v="459"/>
    <x v="12"/>
    <s v="Complément de la gamme"/>
    <s v="Vetter Marc"/>
    <d v="2012-09-10T00:00:00"/>
    <d v="2012-09-10T00:00:00"/>
    <m/>
    <n v="0"/>
    <n v="0"/>
    <x v="7"/>
    <x v="3"/>
  </r>
  <r>
    <x v="2"/>
    <m/>
    <x v="279"/>
    <x v="1"/>
    <x v="2"/>
    <s v="11333834"/>
    <x v="403"/>
    <x v="12"/>
    <s v="Mise à jour paramètres"/>
    <s v="Vetter Marc"/>
    <d v="2012-09-11T00:00:00"/>
    <d v="2012-09-11T00:00:00"/>
    <m/>
    <n v="1"/>
    <n v="0"/>
    <x v="7"/>
    <x v="3"/>
  </r>
  <r>
    <x v="2"/>
    <m/>
    <x v="279"/>
    <x v="37"/>
    <x v="2"/>
    <m/>
    <x v="460"/>
    <x v="12"/>
    <s v="Procès à définir par Noureddine"/>
    <s v="Vetter Marc"/>
    <d v="2012-09-28T00:00:00"/>
    <d v="2012-10-09T00:00:00"/>
    <m/>
    <n v="18"/>
    <n v="11"/>
    <x v="7"/>
    <x v="3"/>
  </r>
  <r>
    <x v="5"/>
    <m/>
    <x v="280"/>
    <x v="1"/>
    <x v="286"/>
    <s v="11193182"/>
    <x v="140"/>
    <x v="12"/>
    <s v="Ajustement moule et poids"/>
    <s v="Vetter Marc "/>
    <d v="2012-09-14T00:00:00"/>
    <d v="2012-11-14T00:00:00"/>
    <m/>
    <n v="7"/>
    <n v="61"/>
    <x v="7"/>
    <x v="3"/>
  </r>
  <r>
    <x v="2"/>
    <m/>
    <x v="281"/>
    <x v="1"/>
    <x v="2"/>
    <s v="11230695"/>
    <x v="461"/>
    <x v="12"/>
    <s v="mise à jour des données"/>
    <s v="Vetter Marc"/>
    <d v="2012-09-04T00:00:00"/>
    <d v="2012-09-04T00:00:00"/>
    <m/>
    <n v="0"/>
    <n v="0"/>
    <x v="7"/>
    <x v="3"/>
  </r>
  <r>
    <x v="3"/>
    <m/>
    <x v="281"/>
    <x v="30"/>
    <x v="287"/>
    <s v="11568755"/>
    <x v="364"/>
    <x v="12"/>
    <s v="Sensibiliser les operateurs"/>
    <s v="Voltz Marc"/>
    <d v="2012-09-07T00:00:00"/>
    <s v="07/092012"/>
    <m/>
    <n v="3"/>
    <e v="#VALUE!"/>
    <x v="7"/>
    <x v="3"/>
  </r>
  <r>
    <x v="3"/>
    <m/>
    <x v="282"/>
    <x v="30"/>
    <x v="288"/>
    <s v="11677971"/>
    <x v="462"/>
    <x v="12"/>
    <s v="Ajuster temps gamme si nécessaire"/>
    <s v="Esnault Jean Paul"/>
    <d v="2012-10-09T00:00:00"/>
    <d v="2013-01-10T00:00:00"/>
    <m/>
    <n v="36"/>
    <n v="93"/>
    <x v="7"/>
    <x v="3"/>
  </r>
  <r>
    <x v="0"/>
    <m/>
    <x v="283"/>
    <x v="0"/>
    <x v="289"/>
    <s v="11192079"/>
    <x v="463"/>
    <x v="12"/>
    <s v="vérifier disponibilité moule"/>
    <s v="Leger Jean Francois"/>
    <d v="2012-09-04T00:00:00"/>
    <d v="2012-09-05T00:00:00"/>
    <m/>
    <n v="6"/>
    <n v="1"/>
    <x v="11"/>
    <x v="3"/>
  </r>
  <r>
    <x v="2"/>
    <m/>
    <x v="284"/>
    <x v="1"/>
    <x v="2"/>
    <s v="11568755"/>
    <x v="464"/>
    <x v="12"/>
    <s v="Ajustement des poids"/>
    <s v="Vetter Marc"/>
    <d v="2012-07-25T00:00:00"/>
    <d v="2012-07-25T00:00:00"/>
    <m/>
    <n v="0"/>
    <n v="0"/>
    <x v="8"/>
    <x v="3"/>
  </r>
  <r>
    <x v="0"/>
    <m/>
    <x v="285"/>
    <x v="12"/>
    <x v="290"/>
    <s v="11193207"/>
    <x v="465"/>
    <x v="12"/>
    <s v="a rajouter"/>
    <s v="Leger Jean Francois"/>
    <d v="2012-09-04T00:00:00"/>
    <d v="2012-09-05T00:00:00"/>
    <m/>
    <n v="46"/>
    <n v="1"/>
    <x v="8"/>
    <x v="3"/>
  </r>
  <r>
    <x v="2"/>
    <m/>
    <x v="286"/>
    <x v="37"/>
    <x v="2"/>
    <s v="11684497"/>
    <x v="466"/>
    <x v="12"/>
    <m/>
    <s v="Vetter Marc"/>
    <d v="2012-09-14T00:00:00"/>
    <d v="2012-12-30T00:00:00"/>
    <m/>
    <n v="58"/>
    <n v="107"/>
    <x v="8"/>
    <x v="3"/>
  </r>
  <r>
    <x v="3"/>
    <m/>
    <x v="287"/>
    <x v="30"/>
    <x v="291"/>
    <s v="11668387"/>
    <x v="467"/>
    <x v="12"/>
    <s v="Ajuster gamme"/>
    <s v="Vetter Marc"/>
    <d v="2012-09-15T00:00:00"/>
    <d v="2014-01-09T00:00:00"/>
    <s v="temps revue à la hausse, mais pour prochaine série mieux synchroniser les priorités"/>
    <n v="64"/>
    <n v="481"/>
    <x v="8"/>
    <x v="3"/>
  </r>
  <r>
    <x v="2"/>
    <m/>
    <x v="288"/>
    <x v="36"/>
    <x v="292"/>
    <s v="11265650"/>
    <x v="468"/>
    <x v="12"/>
    <s v="Liquide diamant+fluide à référencer en magasin"/>
    <s v="Esnault Jean Paul"/>
    <d v="2012-07-30T00:00:00"/>
    <d v="2012-07-12T00:00:00"/>
    <m/>
    <n v="18"/>
    <n v="-18"/>
    <x v="8"/>
    <x v="3"/>
  </r>
  <r>
    <x v="2"/>
    <m/>
    <x v="288"/>
    <x v="36"/>
    <x v="292"/>
    <s v="11265650"/>
    <x v="469"/>
    <x v="12"/>
    <s v="les moyens de contrôle au poste fraisage seront revus ( action PDCA fraisage)"/>
    <s v="Voltz Marc"/>
    <d v="2012-09-15T00:00:00"/>
    <d v="2012-09-12T00:00:00"/>
    <s v="PDCA fraisage fait"/>
    <n v="65"/>
    <n v="-3"/>
    <x v="8"/>
    <x v="3"/>
  </r>
  <r>
    <x v="1"/>
    <m/>
    <x v="288"/>
    <x v="36"/>
    <x v="2"/>
    <m/>
    <x v="470"/>
    <x v="12"/>
    <m/>
    <m/>
    <m/>
    <m/>
    <m/>
    <s v=""/>
    <s v=""/>
    <x v="8"/>
    <x v="3"/>
  </r>
  <r>
    <x v="0"/>
    <m/>
    <x v="289"/>
    <x v="0"/>
    <x v="293"/>
    <s v="11238674"/>
    <x v="471"/>
    <x v="12"/>
    <s v="sensibilisation operateur"/>
    <s v="Voltz Marc"/>
    <d v="2012-07-21T00:00:00"/>
    <d v="2012-07-21T00:00:00"/>
    <m/>
    <n v="10"/>
    <n v="0"/>
    <x v="8"/>
    <x v="3"/>
  </r>
  <r>
    <x v="0"/>
    <m/>
    <x v="289"/>
    <x v="0"/>
    <x v="294"/>
    <s v="11202465"/>
    <x v="92"/>
    <x v="12"/>
    <s v="revoir gamme"/>
    <s v="Leger Jean Francois"/>
    <d v="2012-07-12T00:00:00"/>
    <d v="2012-07-12T00:00:00"/>
    <m/>
    <n v="1"/>
    <n v="0"/>
    <x v="8"/>
    <x v="3"/>
  </r>
  <r>
    <x v="0"/>
    <m/>
    <x v="289"/>
    <x v="0"/>
    <x v="295"/>
    <s v="11196294"/>
    <x v="92"/>
    <x v="12"/>
    <s v="revoir gamme"/>
    <s v="Leger Jean Francois"/>
    <d v="2012-07-12T00:00:00"/>
    <d v="2012-07-12T00:00:00"/>
    <m/>
    <n v="1"/>
    <n v="0"/>
    <x v="8"/>
    <x v="3"/>
  </r>
  <r>
    <x v="1"/>
    <m/>
    <x v="290"/>
    <x v="38"/>
    <x v="2"/>
    <m/>
    <x v="472"/>
    <x v="12"/>
    <m/>
    <m/>
    <m/>
    <m/>
    <s v="Me préciser ce qui ne va pas"/>
    <s v=""/>
    <s v=""/>
    <x v="8"/>
    <x v="3"/>
  </r>
  <r>
    <x v="0"/>
    <m/>
    <x v="291"/>
    <x v="32"/>
    <x v="294"/>
    <s v="11202465"/>
    <x v="92"/>
    <x v="12"/>
    <s v="revoir gamme"/>
    <s v="Leger Jean Francois"/>
    <d v="2012-07-09T00:00:00"/>
    <d v="2012-07-09T00:00:00"/>
    <m/>
    <n v="0"/>
    <n v="0"/>
    <x v="8"/>
    <x v="3"/>
  </r>
  <r>
    <x v="1"/>
    <m/>
    <x v="292"/>
    <x v="38"/>
    <x v="2"/>
    <m/>
    <x v="473"/>
    <x v="12"/>
    <s v="Changement de tous les pinceaux "/>
    <s v="Voltz Marc"/>
    <d v="2012-07-21T00:00:00"/>
    <d v="2012-07-21T00:00:00"/>
    <m/>
    <n v="15"/>
    <n v="0"/>
    <x v="8"/>
    <x v="3"/>
  </r>
  <r>
    <x v="1"/>
    <m/>
    <x v="292"/>
    <x v="39"/>
    <x v="2"/>
    <m/>
    <x v="474"/>
    <x v="12"/>
    <m/>
    <s v="Cupif Rodolphe"/>
    <m/>
    <m/>
    <m/>
    <s v=""/>
    <s v=""/>
    <x v="8"/>
    <x v="3"/>
  </r>
  <r>
    <x v="3"/>
    <m/>
    <x v="292"/>
    <x v="30"/>
    <x v="296"/>
    <s v="11737105"/>
    <x v="475"/>
    <x v="12"/>
    <s v="Modifier gamme si nécessaire"/>
    <s v="Vetter Marc"/>
    <d v="2012-07-30T00:00:00"/>
    <d v="2014-01-09T00:00:00"/>
    <s v="apres analyse. Game Ok temps à reprendre sur prochaine production. Allerte posé dans SAP"/>
    <n v="24"/>
    <n v="528"/>
    <x v="8"/>
    <x v="3"/>
  </r>
  <r>
    <x v="3"/>
    <m/>
    <x v="293"/>
    <x v="30"/>
    <x v="297"/>
    <s v="11193040"/>
    <x v="476"/>
    <x v="12"/>
    <s v="Modifier le programme"/>
    <s v="Esnault Jean Paul"/>
    <d v="2012-07-30T00:00:00"/>
    <d v="2012-07-16T00:00:00"/>
    <m/>
    <n v="25"/>
    <n v="-14"/>
    <x v="8"/>
    <x v="3"/>
  </r>
  <r>
    <x v="1"/>
    <m/>
    <x v="294"/>
    <x v="35"/>
    <x v="298"/>
    <s v="11191977"/>
    <x v="477"/>
    <x v="12"/>
    <s v="Vérifier moule / changer gamme"/>
    <s v="Leger Jean Francois"/>
    <d v="2012-06-19T00:00:00"/>
    <d v="2012-06-19T00:00:00"/>
    <m/>
    <n v="-15"/>
    <n v="0"/>
    <x v="8"/>
    <x v="3"/>
  </r>
  <r>
    <x v="1"/>
    <m/>
    <x v="294"/>
    <x v="29"/>
    <x v="2"/>
    <m/>
    <x v="42"/>
    <x v="12"/>
    <s v="vérifier la fausse charge"/>
    <s v="BK"/>
    <m/>
    <d v="2012-12-21T00:00:00"/>
    <m/>
    <n v="-41094"/>
    <n v="41264"/>
    <x v="8"/>
    <x v="3"/>
  </r>
  <r>
    <x v="3"/>
    <m/>
    <x v="294"/>
    <x v="0"/>
    <x v="2"/>
    <s v="11193336"/>
    <x v="478"/>
    <x v="12"/>
    <s v="Ajouter à la gamme"/>
    <s v="Vetter Marc"/>
    <d v="2012-07-30T00:00:00"/>
    <d v="2012-11-28T00:00:00"/>
    <s v="mise à longueur en tournage"/>
    <n v="26"/>
    <n v="121"/>
    <x v="8"/>
    <x v="3"/>
  </r>
  <r>
    <x v="2"/>
    <m/>
    <x v="294"/>
    <x v="2"/>
    <x v="2"/>
    <s v="11727594"/>
    <x v="479"/>
    <x v="12"/>
    <s v="moule 42 devient moule 45"/>
    <s v="Vetter Marc"/>
    <d v="2012-07-04T00:00:00"/>
    <d v="2012-07-04T00:00:00"/>
    <m/>
    <n v="0"/>
    <n v="0"/>
    <x v="8"/>
    <x v="3"/>
  </r>
  <r>
    <x v="2"/>
    <m/>
    <x v="295"/>
    <x v="2"/>
    <x v="2"/>
    <s v="11568385"/>
    <x v="480"/>
    <x v="12"/>
    <s v="Corriger Gamme"/>
    <s v="Vetter Marc"/>
    <d v="2012-06-27T00:00:00"/>
    <d v="2012-07-04T00:00:00"/>
    <m/>
    <n v="0"/>
    <n v="7"/>
    <x v="9"/>
    <x v="3"/>
  </r>
  <r>
    <x v="3"/>
    <m/>
    <x v="295"/>
    <x v="2"/>
    <x v="299"/>
    <s v="11193198"/>
    <x v="481"/>
    <x v="12"/>
    <s v="Modifier instructions de confo"/>
    <s v="Vetter Marc"/>
    <d v="2012-07-30T00:00:00"/>
    <d v="2012-09-04T00:00:00"/>
    <m/>
    <n v="33"/>
    <n v="36"/>
    <x v="9"/>
    <x v="3"/>
  </r>
  <r>
    <x v="2"/>
    <m/>
    <x v="296"/>
    <x v="2"/>
    <x v="300"/>
    <s v="11415453"/>
    <x v="482"/>
    <x v="12"/>
    <s v="Créer Plan Cime Nicolas"/>
    <s v="Vetter Marc"/>
    <d v="2012-06-22T00:00:00"/>
    <d v="2012-09-04T00:00:00"/>
    <m/>
    <n v="1"/>
    <n v="74"/>
    <x v="9"/>
    <x v="3"/>
  </r>
  <r>
    <x v="2"/>
    <m/>
    <x v="296"/>
    <x v="2"/>
    <x v="301"/>
    <s v="11415442"/>
    <x v="482"/>
    <x v="12"/>
    <s v="Créer Plan Cime Nicolas"/>
    <s v="Vetter Marc"/>
    <d v="2012-06-22T00:00:00"/>
    <d v="2012-11-28T00:00:00"/>
    <m/>
    <n v="1"/>
    <n v="159"/>
    <x v="9"/>
    <x v="3"/>
  </r>
  <r>
    <x v="1"/>
    <m/>
    <x v="297"/>
    <x v="3"/>
    <x v="302"/>
    <s v="11585216"/>
    <x v="483"/>
    <x v="12"/>
    <s v="changer gamme"/>
    <s v="Leger Jean Francois"/>
    <d v="2012-06-19T00:00:00"/>
    <d v="2012-06-19T00:00:00"/>
    <m/>
    <n v="0"/>
    <n v="0"/>
    <x v="9"/>
    <x v="3"/>
  </r>
  <r>
    <x v="3"/>
    <m/>
    <x v="297"/>
    <x v="8"/>
    <x v="303"/>
    <s v="11729374"/>
    <x v="484"/>
    <x v="12"/>
    <s v="revoir le temps de montage"/>
    <s v="Esnault Jean Paul"/>
    <d v="2012-06-30T00:00:00"/>
    <m/>
    <m/>
    <s v=""/>
    <s v=""/>
    <x v="9"/>
    <x v="3"/>
  </r>
  <r>
    <x v="3"/>
    <m/>
    <x v="297"/>
    <x v="11"/>
    <x v="303"/>
    <s v="11729374"/>
    <x v="485"/>
    <x v="12"/>
    <s v="ajuster  gamme"/>
    <s v="Esnault Jean Paul"/>
    <d v="2012-06-30T00:00:00"/>
    <m/>
    <m/>
    <s v=""/>
    <s v=""/>
    <x v="9"/>
    <x v="3"/>
  </r>
  <r>
    <x v="0"/>
    <m/>
    <x v="298"/>
    <x v="8"/>
    <x v="304"/>
    <s v="11415442"/>
    <x v="486"/>
    <x v="12"/>
    <s v="Revoir gamme"/>
    <s v="Vetter Marc"/>
    <m/>
    <d v="2013-01-15T00:00:00"/>
    <s v="cette info vient en double de la ligne 308 Gamme OK"/>
    <n v="-41074"/>
    <n v="41289"/>
    <x v="9"/>
    <x v="3"/>
  </r>
  <r>
    <x v="0"/>
    <m/>
    <x v="298"/>
    <x v="8"/>
    <x v="305"/>
    <s v="11415443"/>
    <x v="486"/>
    <x v="12"/>
    <s v="revoir gamme"/>
    <s v="Vetter Marc"/>
    <m/>
    <d v="2013-01-15T00:00:00"/>
    <s v="cd numero d'article n'est pas dans notre branche"/>
    <n v="-41074"/>
    <n v="41289"/>
    <x v="9"/>
    <x v="3"/>
  </r>
  <r>
    <x v="3"/>
    <m/>
    <x v="299"/>
    <x v="0"/>
    <x v="2"/>
    <s v="11488983"/>
    <x v="487"/>
    <x v="12"/>
    <s v="Corriger gamme"/>
    <s v="Leger Jean Francois"/>
    <d v="2012-06-30T00:00:00"/>
    <d v="2012-10-10T00:00:00"/>
    <m/>
    <n v="22"/>
    <n v="102"/>
    <x v="9"/>
    <x v="3"/>
  </r>
  <r>
    <x v="3"/>
    <m/>
    <x v="299"/>
    <x v="0"/>
    <x v="2"/>
    <s v="11729374"/>
    <x v="488"/>
    <x v="12"/>
    <s v="Corriger gamme"/>
    <s v="Leger Jean Francois"/>
    <d v="2012-06-30T00:00:00"/>
    <d v="2012-10-10T00:00:00"/>
    <m/>
    <n v="22"/>
    <n v="102"/>
    <x v="9"/>
    <x v="3"/>
  </r>
  <r>
    <x v="3"/>
    <m/>
    <x v="299"/>
    <x v="0"/>
    <x v="306"/>
    <s v="11193336"/>
    <x v="489"/>
    <x v="12"/>
    <s v="Corriger gamme + plan"/>
    <s v="Esnault Jean Paul"/>
    <d v="2012-06-30T00:00:00"/>
    <d v="2012-06-18T00:00:00"/>
    <m/>
    <n v="22"/>
    <n v="-12"/>
    <x v="9"/>
    <x v="3"/>
  </r>
  <r>
    <x v="3"/>
    <m/>
    <x v="299"/>
    <x v="0"/>
    <x v="307"/>
    <s v="11193420"/>
    <x v="489"/>
    <x v="12"/>
    <s v="Corriger gamme + plan"/>
    <s v="Esnault Jean Paul"/>
    <d v="2012-06-30T00:00:00"/>
    <d v="2012-06-18T00:00:00"/>
    <m/>
    <n v="22"/>
    <n v="-12"/>
    <x v="9"/>
    <x v="3"/>
  </r>
  <r>
    <x v="2"/>
    <m/>
    <x v="299"/>
    <x v="37"/>
    <x v="282"/>
    <s v="11419619"/>
    <x v="490"/>
    <x v="12"/>
    <s v="Changer pour D185ND"/>
    <s v="Vetter Marc"/>
    <d v="2012-06-08T00:00:00"/>
    <d v="2012-06-08T00:00:00"/>
    <m/>
    <n v="0"/>
    <n v="0"/>
    <x v="9"/>
    <x v="3"/>
  </r>
  <r>
    <x v="2"/>
    <m/>
    <x v="300"/>
    <x v="37"/>
    <x v="2"/>
    <s v="11191373"/>
    <x v="491"/>
    <x v="12"/>
    <m/>
    <s v="Vetter Marc"/>
    <d v="2012-06-15T00:00:00"/>
    <d v="2012-06-28T00:00:00"/>
    <m/>
    <n v="8"/>
    <n v="13"/>
    <x v="9"/>
    <x v="3"/>
  </r>
  <r>
    <x v="1"/>
    <m/>
    <x v="301"/>
    <x v="29"/>
    <x v="308"/>
    <s v="11733043"/>
    <x v="492"/>
    <x v="12"/>
    <s v="à remplacer par A06"/>
    <s v="Vetter Marc"/>
    <m/>
    <d v="2012-06-11T00:00:00"/>
    <m/>
    <n v="-41066"/>
    <n v="41071"/>
    <x v="9"/>
    <x v="3"/>
  </r>
  <r>
    <x v="1"/>
    <m/>
    <x v="301"/>
    <x v="29"/>
    <x v="309"/>
    <s v="11733041"/>
    <x v="492"/>
    <x v="12"/>
    <s v="à remplacer par A06"/>
    <s v="Vetter Marc"/>
    <m/>
    <d v="2012-06-11T00:00:00"/>
    <m/>
    <n v="-41066"/>
    <n v="41071"/>
    <x v="9"/>
    <x v="3"/>
  </r>
  <r>
    <x v="1"/>
    <m/>
    <x v="301"/>
    <x v="29"/>
    <x v="310"/>
    <s v="11733039"/>
    <x v="492"/>
    <x v="12"/>
    <s v="à remplacer par A06"/>
    <s v="Vetter Marc"/>
    <m/>
    <d v="2012-06-11T00:00:00"/>
    <m/>
    <n v="-41066"/>
    <n v="41071"/>
    <x v="9"/>
    <x v="3"/>
  </r>
  <r>
    <x v="1"/>
    <m/>
    <x v="301"/>
    <x v="29"/>
    <x v="311"/>
    <s v="11733046"/>
    <x v="492"/>
    <x v="12"/>
    <s v="à remplacer par A06"/>
    <s v="Vetter Marc"/>
    <m/>
    <d v="2012-06-11T00:00:00"/>
    <m/>
    <n v="-41066"/>
    <n v="41071"/>
    <x v="9"/>
    <x v="3"/>
  </r>
  <r>
    <x v="1"/>
    <m/>
    <x v="302"/>
    <x v="29"/>
    <x v="312"/>
    <s v="11707834"/>
    <x v="493"/>
    <x v="12"/>
    <m/>
    <s v="Vetter Marc"/>
    <m/>
    <d v="2012-09-04T00:00:00"/>
    <m/>
    <n v="-41065"/>
    <n v="41156"/>
    <x v="9"/>
    <x v="3"/>
  </r>
  <r>
    <x v="3"/>
    <m/>
    <x v="302"/>
    <x v="30"/>
    <x v="2"/>
    <s v="11456481"/>
    <x v="494"/>
    <x v="12"/>
    <s v="Modifier les plans"/>
    <s v="Esnault Jean Paul"/>
    <d v="2012-06-30T00:00:00"/>
    <m/>
    <s v="A voir avec Nicolas"/>
    <s v=""/>
    <s v=""/>
    <x v="9"/>
    <x v="3"/>
  </r>
  <r>
    <x v="3"/>
    <m/>
    <x v="303"/>
    <x v="30"/>
    <x v="2"/>
    <s v="11436487"/>
    <x v="495"/>
    <x v="12"/>
    <s v="Ajouter dans la gamme de contrôle"/>
    <s v="Esnault Jean Paul"/>
    <d v="2012-06-30T00:00:00"/>
    <d v="2012-06-20T00:00:00"/>
    <m/>
    <n v="29"/>
    <n v="-10"/>
    <x v="9"/>
    <x v="3"/>
  </r>
  <r>
    <x v="1"/>
    <m/>
    <x v="304"/>
    <x v="29"/>
    <x v="313"/>
    <s v="11707113"/>
    <x v="496"/>
    <x v="12"/>
    <s v="comptage des pièces au frittage"/>
    <s v="BK"/>
    <m/>
    <d v="2012-06-04T00:00:00"/>
    <s v="sensibilisation opérateur"/>
    <n v="-41060"/>
    <n v="41064"/>
    <x v="10"/>
    <x v="3"/>
  </r>
  <r>
    <x v="0"/>
    <m/>
    <x v="304"/>
    <x v="40"/>
    <x v="2"/>
    <s v="11191982-83"/>
    <x v="497"/>
    <x v="12"/>
    <s v="ajouter opération redressage"/>
    <s v="Leger Jean Francois"/>
    <d v="2012-05-31T00:00:00"/>
    <d v="2012-05-31T00:00:00"/>
    <m/>
    <n v="0"/>
    <n v="0"/>
    <x v="10"/>
    <x v="3"/>
  </r>
  <r>
    <x v="3"/>
    <m/>
    <x v="305"/>
    <x v="30"/>
    <x v="284"/>
    <s v="11737841"/>
    <x v="498"/>
    <x v="12"/>
    <s v="Modifier la gamme"/>
    <s v="Vetter Marc"/>
    <d v="2012-06-30T00:00:00"/>
    <d v="2012-06-27T00:00:00"/>
    <m/>
    <n v="31"/>
    <n v="-3"/>
    <x v="10"/>
    <x v="3"/>
  </r>
  <r>
    <x v="3"/>
    <m/>
    <x v="305"/>
    <x v="30"/>
    <x v="314"/>
    <s v="11737843"/>
    <x v="498"/>
    <x v="12"/>
    <s v="Modifier la gamme"/>
    <s v="Vetter Marc"/>
    <d v="2012-06-30T00:00:00"/>
    <d v="2012-06-27T00:00:00"/>
    <m/>
    <n v="31"/>
    <n v="-3"/>
    <x v="10"/>
    <x v="3"/>
  </r>
  <r>
    <x v="2"/>
    <m/>
    <x v="305"/>
    <x v="1"/>
    <x v="315"/>
    <s v="11486598"/>
    <x v="499"/>
    <x v="12"/>
    <s v="Correction nomenclature"/>
    <s v="Vetter Marc "/>
    <d v="2012-05-31T00:00:00"/>
    <d v="2012-05-31T00:00:00"/>
    <m/>
    <n v="1"/>
    <n v="0"/>
    <x v="10"/>
    <x v="3"/>
  </r>
  <r>
    <x v="1"/>
    <m/>
    <x v="306"/>
    <x v="29"/>
    <x v="313"/>
    <s v="11707113"/>
    <x v="500"/>
    <x v="12"/>
    <s v="matière D176 =&gt; gamme A04"/>
    <s v="Vetter Marc"/>
    <d v="2012-06-01T00:00:00"/>
    <d v="2012-06-08T00:00:00"/>
    <m/>
    <n v="3"/>
    <n v="7"/>
    <x v="10"/>
    <x v="3"/>
  </r>
  <r>
    <x v="3"/>
    <m/>
    <x v="307"/>
    <x v="11"/>
    <x v="2"/>
    <m/>
    <x v="501"/>
    <x v="12"/>
    <s v="Modif de tous les plans"/>
    <s v="Esnault Jean Paul"/>
    <d v="2012-06-15T00:00:00"/>
    <d v="2012-06-15T00:00:00"/>
    <m/>
    <n v="23"/>
    <n v="0"/>
    <x v="10"/>
    <x v="3"/>
  </r>
  <r>
    <x v="3"/>
    <m/>
    <x v="308"/>
    <x v="11"/>
    <x v="316"/>
    <n v="11391812"/>
    <x v="502"/>
    <x v="12"/>
    <s v="corriger gamme"/>
    <s v="Vetter Marc"/>
    <d v="2012-06-11T00:00:00"/>
    <d v="2012-02-15T00:00:00"/>
    <m/>
    <n v="21"/>
    <n v="-117"/>
    <x v="10"/>
    <x v="3"/>
  </r>
  <r>
    <x v="3"/>
    <m/>
    <x v="309"/>
    <x v="11"/>
    <x v="2"/>
    <m/>
    <x v="503"/>
    <x v="12"/>
    <m/>
    <s v="Vetter Marc"/>
    <d v="2012-02-15T00:00:00"/>
    <d v="2012-05-23T00:00:00"/>
    <s v="Gamme verrouillé pour prochaine commande"/>
    <n v="-95"/>
    <n v="98"/>
    <x v="10"/>
    <x v="3"/>
  </r>
  <r>
    <x v="3"/>
    <m/>
    <x v="310"/>
    <x v="11"/>
    <x v="317"/>
    <n v="11427673"/>
    <x v="504"/>
    <x v="12"/>
    <s v="corriger gamme"/>
    <s v="Esnault Jean Paul"/>
    <d v="2012-06-11T00:00:00"/>
    <d v="2014-02-27T00:00:00"/>
    <s v="JP : Me donner les informations sur prochaines séries"/>
    <n v="26"/>
    <n v="626"/>
    <x v="10"/>
    <x v="3"/>
  </r>
  <r>
    <x v="3"/>
    <m/>
    <x v="310"/>
    <x v="11"/>
    <x v="318"/>
    <n v="11443836"/>
    <x v="504"/>
    <x v="12"/>
    <s v="corriger gamme"/>
    <s v="Leger Jean Francois"/>
    <d v="2012-06-11T00:00:00"/>
    <d v="2011-02-11T00:00:00"/>
    <s v="JP : Me donner les informations sur prochaines séries"/>
    <n v="26"/>
    <n v="-486"/>
    <x v="10"/>
    <x v="3"/>
  </r>
  <r>
    <x v="3"/>
    <m/>
    <x v="311"/>
    <x v="11"/>
    <x v="319"/>
    <n v="11195307"/>
    <x v="505"/>
    <x v="12"/>
    <s v="corriger gamme"/>
    <s v="Esnault Jean Paul"/>
    <d v="2012-06-11T00:00:00"/>
    <d v="2013-01-30T00:00:00"/>
    <m/>
    <n v="33"/>
    <n v="233"/>
    <x v="10"/>
    <x v="3"/>
  </r>
  <r>
    <x v="2"/>
    <m/>
    <x v="312"/>
    <x v="1"/>
    <x v="320"/>
    <s v="11739579"/>
    <x v="506"/>
    <x v="12"/>
    <s v="corriger fiche article + info Scial"/>
    <s v="Vetter Marc"/>
    <d v="2012-04-27T00:00:00"/>
    <d v="2012-04-27T00:00:00"/>
    <m/>
    <n v="2"/>
    <n v="0"/>
    <x v="0"/>
    <x v="3"/>
  </r>
  <r>
    <x v="3"/>
    <m/>
    <x v="313"/>
    <x v="11"/>
    <x v="321"/>
    <n v="11268082"/>
    <x v="507"/>
    <x v="12"/>
    <s v="corriger gamme"/>
    <s v="Vetter Marc"/>
    <d v="2012-04-16T00:00:00"/>
    <d v="2012-06-22T00:00:00"/>
    <m/>
    <n v="12"/>
    <n v="67"/>
    <x v="0"/>
    <x v="3"/>
  </r>
  <r>
    <x v="3"/>
    <m/>
    <x v="313"/>
    <x v="11"/>
    <x v="322"/>
    <n v="11268080"/>
    <x v="507"/>
    <x v="12"/>
    <s v="corriger gamme"/>
    <s v="Vetter Marc"/>
    <d v="2012-04-17T00:00:00"/>
    <d v="2012-06-22T00:00:00"/>
    <m/>
    <n v="13"/>
    <n v="66"/>
    <x v="0"/>
    <x v="3"/>
  </r>
  <r>
    <x v="3"/>
    <m/>
    <x v="314"/>
    <x v="11"/>
    <x v="323"/>
    <n v="11193315"/>
    <x v="508"/>
    <x v="12"/>
    <s v="A supprimer de la gamme"/>
    <s v="Vetter Marc"/>
    <d v="2012-04-15T00:00:00"/>
    <d v="2012-05-23T00:00:00"/>
    <m/>
    <n v="12"/>
    <n v="38"/>
    <x v="0"/>
    <x v="3"/>
  </r>
  <r>
    <x v="3"/>
    <m/>
    <x v="315"/>
    <x v="11"/>
    <x v="324"/>
    <n v="11210439"/>
    <x v="509"/>
    <x v="12"/>
    <m/>
    <s v="Vetter Marc"/>
    <d v="2012-04-15T00:00:00"/>
    <d v="2012-06-22T00:00:00"/>
    <m/>
    <n v="22"/>
    <n v="68"/>
    <x v="1"/>
    <x v="3"/>
  </r>
  <r>
    <x v="2"/>
    <m/>
    <x v="316"/>
    <x v="14"/>
    <x v="2"/>
    <s v="11808275"/>
    <x v="510"/>
    <x v="12"/>
    <s v="Ajustement"/>
    <s v="Vetter Marc "/>
    <d v="2013-03-18T00:00:00"/>
    <d v="2013-03-18T00:00:00"/>
    <m/>
    <n v="365"/>
    <n v="0"/>
    <x v="1"/>
    <x v="3"/>
  </r>
  <r>
    <x v="3"/>
    <m/>
    <x v="317"/>
    <x v="11"/>
    <x v="325"/>
    <n v="11230695"/>
    <x v="511"/>
    <x v="12"/>
    <m/>
    <s v="Vetter Marc"/>
    <d v="2012-04-15T00:00:00"/>
    <d v="2012-09-04T00:00:00"/>
    <m/>
    <n v="32"/>
    <n v="142"/>
    <x v="1"/>
    <x v="3"/>
  </r>
  <r>
    <x v="2"/>
    <m/>
    <x v="318"/>
    <x v="2"/>
    <x v="326"/>
    <n v="11195314"/>
    <x v="512"/>
    <x v="12"/>
    <m/>
    <s v="Vetter Marc"/>
    <d v="2012-03-20T00:00:00"/>
    <d v="2012-03-09T00:00:00"/>
    <m/>
    <n v="12"/>
    <n v="-11"/>
    <x v="1"/>
    <x v="3"/>
  </r>
  <r>
    <x v="3"/>
    <m/>
    <x v="319"/>
    <x v="11"/>
    <x v="327"/>
    <n v="11695425"/>
    <x v="513"/>
    <x v="12"/>
    <m/>
    <s v="Vetter Marc"/>
    <d v="2012-04-15T00:00:00"/>
    <d v="2012-06-27T00:00:00"/>
    <m/>
    <n v="39"/>
    <n v="73"/>
    <x v="1"/>
    <x v="3"/>
  </r>
  <r>
    <x v="3"/>
    <m/>
    <x v="320"/>
    <x v="11"/>
    <x v="328"/>
    <n v="11436487"/>
    <x v="514"/>
    <x v="12"/>
    <s v="gamme à corriger"/>
    <s v="Vetter Marc"/>
    <d v="2012-04-15T00:00:00"/>
    <d v="2012-06-22T00:00:00"/>
    <m/>
    <n v="45"/>
    <n v="68"/>
    <x v="1"/>
    <x v="3"/>
  </r>
  <r>
    <x v="3"/>
    <m/>
    <x v="321"/>
    <x v="11"/>
    <x v="329"/>
    <s v="11631881-82-83-84"/>
    <x v="515"/>
    <x v="12"/>
    <m/>
    <s v="Vetter Marc"/>
    <d v="2012-02-20T00:00:00"/>
    <d v="2012-06-14T00:00:00"/>
    <m/>
    <n v="14"/>
    <n v="115"/>
    <x v="2"/>
    <x v="3"/>
  </r>
  <r>
    <x v="3"/>
    <m/>
    <x v="322"/>
    <x v="11"/>
    <x v="330"/>
    <n v="11707012"/>
    <x v="516"/>
    <x v="12"/>
    <m/>
    <s v="Vetter Marc"/>
    <d v="2012-02-15T00:00:00"/>
    <d v="2012-06-11T00:00:00"/>
    <m/>
    <n v="20"/>
    <n v="117"/>
    <x v="3"/>
    <x v="3"/>
  </r>
  <r>
    <x v="2"/>
    <m/>
    <x v="323"/>
    <x v="2"/>
    <x v="2"/>
    <n v="11672868"/>
    <x v="517"/>
    <x v="12"/>
    <m/>
    <s v="Vetter Marc"/>
    <d v="2012-02-15T00:00:00"/>
    <d v="2012-02-18T00:00:00"/>
    <m/>
    <n v="28"/>
    <n v="3"/>
    <x v="3"/>
    <x v="3"/>
  </r>
  <r>
    <x v="2"/>
    <m/>
    <x v="323"/>
    <x v="2"/>
    <x v="2"/>
    <n v="11695425"/>
    <x v="517"/>
    <x v="12"/>
    <m/>
    <s v="Vetter Marc"/>
    <d v="2012-02-15T00:00:00"/>
    <d v="2012-02-18T00:00:00"/>
    <m/>
    <n v="28"/>
    <n v="3"/>
    <x v="3"/>
    <x v="3"/>
  </r>
  <r>
    <x v="3"/>
    <m/>
    <x v="323"/>
    <x v="11"/>
    <x v="331"/>
    <n v="11700712"/>
    <x v="518"/>
    <x v="12"/>
    <m/>
    <s v="Vetter Marc"/>
    <d v="2012-02-15T00:00:00"/>
    <d v="2012-06-27T00:00:00"/>
    <m/>
    <n v="28"/>
    <n v="133"/>
    <x v="3"/>
    <x v="3"/>
  </r>
  <r>
    <x v="3"/>
    <m/>
    <x v="324"/>
    <x v="11"/>
    <x v="332"/>
    <n v="11700718"/>
    <x v="519"/>
    <x v="12"/>
    <m/>
    <s v="Vetter Marc"/>
    <d v="2012-02-15T00:00:00"/>
    <d v="2012-02-29T00:00:00"/>
    <m/>
    <n v="33"/>
    <n v="14"/>
    <x v="3"/>
    <x v="3"/>
  </r>
  <r>
    <x v="3"/>
    <m/>
    <x v="325"/>
    <x v="11"/>
    <x v="333"/>
    <n v="11340138"/>
    <x v="514"/>
    <x v="12"/>
    <s v="gamme à corriger"/>
    <s v="Vetter Marc"/>
    <d v="2012-02-15T00:00:00"/>
    <d v="2012-02-22T00:00:00"/>
    <m/>
    <n v="37"/>
    <n v="7"/>
    <x v="3"/>
    <x v="3"/>
  </r>
  <r>
    <x v="3"/>
    <m/>
    <x v="325"/>
    <x v="11"/>
    <x v="334"/>
    <n v="11225058"/>
    <x v="520"/>
    <x v="12"/>
    <s v="Pour prise de pièce sur centre DMG"/>
    <s v="Vetter Marc"/>
    <d v="2012-02-15T00:00:00"/>
    <d v="2012-09-04T00:00:00"/>
    <m/>
    <n v="37"/>
    <n v="202"/>
    <x v="3"/>
    <x v="3"/>
  </r>
  <r>
    <x v="3"/>
    <m/>
    <x v="326"/>
    <x v="11"/>
    <x v="335"/>
    <n v="11415453"/>
    <x v="521"/>
    <x v="12"/>
    <s v="Modifier gamme en conséquence"/>
    <s v="Vetter Marc"/>
    <d v="2012-01-15T00:00:00"/>
    <d v="2012-05-29T00:00:00"/>
    <m/>
    <n v="11"/>
    <n v="135"/>
    <x v="3"/>
    <x v="3"/>
  </r>
  <r>
    <x v="3"/>
    <m/>
    <x v="326"/>
    <x v="11"/>
    <x v="336"/>
    <n v="11415442"/>
    <x v="521"/>
    <x v="12"/>
    <s v="Modifier gamme en conséquence"/>
    <s v="Vetter Marc"/>
    <d v="2012-01-15T00:00:00"/>
    <d v="2012-05-29T00:00:00"/>
    <m/>
    <n v="11"/>
    <n v="135"/>
    <x v="3"/>
    <x v="3"/>
  </r>
  <r>
    <x v="3"/>
    <m/>
    <x v="327"/>
    <x v="11"/>
    <x v="337"/>
    <s v="11706152"/>
    <x v="522"/>
    <x v="12"/>
    <s v="réduire les surépaisseurs // usinage (voir JP.E)"/>
    <s v="Vetter Marc"/>
    <d v="2012-01-30T00:00:00"/>
    <d v="2012-02-29T00:00:00"/>
    <m/>
    <n v="27"/>
    <n v="30"/>
    <x v="3"/>
    <x v="3"/>
  </r>
  <r>
    <x v="0"/>
    <m/>
    <x v="328"/>
    <x v="30"/>
    <x v="2"/>
    <m/>
    <x v="523"/>
    <x v="12"/>
    <m/>
    <s v="Cupif Rodolphe"/>
    <m/>
    <d v="2011-02-08T00:00:00"/>
    <m/>
    <n v="-40899"/>
    <n v="40582"/>
    <x v="4"/>
    <x v="4"/>
  </r>
  <r>
    <x v="2"/>
    <m/>
    <x v="329"/>
    <x v="2"/>
    <x v="338"/>
    <n v="11714621"/>
    <x v="524"/>
    <x v="12"/>
    <m/>
    <s v="Vetter Marc"/>
    <d v="2012-01-15T00:00:00"/>
    <d v="2012-01-20T00:00:00"/>
    <m/>
    <n v="25"/>
    <n v="5"/>
    <x v="4"/>
    <x v="4"/>
  </r>
  <r>
    <x v="3"/>
    <m/>
    <x v="329"/>
    <x v="11"/>
    <x v="339"/>
    <n v="11436487"/>
    <x v="525"/>
    <x v="12"/>
    <m/>
    <s v="Vetter Marc"/>
    <d v="2012-01-15T00:00:00"/>
    <d v="2014-01-09T00:00:00"/>
    <s v="Verification faite sur production gamme corigé"/>
    <n v="25"/>
    <n v="725"/>
    <x v="4"/>
    <x v="4"/>
  </r>
  <r>
    <x v="0"/>
    <m/>
    <x v="330"/>
    <x v="41"/>
    <x v="340"/>
    <n v="11191357"/>
    <x v="526"/>
    <x v="12"/>
    <s v="revoir la gamme"/>
    <s v="Leger Jean Francois"/>
    <d v="2011-12-23T00:00:00"/>
    <d v="2011-02-09T00:00:00"/>
    <m/>
    <n v="3"/>
    <n v="-317"/>
    <x v="4"/>
    <x v="4"/>
  </r>
  <r>
    <x v="3"/>
    <m/>
    <x v="331"/>
    <x v="11"/>
    <x v="341"/>
    <n v="11488983"/>
    <x v="527"/>
    <x v="12"/>
    <m/>
    <s v="BK"/>
    <d v="2012-01-15T00:00:00"/>
    <d v="2012-01-09T00:00:00"/>
    <m/>
    <n v="40"/>
    <n v="-6"/>
    <x v="4"/>
    <x v="4"/>
  </r>
  <r>
    <x v="3"/>
    <m/>
    <x v="332"/>
    <x v="11"/>
    <x v="342"/>
    <n v="11695425"/>
    <x v="528"/>
    <x v="12"/>
    <m/>
    <s v="Guli Maurice"/>
    <d v="2011-12-15T00:00:00"/>
    <d v="2011-12-15T00:00:00"/>
    <m/>
    <n v="16"/>
    <n v="0"/>
    <x v="5"/>
    <x v="4"/>
  </r>
  <r>
    <x v="3"/>
    <m/>
    <x v="333"/>
    <x v="11"/>
    <x v="343"/>
    <n v="11196544"/>
    <x v="529"/>
    <x v="12"/>
    <m/>
    <s v="Vetter Marc"/>
    <d v="2011-12-15T00:00:00"/>
    <d v="2010-10-12T00:00:00"/>
    <m/>
    <n v="17"/>
    <n v="-429"/>
    <x v="5"/>
    <x v="4"/>
  </r>
  <r>
    <x v="3"/>
    <m/>
    <x v="334"/>
    <x v="11"/>
    <x v="344"/>
    <n v="11887573"/>
    <x v="530"/>
    <x v="12"/>
    <m/>
    <s v="Esnault Jean Paul"/>
    <d v="2011-11-30T00:00:00"/>
    <d v="2014-02-27T00:00:00"/>
    <s v="A voir lors des prochaines fabrications"/>
    <n v="12"/>
    <n v="820"/>
    <x v="5"/>
    <x v="4"/>
  </r>
  <r>
    <x v="3"/>
    <m/>
    <x v="335"/>
    <x v="11"/>
    <x v="345"/>
    <n v="11206997"/>
    <x v="531"/>
    <x v="12"/>
    <m/>
    <s v="Vetter Marc"/>
    <d v="2011-11-30T00:00:00"/>
    <d v="2012-02-24T00:00:00"/>
    <m/>
    <n v="15"/>
    <n v="86"/>
    <x v="5"/>
    <x v="4"/>
  </r>
  <r>
    <x v="0"/>
    <m/>
    <x v="335"/>
    <x v="41"/>
    <x v="346"/>
    <n v="11191567"/>
    <x v="526"/>
    <x v="12"/>
    <s v="vérifier la gamme"/>
    <s v="Leger Jean Francois"/>
    <m/>
    <d v="2011-11-16T00:00:00"/>
    <m/>
    <n v="-40862"/>
    <n v="40863"/>
    <x v="5"/>
    <x v="4"/>
  </r>
  <r>
    <x v="0"/>
    <m/>
    <x v="336"/>
    <x v="41"/>
    <x v="347"/>
    <n v="11217194"/>
    <x v="532"/>
    <x v="12"/>
    <s v="revenir au standard"/>
    <s v="BK"/>
    <m/>
    <d v="2011-11-16T00:00:00"/>
    <m/>
    <n v="-40831"/>
    <n v="40863"/>
    <x v="6"/>
    <x v="4"/>
  </r>
  <r>
    <x v="0"/>
    <m/>
    <x v="336"/>
    <x v="41"/>
    <x v="348"/>
    <n v="11475024"/>
    <x v="532"/>
    <x v="12"/>
    <s v="revenir au standard"/>
    <s v="BK"/>
    <m/>
    <d v="2011-11-16T00:00:00"/>
    <m/>
    <n v="-40831"/>
    <n v="40863"/>
    <x v="6"/>
    <x v="4"/>
  </r>
  <r>
    <x v="0"/>
    <m/>
    <x v="337"/>
    <x v="41"/>
    <x v="349"/>
    <n v="11413514"/>
    <x v="324"/>
    <x v="12"/>
    <s v="vérifier gamme "/>
    <s v="Leger Jean Francois"/>
    <m/>
    <d v="2011-10-15T00:00:00"/>
    <m/>
    <n v="-40830"/>
    <n v="40831"/>
    <x v="6"/>
    <x v="4"/>
  </r>
  <r>
    <x v="0"/>
    <m/>
    <x v="337"/>
    <x v="41"/>
    <x v="350"/>
    <n v="11221366"/>
    <x v="324"/>
    <x v="12"/>
    <s v="vérifier gamme "/>
    <s v="Leger Jean Francois"/>
    <m/>
    <d v="2011-10-15T00:00:00"/>
    <m/>
    <n v="-40830"/>
    <n v="40831"/>
    <x v="6"/>
    <x v="4"/>
  </r>
  <r>
    <x v="2"/>
    <m/>
    <x v="338"/>
    <x v="2"/>
    <x v="351"/>
    <n v="11685118"/>
    <x v="533"/>
    <x v="12"/>
    <m/>
    <s v="Vetter Marc"/>
    <d v="2011-10-30T00:00:00"/>
    <d v="2011-10-11T00:00:00"/>
    <m/>
    <n v="19"/>
    <n v="-19"/>
    <x v="6"/>
    <x v="4"/>
  </r>
  <r>
    <x v="2"/>
    <m/>
    <x v="338"/>
    <x v="2"/>
    <x v="352"/>
    <n v="11325178"/>
    <x v="534"/>
    <x v="12"/>
    <m/>
    <s v="Vetter Marc"/>
    <s v="31/11/2011"/>
    <d v="2012-12-15T00:00:00"/>
    <m/>
    <e v="#VALUE!"/>
    <e v="#VALUE!"/>
    <x v="6"/>
    <x v="4"/>
  </r>
  <r>
    <x v="3"/>
    <m/>
    <x v="339"/>
    <x v="11"/>
    <x v="353"/>
    <n v="11439136"/>
    <x v="535"/>
    <x v="12"/>
    <m/>
    <s v="BK"/>
    <d v="2011-11-30T00:00:00"/>
    <d v="2012-12-02T00:00:00"/>
    <m/>
    <n v="56"/>
    <n v="368"/>
    <x v="6"/>
    <x v="4"/>
  </r>
  <r>
    <x v="3"/>
    <m/>
    <x v="339"/>
    <x v="11"/>
    <x v="354"/>
    <n v="11439137"/>
    <x v="535"/>
    <x v="12"/>
    <m/>
    <s v="BK"/>
    <d v="2011-11-30T00:00:00"/>
    <d v="2012-12-02T00:00:00"/>
    <m/>
    <n v="56"/>
    <n v="368"/>
    <x v="6"/>
    <x v="4"/>
  </r>
  <r>
    <x v="3"/>
    <m/>
    <x v="339"/>
    <x v="11"/>
    <x v="355"/>
    <n v="11688508"/>
    <x v="535"/>
    <x v="12"/>
    <m/>
    <s v="BK"/>
    <d v="2011-11-30T00:00:00"/>
    <d v="2012-12-02T00:00:00"/>
    <m/>
    <n v="56"/>
    <n v="368"/>
    <x v="6"/>
    <x v="4"/>
  </r>
  <r>
    <x v="2"/>
    <m/>
    <x v="339"/>
    <x v="1"/>
    <x v="356"/>
    <n v="11325060"/>
    <x v="536"/>
    <x v="12"/>
    <m/>
    <s v="BK"/>
    <d v="2011-10-30T00:00:00"/>
    <d v="2011-10-11T00:00:00"/>
    <m/>
    <n v="25"/>
    <n v="-19"/>
    <x v="6"/>
    <x v="4"/>
  </r>
  <r>
    <x v="3"/>
    <m/>
    <x v="340"/>
    <x v="11"/>
    <x v="357"/>
    <n v="11439238"/>
    <x v="535"/>
    <x v="12"/>
    <m/>
    <s v="BK"/>
    <d v="2011-11-30T00:00:00"/>
    <d v="2012-12-02T00:00:00"/>
    <m/>
    <n v="62"/>
    <n v="368"/>
    <x v="7"/>
    <x v="4"/>
  </r>
  <r>
    <x v="3"/>
    <m/>
    <x v="340"/>
    <x v="11"/>
    <x v="2"/>
    <n v="11245739"/>
    <x v="537"/>
    <x v="12"/>
    <m/>
    <s v="Vetter Marc"/>
    <d v="2011-11-30T00:00:00"/>
    <d v="2011-04-06T00:00:00"/>
    <m/>
    <n v="62"/>
    <n v="-238"/>
    <x v="7"/>
    <x v="4"/>
  </r>
  <r>
    <x v="2"/>
    <m/>
    <x v="340"/>
    <x v="2"/>
    <x v="358"/>
    <n v="11230695"/>
    <x v="538"/>
    <x v="12"/>
    <m/>
    <s v="Vetter Marc"/>
    <d v="2011-09-29T00:00:00"/>
    <d v="2011-09-29T00:00:00"/>
    <m/>
    <n v="0"/>
    <n v="0"/>
    <x v="7"/>
    <x v="4"/>
  </r>
  <r>
    <x v="2"/>
    <m/>
    <x v="341"/>
    <x v="2"/>
    <x v="359"/>
    <n v="11336815"/>
    <x v="539"/>
    <x v="12"/>
    <m/>
    <s v="Vetter Marc"/>
    <d v="2011-09-20T00:00:00"/>
    <d v="2011-09-20T00:00:00"/>
    <m/>
    <n v="0"/>
    <n v="0"/>
    <x v="7"/>
    <x v="4"/>
  </r>
  <r>
    <x v="0"/>
    <m/>
    <x v="341"/>
    <x v="41"/>
    <x v="360"/>
    <n v="11217191"/>
    <x v="540"/>
    <x v="12"/>
    <s v="revoir la gamme"/>
    <s v="Leger Jean Francois"/>
    <m/>
    <d v="2011-09-20T00:00:00"/>
    <m/>
    <n v="-40806"/>
    <n v="40806"/>
    <x v="7"/>
    <x v="4"/>
  </r>
  <r>
    <x v="3"/>
    <m/>
    <x v="342"/>
    <x v="11"/>
    <x v="361"/>
    <n v="11211153"/>
    <x v="541"/>
    <x v="12"/>
    <s v="Revoir gamme d'usinage avec les opérateurs"/>
    <s v="Esnault Jean Paul"/>
    <d v="2011-09-30T00:00:00"/>
    <d v="2012-03-07T00:00:00"/>
    <m/>
    <n v="11"/>
    <n v="159"/>
    <x v="7"/>
    <x v="4"/>
  </r>
  <r>
    <x v="2"/>
    <m/>
    <x v="343"/>
    <x v="2"/>
    <x v="362"/>
    <n v="11195899"/>
    <x v="542"/>
    <x v="12"/>
    <m/>
    <s v="Vetter Marc"/>
    <d v="2011-09-20T00:00:00"/>
    <d v="2011-09-20T00:00:00"/>
    <m/>
    <n v="6"/>
    <n v="0"/>
    <x v="7"/>
    <x v="4"/>
  </r>
  <r>
    <x v="2"/>
    <m/>
    <x v="344"/>
    <x v="37"/>
    <x v="2"/>
    <n v="11339457"/>
    <x v="543"/>
    <x v="12"/>
    <m/>
    <s v="Vetter Marc"/>
    <d v="2011-09-20T00:00:00"/>
    <d v="2011-09-20T00:00:00"/>
    <m/>
    <n v="12"/>
    <n v="0"/>
    <x v="7"/>
    <x v="4"/>
  </r>
  <r>
    <x v="3"/>
    <m/>
    <x v="345"/>
    <x v="11"/>
    <x v="363"/>
    <n v="11265650"/>
    <x v="544"/>
    <x v="12"/>
    <s v="Revoir gamme avec les opérateurs"/>
    <s v="Esnault Jean Paul"/>
    <d v="2011-09-30T00:00:00"/>
    <d v="2012-06-20T00:00:00"/>
    <s v="On ne change pas la gamme"/>
    <n v="23"/>
    <n v="264"/>
    <x v="7"/>
    <x v="4"/>
  </r>
  <r>
    <x v="3"/>
    <m/>
    <x v="345"/>
    <x v="11"/>
    <x v="363"/>
    <n v="11265650"/>
    <x v="545"/>
    <x v="12"/>
    <s v="Revoir gamme"/>
    <s v="Vetter Marc"/>
    <d v="2011-09-30T00:00:00"/>
    <d v="2011-09-21T00:00:00"/>
    <m/>
    <n v="23"/>
    <n v="-9"/>
    <x v="7"/>
    <x v="4"/>
  </r>
  <r>
    <x v="3"/>
    <m/>
    <x v="346"/>
    <x v="11"/>
    <x v="364"/>
    <s v="11677971"/>
    <x v="546"/>
    <x v="12"/>
    <s v="Synthèse à faire et engager actions correctrices"/>
    <s v="Esnault Jean Paul"/>
    <d v="2011-09-30T00:00:00"/>
    <d v="2012-09-03T00:00:00"/>
    <m/>
    <n v="25"/>
    <n v="339"/>
    <x v="7"/>
    <x v="4"/>
  </r>
  <r>
    <x v="3"/>
    <m/>
    <x v="346"/>
    <x v="11"/>
    <x v="365"/>
    <n v="11667101"/>
    <x v="546"/>
    <x v="12"/>
    <s v="Synthèse à faire et engager actions correctrices"/>
    <s v="Esnault Jean Paul"/>
    <d v="2011-09-30T00:00:00"/>
    <d v="2012-09-03T00:00:00"/>
    <m/>
    <n v="25"/>
    <n v="339"/>
    <x v="7"/>
    <x v="4"/>
  </r>
  <r>
    <x v="3"/>
    <m/>
    <x v="346"/>
    <x v="11"/>
    <x v="366"/>
    <n v="11210439"/>
    <x v="547"/>
    <x v="12"/>
    <s v="rajouter surépaisseur"/>
    <s v="Vetter Marc"/>
    <d v="2011-09-30T00:00:00"/>
    <d v="2011-10-05T00:00:00"/>
    <m/>
    <n v="25"/>
    <n v="5"/>
    <x v="7"/>
    <x v="4"/>
  </r>
  <r>
    <x v="0"/>
    <m/>
    <x v="347"/>
    <x v="41"/>
    <x v="367"/>
    <n v="11556979"/>
    <x v="548"/>
    <x v="12"/>
    <s v="revoir la gamme"/>
    <s v="Leger Jean Francois"/>
    <m/>
    <d v="2011-09-20T00:00:00"/>
    <m/>
    <n v="-40786"/>
    <n v="40806"/>
    <x v="11"/>
    <x v="4"/>
  </r>
  <r>
    <x v="0"/>
    <m/>
    <x v="347"/>
    <x v="41"/>
    <x v="368"/>
    <n v="11556985"/>
    <x v="548"/>
    <x v="12"/>
    <s v="revoir la gamme"/>
    <s v="Leger Jean Francois"/>
    <m/>
    <d v="2011-09-20T00:00:00"/>
    <m/>
    <n v="-40786"/>
    <n v="40806"/>
    <x v="11"/>
    <x v="4"/>
  </r>
  <r>
    <x v="0"/>
    <m/>
    <x v="348"/>
    <x v="41"/>
    <x v="369"/>
    <n v="11196383"/>
    <x v="324"/>
    <x v="12"/>
    <s v="erreur de gamme"/>
    <s v="Leger Jean Francois"/>
    <m/>
    <d v="2011-08-29T00:00:00"/>
    <m/>
    <n v="-40751"/>
    <n v="40784"/>
    <x v="8"/>
    <x v="4"/>
  </r>
  <r>
    <x v="3"/>
    <m/>
    <x v="349"/>
    <x v="11"/>
    <x v="370"/>
    <n v="11688689"/>
    <x v="549"/>
    <x v="12"/>
    <m/>
    <s v="Vetter Marc"/>
    <d v="2011-08-31T00:00:00"/>
    <d v="2012-05-23T00:00:00"/>
    <s v="Gamme verrouillé en K pour maj. si prochaine commande"/>
    <n v="44"/>
    <n v="266"/>
    <x v="8"/>
    <x v="4"/>
  </r>
  <r>
    <x v="0"/>
    <m/>
    <x v="350"/>
    <x v="41"/>
    <x v="371"/>
    <n v="11208233"/>
    <x v="550"/>
    <x v="12"/>
    <s v="revoir la gamme"/>
    <s v="Vetter Marc"/>
    <m/>
    <m/>
    <s v="JP : Me donner les informations sur prochaines séries"/>
    <s v=""/>
    <s v=""/>
    <x v="8"/>
    <x v="4"/>
  </r>
  <r>
    <x v="2"/>
    <m/>
    <x v="351"/>
    <x v="1"/>
    <x v="2"/>
    <n v="11212436"/>
    <x v="551"/>
    <x v="12"/>
    <s v="Revoir  nombre de pièces par ébauches"/>
    <s v="Vetter Marc"/>
    <d v="2011-07-16T00:00:00"/>
    <d v="2011-07-16T00:00:00"/>
    <m/>
    <n v="9"/>
    <n v="0"/>
    <x v="8"/>
    <x v="4"/>
  </r>
  <r>
    <x v="2"/>
    <m/>
    <x v="351"/>
    <x v="2"/>
    <x v="2"/>
    <n v="11391812"/>
    <x v="552"/>
    <x v="12"/>
    <s v="revoir paramètres de conformation"/>
    <s v="Vetter Marc"/>
    <d v="2011-07-18T00:00:00"/>
    <d v="2006-07-17T00:00:00"/>
    <m/>
    <n v="11"/>
    <n v="-1827"/>
    <x v="8"/>
    <x v="4"/>
  </r>
  <r>
    <x v="2"/>
    <m/>
    <x v="351"/>
    <x v="2"/>
    <x v="2"/>
    <n v="11614363"/>
    <x v="552"/>
    <x v="12"/>
    <s v="revoir paramètres de conformation"/>
    <s v="Vetter Marc"/>
    <d v="2011-07-18T00:00:00"/>
    <d v="2006-07-17T00:00:00"/>
    <m/>
    <n v="11"/>
    <n v="-1827"/>
    <x v="8"/>
    <x v="4"/>
  </r>
  <r>
    <x v="2"/>
    <m/>
    <x v="351"/>
    <x v="2"/>
    <x v="2"/>
    <n v="11614395"/>
    <x v="552"/>
    <x v="12"/>
    <s v="revoir paramètres de conformation"/>
    <s v="Vetter Marc"/>
    <d v="2011-07-18T00:00:00"/>
    <d v="2006-07-17T00:00:00"/>
    <m/>
    <n v="11"/>
    <n v="-1827"/>
    <x v="8"/>
    <x v="4"/>
  </r>
  <r>
    <x v="2"/>
    <m/>
    <x v="351"/>
    <x v="2"/>
    <x v="2"/>
    <n v="11193428"/>
    <x v="552"/>
    <x v="12"/>
    <s v="revoir paramètres de conformation"/>
    <s v="Vetter Marc"/>
    <d v="2011-07-18T00:00:00"/>
    <d v="2006-07-17T00:00:00"/>
    <m/>
    <n v="11"/>
    <n v="-1827"/>
    <x v="8"/>
    <x v="4"/>
  </r>
  <r>
    <x v="1"/>
    <m/>
    <x v="351"/>
    <x v="29"/>
    <x v="372"/>
    <n v="11283176"/>
    <x v="553"/>
    <x v="12"/>
    <s v="fiche a revoir"/>
    <s v="Vetter Marc"/>
    <m/>
    <d v="2011-09-28T00:00:00"/>
    <m/>
    <n v="-40731"/>
    <n v="40814"/>
    <x v="8"/>
    <x v="4"/>
  </r>
  <r>
    <x v="2"/>
    <m/>
    <x v="352"/>
    <x v="2"/>
    <x v="2"/>
    <n v="11203593"/>
    <x v="552"/>
    <x v="12"/>
    <s v="corriger cote de confo à la gamme"/>
    <s v="Vetter Marc"/>
    <d v="2011-07-08T00:00:00"/>
    <d v="2011-07-16T00:00:00"/>
    <m/>
    <n v="3"/>
    <n v="8"/>
    <x v="8"/>
    <x v="4"/>
  </r>
  <r>
    <x v="2"/>
    <m/>
    <x v="352"/>
    <x v="2"/>
    <x v="2"/>
    <n v="11203592"/>
    <x v="552"/>
    <x v="12"/>
    <s v="corriger cote de confo à la gamme"/>
    <s v="Vetter Marc"/>
    <d v="2011-07-08T00:00:00"/>
    <d v="2011-07-16T00:00:00"/>
    <m/>
    <n v="3"/>
    <n v="8"/>
    <x v="8"/>
    <x v="4"/>
  </r>
  <r>
    <x v="0"/>
    <m/>
    <x v="352"/>
    <x v="41"/>
    <x v="2"/>
    <n v="11191536"/>
    <x v="554"/>
    <x v="12"/>
    <m/>
    <s v="Leger Jean Francois"/>
    <m/>
    <d v="2011-07-07T00:00:00"/>
    <m/>
    <n v="-40729"/>
    <n v="40731"/>
    <x v="8"/>
    <x v="4"/>
  </r>
  <r>
    <x v="3"/>
    <m/>
    <x v="352"/>
    <x v="11"/>
    <x v="373"/>
    <n v="11283777"/>
    <x v="555"/>
    <x v="12"/>
    <s v="En conséquence, mettre a jour si besoin gamme SAP"/>
    <s v="Vetter Marc"/>
    <d v="2011-07-29T00:00:00"/>
    <d v="2012-05-29T00:00:00"/>
    <m/>
    <n v="24"/>
    <n v="305"/>
    <x v="8"/>
    <x v="4"/>
  </r>
  <r>
    <x v="3"/>
    <m/>
    <x v="353"/>
    <x v="11"/>
    <x v="373"/>
    <n v="11283777"/>
    <x v="556"/>
    <x v="12"/>
    <s v="rajouter surépaisseur"/>
    <s v="Esnault Jean Paul"/>
    <d v="2011-07-15T00:00:00"/>
    <d v="2011-07-05T00:00:00"/>
    <m/>
    <n v="11"/>
    <n v="-10"/>
    <x v="8"/>
    <x v="4"/>
  </r>
  <r>
    <x v="3"/>
    <m/>
    <x v="353"/>
    <x v="11"/>
    <x v="373"/>
    <n v="11283777"/>
    <x v="557"/>
    <x v="12"/>
    <m/>
    <s v="Esnault Jean Paul"/>
    <d v="2011-07-14T00:00:00"/>
    <d v="2011-07-05T00:00:00"/>
    <m/>
    <n v="10"/>
    <n v="-9"/>
    <x v="8"/>
    <x v="4"/>
  </r>
  <r>
    <x v="1"/>
    <m/>
    <x v="354"/>
    <x v="29"/>
    <x v="374"/>
    <n v="11448002"/>
    <x v="558"/>
    <x v="12"/>
    <m/>
    <s v="Vetter Marc"/>
    <m/>
    <d v="2011-09-28T00:00:00"/>
    <m/>
    <n v="-40722"/>
    <n v="40814"/>
    <x v="9"/>
    <x v="4"/>
  </r>
  <r>
    <x v="3"/>
    <m/>
    <x v="355"/>
    <x v="11"/>
    <x v="375"/>
    <n v="11205186"/>
    <x v="559"/>
    <x v="12"/>
    <s v="Programme d'usinage à optimiser // temps usinage"/>
    <s v="Esnault Jean Paul"/>
    <d v="2011-06-25T00:00:00"/>
    <d v="2011-06-26T00:00:00"/>
    <m/>
    <n v="8"/>
    <n v="1"/>
    <x v="9"/>
    <x v="4"/>
  </r>
  <r>
    <x v="1"/>
    <m/>
    <x v="356"/>
    <x v="42"/>
    <x v="376"/>
    <n v="11511788"/>
    <x v="560"/>
    <x v="12"/>
    <s v="recherche outillage, modif gamme"/>
    <s v="Leger Jean Francois"/>
    <m/>
    <d v="2012-01-09T00:00:00"/>
    <m/>
    <n v="-40710"/>
    <n v="40917"/>
    <x v="9"/>
    <x v="4"/>
  </r>
  <r>
    <x v="2"/>
    <m/>
    <x v="357"/>
    <x v="1"/>
    <x v="377"/>
    <n v="11193287"/>
    <x v="561"/>
    <x v="12"/>
    <m/>
    <s v="Vetter Marc"/>
    <d v="2011-06-25T00:00:00"/>
    <d v="2011-06-20T00:00:00"/>
    <m/>
    <n v="10"/>
    <n v="-5"/>
    <x v="9"/>
    <x v="4"/>
  </r>
  <r>
    <x v="0"/>
    <m/>
    <x v="357"/>
    <x v="41"/>
    <x v="378"/>
    <n v="11192080"/>
    <x v="550"/>
    <x v="12"/>
    <s v="revoir la gamme"/>
    <s v="Leger Jean Francois"/>
    <m/>
    <d v="2011-06-26T00:00:00"/>
    <m/>
    <n v="-40709"/>
    <n v="40720"/>
    <x v="9"/>
    <x v="4"/>
  </r>
  <r>
    <x v="1"/>
    <m/>
    <x v="357"/>
    <x v="42"/>
    <x v="379"/>
    <n v="11613051"/>
    <x v="562"/>
    <x v="12"/>
    <s v="modif,gamme"/>
    <s v="Vetter Marc"/>
    <m/>
    <d v="2012-05-17T00:00:00"/>
    <m/>
    <n v="-40709"/>
    <n v="41046"/>
    <x v="9"/>
    <x v="4"/>
  </r>
  <r>
    <x v="2"/>
    <m/>
    <x v="358"/>
    <x v="2"/>
    <x v="2"/>
    <n v="11209192"/>
    <x v="563"/>
    <x v="12"/>
    <m/>
    <s v="Vetter Marc"/>
    <d v="2011-06-20T00:00:00"/>
    <d v="2011-06-16T00:00:00"/>
    <m/>
    <n v="11"/>
    <n v="-4"/>
    <x v="9"/>
    <x v="4"/>
  </r>
  <r>
    <x v="2"/>
    <m/>
    <x v="358"/>
    <x v="2"/>
    <x v="2"/>
    <n v="11283176"/>
    <x v="563"/>
    <x v="12"/>
    <m/>
    <s v="Vetter Marc"/>
    <d v="2011-06-20T00:00:00"/>
    <d v="2011-06-16T00:00:00"/>
    <m/>
    <n v="11"/>
    <n v="-4"/>
    <x v="9"/>
    <x v="4"/>
  </r>
  <r>
    <x v="3"/>
    <m/>
    <x v="359"/>
    <x v="43"/>
    <x v="380"/>
    <n v="11487691"/>
    <x v="564"/>
    <x v="12"/>
    <m/>
    <s v="Vetter Marc"/>
    <d v="2011-06-15T00:00:00"/>
    <d v="2011-07-12T00:00:00"/>
    <m/>
    <n v="9"/>
    <n v="27"/>
    <x v="9"/>
    <x v="4"/>
  </r>
  <r>
    <x v="2"/>
    <m/>
    <x v="360"/>
    <x v="1"/>
    <x v="381"/>
    <n v="11208233"/>
    <x v="565"/>
    <x v="12"/>
    <s v="gamme à corriger"/>
    <s v="Vetter Marc"/>
    <d v="2011-06-06T00:00:00"/>
    <d v="2011-05-31T00:00:00"/>
    <m/>
    <n v="7"/>
    <n v="-6"/>
    <x v="10"/>
    <x v="4"/>
  </r>
  <r>
    <x v="2"/>
    <m/>
    <x v="360"/>
    <x v="1"/>
    <x v="382"/>
    <n v="11223418"/>
    <x v="566"/>
    <x v="12"/>
    <s v="gamme à corriger"/>
    <s v="Vetter Marc"/>
    <d v="2011-06-06T00:00:00"/>
    <d v="2011-05-31T00:00:00"/>
    <m/>
    <n v="7"/>
    <n v="-6"/>
    <x v="10"/>
    <x v="4"/>
  </r>
  <r>
    <x v="2"/>
    <m/>
    <x v="361"/>
    <x v="2"/>
    <x v="383"/>
    <n v="11568755"/>
    <x v="567"/>
    <x v="12"/>
    <s v="gamme à corriger"/>
    <s v="Vetter Marc"/>
    <d v="2011-06-06T00:00:00"/>
    <d v="2011-05-27T00:00:00"/>
    <m/>
    <n v="10"/>
    <n v="-10"/>
    <x v="10"/>
    <x v="4"/>
  </r>
  <r>
    <x v="0"/>
    <m/>
    <x v="362"/>
    <x v="41"/>
    <x v="384"/>
    <n v="11447032"/>
    <x v="558"/>
    <x v="12"/>
    <m/>
    <s v="Vetter Marc"/>
    <m/>
    <d v="2011-09-29T00:00:00"/>
    <m/>
    <n v="-40689"/>
    <n v="40815"/>
    <x v="10"/>
    <x v="4"/>
  </r>
  <r>
    <x v="0"/>
    <m/>
    <x v="362"/>
    <x v="44"/>
    <x v="385"/>
    <n v="11475145"/>
    <x v="568"/>
    <x v="12"/>
    <s v="revoir la gamme"/>
    <s v="Leger Jean Francois"/>
    <m/>
    <d v="2011-06-26T00:00:00"/>
    <m/>
    <n v="-40689"/>
    <n v="40720"/>
    <x v="10"/>
    <x v="4"/>
  </r>
  <r>
    <x v="0"/>
    <m/>
    <x v="362"/>
    <x v="44"/>
    <x v="386"/>
    <n v="11192106"/>
    <x v="568"/>
    <x v="12"/>
    <s v="revoir la gamme"/>
    <s v="Leger Jean Francois"/>
    <m/>
    <d v="2011-06-26T00:00:00"/>
    <m/>
    <n v="-40689"/>
    <n v="40720"/>
    <x v="10"/>
    <x v="4"/>
  </r>
  <r>
    <x v="0"/>
    <m/>
    <x v="362"/>
    <x v="44"/>
    <x v="387"/>
    <n v="11192126"/>
    <x v="568"/>
    <x v="12"/>
    <s v="revoir la gamme"/>
    <s v="Leger Jean Francois"/>
    <m/>
    <d v="2011-06-26T00:00:00"/>
    <m/>
    <n v="-40689"/>
    <n v="40720"/>
    <x v="10"/>
    <x v="4"/>
  </r>
  <r>
    <x v="1"/>
    <m/>
    <x v="363"/>
    <x v="29"/>
    <x v="388"/>
    <n v="11667861"/>
    <x v="558"/>
    <x v="12"/>
    <m/>
    <s v="Vetter Marc"/>
    <m/>
    <d v="2011-09-28T00:00:00"/>
    <m/>
    <n v="-40683"/>
    <n v="40814"/>
    <x v="10"/>
    <x v="4"/>
  </r>
  <r>
    <x v="0"/>
    <m/>
    <x v="364"/>
    <x v="41"/>
    <x v="389"/>
    <n v="11192077"/>
    <x v="550"/>
    <x v="12"/>
    <s v="revoir la gamme"/>
    <s v="Leger Jean Francois"/>
    <m/>
    <d v="2011-05-20T00:00:00"/>
    <m/>
    <n v="-40681"/>
    <n v="40683"/>
    <x v="10"/>
    <x v="4"/>
  </r>
  <r>
    <x v="0"/>
    <m/>
    <x v="364"/>
    <x v="41"/>
    <x v="390"/>
    <n v="11452157"/>
    <x v="550"/>
    <x v="12"/>
    <s v="revoir la gamme"/>
    <s v="Vetter Marc"/>
    <m/>
    <m/>
    <s v="JP : Me donner les informations sur prochaines séries"/>
    <s v=""/>
    <s v=""/>
    <x v="10"/>
    <x v="4"/>
  </r>
  <r>
    <x v="3"/>
    <m/>
    <x v="365"/>
    <x v="11"/>
    <x v="391"/>
    <n v="11613051"/>
    <x v="569"/>
    <x v="12"/>
    <s v="ajouter opération parachèvement à la gamme"/>
    <s v="Voltz Marc"/>
    <d v="2011-05-20T00:00:00"/>
    <d v="2011-05-20T00:00:00"/>
    <m/>
    <n v="3"/>
    <n v="0"/>
    <x v="10"/>
    <x v="4"/>
  </r>
  <r>
    <x v="3"/>
    <m/>
    <x v="366"/>
    <x v="11"/>
    <x v="392"/>
    <n v="11229659"/>
    <x v="570"/>
    <x v="12"/>
    <s v="manque opération sciage à la gamme SAP"/>
    <s v="Vetter Marc"/>
    <d v="2011-05-30T00:00:00"/>
    <d v="2011-07-22T00:00:00"/>
    <m/>
    <n v="14"/>
    <n v="53"/>
    <x v="10"/>
    <x v="4"/>
  </r>
  <r>
    <x v="0"/>
    <m/>
    <x v="366"/>
    <x v="41"/>
    <x v="393"/>
    <n v="11192912"/>
    <x v="550"/>
    <x v="12"/>
    <s v="revoir la gamme"/>
    <s v="Leger Jean Francois"/>
    <m/>
    <d v="2011-05-20T00:00:00"/>
    <m/>
    <n v="-40679"/>
    <n v="40683"/>
    <x v="10"/>
    <x v="4"/>
  </r>
  <r>
    <x v="3"/>
    <m/>
    <x v="367"/>
    <x v="43"/>
    <x v="394"/>
    <n v="11209192"/>
    <x v="514"/>
    <x v="12"/>
    <s v="corriger gamme SAP"/>
    <s v="Voltz Marc"/>
    <d v="2011-05-15T00:00:00"/>
    <d v="2011-05-15T00:00:00"/>
    <m/>
    <n v="6"/>
    <n v="0"/>
    <x v="10"/>
    <x v="4"/>
  </r>
  <r>
    <x v="3"/>
    <m/>
    <x v="368"/>
    <x v="45"/>
    <x v="395"/>
    <n v="11210439"/>
    <x v="571"/>
    <x v="12"/>
    <s v="revoir outillage de reprise sur Famup"/>
    <s v="Esnault Jean Paul"/>
    <d v="2011-06-30T00:00:00"/>
    <d v="2012-03-08T00:00:00"/>
    <m/>
    <n v="55"/>
    <n v="252"/>
    <x v="10"/>
    <x v="4"/>
  </r>
  <r>
    <x v="3"/>
    <m/>
    <x v="368"/>
    <x v="46"/>
    <x v="395"/>
    <n v="11210439"/>
    <x v="572"/>
    <x v="12"/>
    <s v="refaire programme 1ère opération usinage"/>
    <s v="Esnault Jean Paul"/>
    <d v="2011-06-30T00:00:00"/>
    <d v="2011-11-17T00:00:00"/>
    <m/>
    <n v="55"/>
    <n v="140"/>
    <x v="10"/>
    <x v="4"/>
  </r>
  <r>
    <x v="3"/>
    <m/>
    <x v="368"/>
    <x v="46"/>
    <x v="395"/>
    <n v="11210439"/>
    <x v="573"/>
    <x v="12"/>
    <s v="A analyser"/>
    <s v="Esnault Jean Paul"/>
    <d v="2011-05-10T00:00:00"/>
    <d v="2011-05-10T00:00:00"/>
    <m/>
    <n v="4"/>
    <n v="0"/>
    <x v="10"/>
    <x v="4"/>
  </r>
  <r>
    <x v="2"/>
    <m/>
    <x v="368"/>
    <x v="2"/>
    <x v="380"/>
    <n v="11487691"/>
    <x v="574"/>
    <x v="12"/>
    <s v="gamme à corriger"/>
    <s v="Vetter Marc"/>
    <d v="2011-05-20T00:00:00"/>
    <d v="2011-05-25T00:00:00"/>
    <m/>
    <n v="14"/>
    <n v="5"/>
    <x v="10"/>
    <x v="4"/>
  </r>
  <r>
    <x v="2"/>
    <m/>
    <x v="369"/>
    <x v="1"/>
    <x v="396"/>
    <n v="11195309"/>
    <x v="575"/>
    <x v="12"/>
    <s v="gamme à corriger"/>
    <s v="Vetter Marc"/>
    <d v="2011-05-13T00:00:00"/>
    <d v="2011-05-25T00:00:00"/>
    <m/>
    <n v="14"/>
    <n v="12"/>
    <x v="0"/>
    <x v="4"/>
  </r>
  <r>
    <x v="0"/>
    <m/>
    <x v="369"/>
    <x v="41"/>
    <x v="397"/>
    <n v="11567641"/>
    <x v="576"/>
    <x v="12"/>
    <s v="revoir la gamme"/>
    <s v="Leger Jean Francois"/>
    <m/>
    <d v="2011-05-09T00:00:00"/>
    <m/>
    <n v="-40662"/>
    <n v="40672"/>
    <x v="0"/>
    <x v="4"/>
  </r>
  <r>
    <x v="1"/>
    <m/>
    <x v="370"/>
    <x v="13"/>
    <x v="398"/>
    <n v="11255166"/>
    <x v="577"/>
    <x v="12"/>
    <s v="à remplacer par la filière 8,75"/>
    <s v="Vetter Marc"/>
    <m/>
    <d v="2011-05-27T00:00:00"/>
    <m/>
    <n v="-40661"/>
    <n v="40690"/>
    <x v="0"/>
    <x v="4"/>
  </r>
  <r>
    <x v="2"/>
    <m/>
    <x v="371"/>
    <x v="1"/>
    <x v="399"/>
    <n v="11639573"/>
    <x v="578"/>
    <x v="12"/>
    <s v="gamme à corriger"/>
    <s v="Vetter Marc"/>
    <d v="2011-05-13T00:00:00"/>
    <d v="2011-04-28T00:00:00"/>
    <m/>
    <n v="16"/>
    <n v="-15"/>
    <x v="0"/>
    <x v="4"/>
  </r>
  <r>
    <x v="2"/>
    <m/>
    <x v="371"/>
    <x v="1"/>
    <x v="400"/>
    <n v="11203589"/>
    <x v="579"/>
    <x v="12"/>
    <s v="gamme à corriger"/>
    <s v="Vetter Marc"/>
    <d v="2011-05-13T00:00:00"/>
    <d v="2011-04-28T00:00:00"/>
    <m/>
    <n v="16"/>
    <n v="-15"/>
    <x v="0"/>
    <x v="4"/>
  </r>
  <r>
    <x v="3"/>
    <m/>
    <x v="372"/>
    <x v="43"/>
    <x v="401"/>
    <n v="11439136"/>
    <x v="571"/>
    <x v="12"/>
    <s v="gamme à revoir"/>
    <s v="Esnault Jean Paul"/>
    <d v="2011-05-13T00:00:00"/>
    <d v="2011-10-19T00:00:00"/>
    <m/>
    <n v="22"/>
    <n v="159"/>
    <x v="0"/>
    <x v="4"/>
  </r>
  <r>
    <x v="3"/>
    <m/>
    <x v="372"/>
    <x v="43"/>
    <x v="402"/>
    <n v="11439137"/>
    <x v="571"/>
    <x v="12"/>
    <s v="gamme à revoir"/>
    <s v="Esnault Jean Paul"/>
    <d v="2011-05-13T00:00:00"/>
    <d v="2011-10-07T00:00:00"/>
    <m/>
    <n v="22"/>
    <n v="147"/>
    <x v="0"/>
    <x v="4"/>
  </r>
  <r>
    <x v="2"/>
    <m/>
    <x v="372"/>
    <x v="1"/>
    <x v="403"/>
    <n v="11333834"/>
    <x v="580"/>
    <x v="12"/>
    <m/>
    <s v="Vetter Marc"/>
    <d v="2011-04-29T00:00:00"/>
    <d v="2011-05-31T00:00:00"/>
    <m/>
    <n v="8"/>
    <n v="32"/>
    <x v="0"/>
    <x v="4"/>
  </r>
  <r>
    <x v="3"/>
    <m/>
    <x v="373"/>
    <x v="11"/>
    <x v="404"/>
    <n v="11488983"/>
    <x v="581"/>
    <x v="3"/>
    <m/>
    <s v="Leger Jean Francois"/>
    <d v="2011-05-13T00:00:00"/>
    <m/>
    <s v="A voir lors des prochaines fabrication"/>
    <s v=""/>
    <s v=""/>
    <x v="0"/>
    <x v="4"/>
  </r>
  <r>
    <x v="0"/>
    <m/>
    <x v="373"/>
    <x v="11"/>
    <x v="2"/>
    <m/>
    <x v="582"/>
    <x v="12"/>
    <s v="carte de travail faite"/>
    <s v="Cupif Rodolphe"/>
    <m/>
    <d v="2011-05-04T00:00:00"/>
    <m/>
    <n v="-40648"/>
    <n v="40667"/>
    <x v="0"/>
    <x v="4"/>
  </r>
  <r>
    <x v="3"/>
    <m/>
    <x v="374"/>
    <x v="11"/>
    <x v="405"/>
    <n v="11584498"/>
    <x v="507"/>
    <x v="12"/>
    <s v="A analyser"/>
    <s v="Vetter Marc"/>
    <d v="2011-04-30T00:00:00"/>
    <d v="2011-07-08T00:00:00"/>
    <m/>
    <n v="16"/>
    <n v="69"/>
    <x v="0"/>
    <x v="4"/>
  </r>
  <r>
    <x v="3"/>
    <m/>
    <x v="375"/>
    <x v="47"/>
    <x v="406"/>
    <n v="11193179"/>
    <x v="583"/>
    <x v="12"/>
    <s v="Revoir gamme - géométrie ébauche"/>
    <s v="Vetter Marc"/>
    <d v="2011-04-20T00:00:00"/>
    <d v="2011-05-13T00:00:00"/>
    <m/>
    <n v="8"/>
    <n v="23"/>
    <x v="0"/>
    <x v="4"/>
  </r>
  <r>
    <x v="2"/>
    <m/>
    <x v="376"/>
    <x v="27"/>
    <x v="407"/>
    <n v="11210439"/>
    <x v="584"/>
    <x v="12"/>
    <s v="temps réel &lt; temps gamme"/>
    <s v="Vetter Marc"/>
    <d v="2011-04-22T00:00:00"/>
    <d v="2011-05-31T00:00:00"/>
    <m/>
    <n v="15"/>
    <n v="39"/>
    <x v="0"/>
    <x v="4"/>
  </r>
  <r>
    <x v="1"/>
    <m/>
    <x v="377"/>
    <x v="48"/>
    <x v="2"/>
    <m/>
    <x v="585"/>
    <x v="12"/>
    <s v="carte de travail"/>
    <s v="Cupif Rodolphe"/>
    <m/>
    <d v="2011-05-27T00:00:00"/>
    <m/>
    <n v="-40639"/>
    <n v="40690"/>
    <x v="0"/>
    <x v="4"/>
  </r>
  <r>
    <x v="1"/>
    <m/>
    <x v="378"/>
    <x v="48"/>
    <x v="408"/>
    <m/>
    <x v="586"/>
    <x v="12"/>
    <m/>
    <s v="Vetter Marc"/>
    <m/>
    <d v="2011-04-05T00:00:00"/>
    <m/>
    <n v="-40633"/>
    <n v="40638"/>
    <x v="1"/>
    <x v="4"/>
  </r>
  <r>
    <x v="1"/>
    <m/>
    <x v="379"/>
    <x v="29"/>
    <x v="409"/>
    <n v="11283176"/>
    <x v="587"/>
    <x v="12"/>
    <s v="modification des cotes+N° OF"/>
    <s v="Vetter Marc"/>
    <m/>
    <d v="2011-05-27T00:00:00"/>
    <m/>
    <n v="-40632"/>
    <n v="40690"/>
    <x v="1"/>
    <x v="4"/>
  </r>
  <r>
    <x v="1"/>
    <m/>
    <x v="380"/>
    <x v="49"/>
    <x v="410"/>
    <n v="11200007"/>
    <x v="588"/>
    <x v="12"/>
    <s v="a corriger "/>
    <s v="Leger Jean Francois"/>
    <d v="2011-04-06T00:00:00"/>
    <d v="2011-04-06T00:00:00"/>
    <m/>
    <n v="9"/>
    <n v="0"/>
    <x v="1"/>
    <x v="4"/>
  </r>
  <r>
    <x v="2"/>
    <m/>
    <x v="381"/>
    <x v="2"/>
    <x v="405"/>
    <n v="11584498"/>
    <x v="589"/>
    <x v="12"/>
    <m/>
    <s v="Vetter Marc"/>
    <d v="2011-04-20T00:00:00"/>
    <d v="2011-05-31T00:00:00"/>
    <m/>
    <n v="26"/>
    <n v="41"/>
    <x v="1"/>
    <x v="4"/>
  </r>
  <r>
    <x v="2"/>
    <m/>
    <x v="382"/>
    <x v="1"/>
    <x v="411"/>
    <n v="11203791"/>
    <x v="512"/>
    <x v="12"/>
    <m/>
    <s v="Vetter Marc"/>
    <d v="2011-03-20T00:00:00"/>
    <d v="2011-05-31T00:00:00"/>
    <m/>
    <n v="3"/>
    <n v="72"/>
    <x v="1"/>
    <x v="4"/>
  </r>
  <r>
    <x v="3"/>
    <m/>
    <x v="383"/>
    <x v="11"/>
    <x v="412"/>
    <n v="11268080"/>
    <x v="590"/>
    <x v="12"/>
    <s v="gammes à modifier - Mazak au lieu de Famup"/>
    <s v="Vetter Marc"/>
    <d v="2011-03-25T00:00:00"/>
    <d v="2011-05-04T00:00:00"/>
    <m/>
    <n v="11"/>
    <n v="40"/>
    <x v="1"/>
    <x v="4"/>
  </r>
  <r>
    <x v="0"/>
    <m/>
    <x v="384"/>
    <x v="41"/>
    <x v="413"/>
    <n v="1194078"/>
    <x v="548"/>
    <x v="12"/>
    <s v="revoir la gamme"/>
    <s v="Leger Jean Francois"/>
    <d v="2011-03-09T00:00:00"/>
    <d v="2011-03-09T00:00:00"/>
    <m/>
    <n v="0"/>
    <n v="0"/>
    <x v="1"/>
    <x v="4"/>
  </r>
  <r>
    <x v="1"/>
    <m/>
    <x v="385"/>
    <x v="48"/>
    <x v="2"/>
    <m/>
    <x v="591"/>
    <x v="12"/>
    <m/>
    <s v="Vetter Marc"/>
    <m/>
    <d v="2011-03-05T00:00:00"/>
    <m/>
    <n v="-40605"/>
    <n v="40607"/>
    <x v="1"/>
    <x v="4"/>
  </r>
  <r>
    <x v="2"/>
    <m/>
    <x v="385"/>
    <x v="1"/>
    <x v="414"/>
    <n v="11391812"/>
    <x v="592"/>
    <x v="12"/>
    <m/>
    <s v="Vetter Marc"/>
    <d v="2011-03-10T00:00:00"/>
    <d v="2011-05-31T00:00:00"/>
    <m/>
    <n v="7"/>
    <n v="82"/>
    <x v="1"/>
    <x v="4"/>
  </r>
  <r>
    <x v="1"/>
    <m/>
    <x v="385"/>
    <x v="29"/>
    <x v="415"/>
    <n v="11199151"/>
    <x v="593"/>
    <x v="12"/>
    <m/>
    <s v="Vetter Marc"/>
    <m/>
    <d v="2011-05-27T00:00:00"/>
    <m/>
    <n v="-40605"/>
    <n v="40690"/>
    <x v="1"/>
    <x v="4"/>
  </r>
  <r>
    <x v="0"/>
    <m/>
    <x v="385"/>
    <x v="30"/>
    <x v="416"/>
    <n v="11647556"/>
    <x v="548"/>
    <x v="12"/>
    <s v="revoir la gamme"/>
    <s v="Leger Jean Francois"/>
    <d v="2011-03-05T00:00:00"/>
    <d v="2011-03-09T00:00:00"/>
    <m/>
    <n v="2"/>
    <n v="4"/>
    <x v="1"/>
    <x v="4"/>
  </r>
  <r>
    <x v="3"/>
    <m/>
    <x v="386"/>
    <x v="47"/>
    <x v="417"/>
    <n v="11637760"/>
    <x v="594"/>
    <x v="12"/>
    <s v="gamme à revoir"/>
    <s v="BK/PM"/>
    <d v="2011-03-15T00:00:00"/>
    <m/>
    <s v="A voir lors des prochaines fabrication"/>
    <s v=""/>
    <s v=""/>
    <x v="1"/>
    <x v="4"/>
  </r>
  <r>
    <x v="3"/>
    <m/>
    <x v="386"/>
    <x v="47"/>
    <x v="418"/>
    <n v="11637761"/>
    <x v="594"/>
    <x v="12"/>
    <s v="gamme à revoir"/>
    <s v="BK/PM"/>
    <d v="2011-03-15T00:00:00"/>
    <m/>
    <s v="A voir lors des prochaines fabrication"/>
    <s v=""/>
    <s v=""/>
    <x v="1"/>
    <x v="4"/>
  </r>
  <r>
    <x v="2"/>
    <m/>
    <x v="387"/>
    <x v="1"/>
    <x v="419"/>
    <n v="11203593"/>
    <x v="595"/>
    <x v="12"/>
    <s v="revoir gamme // outillage de compression"/>
    <s v="Vetter Marc"/>
    <d v="2011-02-10T00:00:00"/>
    <d v="2011-03-01T00:00:00"/>
    <m/>
    <n v="-13"/>
    <n v="19"/>
    <x v="2"/>
    <x v="4"/>
  </r>
  <r>
    <x v="2"/>
    <m/>
    <x v="387"/>
    <x v="1"/>
    <x v="420"/>
    <n v="11360477"/>
    <x v="595"/>
    <x v="12"/>
    <s v="revoir gamme // outillage de compression"/>
    <s v="Vetter Marc"/>
    <d v="2011-02-10T00:00:00"/>
    <d v="2011-03-01T00:00:00"/>
    <m/>
    <n v="-13"/>
    <n v="19"/>
    <x v="2"/>
    <x v="4"/>
  </r>
  <r>
    <x v="0"/>
    <m/>
    <x v="388"/>
    <x v="11"/>
    <x v="421"/>
    <n v="11523393"/>
    <x v="596"/>
    <x v="12"/>
    <s v="ajuster l'ébauches"/>
    <s v="Vetter Marc"/>
    <m/>
    <d v="2011-05-27T00:00:00"/>
    <m/>
    <n v="-40592"/>
    <n v="40690"/>
    <x v="2"/>
    <x v="4"/>
  </r>
  <r>
    <x v="1"/>
    <m/>
    <x v="389"/>
    <x v="29"/>
    <x v="422"/>
    <n v="11644870"/>
    <x v="597"/>
    <x v="12"/>
    <s v="modif,gamme"/>
    <s v="Vetter Marc"/>
    <m/>
    <d v="2011-05-27T00:00:00"/>
    <m/>
    <n v="-40591"/>
    <n v="40690"/>
    <x v="2"/>
    <x v="4"/>
  </r>
  <r>
    <x v="0"/>
    <m/>
    <x v="390"/>
    <x v="30"/>
    <x v="423"/>
    <m/>
    <x v="598"/>
    <x v="12"/>
    <s v="carte de travail faite"/>
    <s v="Leger Jean Francois"/>
    <m/>
    <d v="2011-02-14T00:00:00"/>
    <m/>
    <n v="-40588"/>
    <n v="40588"/>
    <x v="2"/>
    <x v="4"/>
  </r>
  <r>
    <x v="0"/>
    <m/>
    <x v="391"/>
    <x v="41"/>
    <x v="424"/>
    <n v="11206598"/>
    <x v="526"/>
    <x v="12"/>
    <s v="analyse de la gamme"/>
    <s v="Vetter Marc"/>
    <m/>
    <d v="2011-05-27T00:00:00"/>
    <m/>
    <n v="-40583"/>
    <n v="40690"/>
    <x v="2"/>
    <x v="4"/>
  </r>
  <r>
    <x v="0"/>
    <m/>
    <x v="391"/>
    <x v="41"/>
    <x v="425"/>
    <n v="11192079"/>
    <x v="596"/>
    <x v="12"/>
    <s v="analyse de la gamme"/>
    <s v="Leger Jean Francois"/>
    <d v="2011-02-16T00:00:00"/>
    <d v="2011-02-16T00:00:00"/>
    <m/>
    <n v="7"/>
    <n v="0"/>
    <x v="2"/>
    <x v="4"/>
  </r>
  <r>
    <x v="3"/>
    <m/>
    <x v="392"/>
    <x v="45"/>
    <x v="426"/>
    <n v="11417999"/>
    <x v="594"/>
    <x v="12"/>
    <s v="gamme à revoir"/>
    <s v="Vetter Marc"/>
    <d v="2011-02-28T00:00:00"/>
    <d v="2012-05-22T00:00:00"/>
    <m/>
    <n v="27"/>
    <n v="449"/>
    <x v="2"/>
    <x v="4"/>
  </r>
  <r>
    <x v="3"/>
    <m/>
    <x v="392"/>
    <x v="45"/>
    <x v="427"/>
    <n v="11193185"/>
    <x v="594"/>
    <x v="12"/>
    <s v="gamme à revoir"/>
    <s v="Vetter Marc"/>
    <d v="2011-02-28T00:00:00"/>
    <d v="2012-05-22T00:00:00"/>
    <m/>
    <n v="27"/>
    <n v="449"/>
    <x v="2"/>
    <x v="4"/>
  </r>
  <r>
    <x v="1"/>
    <m/>
    <x v="393"/>
    <x v="21"/>
    <x v="428"/>
    <m/>
    <x v="599"/>
    <x v="12"/>
    <s v="analyse mélange "/>
    <s v="Vetter Marc"/>
    <m/>
    <d v="2011-02-15T00:00:00"/>
    <m/>
    <n v="-40574"/>
    <n v="40589"/>
    <x v="3"/>
    <x v="4"/>
  </r>
  <r>
    <x v="2"/>
    <m/>
    <x v="394"/>
    <x v="1"/>
    <x v="429"/>
    <n v="11193428"/>
    <x v="600"/>
    <x v="12"/>
    <s v="revoir gamme // outillage de compression"/>
    <s v="Vetter Marc"/>
    <d v="2011-02-15T00:00:00"/>
    <d v="2011-02-02T00:00:00"/>
    <m/>
    <n v="18"/>
    <n v="-13"/>
    <x v="3"/>
    <x v="4"/>
  </r>
  <r>
    <x v="1"/>
    <m/>
    <x v="394"/>
    <x v="50"/>
    <x v="430"/>
    <n v="11191200"/>
    <x v="601"/>
    <x v="12"/>
    <s v="étape avant rectif"/>
    <s v="Leger Jean Francois"/>
    <d v="2011-03-28T00:00:00"/>
    <d v="2011-03-30T00:00:00"/>
    <m/>
    <n v="59"/>
    <n v="2"/>
    <x v="3"/>
    <x v="4"/>
  </r>
  <r>
    <x v="2"/>
    <m/>
    <x v="395"/>
    <x v="1"/>
    <x v="431"/>
    <n v="11193813"/>
    <x v="602"/>
    <x v="12"/>
    <m/>
    <s v="Vetter Marc"/>
    <d v="2011-01-31T00:00:00"/>
    <d v="2011-05-31T00:00:00"/>
    <m/>
    <n v="11"/>
    <n v="120"/>
    <x v="3"/>
    <x v="4"/>
  </r>
  <r>
    <x v="0"/>
    <m/>
    <x v="395"/>
    <x v="30"/>
    <x v="432"/>
    <n v="11621900"/>
    <x v="603"/>
    <x v="12"/>
    <s v="revoir la gamme"/>
    <s v="Leger Jean Francois"/>
    <d v="2011-01-20T00:00:00"/>
    <d v="2011-01-24T00:00:00"/>
    <m/>
    <n v="0"/>
    <n v="4"/>
    <x v="3"/>
    <x v="4"/>
  </r>
  <r>
    <x v="0"/>
    <m/>
    <x v="395"/>
    <x v="30"/>
    <x v="433"/>
    <n v="11621889"/>
    <x v="603"/>
    <x v="12"/>
    <s v="revoir la gamme"/>
    <s v="Leger Jean Francois"/>
    <d v="2011-01-20T00:00:00"/>
    <d v="2011-01-24T00:00:00"/>
    <m/>
    <n v="0"/>
    <n v="4"/>
    <x v="3"/>
    <x v="4"/>
  </r>
  <r>
    <x v="0"/>
    <m/>
    <x v="395"/>
    <x v="30"/>
    <x v="434"/>
    <n v="11577965"/>
    <x v="603"/>
    <x v="12"/>
    <s v="revoir la gamme"/>
    <s v="Leger Jean Francois"/>
    <d v="2011-01-20T00:00:00"/>
    <d v="2011-01-24T00:00:00"/>
    <m/>
    <n v="0"/>
    <n v="4"/>
    <x v="3"/>
    <x v="4"/>
  </r>
  <r>
    <x v="3"/>
    <m/>
    <x v="396"/>
    <x v="43"/>
    <x v="435"/>
    <n v="11563453"/>
    <x v="604"/>
    <x v="12"/>
    <m/>
    <s v="Vetter Marc"/>
    <d v="2011-01-31T00:00:00"/>
    <d v="2011-05-04T00:00:00"/>
    <m/>
    <n v="12"/>
    <n v="93"/>
    <x v="3"/>
    <x v="4"/>
  </r>
  <r>
    <x v="3"/>
    <m/>
    <x v="396"/>
    <x v="46"/>
    <x v="436"/>
    <n v="11195309"/>
    <x v="605"/>
    <x v="12"/>
    <m/>
    <s v="Vetter Marc"/>
    <d v="2011-02-15T00:00:00"/>
    <d v="2011-07-22T00:00:00"/>
    <s v="décision, pas de changement"/>
    <n v="27"/>
    <n v="157"/>
    <x v="3"/>
    <x v="4"/>
  </r>
  <r>
    <x v="3"/>
    <m/>
    <x v="396"/>
    <x v="43"/>
    <x v="437"/>
    <n v="11527394"/>
    <x v="606"/>
    <x v="12"/>
    <s v="prévoir 2 pièces de plus pour calage de masse"/>
    <s v="Vetter Marc"/>
    <d v="2011-01-31T00:00:00"/>
    <d v="2012-05-30T00:00:00"/>
    <m/>
    <n v="12"/>
    <n v="485"/>
    <x v="3"/>
    <x v="4"/>
  </r>
  <r>
    <x v="3"/>
    <m/>
    <x v="397"/>
    <x v="45"/>
    <x v="438"/>
    <s v="11195315"/>
    <x v="607"/>
    <x v="12"/>
    <m/>
    <s v="Vetter Marc"/>
    <d v="2011-01-31T00:00:00"/>
    <d v="2014-01-09T00:00:00"/>
    <s v="Contrôle des derniers OF et ajustement des temps + info de fab"/>
    <n v="14"/>
    <n v="1074"/>
    <x v="3"/>
    <x v="4"/>
  </r>
  <r>
    <x v="2"/>
    <m/>
    <x v="398"/>
    <x v="1"/>
    <x v="439"/>
    <n v="11194133"/>
    <x v="608"/>
    <x v="12"/>
    <s v="faire un bloc au lieu d'un rond"/>
    <s v="BK"/>
    <d v="2011-01-31T00:00:00"/>
    <d v="2011-03-01T00:00:00"/>
    <m/>
    <n v="18"/>
    <n v="29"/>
    <x v="3"/>
    <x v="4"/>
  </r>
  <r>
    <x v="1"/>
    <m/>
    <x v="399"/>
    <x v="29"/>
    <x v="440"/>
    <n v="11325619"/>
    <x v="609"/>
    <x v="12"/>
    <m/>
    <s v="Vetter Marc"/>
    <m/>
    <d v="2011-05-27T00:00:00"/>
    <m/>
    <n v="-40554"/>
    <n v="40690"/>
    <x v="3"/>
    <x v="4"/>
  </r>
  <r>
    <x v="1"/>
    <m/>
    <x v="399"/>
    <x v="49"/>
    <x v="441"/>
    <n v="11220052"/>
    <x v="493"/>
    <x v="12"/>
    <s v="modif,gamme"/>
    <s v="Leger Jean Francois"/>
    <d v="2011-02-01T00:00:00"/>
    <d v="2011-02-01T00:00:00"/>
    <m/>
    <n v="21"/>
    <n v="0"/>
    <x v="3"/>
    <x v="4"/>
  </r>
  <r>
    <x v="3"/>
    <m/>
    <x v="400"/>
    <x v="45"/>
    <x v="442"/>
    <n v="11205186"/>
    <x v="610"/>
    <x v="12"/>
    <s v="Faire nouvelle gamme avec pièce unitaire"/>
    <s v="Vetter Marc"/>
    <d v="2011-01-31T00:00:00"/>
    <d v="2011-02-07T00:00:00"/>
    <s v="décision en barrette nouvelle forme"/>
    <n v="24"/>
    <n v="7"/>
    <x v="3"/>
    <x v="4"/>
  </r>
  <r>
    <x v="2"/>
    <m/>
    <x v="400"/>
    <x v="1"/>
    <x v="2"/>
    <n v="11223418"/>
    <x v="611"/>
    <x v="12"/>
    <s v="Analyser instruction gamme"/>
    <s v="Vetter Marc"/>
    <d v="2011-01-11T00:00:00"/>
    <d v="2011-01-11T00:00:00"/>
    <m/>
    <n v="4"/>
    <n v="0"/>
    <x v="3"/>
    <x v="4"/>
  </r>
  <r>
    <x v="2"/>
    <m/>
    <x v="401"/>
    <x v="1"/>
    <x v="2"/>
    <n v="11271991"/>
    <x v="612"/>
    <x v="12"/>
    <s v="analyser opération compression"/>
    <s v="Vetter Marc"/>
    <d v="2011-01-10T00:00:00"/>
    <d v="2011-01-11T00:00:00"/>
    <m/>
    <n v="5"/>
    <n v="1"/>
    <x v="3"/>
    <x v="4"/>
  </r>
  <r>
    <x v="3"/>
    <m/>
    <x v="402"/>
    <x v="43"/>
    <x v="443"/>
    <n v="11209192"/>
    <x v="613"/>
    <x v="12"/>
    <s v="corriger gamme et moyen de contrôle en cours prod"/>
    <s v="Esnault Jean Paul"/>
    <d v="2011-01-21T00:00:00"/>
    <d v="2011-01-21T00:00:00"/>
    <m/>
    <n v="29"/>
    <n v="0"/>
    <x v="4"/>
    <x v="5"/>
  </r>
  <r>
    <x v="3"/>
    <m/>
    <x v="403"/>
    <x v="47"/>
    <x v="444"/>
    <n v="11621224"/>
    <x v="614"/>
    <x v="12"/>
    <s v="Mettre en place les actions Lean définies le 17/10/10"/>
    <s v="BK"/>
    <d v="2011-01-28T00:00:00"/>
    <d v="2011-01-28T00:00:00"/>
    <m/>
    <n v="38"/>
    <n v="0"/>
    <x v="4"/>
    <x v="5"/>
  </r>
  <r>
    <x v="2"/>
    <m/>
    <x v="404"/>
    <x v="2"/>
    <x v="445"/>
    <n v="11618227"/>
    <x v="615"/>
    <x v="12"/>
    <s v="Ajouter opération à la gamme"/>
    <s v="Vetter Marc"/>
    <d v="2010-12-23T00:00:00"/>
    <d v="2010-12-16T00:00:00"/>
    <m/>
    <n v="7"/>
    <n v="-7"/>
    <x v="4"/>
    <x v="5"/>
  </r>
  <r>
    <x v="3"/>
    <m/>
    <x v="405"/>
    <x v="51"/>
    <x v="446"/>
    <n v="11584498"/>
    <x v="616"/>
    <x v="12"/>
    <s v="tout faire en fraisage CN - gamme à corriger"/>
    <s v="Vetter Marc"/>
    <d v="2011-01-28T00:00:00"/>
    <d v="2012-03-02T00:00:00"/>
    <m/>
    <n v="47"/>
    <n v="399"/>
    <x v="4"/>
    <x v="5"/>
  </r>
  <r>
    <x v="2"/>
    <m/>
    <x v="406"/>
    <x v="1"/>
    <x v="2"/>
    <m/>
    <x v="617"/>
    <x v="12"/>
    <s v="Mettre en place une fiche de maintenance 1er niveau pour les pompes à vide"/>
    <s v="BK"/>
    <d v="2010-12-23T00:00:00"/>
    <m/>
    <m/>
    <s v=""/>
    <s v=""/>
    <x v="4"/>
    <x v="5"/>
  </r>
  <r>
    <x v="3"/>
    <m/>
    <x v="407"/>
    <x v="46"/>
    <x v="447"/>
    <n v="11209192"/>
    <x v="618"/>
    <x v="12"/>
    <s v="Revoir cotation du plan à la conformation"/>
    <s v="Esnault Jean Paul"/>
    <d v="2010-12-23T00:00:00"/>
    <d v="2010-12-13T00:00:00"/>
    <m/>
    <n v="15"/>
    <n v="-10"/>
    <x v="4"/>
    <x v="5"/>
  </r>
  <r>
    <x v="2"/>
    <m/>
    <x v="407"/>
    <x v="2"/>
    <x v="448"/>
    <n v="11391812"/>
    <x v="619"/>
    <x v="12"/>
    <s v="Identifier origine du Pb"/>
    <s v="Voltz Marc"/>
    <d v="2010-12-15T00:00:00"/>
    <d v="2010-12-09T00:00:00"/>
    <m/>
    <n v="7"/>
    <n v="-6"/>
    <x v="4"/>
    <x v="5"/>
  </r>
  <r>
    <x v="0"/>
    <m/>
    <x v="407"/>
    <x v="41"/>
    <x v="449"/>
    <n v="11191381"/>
    <x v="471"/>
    <x v="12"/>
    <s v="a vérifier"/>
    <s v="Leger Jean Francois"/>
    <d v="2010-12-10T00:00:00"/>
    <d v="2011-12-13T00:00:00"/>
    <m/>
    <n v="2"/>
    <n v="368"/>
    <x v="4"/>
    <x v="5"/>
  </r>
  <r>
    <x v="0"/>
    <m/>
    <x v="407"/>
    <x v="41"/>
    <x v="2"/>
    <n v="11194073"/>
    <x v="548"/>
    <x v="12"/>
    <s v="revoir la gamme"/>
    <s v="Leger Jean Francois"/>
    <d v="2010-12-10T00:00:00"/>
    <d v="2011-12-13T00:00:00"/>
    <m/>
    <n v="2"/>
    <n v="368"/>
    <x v="4"/>
    <x v="5"/>
  </r>
  <r>
    <x v="0"/>
    <m/>
    <x v="407"/>
    <x v="41"/>
    <x v="2"/>
    <n v="11192080"/>
    <x v="548"/>
    <x v="12"/>
    <s v="revoir la gamme"/>
    <s v="Leger Jean Francois"/>
    <d v="2010-12-10T00:00:00"/>
    <d v="2011-12-13T00:00:00"/>
    <m/>
    <n v="2"/>
    <n v="368"/>
    <x v="4"/>
    <x v="5"/>
  </r>
  <r>
    <x v="3"/>
    <m/>
    <x v="408"/>
    <x v="46"/>
    <x v="450"/>
    <n v="11246276"/>
    <x v="620"/>
    <x v="12"/>
    <s v="Calculer masse théoriques en fonction des cotations du plan"/>
    <s v="Esnault Jean Paul"/>
    <d v="2010-12-17T00:00:00"/>
    <d v="2011-11-15T00:00:00"/>
    <m/>
    <n v="11"/>
    <n v="333"/>
    <x v="4"/>
    <x v="5"/>
  </r>
  <r>
    <x v="3"/>
    <m/>
    <x v="408"/>
    <x v="43"/>
    <x v="2"/>
    <m/>
    <x v="621"/>
    <x v="12"/>
    <s v="Voir si nécessité de modifier fiche maintenance Niveau 1 du poste de charge 9412"/>
    <s v="Blachere Christophe"/>
    <d v="2010-12-23T00:00:00"/>
    <d v="2011-01-15T00:00:00"/>
    <m/>
    <n v="17"/>
    <n v="23"/>
    <x v="4"/>
    <x v="5"/>
  </r>
  <r>
    <x v="0"/>
    <m/>
    <x v="409"/>
    <x v="44"/>
    <x v="451"/>
    <n v="11336815"/>
    <x v="622"/>
    <x v="12"/>
    <s v="revoir la gamme"/>
    <s v="Vetter Marc"/>
    <m/>
    <d v="2011-05-27T00:00:00"/>
    <m/>
    <n v="-40508"/>
    <n v="40690"/>
    <x v="5"/>
    <x v="5"/>
  </r>
  <r>
    <x v="3"/>
    <m/>
    <x v="410"/>
    <x v="47"/>
    <x v="452"/>
    <n v="11468480"/>
    <x v="623"/>
    <x v="12"/>
    <s v="revoir poste sciage"/>
    <s v="BK"/>
    <d v="2010-12-17T00:00:00"/>
    <d v="2011-11-17T00:00:00"/>
    <m/>
    <n v="23"/>
    <n v="335"/>
    <x v="5"/>
    <x v="5"/>
  </r>
  <r>
    <x v="1"/>
    <m/>
    <x v="411"/>
    <x v="29"/>
    <x v="453"/>
    <n v="11211164"/>
    <x v="624"/>
    <x v="12"/>
    <s v="modif, gamme de frittage A31"/>
    <s v="Vetter Marc"/>
    <m/>
    <d v="2011-12-15T00:00:00"/>
    <m/>
    <n v="-40500"/>
    <n v="40892"/>
    <x v="5"/>
    <x v="5"/>
  </r>
  <r>
    <x v="0"/>
    <m/>
    <x v="412"/>
    <x v="41"/>
    <x v="454"/>
    <n v="11594517"/>
    <x v="625"/>
    <x v="12"/>
    <s v="réalisation sur tour CN"/>
    <s v="Vetter Marc"/>
    <m/>
    <d v="2011-05-27T00:00:00"/>
    <m/>
    <n v="-40498"/>
    <n v="40690"/>
    <x v="5"/>
    <x v="5"/>
  </r>
  <r>
    <x v="1"/>
    <m/>
    <x v="413"/>
    <x v="29"/>
    <x v="455"/>
    <n v="11616896"/>
    <x v="626"/>
    <x v="12"/>
    <s v="modif,gamme"/>
    <s v="Leger Jean Francois"/>
    <d v="2010-11-15T00:00:00"/>
    <d v="2010-11-16T00:00:00"/>
    <m/>
    <n v="0"/>
    <n v="1"/>
    <x v="5"/>
    <x v="5"/>
  </r>
  <r>
    <x v="1"/>
    <m/>
    <x v="413"/>
    <x v="29"/>
    <x v="456"/>
    <n v="11616797"/>
    <x v="626"/>
    <x v="12"/>
    <s v="modif,gamme"/>
    <s v="Leger Jean Francois"/>
    <m/>
    <d v="2011-02-25T00:00:00"/>
    <m/>
    <n v="-40497"/>
    <n v="40599"/>
    <x v="5"/>
    <x v="5"/>
  </r>
  <r>
    <x v="3"/>
    <m/>
    <x v="414"/>
    <x v="46"/>
    <x v="457"/>
    <n v="11211153"/>
    <x v="627"/>
    <x v="12"/>
    <s v="Revoir gamme / possibilité confo de type U ?"/>
    <s v="Vetter Marc"/>
    <d v="2010-11-26T00:00:00"/>
    <d v="2010-11-26T00:00:00"/>
    <m/>
    <n v="16"/>
    <n v="0"/>
    <x v="5"/>
    <x v="5"/>
  </r>
  <r>
    <x v="0"/>
    <m/>
    <x v="415"/>
    <x v="41"/>
    <x v="458"/>
    <n v="11208227"/>
    <x v="576"/>
    <x v="12"/>
    <s v="revoir la gamme"/>
    <s v="Vetter Marc"/>
    <m/>
    <d v="2011-05-27T00:00:00"/>
    <m/>
    <n v="-40490"/>
    <n v="40690"/>
    <x v="5"/>
    <x v="5"/>
  </r>
  <r>
    <x v="3"/>
    <m/>
    <x v="416"/>
    <x v="45"/>
    <x v="459"/>
    <n v="11195307"/>
    <x v="628"/>
    <x v="12"/>
    <s v="Revoir poste sciage - déjà signalé // actions 20 et 62"/>
    <s v="BK"/>
    <d v="2010-11-19T00:00:00"/>
    <d v="2011-11-19T00:00:00"/>
    <m/>
    <n v="14"/>
    <n v="365"/>
    <x v="5"/>
    <x v="5"/>
  </r>
  <r>
    <x v="3"/>
    <m/>
    <x v="416"/>
    <x v="46"/>
    <x v="460"/>
    <n v="11211988"/>
    <x v="629"/>
    <x v="12"/>
    <s v="Modifier gamme (usinage sur Erowa avec palette)"/>
    <s v="Vetter Marc"/>
    <d v="2010-11-19T00:00:00"/>
    <d v="2010-11-26T00:00:00"/>
    <s v="ccr 40,86 devient 24,97"/>
    <n v="14"/>
    <n v="7"/>
    <x v="5"/>
    <x v="5"/>
  </r>
  <r>
    <x v="3"/>
    <m/>
    <x v="417"/>
    <x v="46"/>
    <x v="461"/>
    <n v="11582957"/>
    <x v="514"/>
    <x v="12"/>
    <s v="Revoir gamme"/>
    <s v="Vetter Marc"/>
    <d v="2010-11-19T00:00:00"/>
    <d v="2010-11-26T00:00:00"/>
    <m/>
    <n v="15"/>
    <n v="7"/>
    <x v="5"/>
    <x v="5"/>
  </r>
  <r>
    <x v="0"/>
    <m/>
    <x v="418"/>
    <x v="41"/>
    <x v="462"/>
    <n v="11607813"/>
    <x v="630"/>
    <x v="12"/>
    <s v="analyse de la gamme"/>
    <s v="Vetter Marc"/>
    <m/>
    <d v="2011-05-27T00:00:00"/>
    <m/>
    <n v="-40485"/>
    <n v="40690"/>
    <x v="5"/>
    <x v="5"/>
  </r>
  <r>
    <x v="0"/>
    <m/>
    <x v="418"/>
    <x v="41"/>
    <x v="2"/>
    <m/>
    <x v="631"/>
    <x v="12"/>
    <s v="voir operateurs four"/>
    <s v="BK"/>
    <m/>
    <d v="2011-03-01T00:00:00"/>
    <m/>
    <n v="-40485"/>
    <n v="40603"/>
    <x v="5"/>
    <x v="5"/>
  </r>
  <r>
    <x v="2"/>
    <m/>
    <x v="419"/>
    <x v="1"/>
    <x v="463"/>
    <n v="11484773"/>
    <x v="632"/>
    <x v="12"/>
    <s v="Engager moule de compression pour réduire quantité de MR"/>
    <s v="Vetter Marc"/>
    <d v="2010-11-07T00:00:00"/>
    <d v="2010-11-04T00:00:00"/>
    <m/>
    <n v="5"/>
    <n v="-3"/>
    <x v="5"/>
    <x v="5"/>
  </r>
  <r>
    <x v="1"/>
    <m/>
    <x v="420"/>
    <x v="29"/>
    <x v="464"/>
    <n v="11245614"/>
    <x v="633"/>
    <x v="12"/>
    <s v="vérifier gamme de frittage"/>
    <s v="Vetter Marc"/>
    <m/>
    <d v="2011-05-27T00:00:00"/>
    <m/>
    <n v="-40479"/>
    <n v="40690"/>
    <x v="6"/>
    <x v="5"/>
  </r>
  <r>
    <x v="3"/>
    <m/>
    <x v="421"/>
    <x v="52"/>
    <x v="2"/>
    <n v="11192080"/>
    <x v="514"/>
    <x v="12"/>
    <s v="revoir temps usinage et corriger gamme"/>
    <s v="BK"/>
    <d v="2010-11-07T00:00:00"/>
    <d v="2010-11-03T00:00:00"/>
    <m/>
    <n v="11"/>
    <n v="-4"/>
    <x v="6"/>
    <x v="5"/>
  </r>
  <r>
    <x v="3"/>
    <m/>
    <x v="421"/>
    <x v="52"/>
    <x v="465"/>
    <n v="11343590"/>
    <x v="634"/>
    <x v="12"/>
    <s v="a analyser et corriger si besoin"/>
    <s v="BK"/>
    <d v="2010-11-07T00:00:00"/>
    <d v="2010-11-03T00:00:00"/>
    <m/>
    <n v="11"/>
    <n v="-4"/>
    <x v="6"/>
    <x v="5"/>
  </r>
  <r>
    <x v="3"/>
    <m/>
    <x v="421"/>
    <x v="11"/>
    <x v="462"/>
    <n v="11607813"/>
    <x v="635"/>
    <x v="12"/>
    <s v="faire une action PDCA"/>
    <s v="Voltz Marc"/>
    <d v="2010-11-10T00:00:00"/>
    <d v="2010-11-08T00:00:00"/>
    <m/>
    <n v="14"/>
    <n v="-2"/>
    <x v="6"/>
    <x v="5"/>
  </r>
  <r>
    <x v="1"/>
    <m/>
    <x v="422"/>
    <x v="42"/>
    <x v="466"/>
    <n v="11192443"/>
    <x v="636"/>
    <x v="12"/>
    <s v="modif,gamme"/>
    <s v="Leger Jean Francois"/>
    <d v="2010-10-27T00:00:00"/>
    <d v="2010-10-27T00:00:00"/>
    <m/>
    <n v="1"/>
    <n v="0"/>
    <x v="6"/>
    <x v="5"/>
  </r>
  <r>
    <x v="1"/>
    <m/>
    <x v="422"/>
    <x v="29"/>
    <x v="467"/>
    <n v="11612297"/>
    <x v="637"/>
    <x v="12"/>
    <s v="modif,gamme"/>
    <s v="Leger Jean Francois"/>
    <d v="2010-11-15T00:00:00"/>
    <d v="2010-11-16T00:00:00"/>
    <m/>
    <n v="20"/>
    <n v="1"/>
    <x v="6"/>
    <x v="5"/>
  </r>
  <r>
    <x v="3"/>
    <m/>
    <x v="423"/>
    <x v="46"/>
    <x v="468"/>
    <n v="11193364"/>
    <x v="638"/>
    <x v="12"/>
    <s v="Revoir poste sciage - déjà signalé // action 20"/>
    <s v="BK"/>
    <d v="2010-11-19T00:00:00"/>
    <d v="2012-01-05T00:00:00"/>
    <m/>
    <n v="25"/>
    <n v="412"/>
    <x v="6"/>
    <x v="5"/>
  </r>
  <r>
    <x v="3"/>
    <m/>
    <x v="423"/>
    <x v="46"/>
    <x v="469"/>
    <n v="11347709"/>
    <x v="514"/>
    <x v="12"/>
    <s v="revoir temps usinage et corriger gamme"/>
    <s v="Vetter Marc"/>
    <d v="2010-11-19T00:00:00"/>
    <d v="2010-11-26T00:00:00"/>
    <m/>
    <n v="25"/>
    <n v="7"/>
    <x v="6"/>
    <x v="5"/>
  </r>
  <r>
    <x v="3"/>
    <m/>
    <x v="424"/>
    <x v="45"/>
    <x v="470"/>
    <s v="articles ESRF"/>
    <x v="514"/>
    <x v="12"/>
    <s v="revoir temps usinage et corriger gamme"/>
    <s v="Vetter Marc"/>
    <d v="2010-10-29T00:00:00"/>
    <d v="2010-11-26T00:00:00"/>
    <m/>
    <n v="7"/>
    <n v="28"/>
    <x v="6"/>
    <x v="5"/>
  </r>
  <r>
    <x v="1"/>
    <m/>
    <x v="424"/>
    <x v="48"/>
    <x v="464"/>
    <n v="11245614"/>
    <x v="639"/>
    <x v="12"/>
    <m/>
    <s v="Vetter Marc"/>
    <m/>
    <d v="2011-11-27T00:00:00"/>
    <m/>
    <n v="-40473"/>
    <n v="40874"/>
    <x v="6"/>
    <x v="5"/>
  </r>
  <r>
    <x v="1"/>
    <m/>
    <x v="424"/>
    <x v="29"/>
    <x v="471"/>
    <n v="11193040"/>
    <x v="558"/>
    <x v="12"/>
    <m/>
    <s v="Vetter Marc"/>
    <m/>
    <d v="2011-11-27T00:00:00"/>
    <m/>
    <n v="-40473"/>
    <n v="40874"/>
    <x v="6"/>
    <x v="5"/>
  </r>
  <r>
    <x v="2"/>
    <m/>
    <x v="425"/>
    <x v="2"/>
    <x v="472"/>
    <n v="11229276"/>
    <x v="640"/>
    <x v="12"/>
    <s v="Diffuser plan Allevard"/>
    <s v="Vetter Marc"/>
    <d v="2010-10-27T00:00:00"/>
    <d v="2010-10-27T00:00:00"/>
    <m/>
    <n v="6"/>
    <n v="0"/>
    <x v="6"/>
    <x v="5"/>
  </r>
  <r>
    <x v="2"/>
    <m/>
    <x v="426"/>
    <x v="2"/>
    <x v="473"/>
    <n v="11203589"/>
    <x v="641"/>
    <x v="12"/>
    <s v="Ré analyser temps de confo sur OF Hamilton"/>
    <s v="Vetter Marc"/>
    <d v="2010-10-27T00:00:00"/>
    <d v="2010-10-21T00:00:00"/>
    <m/>
    <n v="7"/>
    <n v="-6"/>
    <x v="6"/>
    <x v="5"/>
  </r>
  <r>
    <x v="1"/>
    <m/>
    <x v="426"/>
    <x v="29"/>
    <x v="462"/>
    <n v="11607813"/>
    <x v="558"/>
    <x v="12"/>
    <m/>
    <s v="Vetter Marc"/>
    <m/>
    <d v="2011-11-27T00:00:00"/>
    <m/>
    <n v="-40471"/>
    <n v="40874"/>
    <x v="6"/>
    <x v="5"/>
  </r>
  <r>
    <x v="3"/>
    <m/>
    <x v="427"/>
    <x v="46"/>
    <x v="474"/>
    <n v="11219678"/>
    <x v="642"/>
    <x v="12"/>
    <s v="Mettre instruction sur gamme pour usiner en priorité avec palettisation sur DMG"/>
    <s v="Voltz Marc"/>
    <d v="2010-10-22T00:00:00"/>
    <d v="2010-10-22T00:00:00"/>
    <m/>
    <n v="3"/>
    <n v="0"/>
    <x v="6"/>
    <x v="5"/>
  </r>
  <r>
    <x v="0"/>
    <m/>
    <x v="427"/>
    <x v="41"/>
    <x v="475"/>
    <n v="11207018"/>
    <x v="643"/>
    <x v="12"/>
    <s v="modification de gamme"/>
    <s v="Vetter Marc"/>
    <m/>
    <d v="2011-05-27T00:00:00"/>
    <m/>
    <n v="-40470"/>
    <n v="40690"/>
    <x v="6"/>
    <x v="5"/>
  </r>
  <r>
    <x v="0"/>
    <m/>
    <x v="427"/>
    <x v="53"/>
    <x v="2"/>
    <m/>
    <x v="644"/>
    <x v="12"/>
    <s v="fixer les tuyaux"/>
    <s v="Leger Jean Francois"/>
    <s v="26/10/211"/>
    <s v="26/10/211"/>
    <m/>
    <e v="#VALUE!"/>
    <e v="#VALUE!"/>
    <x v="6"/>
    <x v="5"/>
  </r>
  <r>
    <x v="2"/>
    <m/>
    <x v="428"/>
    <x v="37"/>
    <x v="2"/>
    <m/>
    <x v="645"/>
    <x v="12"/>
    <s v="préciser le taux de MR // mélange D2M"/>
    <s v="Voltz Marc"/>
    <d v="2010-10-20T00:00:00"/>
    <d v="2010-10-20T00:00:00"/>
    <m/>
    <n v="4"/>
    <n v="0"/>
    <x v="6"/>
    <x v="5"/>
  </r>
  <r>
    <x v="2"/>
    <m/>
    <x v="429"/>
    <x v="1"/>
    <x v="471"/>
    <n v="11193040"/>
    <x v="646"/>
    <x v="12"/>
    <s v="A analyser - Revoir Outillage de compression "/>
    <s v="Vetter Marc"/>
    <d v="2010-10-20T00:00:00"/>
    <d v="2010-11-26T00:00:00"/>
    <m/>
    <n v="5"/>
    <n v="37"/>
    <x v="6"/>
    <x v="5"/>
  </r>
  <r>
    <x v="3"/>
    <m/>
    <x v="430"/>
    <x v="52"/>
    <x v="476"/>
    <n v="11194133"/>
    <x v="647"/>
    <x v="12"/>
    <m/>
    <s v="BK"/>
    <d v="2010-10-20T00:00:00"/>
    <d v="2010-10-20T00:00:00"/>
    <m/>
    <n v="6"/>
    <n v="0"/>
    <x v="6"/>
    <x v="5"/>
  </r>
  <r>
    <x v="3"/>
    <m/>
    <x v="430"/>
    <x v="54"/>
    <x v="477"/>
    <n v="11192080"/>
    <x v="648"/>
    <x v="12"/>
    <s v="revoir gamme // bilan matière"/>
    <s v="BK"/>
    <d v="2010-10-20T00:00:00"/>
    <d v="2010-10-20T00:00:00"/>
    <m/>
    <n v="6"/>
    <n v="0"/>
    <x v="6"/>
    <x v="5"/>
  </r>
  <r>
    <x v="1"/>
    <m/>
    <x v="430"/>
    <x v="29"/>
    <x v="478"/>
    <n v="11448011"/>
    <x v="558"/>
    <x v="12"/>
    <m/>
    <s v="Vetter Marc"/>
    <m/>
    <d v="2011-05-26T00:00:00"/>
    <m/>
    <n v="-40465"/>
    <n v="40689"/>
    <x v="6"/>
    <x v="5"/>
  </r>
  <r>
    <x v="1"/>
    <m/>
    <x v="430"/>
    <x v="29"/>
    <x v="479"/>
    <n v="11448022"/>
    <x v="558"/>
    <x v="12"/>
    <m/>
    <s v="Vetter Marc"/>
    <m/>
    <d v="2011-11-27T00:00:00"/>
    <m/>
    <n v="-40465"/>
    <n v="40874"/>
    <x v="6"/>
    <x v="5"/>
  </r>
  <r>
    <x v="3"/>
    <m/>
    <x v="431"/>
    <x v="54"/>
    <x v="480"/>
    <n v="11474986"/>
    <x v="649"/>
    <x v="12"/>
    <s v="revoir formation poste parachèvement"/>
    <s v="BK"/>
    <d v="2010-10-20T00:00:00"/>
    <d v="2010-10-08T00:00:00"/>
    <m/>
    <n v="13"/>
    <n v="-12"/>
    <x v="6"/>
    <x v="5"/>
  </r>
  <r>
    <x v="1"/>
    <m/>
    <x v="431"/>
    <x v="29"/>
    <x v="481"/>
    <m/>
    <x v="558"/>
    <x v="12"/>
    <m/>
    <s v="Vetter Marc"/>
    <m/>
    <d v="2011-05-24T00:00:00"/>
    <m/>
    <n v="-40458"/>
    <n v="40687"/>
    <x v="6"/>
    <x v="5"/>
  </r>
  <r>
    <x v="1"/>
    <m/>
    <x v="431"/>
    <x v="29"/>
    <x v="2"/>
    <m/>
    <x v="650"/>
    <x v="12"/>
    <s v="Voir pour améliorer le chargement des pièces dans les moules graphite"/>
    <s v="Leger Jean Francois"/>
    <m/>
    <d v="2012-10-12T00:00:00"/>
    <s v="pince en commande"/>
    <n v="-40458"/>
    <n v="41194"/>
    <x v="6"/>
    <x v="5"/>
  </r>
  <r>
    <x v="3"/>
    <m/>
    <x v="432"/>
    <x v="46"/>
    <x v="482"/>
    <n v="11205186"/>
    <x v="651"/>
    <x v="12"/>
    <s v="gamme d'usinage à revoir"/>
    <s v="Esnault Jean Paul"/>
    <d v="2010-10-20T00:00:00"/>
    <d v="2010-10-14T00:00:00"/>
    <m/>
    <n v="14"/>
    <n v="-6"/>
    <x v="6"/>
    <x v="5"/>
  </r>
  <r>
    <x v="3"/>
    <m/>
    <x v="432"/>
    <x v="45"/>
    <x v="483"/>
    <n v="11266614"/>
    <x v="514"/>
    <x v="12"/>
    <s v="revoir temps"/>
    <s v="Vetter Marc"/>
    <d v="2010-10-20T00:00:00"/>
    <d v="2010-11-25T00:00:00"/>
    <m/>
    <n v="14"/>
    <n v="36"/>
    <x v="6"/>
    <x v="5"/>
  </r>
  <r>
    <x v="3"/>
    <m/>
    <x v="433"/>
    <x v="52"/>
    <x v="484"/>
    <n v="11192333"/>
    <x v="652"/>
    <x v="12"/>
    <s v="fiche à corriger"/>
    <s v="BK"/>
    <d v="2010-10-15T00:00:00"/>
    <d v="2010-10-07T00:00:00"/>
    <m/>
    <n v="11"/>
    <n v="-8"/>
    <x v="6"/>
    <x v="5"/>
  </r>
  <r>
    <x v="3"/>
    <m/>
    <x v="434"/>
    <x v="52"/>
    <x v="482"/>
    <n v="11205186"/>
    <x v="653"/>
    <x v="12"/>
    <s v="gamme à revoir"/>
    <s v="Vetter Marc"/>
    <d v="2010-10-15T00:00:00"/>
    <d v="2010-10-04T00:00:00"/>
    <s v="Usinage prévu 9337dans la gamme"/>
    <n v="14"/>
    <n v="-11"/>
    <x v="6"/>
    <x v="5"/>
  </r>
  <r>
    <x v="2"/>
    <m/>
    <x v="434"/>
    <x v="37"/>
    <x v="2"/>
    <s v="D176"/>
    <x v="654"/>
    <x v="12"/>
    <s v="Analyser origine du problème"/>
    <s v="Hemissi Nourdeddine"/>
    <d v="2010-10-08T00:00:00"/>
    <d v="2010-10-11T00:00:00"/>
    <m/>
    <n v="7"/>
    <n v="3"/>
    <x v="6"/>
    <x v="5"/>
  </r>
  <r>
    <x v="1"/>
    <m/>
    <x v="434"/>
    <x v="29"/>
    <x v="485"/>
    <n v="1109003"/>
    <x v="655"/>
    <x v="12"/>
    <s v="modif,four a passage"/>
    <s v="Leger Jean Francois"/>
    <d v="2010-10-05T00:00:00"/>
    <d v="2010-10-05T00:00:00"/>
    <m/>
    <n v="4"/>
    <n v="0"/>
    <x v="6"/>
    <x v="5"/>
  </r>
  <r>
    <x v="1"/>
    <m/>
    <x v="434"/>
    <x v="29"/>
    <x v="486"/>
    <n v="1109001"/>
    <x v="655"/>
    <x v="12"/>
    <s v="modif,four  a passage"/>
    <s v="Leger Jean Francois"/>
    <d v="2010-10-27T00:00:00"/>
    <d v="2010-10-27T00:00:00"/>
    <m/>
    <n v="26"/>
    <n v="0"/>
    <x v="6"/>
    <x v="5"/>
  </r>
  <r>
    <x v="3"/>
    <m/>
    <x v="435"/>
    <x v="55"/>
    <x v="487"/>
    <m/>
    <x v="656"/>
    <x v="12"/>
    <s v="faire une action PDCA"/>
    <s v="BK"/>
    <d v="2010-10-15T00:00:00"/>
    <d v="2010-10-20T00:00:00"/>
    <m/>
    <n v="15"/>
    <n v="5"/>
    <x v="7"/>
    <x v="5"/>
  </r>
  <r>
    <x v="3"/>
    <m/>
    <x v="435"/>
    <x v="52"/>
    <x v="2"/>
    <n v="11192333"/>
    <x v="652"/>
    <x v="12"/>
    <s v="fiche à corriger"/>
    <s v="BK"/>
    <d v="2010-10-01T00:00:00"/>
    <d v="2010-10-01T00:00:00"/>
    <m/>
    <n v="1"/>
    <n v="0"/>
    <x v="7"/>
    <x v="5"/>
  </r>
  <r>
    <x v="3"/>
    <m/>
    <x v="436"/>
    <x v="54"/>
    <x v="2"/>
    <n v="11194080"/>
    <x v="514"/>
    <x v="12"/>
    <s v="revoir temps"/>
    <s v="BK"/>
    <d v="2010-10-15T00:00:00"/>
    <d v="2010-10-07T00:00:00"/>
    <m/>
    <n v="16"/>
    <n v="-8"/>
    <x v="7"/>
    <x v="5"/>
  </r>
  <r>
    <x v="3"/>
    <m/>
    <x v="436"/>
    <x v="45"/>
    <x v="487"/>
    <m/>
    <x v="514"/>
    <x v="12"/>
    <s v="revoir temps"/>
    <s v="Vetter Marc"/>
    <d v="2010-10-15T00:00:00"/>
    <d v="2012-05-16T00:00:00"/>
    <s v="gamme passé en K pour MAJ si nouvelle commande"/>
    <n v="16"/>
    <n v="579"/>
    <x v="7"/>
    <x v="5"/>
  </r>
  <r>
    <x v="1"/>
    <m/>
    <x v="437"/>
    <x v="50"/>
    <x v="488"/>
    <n v="11192281"/>
    <x v="657"/>
    <x v="12"/>
    <s v="vérifier au poste l'outillage"/>
    <s v="Leger Jean Francois"/>
    <d v="2011-01-12T00:00:00"/>
    <d v="2011-01-13T00:00:00"/>
    <m/>
    <n v="110"/>
    <n v="1"/>
    <x v="7"/>
    <x v="5"/>
  </r>
  <r>
    <x v="3"/>
    <m/>
    <x v="438"/>
    <x v="46"/>
    <x v="489"/>
    <n v="11229276"/>
    <x v="658"/>
    <x v="12"/>
    <s v="analyser Pb - revoir gamme"/>
    <s v="Voltz Marc"/>
    <d v="2010-10-01T00:00:00"/>
    <d v="2010-09-23T00:00:00"/>
    <m/>
    <n v="8"/>
    <n v="-8"/>
    <x v="7"/>
    <x v="5"/>
  </r>
  <r>
    <x v="3"/>
    <m/>
    <x v="438"/>
    <x v="46"/>
    <x v="490"/>
    <n v="11595517"/>
    <x v="658"/>
    <x v="12"/>
    <s v="analyser Pb - revoir gamme"/>
    <s v="Voltz Marc"/>
    <d v="2010-10-01T00:00:00"/>
    <d v="2010-09-23T00:00:00"/>
    <m/>
    <n v="8"/>
    <n v="-8"/>
    <x v="7"/>
    <x v="5"/>
  </r>
  <r>
    <x v="3"/>
    <m/>
    <x v="438"/>
    <x v="45"/>
    <x v="491"/>
    <n v="11589360"/>
    <x v="659"/>
    <x v="12"/>
    <s v="faire une action PDCA"/>
    <s v="Voltz Marc"/>
    <d v="2010-10-01T00:00:00"/>
    <d v="2010-09-24T00:00:00"/>
    <m/>
    <n v="8"/>
    <n v="-7"/>
    <x v="7"/>
    <x v="5"/>
  </r>
  <r>
    <x v="3"/>
    <m/>
    <x v="438"/>
    <x v="5"/>
    <x v="492"/>
    <n v="11203791"/>
    <x v="660"/>
    <x v="12"/>
    <s v="revoir opérateur"/>
    <s v="BK"/>
    <d v="2010-10-01T00:00:00"/>
    <d v="2010-10-07T00:00:00"/>
    <m/>
    <n v="8"/>
    <n v="6"/>
    <x v="7"/>
    <x v="5"/>
  </r>
  <r>
    <x v="3"/>
    <m/>
    <x v="439"/>
    <x v="54"/>
    <x v="493"/>
    <n v="11192205"/>
    <x v="514"/>
    <x v="12"/>
    <s v="revoir temps"/>
    <s v="BK"/>
    <d v="2010-10-01T00:00:00"/>
    <d v="2010-10-07T00:00:00"/>
    <m/>
    <n v="9"/>
    <n v="6"/>
    <x v="7"/>
    <x v="5"/>
  </r>
  <r>
    <x v="3"/>
    <m/>
    <x v="440"/>
    <x v="54"/>
    <x v="494"/>
    <n v="11475136"/>
    <x v="364"/>
    <x v="12"/>
    <s v="revoir longueur ( cotes mini)"/>
    <s v="BK"/>
    <d v="2010-10-01T00:00:00"/>
    <d v="2010-10-07T00:00:00"/>
    <m/>
    <n v="11"/>
    <n v="6"/>
    <x v="7"/>
    <x v="5"/>
  </r>
  <r>
    <x v="3"/>
    <m/>
    <x v="440"/>
    <x v="54"/>
    <x v="495"/>
    <n v="11191956"/>
    <x v="661"/>
    <x v="12"/>
    <s v="revoir gamme"/>
    <s v="BK"/>
    <d v="2010-10-01T00:00:00"/>
    <d v="2010-10-07T00:00:00"/>
    <m/>
    <n v="11"/>
    <n v="6"/>
    <x v="7"/>
    <x v="5"/>
  </r>
  <r>
    <x v="0"/>
    <m/>
    <x v="440"/>
    <x v="41"/>
    <x v="2"/>
    <m/>
    <x v="662"/>
    <x v="12"/>
    <s v="carte de travail faite"/>
    <s v="Cupif Rodolphe"/>
    <d v="2010-09-20T00:00:00"/>
    <d v="2010-09-20T00:00:00"/>
    <m/>
    <n v="0"/>
    <n v="0"/>
    <x v="7"/>
    <x v="5"/>
  </r>
  <r>
    <x v="0"/>
    <m/>
    <x v="440"/>
    <x v="6"/>
    <x v="2"/>
    <m/>
    <x v="663"/>
    <x v="12"/>
    <s v="commande a faire"/>
    <s v="Leger Jean Francois"/>
    <d v="2010-09-21T00:00:00"/>
    <d v="2011-03-01T00:00:00"/>
    <m/>
    <n v="1"/>
    <n v="161"/>
    <x v="7"/>
    <x v="5"/>
  </r>
  <r>
    <x v="0"/>
    <m/>
    <x v="441"/>
    <x v="41"/>
    <x v="2"/>
    <m/>
    <x v="664"/>
    <x v="12"/>
    <s v="carte de travail faite"/>
    <s v="Cupif Rodolphe"/>
    <m/>
    <d v="2011-01-07T00:00:00"/>
    <m/>
    <n v="-40438"/>
    <n v="40550"/>
    <x v="7"/>
    <x v="5"/>
  </r>
  <r>
    <x v="1"/>
    <m/>
    <x v="442"/>
    <x v="50"/>
    <x v="496"/>
    <n v="11191357"/>
    <x v="665"/>
    <x v="12"/>
    <m/>
    <s v="Leger Jean Francois"/>
    <d v="2010-10-05T00:00:00"/>
    <d v="2010-10-05T00:00:00"/>
    <m/>
    <n v="19"/>
    <n v="0"/>
    <x v="7"/>
    <x v="5"/>
  </r>
  <r>
    <x v="3"/>
    <m/>
    <x v="443"/>
    <x v="54"/>
    <x v="497"/>
    <n v="11191357"/>
    <x v="666"/>
    <x v="12"/>
    <s v="identifier origine du problème"/>
    <s v="BK"/>
    <d v="2010-09-25T00:00:00"/>
    <d v="2010-10-07T00:00:00"/>
    <m/>
    <n v="10"/>
    <n v="12"/>
    <x v="7"/>
    <x v="5"/>
  </r>
  <r>
    <x v="1"/>
    <m/>
    <x v="444"/>
    <x v="29"/>
    <x v="498"/>
    <n v="11605600"/>
    <x v="667"/>
    <x v="12"/>
    <s v="modification gamme de frittages passage"/>
    <s v="Leger Jean Francois"/>
    <d v="2010-09-14T00:00:00"/>
    <d v="2010-09-14T00:00:00"/>
    <m/>
    <n v="0"/>
    <n v="0"/>
    <x v="7"/>
    <x v="5"/>
  </r>
  <r>
    <x v="1"/>
    <m/>
    <x v="444"/>
    <x v="29"/>
    <x v="499"/>
    <n v="11560839"/>
    <x v="667"/>
    <x v="12"/>
    <s v="modification gamme de frittages passage"/>
    <s v="Leger Jean Francois"/>
    <d v="2010-09-16T00:00:00"/>
    <d v="2010-09-20T00:00:00"/>
    <m/>
    <n v="2"/>
    <n v="4"/>
    <x v="7"/>
    <x v="5"/>
  </r>
  <r>
    <x v="3"/>
    <m/>
    <x v="445"/>
    <x v="52"/>
    <x v="500"/>
    <n v="11191357"/>
    <x v="668"/>
    <x v="12"/>
    <s v="Revoir outillage ou gamme de compression"/>
    <s v="BK"/>
    <d v="2010-09-17T00:00:00"/>
    <d v="2010-10-07T00:00:00"/>
    <m/>
    <n v="7"/>
    <n v="20"/>
    <x v="7"/>
    <x v="5"/>
  </r>
  <r>
    <x v="0"/>
    <m/>
    <x v="445"/>
    <x v="44"/>
    <x v="213"/>
    <m/>
    <x v="669"/>
    <x v="12"/>
    <s v="carte de travail faite"/>
    <s v="Cupif Rodolphe"/>
    <d v="2010-09-13T00:00:00"/>
    <d v="2010-09-13T00:00:00"/>
    <m/>
    <n v="3"/>
    <n v="0"/>
    <x v="7"/>
    <x v="5"/>
  </r>
  <r>
    <x v="0"/>
    <m/>
    <x v="445"/>
    <x v="56"/>
    <x v="2"/>
    <m/>
    <x v="670"/>
    <x v="12"/>
    <s v="carte de travail faite"/>
    <s v="Cupif Rodolphe"/>
    <m/>
    <d v="2010-10-04T00:00:00"/>
    <m/>
    <n v="-40431"/>
    <n v="40455"/>
    <x v="7"/>
    <x v="5"/>
  </r>
  <r>
    <x v="0"/>
    <m/>
    <x v="445"/>
    <x v="57"/>
    <x v="2"/>
    <m/>
    <x v="671"/>
    <x v="12"/>
    <s v="carte de travail faite"/>
    <s v="Cupif Rodolphe"/>
    <d v="2010-09-13T00:00:00"/>
    <d v="2010-09-13T00:00:00"/>
    <m/>
    <n v="3"/>
    <n v="0"/>
    <x v="7"/>
    <x v="5"/>
  </r>
  <r>
    <x v="1"/>
    <m/>
    <x v="445"/>
    <x v="29"/>
    <x v="2"/>
    <m/>
    <x v="672"/>
    <x v="12"/>
    <m/>
    <s v="Cupif Rodolphe"/>
    <d v="2010-09-20T00:00:00"/>
    <d v="2010-09-20T00:00:00"/>
    <m/>
    <n v="10"/>
    <n v="0"/>
    <x v="7"/>
    <x v="5"/>
  </r>
  <r>
    <x v="1"/>
    <m/>
    <x v="445"/>
    <x v="29"/>
    <x v="2"/>
    <m/>
    <x v="673"/>
    <x v="12"/>
    <m/>
    <s v="Cupif Rodolphe"/>
    <m/>
    <d v="2011-10-27T00:00:00"/>
    <m/>
    <n v="-40431"/>
    <n v="40843"/>
    <x v="7"/>
    <x v="5"/>
  </r>
  <r>
    <x v="1"/>
    <m/>
    <x v="445"/>
    <x v="58"/>
    <x v="2"/>
    <m/>
    <x v="674"/>
    <x v="12"/>
    <s v="vérifier le serrage des écrous "/>
    <s v="Cupif Rodolphe"/>
    <d v="2010-09-14T00:00:00"/>
    <d v="2010-09-14T00:00:00"/>
    <m/>
    <n v="4"/>
    <n v="0"/>
    <x v="7"/>
    <x v="5"/>
  </r>
  <r>
    <x v="1"/>
    <m/>
    <x v="445"/>
    <x v="29"/>
    <x v="501"/>
    <n v="11362512"/>
    <x v="675"/>
    <x v="12"/>
    <s v="Modification gamme A4"/>
    <s v="Leger Jean Francois"/>
    <d v="2010-09-14T00:00:00"/>
    <d v="2010-09-14T00:00:00"/>
    <m/>
    <n v="4"/>
    <n v="0"/>
    <x v="7"/>
    <x v="5"/>
  </r>
  <r>
    <x v="2"/>
    <m/>
    <x v="446"/>
    <x v="1"/>
    <x v="502"/>
    <n v="11506462"/>
    <x v="676"/>
    <x v="12"/>
    <s v="Revoir gamme // opération de compression"/>
    <s v="Vetter Marc"/>
    <d v="2010-09-17T00:00:00"/>
    <d v="2010-09-09T00:00:00"/>
    <m/>
    <n v="8"/>
    <n v="-8"/>
    <x v="7"/>
    <x v="5"/>
  </r>
  <r>
    <x v="1"/>
    <m/>
    <x v="446"/>
    <x v="29"/>
    <x v="2"/>
    <m/>
    <x v="677"/>
    <x v="12"/>
    <s v="a commander"/>
    <s v="BK"/>
    <d v="2010-09-13T00:00:00"/>
    <d v="2010-09-13T00:00:00"/>
    <m/>
    <n v="4"/>
    <n v="0"/>
    <x v="7"/>
    <x v="5"/>
  </r>
  <r>
    <x v="3"/>
    <m/>
    <x v="447"/>
    <x v="45"/>
    <x v="503"/>
    <n v="11541029"/>
    <x v="678"/>
    <x v="12"/>
    <s v="identifier origine erreur outil"/>
    <s v="E.U"/>
    <d v="2010-09-17T00:00:00"/>
    <d v="2010-09-21T00:00:00"/>
    <m/>
    <n v="9"/>
    <n v="4"/>
    <x v="7"/>
    <x v="5"/>
  </r>
  <r>
    <x v="2"/>
    <m/>
    <x v="447"/>
    <x v="59"/>
    <x v="504"/>
    <m/>
    <x v="679"/>
    <x v="12"/>
    <s v="gamme à corriger"/>
    <s v="Vetter Marc"/>
    <d v="2010-09-17T00:00:00"/>
    <d v="2010-09-09T00:00:00"/>
    <m/>
    <n v="9"/>
    <n v="-8"/>
    <x v="7"/>
    <x v="5"/>
  </r>
  <r>
    <x v="3"/>
    <m/>
    <x v="447"/>
    <x v="11"/>
    <x v="2"/>
    <n v="11209191"/>
    <x v="680"/>
    <x v="12"/>
    <s v="corriger poste de charge sur la gamme"/>
    <s v="Vetter Marc"/>
    <d v="2010-09-17T00:00:00"/>
    <d v="2010-09-17T00:00:00"/>
    <s v="A la faise scie sur fraiseuse comme toujours"/>
    <n v="9"/>
    <n v="0"/>
    <x v="7"/>
    <x v="5"/>
  </r>
  <r>
    <x v="2"/>
    <m/>
    <x v="448"/>
    <x v="59"/>
    <x v="505"/>
    <n v="11487691"/>
    <x v="681"/>
    <x v="12"/>
    <s v="gamme à corriger"/>
    <s v="Vetter Marc"/>
    <d v="2010-09-17T00:00:00"/>
    <d v="2010-09-06T00:00:00"/>
    <m/>
    <n v="11"/>
    <n v="-11"/>
    <x v="7"/>
    <x v="5"/>
  </r>
  <r>
    <x v="2"/>
    <m/>
    <x v="448"/>
    <x v="1"/>
    <x v="493"/>
    <n v="11192205"/>
    <x v="682"/>
    <x v="12"/>
    <s v="revoir gamme"/>
    <s v="BK"/>
    <d v="2010-09-17T00:00:00"/>
    <d v="2010-09-15T00:00:00"/>
    <m/>
    <n v="11"/>
    <n v="-2"/>
    <x v="7"/>
    <x v="5"/>
  </r>
  <r>
    <x v="1"/>
    <m/>
    <x v="449"/>
    <x v="29"/>
    <x v="506"/>
    <n v="11217285"/>
    <x v="683"/>
    <x v="12"/>
    <s v="(chimie?)"/>
    <s v="Voltz Marc"/>
    <m/>
    <d v="2011-09-21T00:00:00"/>
    <m/>
    <n v="-40423"/>
    <n v="40807"/>
    <x v="7"/>
    <x v="5"/>
  </r>
  <r>
    <x v="1"/>
    <m/>
    <x v="449"/>
    <x v="49"/>
    <x v="501"/>
    <n v="113362512"/>
    <x v="684"/>
    <x v="12"/>
    <s v="modification gamme "/>
    <s v="Leger Jean Francois"/>
    <d v="2010-09-30T00:00:00"/>
    <d v="2010-09-30T00:00:00"/>
    <m/>
    <n v="28"/>
    <n v="0"/>
    <x v="7"/>
    <x v="5"/>
  </r>
  <r>
    <x v="3"/>
    <m/>
    <x v="450"/>
    <x v="11"/>
    <x v="507"/>
    <n v="11587650"/>
    <x v="685"/>
    <x v="12"/>
    <s v="ré-analyser gamme usinage"/>
    <s v="Esnault Jean Paul"/>
    <d v="2010-09-05T00:00:00"/>
    <d v="2010-05-01T00:00:00"/>
    <m/>
    <n v="4"/>
    <n v="-127"/>
    <x v="7"/>
    <x v="5"/>
  </r>
  <r>
    <x v="1"/>
    <m/>
    <x v="450"/>
    <x v="29"/>
    <x v="490"/>
    <n v="11594517"/>
    <x v="686"/>
    <x v="12"/>
    <s v="modification gamme A04"/>
    <s v="Vetter Marc"/>
    <m/>
    <d v="2010-09-06T00:00:00"/>
    <m/>
    <n v="-40422"/>
    <n v="40427"/>
    <x v="7"/>
    <x v="5"/>
  </r>
  <r>
    <x v="1"/>
    <m/>
    <x v="450"/>
    <x v="29"/>
    <x v="489"/>
    <n v="11229276"/>
    <x v="686"/>
    <x v="12"/>
    <s v="modification gamme A04"/>
    <s v="Vetter Marc"/>
    <m/>
    <d v="2010-09-06T00:00:00"/>
    <m/>
    <n v="-40422"/>
    <n v="40427"/>
    <x v="7"/>
    <x v="5"/>
  </r>
  <r>
    <x v="0"/>
    <m/>
    <x v="450"/>
    <x v="11"/>
    <x v="2"/>
    <m/>
    <x v="687"/>
    <x v="12"/>
    <s v="Adapter la sortie des convoyeur"/>
    <s v="Cupif Rodolphe"/>
    <m/>
    <d v="2010-09-24T00:00:00"/>
    <m/>
    <n v="-40422"/>
    <n v="40445"/>
    <x v="7"/>
    <x v="5"/>
  </r>
  <r>
    <x v="1"/>
    <m/>
    <x v="450"/>
    <x v="29"/>
    <x v="508"/>
    <n v="11330144"/>
    <x v="688"/>
    <x v="12"/>
    <s v="modification gamme "/>
    <s v="Leger Jean Francois"/>
    <d v="2010-09-03T00:00:00"/>
    <d v="2010-09-01T00:00:00"/>
    <m/>
    <n v="2"/>
    <n v="-2"/>
    <x v="7"/>
    <x v="5"/>
  </r>
  <r>
    <x v="2"/>
    <m/>
    <x v="451"/>
    <x v="59"/>
    <x v="509"/>
    <n v="11486598"/>
    <x v="679"/>
    <x v="12"/>
    <s v="gamme à corriger"/>
    <s v="Vetter Marc"/>
    <d v="2010-09-10T00:00:00"/>
    <d v="2010-08-31T00:00:00"/>
    <m/>
    <n v="11"/>
    <n v="-10"/>
    <x v="11"/>
    <x v="5"/>
  </r>
  <r>
    <x v="3"/>
    <m/>
    <x v="452"/>
    <x v="46"/>
    <x v="510"/>
    <n v="11467944"/>
    <x v="689"/>
    <x v="12"/>
    <s v="Reprendre gamme et plan"/>
    <s v="Vetter Marc"/>
    <d v="2010-09-10T00:00:00"/>
    <d v="2010-09-08T00:00:00"/>
    <m/>
    <n v="14"/>
    <n v="-2"/>
    <x v="11"/>
    <x v="5"/>
  </r>
  <r>
    <x v="3"/>
    <m/>
    <x v="452"/>
    <x v="46"/>
    <x v="511"/>
    <n v="11465124"/>
    <x v="689"/>
    <x v="12"/>
    <s v="Reprendre gamme et plan"/>
    <s v="Vetter Marc"/>
    <d v="2010-09-10T00:00:00"/>
    <d v="2010-09-13T00:00:00"/>
    <m/>
    <n v="14"/>
    <n v="3"/>
    <x v="11"/>
    <x v="5"/>
  </r>
  <r>
    <x v="2"/>
    <m/>
    <x v="453"/>
    <x v="1"/>
    <x v="493"/>
    <n v="11192205"/>
    <x v="682"/>
    <x v="12"/>
    <s v="corriger gamme"/>
    <s v="Leger Jean Francois"/>
    <d v="2010-09-10T00:00:00"/>
    <d v="2010-09-03T00:00:00"/>
    <m/>
    <n v="15"/>
    <n v="-7"/>
    <x v="11"/>
    <x v="5"/>
  </r>
  <r>
    <x v="3"/>
    <m/>
    <x v="454"/>
    <x v="54"/>
    <x v="512"/>
    <n v="11255474"/>
    <x v="690"/>
    <x v="12"/>
    <s v="Sciage de travers - à analyser"/>
    <s v="BK"/>
    <d v="2010-09-10T00:00:00"/>
    <d v="2010-09-03T00:00:00"/>
    <m/>
    <n v="43"/>
    <n v="-7"/>
    <x v="8"/>
    <x v="5"/>
  </r>
  <r>
    <x v="1"/>
    <m/>
    <x v="455"/>
    <x v="49"/>
    <x v="513"/>
    <n v="11196116"/>
    <x v="691"/>
    <x v="12"/>
    <s v="modification gamme "/>
    <s v="Leger Jean Francois"/>
    <d v="2010-09-01T00:00:00"/>
    <d v="2010-09-01T00:00:00"/>
    <m/>
    <n v="37"/>
    <n v="0"/>
    <x v="8"/>
    <x v="5"/>
  </r>
  <r>
    <x v="3"/>
    <m/>
    <x v="456"/>
    <x v="54"/>
    <x v="514"/>
    <n v="1119076"/>
    <x v="692"/>
    <x v="12"/>
    <s v="Analyser et corriger OF en conséquence"/>
    <s v="BK"/>
    <d v="2010-09-10T00:00:00"/>
    <d v="2010-09-03T00:00:00"/>
    <m/>
    <n v="49"/>
    <n v="-7"/>
    <x v="8"/>
    <x v="5"/>
  </r>
  <r>
    <x v="3"/>
    <m/>
    <x v="456"/>
    <x v="46"/>
    <x v="515"/>
    <n v="11251232"/>
    <x v="693"/>
    <x v="12"/>
    <s v="mettre surépaisseur au bon audroit / usinage"/>
    <s v="Vetter Marc"/>
    <d v="2010-08-30T00:00:00"/>
    <d v="2010-08-30T00:00:00"/>
    <m/>
    <n v="38"/>
    <n v="0"/>
    <x v="8"/>
    <x v="5"/>
  </r>
  <r>
    <x v="3"/>
    <m/>
    <x v="456"/>
    <x v="46"/>
    <x v="515"/>
    <n v="11251232"/>
    <x v="694"/>
    <x v="12"/>
    <s v="temps à revoir"/>
    <s v="Vetter Marc"/>
    <d v="2010-08-30T00:00:00"/>
    <d v="2010-09-06T00:00:00"/>
    <m/>
    <n v="38"/>
    <n v="7"/>
    <x v="8"/>
    <x v="5"/>
  </r>
  <r>
    <x v="1"/>
    <m/>
    <x v="456"/>
    <x v="29"/>
    <x v="511"/>
    <n v="11465124"/>
    <x v="695"/>
    <x v="12"/>
    <s v="modification gamme  A31"/>
    <s v="Vetter Marc"/>
    <m/>
    <d v="2010-09-08T00:00:00"/>
    <m/>
    <n v="-40382"/>
    <n v="40429"/>
    <x v="8"/>
    <x v="5"/>
  </r>
  <r>
    <x v="1"/>
    <m/>
    <x v="456"/>
    <x v="29"/>
    <x v="510"/>
    <n v="11465345"/>
    <x v="695"/>
    <x v="12"/>
    <s v="modification gamme  A31"/>
    <s v="Vetter Marc"/>
    <m/>
    <d v="2010-09-08T00:00:00"/>
    <m/>
    <n v="-40382"/>
    <n v="40429"/>
    <x v="8"/>
    <x v="5"/>
  </r>
  <r>
    <x v="1"/>
    <m/>
    <x v="456"/>
    <x v="29"/>
    <x v="516"/>
    <n v="11259306"/>
    <x v="695"/>
    <x v="12"/>
    <s v="modification gamme  A31"/>
    <s v="Vetter Marc"/>
    <m/>
    <d v="2010-09-08T00:00:00"/>
    <m/>
    <n v="-40382"/>
    <n v="40429"/>
    <x v="8"/>
    <x v="5"/>
  </r>
  <r>
    <x v="2"/>
    <m/>
    <x v="457"/>
    <x v="37"/>
    <x v="517"/>
    <s v="poudre W"/>
    <x v="696"/>
    <x v="12"/>
    <s v="Informer le fournisseur des écarts observés"/>
    <s v="Voltz Marc"/>
    <d v="2010-07-23T00:00:00"/>
    <d v="2010-07-23T00:00:00"/>
    <m/>
    <n v="3"/>
    <n v="0"/>
    <x v="8"/>
    <x v="5"/>
  </r>
  <r>
    <x v="3"/>
    <m/>
    <x v="458"/>
    <x v="46"/>
    <x v="518"/>
    <s v="11233705  11251323"/>
    <x v="697"/>
    <x v="12"/>
    <s v="temps à revoir"/>
    <s v="Vetter Marc"/>
    <d v="2010-08-30T00:00:00"/>
    <d v="2010-09-06T00:00:00"/>
    <m/>
    <n v="42"/>
    <n v="7"/>
    <x v="8"/>
    <x v="5"/>
  </r>
  <r>
    <x v="1"/>
    <m/>
    <x v="458"/>
    <x v="49"/>
    <x v="519"/>
    <n v="1337378"/>
    <x v="698"/>
    <x v="12"/>
    <s v="modification gamme"/>
    <s v="Vetter Marc"/>
    <m/>
    <d v="2010-09-08T00:00:00"/>
    <m/>
    <n v="-40378"/>
    <n v="40429"/>
    <x v="8"/>
    <x v="5"/>
  </r>
  <r>
    <x v="0"/>
    <m/>
    <x v="458"/>
    <x v="12"/>
    <x v="2"/>
    <m/>
    <x v="699"/>
    <x v="12"/>
    <s v="carte de travail faite"/>
    <s v="Leger Jean Francois"/>
    <d v="2010-07-23T00:00:00"/>
    <d v="2010-07-22T00:00:00"/>
    <m/>
    <n v="4"/>
    <n v="-1"/>
    <x v="8"/>
    <x v="5"/>
  </r>
  <r>
    <x v="1"/>
    <m/>
    <x v="459"/>
    <x v="9"/>
    <x v="520"/>
    <n v="11546826"/>
    <x v="700"/>
    <x v="12"/>
    <s v="vérification de la gamme"/>
    <s v="Leger Jean Francois"/>
    <d v="2010-07-16T00:00:00"/>
    <d v="2010-07-20T00:00:00"/>
    <m/>
    <n v="-1"/>
    <n v="4"/>
    <x v="8"/>
    <x v="5"/>
  </r>
  <r>
    <x v="2"/>
    <m/>
    <x v="460"/>
    <x v="1"/>
    <x v="521"/>
    <n v="11283176"/>
    <x v="701"/>
    <x v="12"/>
    <s v="revoir gamme"/>
    <s v="Vetter Marc"/>
    <d v="2010-07-16T00:00:00"/>
    <d v="2010-07-16T00:00:00"/>
    <m/>
    <n v="3"/>
    <n v="0"/>
    <x v="8"/>
    <x v="5"/>
  </r>
  <r>
    <x v="2"/>
    <m/>
    <x v="460"/>
    <x v="1"/>
    <x v="522"/>
    <n v="11209192"/>
    <x v="701"/>
    <x v="12"/>
    <s v="revoir gamme"/>
    <s v="Vetter Marc"/>
    <d v="2010-07-16T00:00:00"/>
    <d v="2010-07-16T00:00:00"/>
    <m/>
    <n v="3"/>
    <n v="0"/>
    <x v="8"/>
    <x v="5"/>
  </r>
  <r>
    <x v="1"/>
    <m/>
    <x v="461"/>
    <x v="50"/>
    <x v="523"/>
    <s v="Electrodes"/>
    <x v="702"/>
    <x v="12"/>
    <s v="vérification de la gamme"/>
    <s v="Leger Jean Francois"/>
    <d v="2010-07-15T00:00:00"/>
    <d v="2010-07-15T00:00:00"/>
    <m/>
    <n v="3"/>
    <n v="0"/>
    <x v="8"/>
    <x v="5"/>
  </r>
  <r>
    <x v="2"/>
    <m/>
    <x v="462"/>
    <x v="59"/>
    <x v="524"/>
    <n v="11546437"/>
    <x v="679"/>
    <x v="12"/>
    <s v="revoir gamme"/>
    <s v="Vetter Marc"/>
    <d v="2010-07-16T00:00:00"/>
    <d v="2010-07-12T00:00:00"/>
    <m/>
    <n v="7"/>
    <n v="-4"/>
    <x v="8"/>
    <x v="5"/>
  </r>
  <r>
    <x v="2"/>
    <m/>
    <x v="462"/>
    <x v="1"/>
    <x v="525"/>
    <n v="11332275"/>
    <x v="646"/>
    <x v="12"/>
    <s v="Gamme à analyser avec opérateur"/>
    <s v="Vetter Marc"/>
    <d v="2010-07-16T00:00:00"/>
    <d v="2010-07-12T00:00:00"/>
    <m/>
    <n v="7"/>
    <n v="-4"/>
    <x v="8"/>
    <x v="5"/>
  </r>
  <r>
    <x v="2"/>
    <m/>
    <x v="462"/>
    <x v="37"/>
    <x v="2"/>
    <m/>
    <x v="703"/>
    <x v="12"/>
    <s v="Action correctrice à mettre en place pour éviter ce type d'erreur (Action PDCA)"/>
    <s v="Voltz Marc"/>
    <d v="2010-07-16T00:00:00"/>
    <d v="2010-07-15T00:00:00"/>
    <m/>
    <n v="7"/>
    <n v="-1"/>
    <x v="8"/>
    <x v="5"/>
  </r>
  <r>
    <x v="0"/>
    <m/>
    <x v="463"/>
    <x v="8"/>
    <x v="213"/>
    <m/>
    <x v="704"/>
    <x v="12"/>
    <s v="modification des gammes"/>
    <s v="Leger Jean Francois"/>
    <d v="2010-07-16T00:00:00"/>
    <d v="2010-09-01T00:00:00"/>
    <m/>
    <n v="8"/>
    <n v="47"/>
    <x v="8"/>
    <x v="5"/>
  </r>
  <r>
    <x v="2"/>
    <m/>
    <x v="464"/>
    <x v="1"/>
    <x v="525"/>
    <n v="11332275"/>
    <x v="705"/>
    <x v="12"/>
    <s v="Revoir gamme"/>
    <s v="Vetter Marc"/>
    <d v="2010-07-16T00:00:00"/>
    <d v="2010-07-08T00:00:00"/>
    <m/>
    <n v="9"/>
    <n v="-8"/>
    <x v="8"/>
    <x v="5"/>
  </r>
  <r>
    <x v="3"/>
    <m/>
    <x v="464"/>
    <x v="60"/>
    <x v="2"/>
    <m/>
    <x v="706"/>
    <x v="12"/>
    <s v="changer les soufflettes ( carte de travail faite par OB le 22/06)"/>
    <s v="Blachere Christophe"/>
    <d v="2010-08-20T00:00:00"/>
    <d v="2010-08-31T00:00:00"/>
    <m/>
    <n v="44"/>
    <n v="11"/>
    <x v="8"/>
    <x v="5"/>
  </r>
  <r>
    <x v="0"/>
    <m/>
    <x v="464"/>
    <x v="61"/>
    <x v="2"/>
    <m/>
    <x v="707"/>
    <x v="12"/>
    <s v="Prévoir révision (carte de travail faite)  "/>
    <s v="Cupif Rodolphe"/>
    <s v="S36"/>
    <d v="2010-09-17T00:00:00"/>
    <m/>
    <e v="#VALUE!"/>
    <e v="#VALUE!"/>
    <x v="8"/>
    <x v="5"/>
  </r>
  <r>
    <x v="0"/>
    <m/>
    <x v="464"/>
    <x v="8"/>
    <x v="526"/>
    <m/>
    <x v="708"/>
    <x v="12"/>
    <s v="modification des gammes"/>
    <s v="Leger Jean Francois"/>
    <d v="2010-07-20T00:00:00"/>
    <d v="2010-09-03T00:00:00"/>
    <m/>
    <n v="13"/>
    <n v="45"/>
    <x v="8"/>
    <x v="5"/>
  </r>
  <r>
    <x v="1"/>
    <m/>
    <x v="464"/>
    <x v="9"/>
    <x v="2"/>
    <s v="Electrodes"/>
    <x v="709"/>
    <x v="12"/>
    <s v="inverser les opérations de coupes et de redressages"/>
    <s v="Leger Jean Francois"/>
    <d v="2010-07-13T00:00:00"/>
    <d v="2010-07-20T00:00:00"/>
    <m/>
    <n v="6"/>
    <n v="7"/>
    <x v="8"/>
    <x v="5"/>
  </r>
  <r>
    <x v="0"/>
    <m/>
    <x v="465"/>
    <x v="12"/>
    <x v="2"/>
    <m/>
    <x v="710"/>
    <x v="12"/>
    <s v="Prévoir révision (carte de travail faite)  "/>
    <s v="Cupif Rodolphe"/>
    <s v="S36"/>
    <d v="2010-08-27T00:00:00"/>
    <m/>
    <e v="#VALUE!"/>
    <e v="#VALUE!"/>
    <x v="8"/>
    <x v="5"/>
  </r>
  <r>
    <x v="0"/>
    <m/>
    <x v="465"/>
    <x v="62"/>
    <x v="2"/>
    <m/>
    <x v="711"/>
    <x v="12"/>
    <s v="carte de travail faite"/>
    <s v="Cupif Rodolphe"/>
    <s v="S36"/>
    <d v="2010-09-01T00:00:00"/>
    <m/>
    <e v="#VALUE!"/>
    <e v="#VALUE!"/>
    <x v="8"/>
    <x v="5"/>
  </r>
  <r>
    <x v="0"/>
    <m/>
    <x v="465"/>
    <x v="63"/>
    <x v="2"/>
    <m/>
    <x v="712"/>
    <x v="12"/>
    <s v="carte de travail faite"/>
    <s v="Cupif Rodolphe"/>
    <s v="S36"/>
    <d v="2010-09-01T00:00:00"/>
    <m/>
    <e v="#VALUE!"/>
    <e v="#VALUE!"/>
    <x v="8"/>
    <x v="5"/>
  </r>
  <r>
    <x v="2"/>
    <m/>
    <x v="466"/>
    <x v="64"/>
    <x v="527"/>
    <n v="11487691"/>
    <x v="713"/>
    <x v="12"/>
    <s v="Revoir gamme"/>
    <s v="Vetter Marc"/>
    <d v="2010-07-16T00:00:00"/>
    <d v="2010-07-08T00:00:00"/>
    <m/>
    <n v="11"/>
    <n v="-8"/>
    <x v="8"/>
    <x v="5"/>
  </r>
  <r>
    <x v="2"/>
    <m/>
    <x v="466"/>
    <x v="64"/>
    <x v="528"/>
    <n v="11592672"/>
    <x v="714"/>
    <x v="12"/>
    <s v="Revoir diam moule pour éviter opération de tournage en conformation"/>
    <s v="BK"/>
    <d v="2010-07-16T00:00:00"/>
    <d v="2010-07-07T00:00:00"/>
    <m/>
    <n v="11"/>
    <n v="-9"/>
    <x v="8"/>
    <x v="5"/>
  </r>
  <r>
    <x v="1"/>
    <m/>
    <x v="467"/>
    <x v="49"/>
    <x v="529"/>
    <n v="11289733"/>
    <x v="715"/>
    <x v="12"/>
    <s v="modification gamme"/>
    <s v="Vetter Marc"/>
    <d v="2010-07-06T00:00:00"/>
    <d v="2010-07-06T00:00:00"/>
    <m/>
    <n v="5"/>
    <n v="0"/>
    <x v="8"/>
    <x v="5"/>
  </r>
  <r>
    <x v="1"/>
    <m/>
    <x v="467"/>
    <x v="49"/>
    <x v="530"/>
    <n v="11330127"/>
    <x v="716"/>
    <x v="12"/>
    <s v="modification gamme"/>
    <s v="Leger Jean Francois"/>
    <d v="2010-07-05T00:00:00"/>
    <d v="2010-07-05T00:00:00"/>
    <m/>
    <n v="4"/>
    <n v="0"/>
    <x v="8"/>
    <x v="5"/>
  </r>
  <r>
    <x v="1"/>
    <m/>
    <x v="467"/>
    <x v="49"/>
    <x v="531"/>
    <n v="11248178"/>
    <x v="717"/>
    <x v="12"/>
    <s v="modification gamme"/>
    <s v="Vetter Marc"/>
    <m/>
    <d v="2012-05-21T00:00:00"/>
    <s v="Le moule est adapté quelque soucis de tassage, mais le moule de 55 comme utilisé lors de la fabrication donne une ébauche de 37/38 mm pour une cote final de 31,75 : Ebauche trop grosse je ne change pas la gamme pour le moment"/>
    <n v="-40360"/>
    <n v="41050"/>
    <x v="8"/>
    <x v="5"/>
  </r>
  <r>
    <x v="3"/>
    <m/>
    <x v="468"/>
    <x v="45"/>
    <x v="532"/>
    <n v="11583901"/>
    <x v="718"/>
    <x v="12"/>
    <s v="sensibiliser opérateur en compression // respect gamme"/>
    <s v="Voltz Marc"/>
    <d v="2010-06-29T00:00:00"/>
    <d v="2010-06-29T00:00:00"/>
    <m/>
    <n v="0"/>
    <n v="0"/>
    <x v="9"/>
    <x v="5"/>
  </r>
  <r>
    <x v="3"/>
    <m/>
    <x v="469"/>
    <x v="52"/>
    <x v="533"/>
    <n v="11330144"/>
    <x v="719"/>
    <x v="12"/>
    <s v="A corriger et privilégier grande série sur CN"/>
    <s v="BK"/>
    <d v="2010-07-16T00:00:00"/>
    <d v="2010-09-03T00:00:00"/>
    <m/>
    <n v="18"/>
    <n v="49"/>
    <x v="9"/>
    <x v="5"/>
  </r>
  <r>
    <x v="3"/>
    <m/>
    <x v="470"/>
    <x v="65"/>
    <x v="2"/>
    <n v="11575244"/>
    <x v="720"/>
    <x v="12"/>
    <s v="Plan à diffuser"/>
    <s v="Vetter Marc"/>
    <d v="2010-06-30T00:00:00"/>
    <d v="2010-06-28T00:00:00"/>
    <m/>
    <n v="5"/>
    <n v="-2"/>
    <x v="9"/>
    <x v="5"/>
  </r>
  <r>
    <x v="3"/>
    <m/>
    <x v="470"/>
    <x v="65"/>
    <x v="2"/>
    <n v="11575242"/>
    <x v="720"/>
    <x v="12"/>
    <s v="Plan à diffuser"/>
    <s v="Vetter Marc"/>
    <d v="2010-06-30T00:00:00"/>
    <d v="2010-06-28T00:00:00"/>
    <m/>
    <n v="5"/>
    <n v="-2"/>
    <x v="9"/>
    <x v="5"/>
  </r>
  <r>
    <x v="3"/>
    <m/>
    <x v="470"/>
    <x v="45"/>
    <x v="534"/>
    <n v="11581421"/>
    <x v="721"/>
    <x v="12"/>
    <s v="Mettre en cohérence plan et instruction de confo"/>
    <s v="Vetter Marc"/>
    <d v="2010-06-30T00:00:00"/>
    <d v="2010-06-30T00:00:00"/>
    <m/>
    <n v="5"/>
    <n v="0"/>
    <x v="9"/>
    <x v="5"/>
  </r>
  <r>
    <x v="3"/>
    <m/>
    <x v="471"/>
    <x v="45"/>
    <x v="535"/>
    <n v="11195307"/>
    <x v="722"/>
    <x v="12"/>
    <s v="mettre instruction sur opération fraisage // observation pièce avant usinage"/>
    <s v="Voltz Marc"/>
    <d v="2010-06-28T00:00:00"/>
    <d v="2010-06-25T00:00:00"/>
    <m/>
    <n v="4"/>
    <n v="-3"/>
    <x v="9"/>
    <x v="5"/>
  </r>
  <r>
    <x v="3"/>
    <m/>
    <x v="471"/>
    <x v="60"/>
    <x v="535"/>
    <n v="11195307"/>
    <x v="723"/>
    <x v="12"/>
    <s v="Analyser poste sciage ( formation - maintenance..?)"/>
    <s v="BK"/>
    <d v="2010-07-09T00:00:00"/>
    <d v="2010-09-03T00:00:00"/>
    <m/>
    <n v="15"/>
    <n v="56"/>
    <x v="9"/>
    <x v="5"/>
  </r>
  <r>
    <x v="3"/>
    <m/>
    <x v="472"/>
    <x v="52"/>
    <x v="536"/>
    <n v="11330127"/>
    <x v="724"/>
    <x v="12"/>
    <s v="Analyser origine défaut pour correction"/>
    <s v="BK"/>
    <d v="2010-06-28T00:00:00"/>
    <d v="2010-06-26T00:00:00"/>
    <m/>
    <n v="5"/>
    <n v="-2"/>
    <x v="9"/>
    <x v="5"/>
  </r>
  <r>
    <x v="1"/>
    <m/>
    <x v="472"/>
    <x v="29"/>
    <x v="537"/>
    <n v="11587647"/>
    <x v="725"/>
    <x v="12"/>
    <m/>
    <s v="Vetter Marc"/>
    <m/>
    <m/>
    <s v="je ne sais pas quoi faire à part mettre de la matière"/>
    <s v=""/>
    <s v=""/>
    <x v="9"/>
    <x v="5"/>
  </r>
  <r>
    <x v="3"/>
    <m/>
    <x v="473"/>
    <x v="52"/>
    <x v="536"/>
    <n v="11330127"/>
    <x v="726"/>
    <x v="12"/>
    <s v="Analyser Pb - revoir planning // série ??"/>
    <s v="BK"/>
    <d v="2010-06-28T00:00:00"/>
    <d v="2010-06-26T00:00:00"/>
    <m/>
    <n v="6"/>
    <n v="-2"/>
    <x v="9"/>
    <x v="5"/>
  </r>
  <r>
    <x v="3"/>
    <m/>
    <x v="474"/>
    <x v="11"/>
    <x v="2"/>
    <m/>
    <x v="727"/>
    <x v="12"/>
    <s v="voir possibilité d'installer un autre moyen"/>
    <s v="Barbanson Olivier"/>
    <d v="2010-07-16T00:00:00"/>
    <d v="2010-07-22T00:00:00"/>
    <m/>
    <n v="29"/>
    <n v="6"/>
    <x v="9"/>
    <x v="5"/>
  </r>
  <r>
    <x v="3"/>
    <m/>
    <x v="475"/>
    <x v="52"/>
    <x v="538"/>
    <n v="11192282"/>
    <x v="594"/>
    <x v="12"/>
    <s v="Analyser temps usinage"/>
    <s v="Esnault Jean Paul"/>
    <d v="2010-07-09T00:00:00"/>
    <s v="transfert ligne 1"/>
    <m/>
    <n v="23"/>
    <e v="#VALUE!"/>
    <x v="9"/>
    <x v="5"/>
  </r>
  <r>
    <x v="3"/>
    <m/>
    <x v="475"/>
    <x v="11"/>
    <x v="2"/>
    <m/>
    <x v="728"/>
    <x v="12"/>
    <s v="Faire formation"/>
    <s v="Barbanson Olivier"/>
    <d v="2010-06-17T00:00:00"/>
    <d v="2010-06-17T00:00:00"/>
    <m/>
    <n v="1"/>
    <n v="0"/>
    <x v="9"/>
    <x v="5"/>
  </r>
  <r>
    <x v="1"/>
    <m/>
    <x v="476"/>
    <x v="49"/>
    <x v="539"/>
    <n v="11572420"/>
    <x v="729"/>
    <x v="12"/>
    <s v="modification gamme"/>
    <s v="Leger Jean Francois"/>
    <d v="2010-06-16T00:00:00"/>
    <d v="2010-06-16T00:00:00"/>
    <m/>
    <n v="1"/>
    <n v="0"/>
    <x v="9"/>
    <x v="5"/>
  </r>
  <r>
    <x v="1"/>
    <m/>
    <x v="476"/>
    <x v="66"/>
    <x v="540"/>
    <n v="11495111"/>
    <x v="730"/>
    <x v="12"/>
    <s v="Vérification du vide"/>
    <s v="Cupif Rodolphe"/>
    <d v="2010-06-16T00:00:00"/>
    <d v="2010-06-16T00:00:00"/>
    <m/>
    <n v="1"/>
    <n v="0"/>
    <x v="9"/>
    <x v="5"/>
  </r>
  <r>
    <x v="1"/>
    <m/>
    <x v="476"/>
    <x v="67"/>
    <x v="2"/>
    <m/>
    <x v="731"/>
    <x v="12"/>
    <s v="Carte de travail"/>
    <s v="Cupif Rodolphe"/>
    <d v="2010-06-25T00:00:00"/>
    <d v="2010-06-22T00:00:00"/>
    <m/>
    <n v="10"/>
    <n v="-3"/>
    <x v="9"/>
    <x v="5"/>
  </r>
  <r>
    <x v="3"/>
    <m/>
    <x v="477"/>
    <x v="46"/>
    <x v="541"/>
    <n v="11352575"/>
    <x v="594"/>
    <x v="12"/>
    <s v="Analyser temps usinage"/>
    <s v="Esnault Jean Paul"/>
    <d v="2010-07-09T00:00:00"/>
    <s v="transfert ligne 1"/>
    <m/>
    <n v="25"/>
    <e v="#VALUE!"/>
    <x v="9"/>
    <x v="5"/>
  </r>
  <r>
    <x v="1"/>
    <m/>
    <x v="477"/>
    <x v="49"/>
    <x v="542"/>
    <n v="11325060"/>
    <x v="732"/>
    <x v="12"/>
    <s v="Compacteuse"/>
    <s v="Vetter Marc"/>
    <d v="2010-10-18T00:00:00"/>
    <d v="2011-06-18T00:00:00"/>
    <m/>
    <n v="126"/>
    <n v="243"/>
    <x v="9"/>
    <x v="5"/>
  </r>
  <r>
    <x v="1"/>
    <m/>
    <x v="477"/>
    <x v="49"/>
    <x v="543"/>
    <n v="11217195"/>
    <x v="733"/>
    <x v="12"/>
    <s v="modification gamme"/>
    <s v="Leger Jean Francois"/>
    <d v="2010-06-14T00:00:00"/>
    <d v="2010-06-14T00:00:00"/>
    <m/>
    <n v="0"/>
    <n v="0"/>
    <x v="9"/>
    <x v="5"/>
  </r>
  <r>
    <x v="3"/>
    <m/>
    <x v="478"/>
    <x v="52"/>
    <x v="544"/>
    <n v="11569857"/>
    <x v="734"/>
    <x v="12"/>
    <s v="Bilan métallurgique à analyser"/>
    <s v="BK"/>
    <d v="2010-06-25T00:00:00"/>
    <d v="2010-06-14T00:00:00"/>
    <m/>
    <n v="17"/>
    <n v="-11"/>
    <x v="9"/>
    <x v="5"/>
  </r>
  <r>
    <x v="3"/>
    <m/>
    <x v="479"/>
    <x v="46"/>
    <x v="545"/>
    <n v="11484586"/>
    <x v="735"/>
    <x v="12"/>
    <s v="faire un plan interne"/>
    <s v="Vetter Marc"/>
    <d v="2010-06-25T00:00:00"/>
    <d v="2010-10-13T00:00:00"/>
    <m/>
    <n v="18"/>
    <n v="110"/>
    <x v="9"/>
    <x v="5"/>
  </r>
  <r>
    <x v="1"/>
    <m/>
    <x v="480"/>
    <x v="29"/>
    <x v="546"/>
    <n v="11574082"/>
    <x v="736"/>
    <x v="12"/>
    <s v="modification gamme four 7361 A07"/>
    <s v="Vetter Marc"/>
    <d v="2010-06-07T00:00:00"/>
    <d v="2010-06-10T00:00:00"/>
    <m/>
    <n v="3"/>
    <n v="3"/>
    <x v="9"/>
    <x v="5"/>
  </r>
  <r>
    <x v="3"/>
    <m/>
    <x v="480"/>
    <x v="68"/>
    <x v="547"/>
    <n v="11194074"/>
    <x v="737"/>
    <x v="12"/>
    <s v="analyser si sous traitance serait plus rentable"/>
    <s v="Vetter Marc"/>
    <d v="2010-06-18T00:00:00"/>
    <d v="2010-07-20T00:00:00"/>
    <m/>
    <n v="14"/>
    <n v="32"/>
    <x v="9"/>
    <x v="5"/>
  </r>
  <r>
    <x v="1"/>
    <m/>
    <x v="480"/>
    <x v="29"/>
    <x v="548"/>
    <n v="11191987"/>
    <x v="738"/>
    <x v="12"/>
    <s v="modification gamme"/>
    <s v="Leger Jean Francois"/>
    <d v="2010-06-07T00:00:00"/>
    <d v="2010-06-07T00:00:00"/>
    <m/>
    <n v="3"/>
    <n v="0"/>
    <x v="9"/>
    <x v="5"/>
  </r>
  <r>
    <x v="3"/>
    <m/>
    <x v="481"/>
    <x v="46"/>
    <x v="549"/>
    <n v="11251349"/>
    <x v="739"/>
    <x v="12"/>
    <s v="analyser gamme // cout matière / tps usinage"/>
    <s v="Vetter Marc"/>
    <d v="2010-06-18T00:00:00"/>
    <d v="2010-06-28T00:00:00"/>
    <m/>
    <n v="15"/>
    <n v="10"/>
    <x v="9"/>
    <x v="5"/>
  </r>
  <r>
    <x v="1"/>
    <m/>
    <x v="481"/>
    <x v="49"/>
    <x v="550"/>
    <n v="11356968"/>
    <x v="740"/>
    <x v="12"/>
    <s v="modification gamme"/>
    <s v="Leger Jean Francois"/>
    <d v="2010-06-03T00:00:00"/>
    <d v="2010-06-03T00:00:00"/>
    <m/>
    <n v="0"/>
    <n v="0"/>
    <x v="9"/>
    <x v="5"/>
  </r>
  <r>
    <x v="3"/>
    <m/>
    <x v="482"/>
    <x v="46"/>
    <x v="551"/>
    <n v="11196425"/>
    <x v="741"/>
    <x v="12"/>
    <s v="A analyser avec opérateurs"/>
    <s v="Voltz Marc"/>
    <d v="2010-06-04T00:00:00"/>
    <d v="2010-06-04T00:00:00"/>
    <m/>
    <n v="2"/>
    <n v="0"/>
    <x v="9"/>
    <x v="5"/>
  </r>
  <r>
    <x v="3"/>
    <m/>
    <x v="482"/>
    <x v="46"/>
    <x v="552"/>
    <n v="12254728"/>
    <x v="594"/>
    <x v="12"/>
    <s v="Analyser temps usinage"/>
    <s v="Esnault Jean Paul"/>
    <d v="2010-06-25T00:00:00"/>
    <s v="transfert ligne 1"/>
    <m/>
    <n v="23"/>
    <e v="#VALUE!"/>
    <x v="9"/>
    <x v="5"/>
  </r>
  <r>
    <x v="3"/>
    <m/>
    <x v="482"/>
    <x v="54"/>
    <x v="553"/>
    <n v="11208227"/>
    <x v="594"/>
    <x v="12"/>
    <s v="Analyser temps usinage"/>
    <s v="Esnault Jean Paul"/>
    <d v="2010-06-25T00:00:00"/>
    <s v="transfert ligne 1"/>
    <m/>
    <n v="23"/>
    <e v="#VALUE!"/>
    <x v="9"/>
    <x v="5"/>
  </r>
  <r>
    <x v="3"/>
    <m/>
    <x v="482"/>
    <x v="46"/>
    <x v="552"/>
    <n v="11230695"/>
    <x v="742"/>
    <x v="12"/>
    <s v="Ajouter vue sur plan pour opération de fraisage"/>
    <s v="Esnault Jean Paul"/>
    <d v="2010-06-18T00:00:00"/>
    <s v="transfert ligne 1"/>
    <m/>
    <n v="16"/>
    <e v="#VALUE!"/>
    <x v="9"/>
    <x v="5"/>
  </r>
  <r>
    <x v="3"/>
    <m/>
    <x v="482"/>
    <x v="46"/>
    <x v="552"/>
    <n v="11230695"/>
    <x v="743"/>
    <x v="12"/>
    <s v="Modifier gamme usinage pour passage sur Mazak"/>
    <s v="Esnault Jean Paul"/>
    <d v="2010-06-18T00:00:00"/>
    <s v="transfert ligne 1"/>
    <m/>
    <n v="16"/>
    <e v="#VALUE!"/>
    <x v="9"/>
    <x v="5"/>
  </r>
  <r>
    <x v="1"/>
    <m/>
    <x v="482"/>
    <x v="29"/>
    <x v="554"/>
    <s v="tous"/>
    <x v="744"/>
    <x v="12"/>
    <s v="modification gammes"/>
    <s v="Leger Jean Francois"/>
    <d v="2010-06-04T00:00:00"/>
    <d v="2010-06-02T00:00:00"/>
    <m/>
    <n v="2"/>
    <n v="-2"/>
    <x v="9"/>
    <x v="5"/>
  </r>
  <r>
    <x v="3"/>
    <m/>
    <x v="483"/>
    <x v="52"/>
    <x v="555"/>
    <n v="11191665"/>
    <x v="594"/>
    <x v="12"/>
    <s v="Analyser temps usinage"/>
    <s v="Esnault Jean Paul"/>
    <d v="2010-06-25T00:00:00"/>
    <s v="transfert ligne 1"/>
    <m/>
    <n v="24"/>
    <e v="#VALUE!"/>
    <x v="9"/>
    <x v="5"/>
  </r>
  <r>
    <x v="3"/>
    <m/>
    <x v="483"/>
    <x v="69"/>
    <x v="556"/>
    <n v="11195324"/>
    <x v="594"/>
    <x v="12"/>
    <s v="Analyser temps usinage"/>
    <s v="Esnault Jean Paul"/>
    <d v="2010-06-25T00:00:00"/>
    <s v="transfert ligne 1"/>
    <m/>
    <n v="24"/>
    <e v="#VALUE!"/>
    <x v="9"/>
    <x v="5"/>
  </r>
  <r>
    <x v="3"/>
    <m/>
    <x v="483"/>
    <x v="46"/>
    <x v="557"/>
    <m/>
    <x v="745"/>
    <x v="12"/>
    <m/>
    <s v="Vetter Marc"/>
    <d v="2010-06-18T00:00:00"/>
    <d v="2010-06-28T00:00:00"/>
    <m/>
    <n v="17"/>
    <n v="10"/>
    <x v="9"/>
    <x v="5"/>
  </r>
  <r>
    <x v="1"/>
    <m/>
    <x v="483"/>
    <x v="49"/>
    <x v="558"/>
    <n v="11470626"/>
    <x v="746"/>
    <x v="12"/>
    <s v="modification gamme"/>
    <s v="Leger Jean Francois"/>
    <d v="2010-06-02T00:00:00"/>
    <d v="2010-06-02T00:00:00"/>
    <m/>
    <n v="1"/>
    <n v="0"/>
    <x v="9"/>
    <x v="5"/>
  </r>
  <r>
    <x v="6"/>
    <m/>
    <x v="484"/>
    <x v="11"/>
    <x v="2"/>
    <m/>
    <x v="42"/>
    <x v="12"/>
    <m/>
    <m/>
    <m/>
    <m/>
    <m/>
    <m/>
    <m/>
    <x v="12"/>
    <x v="6"/>
  </r>
  <r>
    <x v="6"/>
    <m/>
    <x v="484"/>
    <x v="11"/>
    <x v="2"/>
    <m/>
    <x v="42"/>
    <x v="12"/>
    <m/>
    <m/>
    <m/>
    <m/>
    <m/>
    <m/>
    <m/>
    <x v="1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:B57" firstHeaderRow="1" firstDataRow="1" firstDataCol="1" rowPageCount="2" colPageCount="1"/>
  <pivotFields count="17">
    <pivotField dataField="1" showAll="0">
      <items count="9">
        <item x="7"/>
        <item x="1"/>
        <item x="0"/>
        <item x="2"/>
        <item x="5"/>
        <item x="4"/>
        <item x="3"/>
        <item x="6"/>
        <item t="default"/>
      </items>
    </pivotField>
    <pivotField showAll="0"/>
    <pivotField showAll="0"/>
    <pivotField axis="axisRow" showAll="0">
      <items count="71">
        <item x="54"/>
        <item x="68"/>
        <item x="51"/>
        <item x="64"/>
        <item x="52"/>
        <item x="69"/>
        <item x="60"/>
        <item x="65"/>
        <item x="45"/>
        <item x="43"/>
        <item x="46"/>
        <item x="47"/>
        <item x="57"/>
        <item x="3"/>
        <item x="48"/>
        <item x="38"/>
        <item x="35"/>
        <item x="1"/>
        <item x="14"/>
        <item x="16"/>
        <item x="49"/>
        <item x="15"/>
        <item x="59"/>
        <item x="2"/>
        <item x="25"/>
        <item x="21"/>
        <item x="24"/>
        <item x="62"/>
        <item x="23"/>
        <item x="13"/>
        <item x="18"/>
        <item x="29"/>
        <item x="66"/>
        <item x="30"/>
        <item x="5"/>
        <item x="22"/>
        <item x="17"/>
        <item x="6"/>
        <item x="53"/>
        <item x="40"/>
        <item x="7"/>
        <item x="37"/>
        <item x="20"/>
        <item x="55"/>
        <item x="58"/>
        <item x="42"/>
        <item x="61"/>
        <item x="28"/>
        <item x="19"/>
        <item x="50"/>
        <item x="27"/>
        <item x="9"/>
        <item x="36"/>
        <item x="10"/>
        <item x="12"/>
        <item x="44"/>
        <item x="31"/>
        <item x="63"/>
        <item x="56"/>
        <item x="41"/>
        <item x="33"/>
        <item x="26"/>
        <item x="0"/>
        <item x="32"/>
        <item x="34"/>
        <item x="8"/>
        <item x="4"/>
        <item x="39"/>
        <item x="67"/>
        <item x="11"/>
        <item t="default"/>
      </items>
    </pivotField>
    <pivotField showAll="0"/>
    <pivotField showAll="0"/>
    <pivotField showAll="0"/>
    <pivotField axis="axisRow" showAll="0">
      <items count="18">
        <item h="1" x="5"/>
        <item h="1" x="7"/>
        <item x="1"/>
        <item x="9"/>
        <item x="15"/>
        <item x="0"/>
        <item h="1" x="3"/>
        <item h="1" x="8"/>
        <item h="1" x="13"/>
        <item x="14"/>
        <item x="2"/>
        <item h="1" x="6"/>
        <item x="10"/>
        <item x="11"/>
        <item h="1" x="16"/>
        <item x="4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14">
        <item x="3"/>
        <item x="2"/>
        <item x="1"/>
        <item x="0"/>
        <item x="10"/>
        <item x="9"/>
        <item x="8"/>
        <item x="11"/>
        <item x="7"/>
        <item x="6"/>
        <item x="5"/>
        <item x="4"/>
        <item x="12"/>
        <item t="default"/>
      </items>
    </pivotField>
    <pivotField axis="axisPage" multipleItemSelectionAllowed="1" showAll="0" includeNewItemsInFilter="1">
      <items count="8">
        <item x="5"/>
        <item x="4"/>
        <item x="3"/>
        <item x="2"/>
        <item x="1"/>
        <item x="0"/>
        <item x="6"/>
        <item t="default"/>
      </items>
    </pivotField>
  </pivotFields>
  <rowFields count="2">
    <field x="3"/>
    <field x="7"/>
  </rowFields>
  <rowItems count="53">
    <i>
      <x v="13"/>
    </i>
    <i r="1">
      <x v="2"/>
    </i>
    <i r="1">
      <x v="5"/>
    </i>
    <i>
      <x v="17"/>
    </i>
    <i r="1">
      <x v="2"/>
    </i>
    <i r="1">
      <x v="5"/>
    </i>
    <i r="1">
      <x v="9"/>
    </i>
    <i r="1">
      <x v="10"/>
    </i>
    <i r="1">
      <x v="12"/>
    </i>
    <i r="1">
      <x v="13"/>
    </i>
    <i r="1">
      <x v="15"/>
    </i>
    <i>
      <x v="19"/>
    </i>
    <i r="1">
      <x v="2"/>
    </i>
    <i>
      <x v="21"/>
    </i>
    <i r="1">
      <x v="2"/>
    </i>
    <i>
      <x v="23"/>
    </i>
    <i r="1">
      <x v="5"/>
    </i>
    <i r="1">
      <x v="10"/>
    </i>
    <i r="1">
      <x v="15"/>
    </i>
    <i>
      <x v="34"/>
    </i>
    <i r="1">
      <x v="2"/>
    </i>
    <i>
      <x v="36"/>
    </i>
    <i r="1">
      <x v="10"/>
    </i>
    <i>
      <x v="37"/>
    </i>
    <i r="1">
      <x v="15"/>
    </i>
    <i>
      <x v="40"/>
    </i>
    <i r="1">
      <x v="2"/>
    </i>
    <i r="1">
      <x v="10"/>
    </i>
    <i r="1">
      <x v="12"/>
    </i>
    <i r="1">
      <x v="13"/>
    </i>
    <i>
      <x v="48"/>
    </i>
    <i r="1">
      <x v="2"/>
    </i>
    <i>
      <x v="51"/>
    </i>
    <i r="1">
      <x v="2"/>
    </i>
    <i>
      <x v="54"/>
    </i>
    <i r="1">
      <x v="10"/>
    </i>
    <i>
      <x v="62"/>
    </i>
    <i r="1">
      <x v="2"/>
    </i>
    <i r="1">
      <x v="5"/>
    </i>
    <i>
      <x v="65"/>
    </i>
    <i r="1">
      <x v="2"/>
    </i>
    <i r="1">
      <x v="3"/>
    </i>
    <i r="1">
      <x v="4"/>
    </i>
    <i r="1">
      <x v="5"/>
    </i>
    <i r="1">
      <x v="9"/>
    </i>
    <i r="1">
      <x v="10"/>
    </i>
    <i r="1">
      <x v="15"/>
    </i>
    <i>
      <x v="66"/>
    </i>
    <i r="1">
      <x v="3"/>
    </i>
    <i r="1">
      <x v="15"/>
    </i>
    <i>
      <x v="69"/>
    </i>
    <i r="1">
      <x v="9"/>
    </i>
    <i t="grand">
      <x/>
    </i>
  </rowItems>
  <colItems count="1">
    <i/>
  </colItems>
  <pageFields count="2">
    <pageField fld="16" hier="-1"/>
    <pageField fld="15" hier="-1"/>
  </pageFields>
  <dataFields count="1">
    <dataField name="Nombre de Secteur" fld="0" subtotal="count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65"/>
          </reference>
          <reference field="7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7:C23" firstHeaderRow="1" firstDataRow="1" firstDataCol="1" rowPageCount="2" colPageCount="1"/>
  <pivotFields count="17">
    <pivotField dataField="1" showAll="0"/>
    <pivotField showAll="0"/>
    <pivotField showAll="0"/>
    <pivotField axis="axisRow" showAll="0">
      <items count="71">
        <item x="54"/>
        <item x="68"/>
        <item x="51"/>
        <item x="64"/>
        <item x="52"/>
        <item x="69"/>
        <item x="60"/>
        <item x="65"/>
        <item x="45"/>
        <item x="43"/>
        <item x="46"/>
        <item x="47"/>
        <item x="57"/>
        <item x="3"/>
        <item x="48"/>
        <item x="38"/>
        <item x="35"/>
        <item x="1"/>
        <item x="14"/>
        <item x="16"/>
        <item x="49"/>
        <item x="15"/>
        <item x="59"/>
        <item x="2"/>
        <item x="25"/>
        <item x="21"/>
        <item x="24"/>
        <item x="62"/>
        <item x="23"/>
        <item x="13"/>
        <item x="18"/>
        <item x="29"/>
        <item x="66"/>
        <item x="30"/>
        <item x="5"/>
        <item x="22"/>
        <item x="17"/>
        <item x="6"/>
        <item x="53"/>
        <item x="40"/>
        <item x="7"/>
        <item x="37"/>
        <item x="20"/>
        <item x="55"/>
        <item x="58"/>
        <item x="42"/>
        <item x="61"/>
        <item x="28"/>
        <item x="19"/>
        <item x="50"/>
        <item x="27"/>
        <item x="9"/>
        <item x="36"/>
        <item x="10"/>
        <item x="12"/>
        <item x="44"/>
        <item x="31"/>
        <item x="63"/>
        <item x="56"/>
        <item x="41"/>
        <item x="33"/>
        <item x="26"/>
        <item x="0"/>
        <item x="32"/>
        <item x="34"/>
        <item x="8"/>
        <item x="4"/>
        <item x="39"/>
        <item x="67"/>
        <item x="11"/>
        <item t="default"/>
      </items>
    </pivotField>
    <pivotField showAll="0"/>
    <pivotField showAll="0"/>
    <pivotField showAll="0"/>
    <pivotField axis="axisRow" showAll="0">
      <items count="18">
        <item x="5"/>
        <item x="7"/>
        <item h="1" x="1"/>
        <item h="1" x="9"/>
        <item h="1" x="15"/>
        <item h="1" x="0"/>
        <item h="1" x="3"/>
        <item x="8"/>
        <item x="13"/>
        <item h="1" x="14"/>
        <item h="1" x="2"/>
        <item x="6"/>
        <item h="1" x="10"/>
        <item h="1" x="11"/>
        <item x="16"/>
        <item h="1" x="4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14">
        <item x="3"/>
        <item x="2"/>
        <item x="1"/>
        <item x="0"/>
        <item x="10"/>
        <item x="9"/>
        <item x="8"/>
        <item x="11"/>
        <item h="1" x="7"/>
        <item h="1" x="6"/>
        <item h="1" x="5"/>
        <item h="1" x="4"/>
        <item h="1" x="12"/>
        <item t="default"/>
      </items>
    </pivotField>
    <pivotField axis="axisPage" multipleItemSelectionAllowed="1" showAll="0">
      <items count="8">
        <item h="1" x="5"/>
        <item h="1" x="4"/>
        <item h="1" x="3"/>
        <item h="1" x="2"/>
        <item h="1" x="1"/>
        <item x="0"/>
        <item h="1" x="6"/>
        <item t="default"/>
      </items>
    </pivotField>
  </pivotFields>
  <rowFields count="2">
    <field x="7"/>
    <field x="3"/>
  </rowFields>
  <rowItems count="16">
    <i>
      <x/>
    </i>
    <i r="1">
      <x v="34"/>
    </i>
    <i r="1">
      <x v="40"/>
    </i>
    <i>
      <x v="1"/>
    </i>
    <i r="1">
      <x v="34"/>
    </i>
    <i r="1">
      <x v="37"/>
    </i>
    <i r="1">
      <x v="62"/>
    </i>
    <i>
      <x v="7"/>
    </i>
    <i r="1">
      <x v="17"/>
    </i>
    <i r="1">
      <x v="66"/>
    </i>
    <i>
      <x v="8"/>
    </i>
    <i r="1">
      <x v="40"/>
    </i>
    <i>
      <x v="11"/>
    </i>
    <i r="1">
      <x v="17"/>
    </i>
    <i r="1">
      <x v="40"/>
    </i>
    <i t="grand">
      <x/>
    </i>
  </rowItems>
  <colItems count="1">
    <i/>
  </colItems>
  <pageFields count="2">
    <pageField fld="16" hier="-1"/>
    <pageField fld="15" hier="-1"/>
  </pageFields>
  <dataFields count="1">
    <dataField name="Nombre de Secteur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au57" displayName="Tableau57" ref="B68:R79" totalsRowShown="0">
  <autoFilter ref="B68:R79"/>
  <tableColumns count="17">
    <tableColumn id="1" name="Secteur"/>
    <tableColumn id="2" name="Emmeteur"/>
    <tableColumn id="3" name="Date _x000a_ouverture" dataDxfId="39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38"/>
    <tableColumn id="12" name="Réalisé le" dataDxfId="37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79" displayName="Tableau79" ref="B80:R81" totalsRowShown="0">
  <autoFilter ref="B80:R81"/>
  <tableColumns count="17">
    <tableColumn id="1" name="Secteur"/>
    <tableColumn id="2" name="Emmeteur"/>
    <tableColumn id="3" name="Date _x000a_ouverture" dataDxfId="36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35"/>
    <tableColumn id="12" name="Réalisé le" dataDxfId="34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eau1012" displayName="Tableau1012" ref="B60:R62" totalsRowShown="0">
  <autoFilter ref="B60:R62"/>
  <tableColumns count="17">
    <tableColumn id="1" name="Secteur"/>
    <tableColumn id="2" name="Emmeteur"/>
    <tableColumn id="3" name="Date _x000a_ouverture" dataDxfId="33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32"/>
    <tableColumn id="12" name="Réalisé le" dataDxfId="31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Tableau1214" displayName="Tableau1214" ref="B63:R64" totalsRowShown="0">
  <autoFilter ref="B63:R64"/>
  <tableColumns count="17">
    <tableColumn id="1" name="Secteur"/>
    <tableColumn id="2" name="Emmeteur"/>
    <tableColumn id="3" name="Date _x000a_ouverture" dataDxfId="30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29"/>
    <tableColumn id="12" name="Réalisé le" dataDxfId="28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5" name="Tableau1416" displayName="Tableau1416" ref="B51:R53" totalsRowShown="0">
  <autoFilter ref="B51:R53"/>
  <tableColumns count="17">
    <tableColumn id="1" name="Secteur"/>
    <tableColumn id="2" name="Emmeteur"/>
    <tableColumn id="3" name="Date _x000a_ouverture" dataDxfId="27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26"/>
    <tableColumn id="12" name="Réalisé le" dataDxfId="25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Tableau1820" displayName="Tableau1820" ref="B54:R56" totalsRowShown="0">
  <autoFilter ref="B54:R56"/>
  <tableColumns count="17">
    <tableColumn id="1" name="Secteur"/>
    <tableColumn id="2" name="Emmeteur"/>
    <tableColumn id="3" name="Date _x000a_ouverture" dataDxfId="24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23"/>
    <tableColumn id="12" name="Réalisé le" dataDxfId="22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2" name="Tableau2123" displayName="Tableau2123" ref="B38:R43" totalsRowShown="0">
  <autoFilter ref="B38:R43"/>
  <tableColumns count="17">
    <tableColumn id="1" name="Secteur"/>
    <tableColumn id="2" name="Emmeteur"/>
    <tableColumn id="3" name="Date _x000a_ouverture" dataDxfId="21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20"/>
    <tableColumn id="12" name="Réalisé le" dataDxfId="19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4" name="Tableau2325" displayName="Tableau2325" ref="B29:R31" totalsRowShown="0">
  <autoFilter ref="B29:R31"/>
  <tableColumns count="17">
    <tableColumn id="1" name="Secteur"/>
    <tableColumn id="2" name="Emmeteur"/>
    <tableColumn id="3" name="Date _x000a_ouverture" dataDxfId="18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17"/>
    <tableColumn id="12" name="Réalisé le" dataDxfId="16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6" name="Tableau2527" displayName="Tableau2527" ref="B32:R34" totalsRowShown="0">
  <autoFilter ref="B32:R34"/>
  <tableColumns count="17">
    <tableColumn id="1" name="Secteur"/>
    <tableColumn id="2" name="Emmeteur"/>
    <tableColumn id="3" name="Date _x000a_ouverture" dataDxfId="15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14"/>
    <tableColumn id="12" name="Réalisé le" dataDxfId="13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8" name="Tableau2729" displayName="Tableau2729" ref="B20:R22" totalsRowShown="0">
  <autoFilter ref="B20:R22"/>
  <tableColumns count="17">
    <tableColumn id="1" name="Secteur"/>
    <tableColumn id="2" name="Emmeteur"/>
    <tableColumn id="3" name="Date _x000a_ouverture" dataDxfId="12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11"/>
    <tableColumn id="12" name="Réalisé le" dataDxfId="10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2" name="Tableau3133" displayName="Tableau3133" ref="B8:R13" totalsRowShown="0">
  <autoFilter ref="B8:R13"/>
  <tableColumns count="17">
    <tableColumn id="1" name="Secteur"/>
    <tableColumn id="2" name="Emmeteur"/>
    <tableColumn id="3" name="Date _x000a_ouverture" dataDxfId="9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8"/>
    <tableColumn id="12" name="Réalisé le" dataDxfId="7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5" name="Tableau3436" displayName="Tableau3436" ref="B23:R26" totalsRowShown="0">
  <autoFilter ref="B23:R26"/>
  <tableColumns count="17">
    <tableColumn id="1" name="Secteur"/>
    <tableColumn id="2" name="Emmeteur"/>
    <tableColumn id="3" name="Date _x000a_ouverture" dataDxfId="6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/>
    <tableColumn id="12" name="Réalisé le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7" name="Tableau3638" displayName="Tableau3638" ref="B14:R16" totalsRowShown="0">
  <autoFilter ref="B14:R16"/>
  <tableColumns count="17">
    <tableColumn id="1" name="Secteur"/>
    <tableColumn id="2" name="Emmeteur"/>
    <tableColumn id="3" name="Date _x000a_ouverture" dataDxfId="5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4"/>
    <tableColumn id="12" name="Réalisé le" dataDxfId="3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9" name="Tableau3840" displayName="Tableau3840" ref="B44:R47" totalsRowShown="0">
  <autoFilter ref="B44:R47"/>
  <tableColumns count="17">
    <tableColumn id="1" name="Secteur"/>
    <tableColumn id="2" name="Emmeteur"/>
    <tableColumn id="3" name="Date _x000a_ouverture" dataDxfId="2"/>
    <tableColumn id="4" name="Poste"/>
    <tableColumn id="5" name="N°OF"/>
    <tableColumn id="6" name="N° Article"/>
    <tableColumn id="7" name="Dysfonctionnement_x000a__x000a_Modification_x000a__x000a_Amelioration"/>
    <tableColumn id="8" name="Defauts et dysfonctionnement"/>
    <tableColumn id="9" name="Detail de l'action"/>
    <tableColumn id="10" name="Pilote_x000a_action"/>
    <tableColumn id="11" name="Délai_x000a_prévu" dataDxfId="1"/>
    <tableColumn id="12" name="Réalisé le" dataDxfId="0"/>
    <tableColumn id="13" name="Rq"/>
    <tableColumn id="14" name="Temps de traitement"/>
    <tableColumn id="15" name="Ecart"/>
    <tableColumn id="16" name="mois "/>
    <tableColumn id="17" name="Anne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ontrol" Target="../activeX/activeX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1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H4196"/>
  <sheetViews>
    <sheetView zoomScale="85" zoomScaleNormal="85" workbookViewId="0">
      <selection activeCell="D1" sqref="D1"/>
    </sheetView>
  </sheetViews>
  <sheetFormatPr baseColWidth="10" defaultColWidth="11.42578125" defaultRowHeight="20.100000000000001" customHeight="1" x14ac:dyDescent="0.2"/>
  <cols>
    <col min="1" max="1" width="35.85546875" style="23" customWidth="1"/>
    <col min="2" max="2" width="14" style="14" customWidth="1"/>
    <col min="3" max="3" width="17.5703125" style="16" customWidth="1"/>
    <col min="4" max="4" width="13" style="17" customWidth="1"/>
    <col min="5" max="5" width="12.140625" style="17" customWidth="1"/>
    <col min="6" max="6" width="58.7109375" style="8" customWidth="1"/>
    <col min="7" max="7" width="26.28515625" style="7" customWidth="1"/>
    <col min="8" max="8" width="63.7109375" style="8" customWidth="1"/>
    <col min="9" max="9" width="23.5703125" style="100" bestFit="1" customWidth="1"/>
    <col min="10" max="10" width="13.42578125" style="13" customWidth="1"/>
    <col min="11" max="11" width="13.5703125" style="14" customWidth="1"/>
    <col min="12" max="12" width="4.5703125" style="13" customWidth="1"/>
    <col min="13" max="13" width="13" style="13" customWidth="1"/>
    <col min="14" max="15" width="13.42578125" style="13" customWidth="1"/>
    <col min="16" max="16" width="4.5703125" style="13" customWidth="1"/>
    <col min="17" max="17" width="43" style="9" customWidth="1"/>
    <col min="18" max="18" width="10.140625" style="9" customWidth="1"/>
    <col min="19" max="19" width="7.7109375" style="9" customWidth="1"/>
    <col min="20" max="20" width="9.5703125" style="9" customWidth="1"/>
    <col min="21" max="21" width="11.7109375" style="1" customWidth="1"/>
    <col min="22" max="22" width="7.85546875" style="1" customWidth="1"/>
    <col min="23" max="24" width="7.28515625" style="102" customWidth="1"/>
    <col min="25" max="25" width="15" style="1" bestFit="1" customWidth="1"/>
    <col min="26" max="16384" width="11.42578125" style="1"/>
  </cols>
  <sheetData>
    <row r="1" spans="1:34" ht="56.25" customHeight="1" x14ac:dyDescent="0.2">
      <c r="A1" s="221"/>
    </row>
    <row r="2" spans="1:34" s="33" customFormat="1" ht="180.75" customHeight="1" thickBot="1" x14ac:dyDescent="0.3">
      <c r="A2" s="32" t="s">
        <v>34</v>
      </c>
      <c r="B2" s="35" t="s">
        <v>1</v>
      </c>
      <c r="C2" s="34" t="s">
        <v>6</v>
      </c>
      <c r="D2" s="36" t="s">
        <v>4</v>
      </c>
      <c r="E2" s="36" t="s">
        <v>1481</v>
      </c>
      <c r="F2" s="34" t="s">
        <v>1136</v>
      </c>
      <c r="G2" s="34" t="s">
        <v>1137</v>
      </c>
      <c r="H2" s="105" t="s">
        <v>931</v>
      </c>
      <c r="I2" s="34" t="s">
        <v>2</v>
      </c>
      <c r="J2" s="37" t="s">
        <v>3</v>
      </c>
      <c r="K2" s="35" t="s">
        <v>0</v>
      </c>
      <c r="L2" s="34" t="s">
        <v>1053</v>
      </c>
      <c r="M2" s="36" t="s">
        <v>1480</v>
      </c>
      <c r="N2" s="34" t="s">
        <v>1478</v>
      </c>
      <c r="O2" s="34" t="s">
        <v>1479</v>
      </c>
      <c r="P2" s="34" t="s">
        <v>1053</v>
      </c>
      <c r="Q2" s="10"/>
      <c r="R2" s="9"/>
      <c r="S2" s="9"/>
      <c r="T2" s="9"/>
      <c r="U2" s="119" t="s">
        <v>927</v>
      </c>
      <c r="V2" s="119" t="s">
        <v>928</v>
      </c>
      <c r="W2" s="101" t="s">
        <v>991</v>
      </c>
      <c r="X2" s="101" t="s">
        <v>992</v>
      </c>
      <c r="Y2" s="107" t="s">
        <v>989</v>
      </c>
      <c r="Z2" s="107" t="s">
        <v>990</v>
      </c>
      <c r="AA2" s="107" t="s">
        <v>988</v>
      </c>
    </row>
    <row r="3" spans="1:34" s="33" customFormat="1" ht="33.75" customHeight="1" x14ac:dyDescent="0.25">
      <c r="A3" s="145" t="s">
        <v>1477</v>
      </c>
      <c r="B3" s="146">
        <v>40344</v>
      </c>
      <c r="C3" s="147" t="s">
        <v>81</v>
      </c>
      <c r="D3" s="148"/>
      <c r="E3" s="148"/>
      <c r="F3" s="147" t="s">
        <v>82</v>
      </c>
      <c r="G3" s="147"/>
      <c r="H3" s="149" t="s">
        <v>83</v>
      </c>
      <c r="I3" s="219" t="s">
        <v>903</v>
      </c>
      <c r="J3" s="222">
        <v>40354</v>
      </c>
      <c r="K3" s="206">
        <v>40351</v>
      </c>
      <c r="L3" s="223"/>
      <c r="M3" s="223"/>
      <c r="N3" s="223"/>
      <c r="O3" s="223"/>
      <c r="P3" s="223"/>
      <c r="Q3" s="207"/>
      <c r="R3" s="43"/>
      <c r="S3" s="43"/>
      <c r="T3" s="43"/>
      <c r="U3" s="120">
        <f t="shared" ref="U3:U34" si="0">IF(K3="","",K3-B3)</f>
        <v>7</v>
      </c>
      <c r="V3" s="120">
        <f t="shared" ref="V3:V34" si="1">IF(K3="","",K3-J3)</f>
        <v>-3</v>
      </c>
      <c r="W3" s="121">
        <f t="shared" ref="W3:W34" si="2">MONTH(B3)</f>
        <v>6</v>
      </c>
      <c r="X3" s="121">
        <f t="shared" ref="X3:X34" si="3">YEAR(B3)</f>
        <v>2010</v>
      </c>
      <c r="Y3" s="5"/>
      <c r="Z3" s="5"/>
      <c r="AA3" s="5"/>
      <c r="AB3" s="1"/>
      <c r="AC3" s="1"/>
      <c r="AD3" s="1"/>
      <c r="AE3" s="1"/>
      <c r="AF3" s="1"/>
      <c r="AG3" s="1"/>
      <c r="AH3" s="1"/>
    </row>
    <row r="4" spans="1:34" s="33" customFormat="1" ht="33.75" customHeight="1" x14ac:dyDescent="0.25">
      <c r="A4" s="145" t="s">
        <v>1477</v>
      </c>
      <c r="B4" s="15">
        <v>41096</v>
      </c>
      <c r="C4" s="2" t="s">
        <v>133</v>
      </c>
      <c r="D4" s="3"/>
      <c r="E4" s="3"/>
      <c r="F4" s="2" t="s">
        <v>204</v>
      </c>
      <c r="G4" s="150"/>
      <c r="H4" s="150"/>
      <c r="I4" s="219" t="s">
        <v>903</v>
      </c>
      <c r="J4" s="244"/>
      <c r="K4" s="226"/>
      <c r="L4" s="225"/>
      <c r="M4" s="225"/>
      <c r="N4" s="225"/>
      <c r="O4" s="225"/>
      <c r="P4" s="225"/>
      <c r="Q4" s="215"/>
      <c r="R4" s="5"/>
      <c r="S4" s="5"/>
      <c r="T4" s="5"/>
      <c r="U4" s="120" t="str">
        <f t="shared" si="0"/>
        <v/>
      </c>
      <c r="V4" s="120" t="str">
        <f t="shared" si="1"/>
        <v/>
      </c>
      <c r="W4" s="121">
        <f t="shared" si="2"/>
        <v>7</v>
      </c>
      <c r="X4" s="121">
        <f t="shared" si="3"/>
        <v>2012</v>
      </c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s="33" customFormat="1" ht="33.75" customHeight="1" x14ac:dyDescent="0.25">
      <c r="A5" s="145" t="s">
        <v>1474</v>
      </c>
      <c r="B5" s="146">
        <v>42580</v>
      </c>
      <c r="C5" s="147" t="s">
        <v>216</v>
      </c>
      <c r="D5" s="151" t="s">
        <v>1447</v>
      </c>
      <c r="E5" s="151" t="s">
        <v>1375</v>
      </c>
      <c r="F5" s="152" t="s">
        <v>1465</v>
      </c>
      <c r="G5" s="149" t="s">
        <v>982</v>
      </c>
      <c r="H5" s="153" t="s">
        <v>1466</v>
      </c>
      <c r="I5" s="219" t="s">
        <v>899</v>
      </c>
      <c r="J5" s="222">
        <v>42629</v>
      </c>
      <c r="K5" s="222"/>
      <c r="L5" s="223"/>
      <c r="M5" s="223"/>
      <c r="N5" s="223"/>
      <c r="O5" s="223"/>
      <c r="P5" s="223"/>
      <c r="Q5" s="207"/>
      <c r="R5" s="43"/>
      <c r="S5" s="43"/>
      <c r="T5" s="43"/>
      <c r="U5" s="120" t="str">
        <f t="shared" si="0"/>
        <v/>
      </c>
      <c r="V5" s="120" t="str">
        <f t="shared" si="1"/>
        <v/>
      </c>
      <c r="W5" s="121">
        <f t="shared" si="2"/>
        <v>7</v>
      </c>
      <c r="X5" s="121">
        <f t="shared" si="3"/>
        <v>2016</v>
      </c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s="33" customFormat="1" ht="33.75" customHeight="1" x14ac:dyDescent="0.25">
      <c r="A6" s="205" t="s">
        <v>1474</v>
      </c>
      <c r="B6" s="206">
        <v>42580</v>
      </c>
      <c r="C6" s="207" t="s">
        <v>216</v>
      </c>
      <c r="D6" s="269" t="s">
        <v>1473</v>
      </c>
      <c r="E6" s="269" t="s">
        <v>1470</v>
      </c>
      <c r="F6" s="270" t="s">
        <v>1471</v>
      </c>
      <c r="G6" s="271" t="s">
        <v>978</v>
      </c>
      <c r="H6" s="272" t="s">
        <v>1472</v>
      </c>
      <c r="I6" s="219" t="s">
        <v>899</v>
      </c>
      <c r="J6" s="222">
        <v>42629</v>
      </c>
      <c r="K6" s="222"/>
      <c r="L6" s="223"/>
      <c r="M6" s="223"/>
      <c r="N6" s="223"/>
      <c r="O6" s="223"/>
      <c r="P6" s="223"/>
      <c r="Q6" s="207"/>
      <c r="R6" s="43"/>
      <c r="S6" s="43"/>
      <c r="T6" s="43"/>
      <c r="U6" s="120" t="str">
        <f t="shared" si="0"/>
        <v/>
      </c>
      <c r="V6" s="120" t="str">
        <f t="shared" si="1"/>
        <v/>
      </c>
      <c r="W6" s="121">
        <f t="shared" si="2"/>
        <v>7</v>
      </c>
      <c r="X6" s="121">
        <f t="shared" si="3"/>
        <v>2016</v>
      </c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s="33" customFormat="1" ht="33.75" customHeight="1" x14ac:dyDescent="0.25">
      <c r="A7" s="145" t="s">
        <v>1474</v>
      </c>
      <c r="B7" s="146">
        <v>42580</v>
      </c>
      <c r="C7" s="147" t="s">
        <v>216</v>
      </c>
      <c r="D7" s="151" t="s">
        <v>1467</v>
      </c>
      <c r="E7" s="151" t="s">
        <v>1468</v>
      </c>
      <c r="F7" s="152" t="s">
        <v>1469</v>
      </c>
      <c r="G7" s="149" t="s">
        <v>982</v>
      </c>
      <c r="H7" s="153" t="s">
        <v>695</v>
      </c>
      <c r="I7" s="219" t="s">
        <v>899</v>
      </c>
      <c r="J7" s="222">
        <v>42629</v>
      </c>
      <c r="K7" s="222"/>
      <c r="L7" s="223"/>
      <c r="M7" s="223"/>
      <c r="N7" s="223"/>
      <c r="O7" s="223"/>
      <c r="P7" s="223"/>
      <c r="Q7" s="207"/>
      <c r="R7" s="43"/>
      <c r="S7" s="43"/>
      <c r="T7" s="43"/>
      <c r="U7" s="120" t="str">
        <f t="shared" si="0"/>
        <v/>
      </c>
      <c r="V7" s="120" t="str">
        <f t="shared" si="1"/>
        <v/>
      </c>
      <c r="W7" s="121">
        <f t="shared" si="2"/>
        <v>7</v>
      </c>
      <c r="X7" s="121">
        <f t="shared" si="3"/>
        <v>2016</v>
      </c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s="33" customFormat="1" ht="33.75" customHeight="1" x14ac:dyDescent="0.25">
      <c r="A8" s="145" t="s">
        <v>1474</v>
      </c>
      <c r="B8" s="146">
        <v>42558</v>
      </c>
      <c r="C8" s="147" t="s">
        <v>216</v>
      </c>
      <c r="D8" s="151" t="s">
        <v>1447</v>
      </c>
      <c r="E8" s="151" t="s">
        <v>1375</v>
      </c>
      <c r="F8" s="152" t="s">
        <v>1448</v>
      </c>
      <c r="G8" s="149" t="s">
        <v>982</v>
      </c>
      <c r="H8" s="153" t="s">
        <v>1449</v>
      </c>
      <c r="I8" s="219" t="s">
        <v>899</v>
      </c>
      <c r="J8" s="222">
        <v>42575</v>
      </c>
      <c r="K8" s="222">
        <v>42578</v>
      </c>
      <c r="L8" s="223">
        <v>2</v>
      </c>
      <c r="M8" s="223"/>
      <c r="N8" s="223"/>
      <c r="O8" s="223"/>
      <c r="P8" s="223"/>
      <c r="Q8" s="207"/>
      <c r="R8" s="43"/>
      <c r="S8" s="43"/>
      <c r="T8" s="43"/>
      <c r="U8" s="120">
        <f t="shared" si="0"/>
        <v>20</v>
      </c>
      <c r="V8" s="120">
        <f t="shared" si="1"/>
        <v>3</v>
      </c>
      <c r="W8" s="121">
        <f t="shared" si="2"/>
        <v>7</v>
      </c>
      <c r="X8" s="121">
        <f t="shared" si="3"/>
        <v>2016</v>
      </c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s="33" customFormat="1" ht="33.75" customHeight="1" x14ac:dyDescent="0.25">
      <c r="A9" s="145" t="s">
        <v>1474</v>
      </c>
      <c r="B9" s="146">
        <v>42558</v>
      </c>
      <c r="C9" s="147" t="s">
        <v>216</v>
      </c>
      <c r="D9" s="151" t="s">
        <v>1460</v>
      </c>
      <c r="E9" s="151" t="s">
        <v>1461</v>
      </c>
      <c r="F9" s="152" t="s">
        <v>1455</v>
      </c>
      <c r="G9" s="149" t="s">
        <v>978</v>
      </c>
      <c r="H9" s="153" t="s">
        <v>1462</v>
      </c>
      <c r="I9" s="219" t="s">
        <v>899</v>
      </c>
      <c r="J9" s="222">
        <v>42575</v>
      </c>
      <c r="K9" s="222">
        <v>42570</v>
      </c>
      <c r="L9" s="223">
        <v>2</v>
      </c>
      <c r="M9" s="223"/>
      <c r="N9" s="223"/>
      <c r="O9" s="223"/>
      <c r="P9" s="223"/>
      <c r="Q9" s="207"/>
      <c r="R9" s="43"/>
      <c r="S9" s="43"/>
      <c r="T9" s="43"/>
      <c r="U9" s="120">
        <f t="shared" si="0"/>
        <v>12</v>
      </c>
      <c r="V9" s="120">
        <f t="shared" si="1"/>
        <v>-5</v>
      </c>
      <c r="W9" s="121">
        <f t="shared" si="2"/>
        <v>7</v>
      </c>
      <c r="X9" s="121">
        <f t="shared" si="3"/>
        <v>2016</v>
      </c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s="33" customFormat="1" ht="33.75" customHeight="1" x14ac:dyDescent="0.25">
      <c r="A10" s="145" t="s">
        <v>1474</v>
      </c>
      <c r="B10" s="146">
        <v>42558</v>
      </c>
      <c r="C10" s="147" t="s">
        <v>216</v>
      </c>
      <c r="D10" s="151" t="s">
        <v>1457</v>
      </c>
      <c r="E10" s="151" t="s">
        <v>143</v>
      </c>
      <c r="F10" s="152" t="s">
        <v>1458</v>
      </c>
      <c r="G10" s="149" t="s">
        <v>982</v>
      </c>
      <c r="H10" s="153" t="s">
        <v>1459</v>
      </c>
      <c r="I10" s="219" t="s">
        <v>901</v>
      </c>
      <c r="J10" s="222">
        <v>42575</v>
      </c>
      <c r="K10" s="222"/>
      <c r="L10" s="223"/>
      <c r="M10" s="223"/>
      <c r="N10" s="223"/>
      <c r="O10" s="223"/>
      <c r="P10" s="223"/>
      <c r="Q10" s="207"/>
      <c r="R10" s="43"/>
      <c r="S10" s="43"/>
      <c r="T10" s="43"/>
      <c r="U10" s="120" t="str">
        <f t="shared" si="0"/>
        <v/>
      </c>
      <c r="V10" s="120" t="str">
        <f t="shared" si="1"/>
        <v/>
      </c>
      <c r="W10" s="121">
        <f t="shared" si="2"/>
        <v>7</v>
      </c>
      <c r="X10" s="121">
        <f t="shared" si="3"/>
        <v>2016</v>
      </c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s="33" customFormat="1" ht="33.75" customHeight="1" x14ac:dyDescent="0.25">
      <c r="A11" s="145" t="s">
        <v>1474</v>
      </c>
      <c r="B11" s="146">
        <v>42558</v>
      </c>
      <c r="C11" s="147" t="s">
        <v>216</v>
      </c>
      <c r="D11" s="151" t="s">
        <v>1454</v>
      </c>
      <c r="E11" s="151" t="s">
        <v>1255</v>
      </c>
      <c r="F11" s="152" t="s">
        <v>1455</v>
      </c>
      <c r="G11" s="149" t="s">
        <v>978</v>
      </c>
      <c r="H11" s="153" t="s">
        <v>1456</v>
      </c>
      <c r="I11" s="219" t="s">
        <v>899</v>
      </c>
      <c r="J11" s="222">
        <v>42575</v>
      </c>
      <c r="K11" s="222">
        <v>42570</v>
      </c>
      <c r="L11" s="223">
        <v>2</v>
      </c>
      <c r="M11" s="223"/>
      <c r="N11" s="223"/>
      <c r="O11" s="223"/>
      <c r="P11" s="223"/>
      <c r="Q11" s="207"/>
      <c r="R11" s="43"/>
      <c r="S11" s="43"/>
      <c r="T11" s="43"/>
      <c r="U11" s="120">
        <f t="shared" si="0"/>
        <v>12</v>
      </c>
      <c r="V11" s="120">
        <f t="shared" si="1"/>
        <v>-5</v>
      </c>
      <c r="W11" s="121">
        <f t="shared" si="2"/>
        <v>7</v>
      </c>
      <c r="X11" s="121">
        <f t="shared" si="3"/>
        <v>2016</v>
      </c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s="33" customFormat="1" ht="33.75" customHeight="1" x14ac:dyDescent="0.25">
      <c r="A12" s="145" t="s">
        <v>1474</v>
      </c>
      <c r="B12" s="146">
        <v>42558</v>
      </c>
      <c r="C12" s="147" t="s">
        <v>216</v>
      </c>
      <c r="D12" s="151" t="s">
        <v>1450</v>
      </c>
      <c r="E12" s="151" t="s">
        <v>1451</v>
      </c>
      <c r="F12" s="152" t="s">
        <v>1452</v>
      </c>
      <c r="G12" s="149" t="s">
        <v>978</v>
      </c>
      <c r="H12" s="153" t="s">
        <v>1453</v>
      </c>
      <c r="I12" s="219" t="s">
        <v>899</v>
      </c>
      <c r="J12" s="222">
        <v>42575</v>
      </c>
      <c r="K12" s="222">
        <v>42570</v>
      </c>
      <c r="L12" s="223">
        <v>2</v>
      </c>
      <c r="M12" s="223"/>
      <c r="N12" s="223"/>
      <c r="O12" s="223"/>
      <c r="P12" s="223"/>
      <c r="Q12" s="207"/>
      <c r="R12" s="43"/>
      <c r="S12" s="43"/>
      <c r="T12" s="43"/>
      <c r="U12" s="120">
        <f t="shared" si="0"/>
        <v>12</v>
      </c>
      <c r="V12" s="120">
        <f t="shared" si="1"/>
        <v>-5</v>
      </c>
      <c r="W12" s="121">
        <f t="shared" si="2"/>
        <v>7</v>
      </c>
      <c r="X12" s="121">
        <f t="shared" si="3"/>
        <v>2016</v>
      </c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s="33" customFormat="1" ht="33.75" customHeight="1" x14ac:dyDescent="0.25">
      <c r="A13" s="145" t="s">
        <v>1474</v>
      </c>
      <c r="B13" s="146">
        <v>42558</v>
      </c>
      <c r="C13" s="147" t="s">
        <v>216</v>
      </c>
      <c r="D13" s="151" t="s">
        <v>1443</v>
      </c>
      <c r="E13" s="151" t="s">
        <v>1444</v>
      </c>
      <c r="F13" s="152" t="s">
        <v>1445</v>
      </c>
      <c r="G13" s="149" t="s">
        <v>982</v>
      </c>
      <c r="H13" s="153" t="s">
        <v>1446</v>
      </c>
      <c r="I13" s="219" t="s">
        <v>899</v>
      </c>
      <c r="J13" s="222">
        <v>42575</v>
      </c>
      <c r="K13" s="222">
        <v>42570</v>
      </c>
      <c r="L13" s="223">
        <v>2</v>
      </c>
      <c r="M13" s="223"/>
      <c r="N13" s="223"/>
      <c r="O13" s="223"/>
      <c r="P13" s="223"/>
      <c r="Q13" s="207"/>
      <c r="R13" s="43"/>
      <c r="S13" s="43"/>
      <c r="T13" s="43"/>
      <c r="U13" s="120">
        <f t="shared" si="0"/>
        <v>12</v>
      </c>
      <c r="V13" s="120">
        <f t="shared" si="1"/>
        <v>-5</v>
      </c>
      <c r="W13" s="121">
        <f t="shared" si="2"/>
        <v>7</v>
      </c>
      <c r="X13" s="121">
        <f t="shared" si="3"/>
        <v>2016</v>
      </c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s="33" customFormat="1" ht="33.75" customHeight="1" x14ac:dyDescent="0.25">
      <c r="A14" s="145" t="s">
        <v>1474</v>
      </c>
      <c r="B14" s="146">
        <v>42558</v>
      </c>
      <c r="C14" s="147" t="s">
        <v>216</v>
      </c>
      <c r="D14" s="151" t="s">
        <v>1440</v>
      </c>
      <c r="E14" s="151" t="s">
        <v>759</v>
      </c>
      <c r="F14" s="152" t="s">
        <v>1441</v>
      </c>
      <c r="G14" s="149" t="s">
        <v>982</v>
      </c>
      <c r="H14" s="153" t="s">
        <v>1442</v>
      </c>
      <c r="I14" s="219" t="s">
        <v>899</v>
      </c>
      <c r="J14" s="222">
        <v>42575</v>
      </c>
      <c r="K14" s="222">
        <v>42570</v>
      </c>
      <c r="L14" s="223">
        <v>2</v>
      </c>
      <c r="M14" s="223"/>
      <c r="N14" s="223"/>
      <c r="O14" s="223"/>
      <c r="P14" s="223"/>
      <c r="Q14" s="207"/>
      <c r="R14" s="43"/>
      <c r="S14" s="43"/>
      <c r="T14" s="43"/>
      <c r="U14" s="120">
        <f t="shared" si="0"/>
        <v>12</v>
      </c>
      <c r="V14" s="120">
        <f t="shared" si="1"/>
        <v>-5</v>
      </c>
      <c r="W14" s="121">
        <f t="shared" si="2"/>
        <v>7</v>
      </c>
      <c r="X14" s="121">
        <f t="shared" si="3"/>
        <v>2016</v>
      </c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s="33" customFormat="1" ht="33.75" customHeight="1" x14ac:dyDescent="0.25">
      <c r="A15" s="145" t="s">
        <v>1474</v>
      </c>
      <c r="B15" s="146">
        <v>42550</v>
      </c>
      <c r="C15" s="147" t="s">
        <v>216</v>
      </c>
      <c r="D15" s="151" t="s">
        <v>1417</v>
      </c>
      <c r="E15" s="151" t="s">
        <v>1418</v>
      </c>
      <c r="F15" s="152" t="s">
        <v>1436</v>
      </c>
      <c r="G15" s="149" t="s">
        <v>979</v>
      </c>
      <c r="H15" s="153" t="s">
        <v>1437</v>
      </c>
      <c r="I15" s="219" t="s">
        <v>901</v>
      </c>
      <c r="J15" s="222">
        <v>42575</v>
      </c>
      <c r="K15" s="222"/>
      <c r="L15" s="223">
        <v>1</v>
      </c>
      <c r="M15" s="223"/>
      <c r="N15" s="223"/>
      <c r="O15" s="223"/>
      <c r="P15" s="223"/>
      <c r="Q15" s="207"/>
      <c r="R15" s="43"/>
      <c r="S15" s="43"/>
      <c r="T15" s="43"/>
      <c r="U15" s="120" t="str">
        <f t="shared" si="0"/>
        <v/>
      </c>
      <c r="V15" s="120" t="str">
        <f t="shared" si="1"/>
        <v/>
      </c>
      <c r="W15" s="121">
        <f t="shared" si="2"/>
        <v>6</v>
      </c>
      <c r="X15" s="121">
        <f t="shared" si="3"/>
        <v>2016</v>
      </c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s="33" customFormat="1" ht="33.75" customHeight="1" x14ac:dyDescent="0.25">
      <c r="A16" s="145" t="s">
        <v>1474</v>
      </c>
      <c r="B16" s="146">
        <v>42550</v>
      </c>
      <c r="C16" s="147" t="s">
        <v>216</v>
      </c>
      <c r="D16" s="151" t="s">
        <v>1435</v>
      </c>
      <c r="E16" s="151" t="s">
        <v>319</v>
      </c>
      <c r="F16" s="152" t="s">
        <v>1436</v>
      </c>
      <c r="G16" s="149" t="s">
        <v>979</v>
      </c>
      <c r="H16" s="153" t="s">
        <v>1437</v>
      </c>
      <c r="I16" s="219" t="s">
        <v>901</v>
      </c>
      <c r="J16" s="222">
        <v>42575</v>
      </c>
      <c r="K16" s="222"/>
      <c r="L16" s="223">
        <v>1</v>
      </c>
      <c r="M16" s="223"/>
      <c r="N16" s="223"/>
      <c r="O16" s="223"/>
      <c r="P16" s="223"/>
      <c r="Q16" s="207"/>
      <c r="R16" s="43"/>
      <c r="S16" s="43"/>
      <c r="T16" s="43"/>
      <c r="U16" s="120" t="str">
        <f t="shared" si="0"/>
        <v/>
      </c>
      <c r="V16" s="120" t="str">
        <f t="shared" si="1"/>
        <v/>
      </c>
      <c r="W16" s="121">
        <f t="shared" si="2"/>
        <v>6</v>
      </c>
      <c r="X16" s="121">
        <f t="shared" si="3"/>
        <v>2016</v>
      </c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s="33" customFormat="1" ht="33.75" customHeight="1" x14ac:dyDescent="0.25">
      <c r="A17" s="145" t="s">
        <v>1474</v>
      </c>
      <c r="B17" s="146">
        <v>42548</v>
      </c>
      <c r="C17" s="147" t="s">
        <v>216</v>
      </c>
      <c r="D17" s="151" t="s">
        <v>1433</v>
      </c>
      <c r="E17" s="151" t="s">
        <v>1432</v>
      </c>
      <c r="F17" s="152" t="s">
        <v>1434</v>
      </c>
      <c r="G17" s="149" t="s">
        <v>978</v>
      </c>
      <c r="H17" s="153" t="s">
        <v>1439</v>
      </c>
      <c r="I17" s="219" t="s">
        <v>899</v>
      </c>
      <c r="J17" s="222">
        <v>42575</v>
      </c>
      <c r="K17" s="222">
        <v>42551</v>
      </c>
      <c r="L17" s="223">
        <v>2</v>
      </c>
      <c r="M17" s="223"/>
      <c r="N17" s="223"/>
      <c r="O17" s="223"/>
      <c r="P17" s="223"/>
      <c r="Q17" s="207"/>
      <c r="R17" s="43"/>
      <c r="S17" s="43"/>
      <c r="T17" s="43"/>
      <c r="U17" s="120">
        <f t="shared" si="0"/>
        <v>3</v>
      </c>
      <c r="V17" s="120">
        <f t="shared" si="1"/>
        <v>-24</v>
      </c>
      <c r="W17" s="121">
        <f t="shared" si="2"/>
        <v>6</v>
      </c>
      <c r="X17" s="121">
        <f t="shared" si="3"/>
        <v>2016</v>
      </c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s="33" customFormat="1" ht="33.75" customHeight="1" x14ac:dyDescent="0.25">
      <c r="A18" s="145" t="s">
        <v>1474</v>
      </c>
      <c r="B18" s="146">
        <v>42543</v>
      </c>
      <c r="C18" s="147" t="s">
        <v>216</v>
      </c>
      <c r="D18" s="151" t="s">
        <v>1393</v>
      </c>
      <c r="E18" s="151" t="s">
        <v>1394</v>
      </c>
      <c r="F18" s="152" t="s">
        <v>1426</v>
      </c>
      <c r="G18" s="149" t="s">
        <v>982</v>
      </c>
      <c r="H18" s="153" t="s">
        <v>1427</v>
      </c>
      <c r="I18" s="230" t="s">
        <v>901</v>
      </c>
      <c r="J18" s="222">
        <v>42575</v>
      </c>
      <c r="K18" s="222"/>
      <c r="L18" s="223"/>
      <c r="M18" s="223"/>
      <c r="N18" s="223"/>
      <c r="O18" s="223"/>
      <c r="P18" s="223"/>
      <c r="Q18" s="207"/>
      <c r="R18" s="43"/>
      <c r="S18" s="43"/>
      <c r="T18" s="43"/>
      <c r="U18" s="120" t="str">
        <f t="shared" si="0"/>
        <v/>
      </c>
      <c r="V18" s="120" t="str">
        <f t="shared" si="1"/>
        <v/>
      </c>
      <c r="W18" s="121">
        <f t="shared" si="2"/>
        <v>6</v>
      </c>
      <c r="X18" s="121">
        <f t="shared" si="3"/>
        <v>2016</v>
      </c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s="33" customFormat="1" ht="33.75" customHeight="1" x14ac:dyDescent="0.25">
      <c r="A19" s="145" t="s">
        <v>1474</v>
      </c>
      <c r="B19" s="146">
        <v>42543</v>
      </c>
      <c r="C19" s="147" t="s">
        <v>216</v>
      </c>
      <c r="D19" s="148" t="s">
        <v>1423</v>
      </c>
      <c r="E19" s="148" t="s">
        <v>1424</v>
      </c>
      <c r="F19" s="147" t="s">
        <v>673</v>
      </c>
      <c r="G19" s="149" t="s">
        <v>978</v>
      </c>
      <c r="H19" s="149" t="s">
        <v>1425</v>
      </c>
      <c r="I19" s="219" t="s">
        <v>899</v>
      </c>
      <c r="J19" s="222">
        <v>42573</v>
      </c>
      <c r="K19" s="222">
        <v>42551</v>
      </c>
      <c r="L19" s="223">
        <v>2</v>
      </c>
      <c r="M19" s="223"/>
      <c r="N19" s="223"/>
      <c r="O19" s="223"/>
      <c r="P19" s="223"/>
      <c r="Q19" s="207"/>
      <c r="R19" s="43"/>
      <c r="S19" s="43"/>
      <c r="T19" s="43"/>
      <c r="U19" s="120">
        <f t="shared" si="0"/>
        <v>8</v>
      </c>
      <c r="V19" s="120">
        <f t="shared" si="1"/>
        <v>-22</v>
      </c>
      <c r="W19" s="121">
        <f t="shared" si="2"/>
        <v>6</v>
      </c>
      <c r="X19" s="121">
        <f t="shared" si="3"/>
        <v>2016</v>
      </c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s="33" customFormat="1" ht="33.75" customHeight="1" x14ac:dyDescent="0.25">
      <c r="A20" s="145" t="s">
        <v>1474</v>
      </c>
      <c r="B20" s="146">
        <v>42516</v>
      </c>
      <c r="C20" s="147" t="s">
        <v>216</v>
      </c>
      <c r="D20" s="148" t="s">
        <v>1273</v>
      </c>
      <c r="E20" s="148" t="s">
        <v>1258</v>
      </c>
      <c r="F20" s="147" t="s">
        <v>1412</v>
      </c>
      <c r="G20" s="149" t="s">
        <v>982</v>
      </c>
      <c r="H20" s="149" t="s">
        <v>1413</v>
      </c>
      <c r="I20" s="219" t="s">
        <v>901</v>
      </c>
      <c r="J20" s="222">
        <v>42541</v>
      </c>
      <c r="K20" s="222">
        <v>42550</v>
      </c>
      <c r="L20" s="223"/>
      <c r="M20" s="223"/>
      <c r="N20" s="223"/>
      <c r="O20" s="223"/>
      <c r="P20" s="223"/>
      <c r="Q20" s="207"/>
      <c r="R20" s="43"/>
      <c r="S20" s="43"/>
      <c r="T20" s="43"/>
      <c r="U20" s="120">
        <f t="shared" si="0"/>
        <v>34</v>
      </c>
      <c r="V20" s="120">
        <f t="shared" si="1"/>
        <v>9</v>
      </c>
      <c r="W20" s="121">
        <f t="shared" si="2"/>
        <v>5</v>
      </c>
      <c r="X20" s="121">
        <f t="shared" si="3"/>
        <v>2016</v>
      </c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s="33" customFormat="1" ht="33.75" customHeight="1" x14ac:dyDescent="0.25">
      <c r="A21" s="145" t="s">
        <v>1474</v>
      </c>
      <c r="B21" s="146">
        <v>42499</v>
      </c>
      <c r="C21" s="147" t="s">
        <v>216</v>
      </c>
      <c r="D21" s="148" t="s">
        <v>1404</v>
      </c>
      <c r="E21" s="148" t="s">
        <v>1405</v>
      </c>
      <c r="F21" s="147" t="s">
        <v>1406</v>
      </c>
      <c r="G21" s="149" t="s">
        <v>978</v>
      </c>
      <c r="H21" s="149" t="s">
        <v>1407</v>
      </c>
      <c r="I21" s="219" t="s">
        <v>899</v>
      </c>
      <c r="J21" s="222">
        <v>42515</v>
      </c>
      <c r="K21" s="222">
        <v>42527</v>
      </c>
      <c r="L21" s="223">
        <v>3</v>
      </c>
      <c r="M21" s="223"/>
      <c r="N21" s="223"/>
      <c r="O21" s="223"/>
      <c r="P21" s="223"/>
      <c r="Q21" s="207"/>
      <c r="R21" s="43"/>
      <c r="S21" s="43"/>
      <c r="T21" s="43"/>
      <c r="U21" s="120">
        <f t="shared" si="0"/>
        <v>28</v>
      </c>
      <c r="V21" s="120">
        <f t="shared" si="1"/>
        <v>12</v>
      </c>
      <c r="W21" s="121">
        <f t="shared" si="2"/>
        <v>5</v>
      </c>
      <c r="X21" s="121">
        <f t="shared" si="3"/>
        <v>2016</v>
      </c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s="33" customFormat="1" ht="33.75" customHeight="1" x14ac:dyDescent="0.25">
      <c r="A22" s="145" t="s">
        <v>1474</v>
      </c>
      <c r="B22" s="15">
        <v>42499</v>
      </c>
      <c r="C22" s="154" t="s">
        <v>216</v>
      </c>
      <c r="D22" s="155" t="s">
        <v>1395</v>
      </c>
      <c r="E22" s="155" t="s">
        <v>1409</v>
      </c>
      <c r="F22" s="154" t="s">
        <v>1396</v>
      </c>
      <c r="G22" s="156" t="s">
        <v>980</v>
      </c>
      <c r="H22" s="156" t="s">
        <v>1397</v>
      </c>
      <c r="I22" s="209" t="s">
        <v>901</v>
      </c>
      <c r="J22" s="224">
        <v>42510</v>
      </c>
      <c r="K22" s="224">
        <v>42510</v>
      </c>
      <c r="L22" s="225">
        <v>1</v>
      </c>
      <c r="M22" s="225"/>
      <c r="N22" s="225"/>
      <c r="O22" s="225"/>
      <c r="P22" s="225"/>
      <c r="Q22" s="215"/>
      <c r="R22" s="5"/>
      <c r="S22" s="5"/>
      <c r="T22" s="5"/>
      <c r="U22" s="134">
        <f t="shared" si="0"/>
        <v>11</v>
      </c>
      <c r="V22" s="134">
        <f t="shared" si="1"/>
        <v>0</v>
      </c>
      <c r="W22" s="123">
        <f t="shared" si="2"/>
        <v>5</v>
      </c>
      <c r="X22" s="123">
        <f t="shared" si="3"/>
        <v>2016</v>
      </c>
      <c r="Y22" s="13"/>
      <c r="Z22" s="13"/>
      <c r="AA22" s="13"/>
      <c r="AB22" s="13"/>
      <c r="AC22" s="13"/>
      <c r="AD22" s="13"/>
      <c r="AE22" s="13"/>
      <c r="AF22" s="1"/>
      <c r="AG22" s="1"/>
      <c r="AH22" s="1"/>
    </row>
    <row r="23" spans="1:34" s="33" customFormat="1" ht="15.75" x14ac:dyDescent="0.25">
      <c r="A23" s="145" t="s">
        <v>1474</v>
      </c>
      <c r="B23" s="15">
        <v>42499</v>
      </c>
      <c r="C23" s="154" t="s">
        <v>216</v>
      </c>
      <c r="D23" s="155" t="s">
        <v>1402</v>
      </c>
      <c r="E23" s="155" t="s">
        <v>1340</v>
      </c>
      <c r="F23" s="154" t="s">
        <v>1403</v>
      </c>
      <c r="G23" s="156" t="s">
        <v>982</v>
      </c>
      <c r="H23" s="156" t="s">
        <v>1408</v>
      </c>
      <c r="I23" s="209" t="s">
        <v>899</v>
      </c>
      <c r="J23" s="224">
        <v>42515</v>
      </c>
      <c r="K23" s="224">
        <v>42527</v>
      </c>
      <c r="L23" s="225">
        <v>3</v>
      </c>
      <c r="M23" s="225"/>
      <c r="N23" s="225"/>
      <c r="O23" s="225"/>
      <c r="P23" s="225"/>
      <c r="Q23" s="215"/>
      <c r="R23" s="5"/>
      <c r="S23" s="5"/>
      <c r="T23" s="5"/>
      <c r="U23" s="134">
        <f t="shared" si="0"/>
        <v>28</v>
      </c>
      <c r="V23" s="134">
        <f t="shared" si="1"/>
        <v>12</v>
      </c>
      <c r="W23" s="123">
        <f t="shared" si="2"/>
        <v>5</v>
      </c>
      <c r="X23" s="123">
        <f t="shared" si="3"/>
        <v>2016</v>
      </c>
      <c r="Y23" s="13"/>
      <c r="Z23" s="13"/>
      <c r="AA23" s="13"/>
      <c r="AB23" s="13"/>
      <c r="AC23" s="13"/>
      <c r="AD23" s="13"/>
      <c r="AE23" s="13"/>
      <c r="AF23" s="1"/>
      <c r="AG23" s="1"/>
      <c r="AH23" s="1"/>
    </row>
    <row r="24" spans="1:34" s="33" customFormat="1" ht="33.75" customHeight="1" x14ac:dyDescent="0.25">
      <c r="A24" s="145" t="s">
        <v>1474</v>
      </c>
      <c r="B24" s="15">
        <v>42499</v>
      </c>
      <c r="C24" s="154" t="s">
        <v>216</v>
      </c>
      <c r="D24" s="155" t="s">
        <v>1399</v>
      </c>
      <c r="E24" s="155" t="s">
        <v>1398</v>
      </c>
      <c r="F24" s="154" t="s">
        <v>1400</v>
      </c>
      <c r="G24" s="156" t="s">
        <v>978</v>
      </c>
      <c r="H24" s="156" t="s">
        <v>1401</v>
      </c>
      <c r="I24" s="209" t="s">
        <v>899</v>
      </c>
      <c r="J24" s="224">
        <v>42515</v>
      </c>
      <c r="K24" s="224">
        <v>42527</v>
      </c>
      <c r="L24" s="225">
        <v>3</v>
      </c>
      <c r="M24" s="225"/>
      <c r="N24" s="225"/>
      <c r="O24" s="225"/>
      <c r="P24" s="225"/>
      <c r="Q24" s="215"/>
      <c r="R24" s="5"/>
      <c r="S24" s="5"/>
      <c r="T24" s="5"/>
      <c r="U24" s="134">
        <f t="shared" si="0"/>
        <v>28</v>
      </c>
      <c r="V24" s="134">
        <f t="shared" si="1"/>
        <v>12</v>
      </c>
      <c r="W24" s="123">
        <f t="shared" si="2"/>
        <v>5</v>
      </c>
      <c r="X24" s="123">
        <f t="shared" si="3"/>
        <v>2016</v>
      </c>
      <c r="Y24" s="13"/>
      <c r="Z24" s="13"/>
      <c r="AA24" s="13"/>
      <c r="AB24" s="13"/>
      <c r="AC24" s="13"/>
      <c r="AD24" s="13"/>
      <c r="AE24" s="13"/>
      <c r="AF24" s="1"/>
      <c r="AG24" s="1"/>
      <c r="AH24" s="1"/>
    </row>
    <row r="25" spans="1:34" s="33" customFormat="1" ht="33.75" customHeight="1" x14ac:dyDescent="0.25">
      <c r="A25" s="145" t="s">
        <v>1474</v>
      </c>
      <c r="B25" s="15">
        <v>42475</v>
      </c>
      <c r="C25" s="154" t="s">
        <v>216</v>
      </c>
      <c r="D25" s="155" t="s">
        <v>1388</v>
      </c>
      <c r="E25" s="155" t="s">
        <v>1389</v>
      </c>
      <c r="F25" s="154" t="s">
        <v>1386</v>
      </c>
      <c r="G25" s="156" t="s">
        <v>978</v>
      </c>
      <c r="H25" s="156" t="s">
        <v>1390</v>
      </c>
      <c r="I25" s="209" t="s">
        <v>899</v>
      </c>
      <c r="J25" s="224">
        <v>42480</v>
      </c>
      <c r="K25" s="224">
        <v>42480</v>
      </c>
      <c r="L25" s="225">
        <v>2</v>
      </c>
      <c r="M25" s="225"/>
      <c r="N25" s="225"/>
      <c r="O25" s="225"/>
      <c r="P25" s="225"/>
      <c r="Q25" s="215"/>
      <c r="R25" s="5"/>
      <c r="S25" s="5"/>
      <c r="T25" s="5"/>
      <c r="U25" s="134">
        <f t="shared" si="0"/>
        <v>5</v>
      </c>
      <c r="V25" s="134">
        <f t="shared" si="1"/>
        <v>0</v>
      </c>
      <c r="W25" s="123">
        <f t="shared" si="2"/>
        <v>4</v>
      </c>
      <c r="X25" s="123">
        <f t="shared" si="3"/>
        <v>2016</v>
      </c>
      <c r="Y25" s="13"/>
      <c r="Z25" s="13"/>
      <c r="AA25" s="13"/>
      <c r="AB25" s="13"/>
      <c r="AC25" s="13"/>
      <c r="AD25" s="13"/>
      <c r="AE25" s="13"/>
      <c r="AF25" s="1"/>
      <c r="AG25" s="1"/>
      <c r="AH25" s="1"/>
    </row>
    <row r="26" spans="1:34" s="33" customFormat="1" ht="33.75" customHeight="1" x14ac:dyDescent="0.25">
      <c r="A26" s="145" t="s">
        <v>1474</v>
      </c>
      <c r="B26" s="15">
        <v>42475</v>
      </c>
      <c r="C26" s="154" t="s">
        <v>216</v>
      </c>
      <c r="D26" s="155" t="s">
        <v>1385</v>
      </c>
      <c r="E26" s="155" t="s">
        <v>1384</v>
      </c>
      <c r="F26" s="154" t="s">
        <v>1386</v>
      </c>
      <c r="G26" s="156" t="s">
        <v>978</v>
      </c>
      <c r="H26" s="156" t="s">
        <v>1387</v>
      </c>
      <c r="I26" s="209" t="s">
        <v>899</v>
      </c>
      <c r="J26" s="224">
        <v>42480</v>
      </c>
      <c r="K26" s="224">
        <v>42480</v>
      </c>
      <c r="L26" s="225">
        <v>2</v>
      </c>
      <c r="M26" s="225"/>
      <c r="N26" s="225"/>
      <c r="O26" s="225"/>
      <c r="P26" s="225"/>
      <c r="Q26" s="215"/>
      <c r="R26" s="5"/>
      <c r="S26" s="5"/>
      <c r="T26" s="5"/>
      <c r="U26" s="134">
        <f t="shared" si="0"/>
        <v>5</v>
      </c>
      <c r="V26" s="134">
        <f t="shared" si="1"/>
        <v>0</v>
      </c>
      <c r="W26" s="123">
        <f t="shared" si="2"/>
        <v>4</v>
      </c>
      <c r="X26" s="123">
        <f t="shared" si="3"/>
        <v>2016</v>
      </c>
      <c r="Y26" s="13"/>
      <c r="Z26" s="13"/>
      <c r="AA26" s="13"/>
      <c r="AB26" s="13"/>
      <c r="AC26" s="13"/>
      <c r="AD26" s="13"/>
      <c r="AE26" s="13"/>
      <c r="AF26" s="1"/>
      <c r="AG26" s="1"/>
      <c r="AH26" s="1"/>
    </row>
    <row r="27" spans="1:34" s="33" customFormat="1" ht="89.25" customHeight="1" x14ac:dyDescent="0.25">
      <c r="A27" s="145" t="s">
        <v>1474</v>
      </c>
      <c r="B27" s="15">
        <v>42465</v>
      </c>
      <c r="C27" s="154" t="s">
        <v>216</v>
      </c>
      <c r="D27" s="155" t="s">
        <v>1374</v>
      </c>
      <c r="E27" s="155" t="s">
        <v>1375</v>
      </c>
      <c r="F27" s="154" t="s">
        <v>1376</v>
      </c>
      <c r="G27" s="156" t="s">
        <v>980</v>
      </c>
      <c r="H27" s="156" t="s">
        <v>1377</v>
      </c>
      <c r="I27" s="209" t="s">
        <v>901</v>
      </c>
      <c r="J27" s="224">
        <v>42465</v>
      </c>
      <c r="K27" s="224">
        <v>42465</v>
      </c>
      <c r="L27" s="225">
        <v>2</v>
      </c>
      <c r="M27" s="225"/>
      <c r="N27" s="225"/>
      <c r="O27" s="225"/>
      <c r="P27" s="225"/>
      <c r="Q27" s="215"/>
      <c r="R27" s="5"/>
      <c r="S27" s="5"/>
      <c r="T27" s="5"/>
      <c r="U27" s="134">
        <f t="shared" si="0"/>
        <v>0</v>
      </c>
      <c r="V27" s="134">
        <f t="shared" si="1"/>
        <v>0</v>
      </c>
      <c r="W27" s="123">
        <f t="shared" si="2"/>
        <v>4</v>
      </c>
      <c r="X27" s="123">
        <f t="shared" si="3"/>
        <v>2016</v>
      </c>
      <c r="Y27" s="13"/>
      <c r="Z27" s="13"/>
      <c r="AA27" s="13"/>
      <c r="AB27" s="13"/>
      <c r="AC27" s="13"/>
      <c r="AD27" s="13"/>
      <c r="AE27" s="13"/>
      <c r="AF27" s="1"/>
      <c r="AG27" s="1"/>
      <c r="AH27" s="1"/>
    </row>
    <row r="28" spans="1:34" s="33" customFormat="1" ht="30" x14ac:dyDescent="0.25">
      <c r="A28" s="145" t="s">
        <v>1474</v>
      </c>
      <c r="B28" s="15">
        <v>42460</v>
      </c>
      <c r="C28" s="154" t="s">
        <v>216</v>
      </c>
      <c r="D28" s="155"/>
      <c r="E28" s="155"/>
      <c r="F28" s="154" t="s">
        <v>1371</v>
      </c>
      <c r="G28" s="156" t="s">
        <v>972</v>
      </c>
      <c r="H28" s="156" t="s">
        <v>1372</v>
      </c>
      <c r="I28" s="209" t="s">
        <v>903</v>
      </c>
      <c r="J28" s="224">
        <v>42490</v>
      </c>
      <c r="K28" s="224">
        <v>42508</v>
      </c>
      <c r="L28" s="225">
        <v>2</v>
      </c>
      <c r="M28" s="225"/>
      <c r="N28" s="225"/>
      <c r="O28" s="225"/>
      <c r="P28" s="225"/>
      <c r="Q28" s="215"/>
      <c r="R28" s="5"/>
      <c r="S28" s="5"/>
      <c r="T28" s="5"/>
      <c r="U28" s="134">
        <f t="shared" si="0"/>
        <v>48</v>
      </c>
      <c r="V28" s="134">
        <f t="shared" si="1"/>
        <v>18</v>
      </c>
      <c r="W28" s="123">
        <f t="shared" si="2"/>
        <v>3</v>
      </c>
      <c r="X28" s="123">
        <f t="shared" si="3"/>
        <v>2016</v>
      </c>
      <c r="Y28" s="13"/>
      <c r="Z28" s="13"/>
      <c r="AA28" s="13"/>
      <c r="AB28" s="13"/>
      <c r="AC28" s="13"/>
      <c r="AD28" s="13"/>
      <c r="AE28" s="13"/>
      <c r="AF28" s="1"/>
      <c r="AG28" s="1"/>
      <c r="AH28" s="1"/>
    </row>
    <row r="29" spans="1:34" s="33" customFormat="1" ht="33.75" customHeight="1" x14ac:dyDescent="0.25">
      <c r="A29" s="145" t="s">
        <v>1474</v>
      </c>
      <c r="B29" s="15">
        <v>42454</v>
      </c>
      <c r="C29" s="154" t="s">
        <v>216</v>
      </c>
      <c r="D29" s="155" t="s">
        <v>1360</v>
      </c>
      <c r="E29" s="155" t="s">
        <v>105</v>
      </c>
      <c r="F29" s="154" t="s">
        <v>1361</v>
      </c>
      <c r="G29" s="156" t="s">
        <v>978</v>
      </c>
      <c r="H29" s="156" t="s">
        <v>1362</v>
      </c>
      <c r="I29" s="209" t="s">
        <v>901</v>
      </c>
      <c r="J29" s="224">
        <v>42475</v>
      </c>
      <c r="K29" s="224">
        <v>42550</v>
      </c>
      <c r="L29" s="225">
        <v>2</v>
      </c>
      <c r="M29" s="225"/>
      <c r="N29" s="225"/>
      <c r="O29" s="225"/>
      <c r="P29" s="225"/>
      <c r="Q29" s="215" t="s">
        <v>1438</v>
      </c>
      <c r="R29" s="5"/>
      <c r="S29" s="5"/>
      <c r="T29" s="5"/>
      <c r="U29" s="134">
        <f t="shared" si="0"/>
        <v>96</v>
      </c>
      <c r="V29" s="134">
        <f t="shared" si="1"/>
        <v>75</v>
      </c>
      <c r="W29" s="123">
        <f t="shared" si="2"/>
        <v>3</v>
      </c>
      <c r="X29" s="123">
        <f t="shared" si="3"/>
        <v>2016</v>
      </c>
      <c r="Y29" s="13"/>
      <c r="Z29" s="13"/>
      <c r="AA29" s="13"/>
      <c r="AB29" s="13"/>
      <c r="AC29" s="13"/>
      <c r="AD29" s="13"/>
      <c r="AE29" s="13"/>
      <c r="AF29" s="1"/>
      <c r="AG29" s="1"/>
      <c r="AH29" s="1"/>
    </row>
    <row r="30" spans="1:34" s="33" customFormat="1" ht="33.75" customHeight="1" x14ac:dyDescent="0.25">
      <c r="A30" s="145" t="s">
        <v>1474</v>
      </c>
      <c r="B30" s="15">
        <v>42454</v>
      </c>
      <c r="C30" s="154" t="s">
        <v>216</v>
      </c>
      <c r="D30" s="155" t="s">
        <v>1357</v>
      </c>
      <c r="E30" s="155" t="s">
        <v>328</v>
      </c>
      <c r="F30" s="154" t="s">
        <v>1358</v>
      </c>
      <c r="G30" s="156" t="s">
        <v>978</v>
      </c>
      <c r="H30" s="156" t="s">
        <v>1359</v>
      </c>
      <c r="I30" s="209" t="s">
        <v>901</v>
      </c>
      <c r="J30" s="224">
        <v>42475</v>
      </c>
      <c r="K30" s="224">
        <v>42510</v>
      </c>
      <c r="L30" s="225">
        <v>2</v>
      </c>
      <c r="M30" s="225"/>
      <c r="N30" s="225"/>
      <c r="O30" s="225"/>
      <c r="P30" s="225"/>
      <c r="Q30" s="215"/>
      <c r="R30" s="5"/>
      <c r="S30" s="5"/>
      <c r="T30" s="5"/>
      <c r="U30" s="134">
        <f t="shared" si="0"/>
        <v>56</v>
      </c>
      <c r="V30" s="134">
        <f t="shared" si="1"/>
        <v>35</v>
      </c>
      <c r="W30" s="123">
        <f t="shared" si="2"/>
        <v>3</v>
      </c>
      <c r="X30" s="123">
        <f t="shared" si="3"/>
        <v>2016</v>
      </c>
      <c r="Y30" s="13"/>
      <c r="Z30" s="13"/>
      <c r="AA30" s="13"/>
      <c r="AB30" s="13"/>
      <c r="AC30" s="13"/>
      <c r="AD30" s="13"/>
      <c r="AE30" s="13"/>
      <c r="AF30" s="1"/>
      <c r="AG30" s="1"/>
      <c r="AH30" s="1"/>
    </row>
    <row r="31" spans="1:34" s="33" customFormat="1" ht="33.75" customHeight="1" x14ac:dyDescent="0.25">
      <c r="A31" s="145" t="s">
        <v>1474</v>
      </c>
      <c r="B31" s="15">
        <v>42433</v>
      </c>
      <c r="C31" s="154" t="s">
        <v>216</v>
      </c>
      <c r="D31" s="155" t="s">
        <v>1346</v>
      </c>
      <c r="E31" s="155" t="s">
        <v>1347</v>
      </c>
      <c r="F31" s="154" t="s">
        <v>535</v>
      </c>
      <c r="G31" s="156" t="s">
        <v>982</v>
      </c>
      <c r="H31" s="156" t="s">
        <v>1348</v>
      </c>
      <c r="I31" s="209" t="s">
        <v>899</v>
      </c>
      <c r="J31" s="224">
        <v>42453</v>
      </c>
      <c r="K31" s="224">
        <v>42453</v>
      </c>
      <c r="L31" s="225">
        <v>2</v>
      </c>
      <c r="M31" s="225"/>
      <c r="N31" s="225"/>
      <c r="O31" s="225"/>
      <c r="P31" s="225"/>
      <c r="Q31" s="215"/>
      <c r="R31" s="5"/>
      <c r="S31" s="5"/>
      <c r="T31" s="5"/>
      <c r="U31" s="134">
        <f t="shared" si="0"/>
        <v>20</v>
      </c>
      <c r="V31" s="134">
        <f t="shared" si="1"/>
        <v>0</v>
      </c>
      <c r="W31" s="123">
        <f t="shared" si="2"/>
        <v>3</v>
      </c>
      <c r="X31" s="123">
        <f t="shared" si="3"/>
        <v>2016</v>
      </c>
      <c r="Y31" s="13"/>
      <c r="Z31" s="13"/>
      <c r="AA31" s="13"/>
      <c r="AB31" s="13"/>
      <c r="AC31" s="13"/>
      <c r="AD31" s="13"/>
      <c r="AE31" s="13"/>
      <c r="AF31" s="1"/>
      <c r="AG31" s="1"/>
      <c r="AH31" s="1"/>
    </row>
    <row r="32" spans="1:34" s="33" customFormat="1" ht="33.75" customHeight="1" x14ac:dyDescent="0.25">
      <c r="A32" s="145" t="s">
        <v>1474</v>
      </c>
      <c r="B32" s="15">
        <v>42433</v>
      </c>
      <c r="C32" s="154" t="s">
        <v>216</v>
      </c>
      <c r="D32" s="155" t="s">
        <v>1346</v>
      </c>
      <c r="E32" s="155" t="s">
        <v>1347</v>
      </c>
      <c r="F32" s="154" t="s">
        <v>1352</v>
      </c>
      <c r="G32" s="156" t="s">
        <v>978</v>
      </c>
      <c r="H32" s="156" t="s">
        <v>1353</v>
      </c>
      <c r="I32" s="209" t="s">
        <v>899</v>
      </c>
      <c r="J32" s="224">
        <v>42453</v>
      </c>
      <c r="K32" s="224">
        <v>42453</v>
      </c>
      <c r="L32" s="225">
        <v>2</v>
      </c>
      <c r="M32" s="225"/>
      <c r="N32" s="225"/>
      <c r="O32" s="225"/>
      <c r="P32" s="225"/>
      <c r="Q32" s="215"/>
      <c r="R32" s="5"/>
      <c r="S32" s="5"/>
      <c r="T32" s="5"/>
      <c r="U32" s="134">
        <f t="shared" si="0"/>
        <v>20</v>
      </c>
      <c r="V32" s="134">
        <f t="shared" si="1"/>
        <v>0</v>
      </c>
      <c r="W32" s="123">
        <f t="shared" si="2"/>
        <v>3</v>
      </c>
      <c r="X32" s="123">
        <f t="shared" si="3"/>
        <v>2016</v>
      </c>
      <c r="Y32" s="13"/>
      <c r="Z32" s="13"/>
      <c r="AA32" s="13"/>
      <c r="AB32" s="13"/>
      <c r="AC32" s="13"/>
      <c r="AD32" s="13"/>
      <c r="AE32" s="13"/>
      <c r="AF32" s="1"/>
      <c r="AG32" s="1"/>
      <c r="AH32" s="1"/>
    </row>
    <row r="33" spans="1:34" s="33" customFormat="1" ht="33.75" customHeight="1" x14ac:dyDescent="0.25">
      <c r="A33" s="145" t="s">
        <v>1474</v>
      </c>
      <c r="B33" s="15">
        <v>42433</v>
      </c>
      <c r="C33" s="154" t="s">
        <v>216</v>
      </c>
      <c r="D33" s="155" t="s">
        <v>1349</v>
      </c>
      <c r="E33" s="155" t="s">
        <v>1075</v>
      </c>
      <c r="F33" s="154" t="s">
        <v>1350</v>
      </c>
      <c r="G33" s="156" t="s">
        <v>982</v>
      </c>
      <c r="H33" s="156" t="s">
        <v>1351</v>
      </c>
      <c r="I33" s="209" t="s">
        <v>899</v>
      </c>
      <c r="J33" s="224">
        <v>42453</v>
      </c>
      <c r="K33" s="224">
        <v>42453</v>
      </c>
      <c r="L33" s="225">
        <v>2</v>
      </c>
      <c r="M33" s="225"/>
      <c r="N33" s="225"/>
      <c r="O33" s="225"/>
      <c r="P33" s="225"/>
      <c r="Q33" s="215"/>
      <c r="R33" s="5"/>
      <c r="S33" s="5"/>
      <c r="T33" s="5"/>
      <c r="U33" s="134">
        <f t="shared" si="0"/>
        <v>20</v>
      </c>
      <c r="V33" s="134">
        <f t="shared" si="1"/>
        <v>0</v>
      </c>
      <c r="W33" s="123">
        <f t="shared" si="2"/>
        <v>3</v>
      </c>
      <c r="X33" s="123">
        <f t="shared" si="3"/>
        <v>2016</v>
      </c>
      <c r="Y33" s="13"/>
      <c r="Z33" s="13"/>
      <c r="AA33" s="13"/>
      <c r="AB33" s="13"/>
      <c r="AC33" s="13"/>
      <c r="AD33" s="13"/>
      <c r="AE33" s="13"/>
      <c r="AF33" s="1"/>
      <c r="AG33" s="1"/>
      <c r="AH33" s="1"/>
    </row>
    <row r="34" spans="1:34" s="33" customFormat="1" ht="33.75" customHeight="1" x14ac:dyDescent="0.25">
      <c r="A34" s="145" t="s">
        <v>1474</v>
      </c>
      <c r="B34" s="146">
        <v>42432</v>
      </c>
      <c r="C34" s="147" t="s">
        <v>216</v>
      </c>
      <c r="D34" s="148" t="s">
        <v>1414</v>
      </c>
      <c r="E34" s="148" t="s">
        <v>710</v>
      </c>
      <c r="F34" s="147" t="s">
        <v>1415</v>
      </c>
      <c r="G34" s="149" t="s">
        <v>978</v>
      </c>
      <c r="H34" s="157" t="s">
        <v>1416</v>
      </c>
      <c r="I34" s="219" t="s">
        <v>899</v>
      </c>
      <c r="J34" s="222">
        <v>42527</v>
      </c>
      <c r="K34" s="222">
        <v>42527</v>
      </c>
      <c r="L34" s="223">
        <v>3</v>
      </c>
      <c r="M34" s="223"/>
      <c r="N34" s="223"/>
      <c r="O34" s="223"/>
      <c r="P34" s="223"/>
      <c r="Q34" s="207"/>
      <c r="R34" s="43"/>
      <c r="S34" s="43"/>
      <c r="T34" s="43"/>
      <c r="U34" s="120">
        <f t="shared" si="0"/>
        <v>95</v>
      </c>
      <c r="V34" s="120">
        <f t="shared" si="1"/>
        <v>0</v>
      </c>
      <c r="W34" s="121">
        <f t="shared" si="2"/>
        <v>3</v>
      </c>
      <c r="X34" s="121">
        <f t="shared" si="3"/>
        <v>2016</v>
      </c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s="33" customFormat="1" ht="33.75" customHeight="1" x14ac:dyDescent="0.25">
      <c r="A35" s="145" t="s">
        <v>1474</v>
      </c>
      <c r="B35" s="15">
        <v>42431</v>
      </c>
      <c r="C35" s="154" t="s">
        <v>216</v>
      </c>
      <c r="D35" s="155" t="s">
        <v>1342</v>
      </c>
      <c r="E35" s="155" t="s">
        <v>1343</v>
      </c>
      <c r="F35" s="154" t="s">
        <v>1344</v>
      </c>
      <c r="G35" s="156" t="s">
        <v>978</v>
      </c>
      <c r="H35" s="156" t="s">
        <v>1345</v>
      </c>
      <c r="I35" s="209" t="s">
        <v>899</v>
      </c>
      <c r="J35" s="224">
        <v>42451</v>
      </c>
      <c r="K35" s="224">
        <v>42451</v>
      </c>
      <c r="L35" s="225">
        <v>2</v>
      </c>
      <c r="M35" s="225"/>
      <c r="N35" s="225"/>
      <c r="O35" s="225"/>
      <c r="P35" s="225"/>
      <c r="Q35" s="215"/>
      <c r="R35" s="5"/>
      <c r="S35" s="5"/>
      <c r="T35" s="5"/>
      <c r="U35" s="134">
        <f t="shared" ref="U35:U65" si="4">IF(K35="","",K35-B35)</f>
        <v>20</v>
      </c>
      <c r="V35" s="134">
        <f t="shared" ref="V35:V65" si="5">IF(K35="","",K35-J35)</f>
        <v>0</v>
      </c>
      <c r="W35" s="123">
        <f t="shared" ref="W35:W65" si="6">MONTH(B35)</f>
        <v>3</v>
      </c>
      <c r="X35" s="123">
        <f t="shared" ref="X35:X65" si="7">YEAR(B35)</f>
        <v>2016</v>
      </c>
      <c r="Y35" s="13"/>
      <c r="Z35" s="13"/>
      <c r="AA35" s="13"/>
      <c r="AB35" s="13"/>
      <c r="AC35" s="13"/>
      <c r="AD35" s="13"/>
      <c r="AE35" s="13"/>
      <c r="AF35" s="1"/>
      <c r="AG35" s="1"/>
      <c r="AH35" s="1"/>
    </row>
    <row r="36" spans="1:34" s="33" customFormat="1" ht="33.75" customHeight="1" x14ac:dyDescent="0.25">
      <c r="A36" s="145" t="s">
        <v>1474</v>
      </c>
      <c r="B36" s="15">
        <v>42419</v>
      </c>
      <c r="C36" s="154" t="s">
        <v>216</v>
      </c>
      <c r="D36" s="155" t="s">
        <v>1320</v>
      </c>
      <c r="E36" s="155" t="s">
        <v>224</v>
      </c>
      <c r="F36" s="154" t="s">
        <v>1321</v>
      </c>
      <c r="G36" s="156" t="s">
        <v>982</v>
      </c>
      <c r="H36" s="156" t="s">
        <v>1322</v>
      </c>
      <c r="I36" s="209" t="s">
        <v>901</v>
      </c>
      <c r="J36" s="224">
        <v>42450</v>
      </c>
      <c r="K36" s="224">
        <v>42450</v>
      </c>
      <c r="L36" s="225"/>
      <c r="M36" s="225"/>
      <c r="N36" s="225"/>
      <c r="O36" s="225"/>
      <c r="P36" s="225"/>
      <c r="Q36" s="227" t="s">
        <v>1373</v>
      </c>
      <c r="R36" s="5"/>
      <c r="S36" s="5"/>
      <c r="T36" s="5"/>
      <c r="U36" s="134">
        <f t="shared" si="4"/>
        <v>31</v>
      </c>
      <c r="V36" s="134">
        <f t="shared" si="5"/>
        <v>0</v>
      </c>
      <c r="W36" s="123">
        <f t="shared" si="6"/>
        <v>2</v>
      </c>
      <c r="X36" s="123">
        <f t="shared" si="7"/>
        <v>2016</v>
      </c>
      <c r="Y36" s="13"/>
      <c r="Z36" s="13"/>
      <c r="AA36" s="13"/>
      <c r="AB36" s="13"/>
      <c r="AC36" s="13"/>
      <c r="AD36" s="13"/>
      <c r="AE36" s="13"/>
      <c r="AF36" s="1"/>
      <c r="AG36" s="1"/>
      <c r="AH36" s="1"/>
    </row>
    <row r="37" spans="1:34" s="33" customFormat="1" ht="30" customHeight="1" x14ac:dyDescent="0.25">
      <c r="A37" s="145" t="s">
        <v>1474</v>
      </c>
      <c r="B37" s="15">
        <v>42415</v>
      </c>
      <c r="C37" s="154" t="s">
        <v>216</v>
      </c>
      <c r="D37" s="155" t="s">
        <v>1316</v>
      </c>
      <c r="E37" s="155" t="s">
        <v>1317</v>
      </c>
      <c r="F37" s="154" t="s">
        <v>1318</v>
      </c>
      <c r="G37" s="156" t="s">
        <v>982</v>
      </c>
      <c r="H37" s="156" t="s">
        <v>1319</v>
      </c>
      <c r="I37" s="209" t="s">
        <v>899</v>
      </c>
      <c r="J37" s="224">
        <v>42440</v>
      </c>
      <c r="K37" s="224">
        <v>42440</v>
      </c>
      <c r="L37" s="225">
        <v>2</v>
      </c>
      <c r="M37" s="225"/>
      <c r="N37" s="225"/>
      <c r="O37" s="225"/>
      <c r="P37" s="225"/>
      <c r="Q37" s="215"/>
      <c r="R37" s="5"/>
      <c r="S37" s="5"/>
      <c r="T37" s="5"/>
      <c r="U37" s="134">
        <f t="shared" si="4"/>
        <v>25</v>
      </c>
      <c r="V37" s="134">
        <f t="shared" si="5"/>
        <v>0</v>
      </c>
      <c r="W37" s="123">
        <f t="shared" si="6"/>
        <v>2</v>
      </c>
      <c r="X37" s="123">
        <f t="shared" si="7"/>
        <v>2016</v>
      </c>
      <c r="Y37" s="13"/>
      <c r="Z37" s="13"/>
      <c r="AA37" s="13"/>
      <c r="AB37" s="13"/>
      <c r="AC37" s="13"/>
      <c r="AD37" s="13"/>
      <c r="AE37" s="13"/>
      <c r="AF37" s="1"/>
      <c r="AG37" s="1"/>
      <c r="AH37" s="1"/>
    </row>
    <row r="38" spans="1:34" s="33" customFormat="1" ht="33.75" customHeight="1" x14ac:dyDescent="0.25">
      <c r="A38" s="145" t="s">
        <v>1474</v>
      </c>
      <c r="B38" s="15">
        <v>42398</v>
      </c>
      <c r="C38" s="154" t="s">
        <v>216</v>
      </c>
      <c r="D38" s="155" t="s">
        <v>1298</v>
      </c>
      <c r="E38" s="155" t="s">
        <v>1093</v>
      </c>
      <c r="F38" s="154" t="s">
        <v>1308</v>
      </c>
      <c r="G38" s="156" t="s">
        <v>982</v>
      </c>
      <c r="H38" s="156" t="s">
        <v>1309</v>
      </c>
      <c r="I38" s="209" t="s">
        <v>901</v>
      </c>
      <c r="J38" s="224">
        <v>42417</v>
      </c>
      <c r="K38" s="224">
        <v>42417</v>
      </c>
      <c r="L38" s="225">
        <v>2</v>
      </c>
      <c r="M38" s="225"/>
      <c r="N38" s="225"/>
      <c r="O38" s="225"/>
      <c r="P38" s="225"/>
      <c r="Q38" s="215" t="s">
        <v>1323</v>
      </c>
      <c r="R38" s="5"/>
      <c r="S38" s="5"/>
      <c r="T38" s="5"/>
      <c r="U38" s="134">
        <f t="shared" si="4"/>
        <v>19</v>
      </c>
      <c r="V38" s="134">
        <f t="shared" si="5"/>
        <v>0</v>
      </c>
      <c r="W38" s="123">
        <f t="shared" si="6"/>
        <v>1</v>
      </c>
      <c r="X38" s="123">
        <f t="shared" si="7"/>
        <v>2016</v>
      </c>
      <c r="Y38" s="13"/>
      <c r="Z38" s="13"/>
      <c r="AA38" s="13"/>
      <c r="AB38" s="13"/>
      <c r="AC38" s="13"/>
      <c r="AD38" s="13"/>
      <c r="AE38" s="13"/>
      <c r="AF38" s="1"/>
      <c r="AG38" s="1"/>
      <c r="AH38" s="1"/>
    </row>
    <row r="39" spans="1:34" s="33" customFormat="1" ht="33.75" customHeight="1" x14ac:dyDescent="0.25">
      <c r="A39" s="145" t="s">
        <v>1474</v>
      </c>
      <c r="B39" s="15">
        <v>42391</v>
      </c>
      <c r="C39" s="154" t="s">
        <v>216</v>
      </c>
      <c r="D39" s="155" t="s">
        <v>1304</v>
      </c>
      <c r="E39" s="155" t="s">
        <v>1265</v>
      </c>
      <c r="F39" s="154" t="s">
        <v>1305</v>
      </c>
      <c r="G39" s="156" t="s">
        <v>977</v>
      </c>
      <c r="H39" s="156" t="s">
        <v>1306</v>
      </c>
      <c r="I39" s="209" t="s">
        <v>897</v>
      </c>
      <c r="J39" s="224">
        <v>42409</v>
      </c>
      <c r="K39" s="224"/>
      <c r="L39" s="225"/>
      <c r="M39" s="225"/>
      <c r="N39" s="225"/>
      <c r="O39" s="225"/>
      <c r="P39" s="225"/>
      <c r="Q39" s="215"/>
      <c r="R39" s="5"/>
      <c r="S39" s="5"/>
      <c r="T39" s="5"/>
      <c r="U39" s="134" t="str">
        <f t="shared" si="4"/>
        <v/>
      </c>
      <c r="V39" s="134" t="str">
        <f t="shared" si="5"/>
        <v/>
      </c>
      <c r="W39" s="123">
        <f t="shared" si="6"/>
        <v>1</v>
      </c>
      <c r="X39" s="123">
        <f t="shared" si="7"/>
        <v>2016</v>
      </c>
      <c r="Y39" s="13"/>
      <c r="Z39" s="13"/>
      <c r="AA39" s="13"/>
      <c r="AB39" s="13"/>
      <c r="AC39" s="13"/>
      <c r="AD39" s="13"/>
      <c r="AE39" s="13"/>
      <c r="AF39" s="1"/>
      <c r="AG39" s="1"/>
      <c r="AH39" s="1"/>
    </row>
    <row r="40" spans="1:34" s="33" customFormat="1" ht="33.75" customHeight="1" x14ac:dyDescent="0.25">
      <c r="A40" s="145" t="s">
        <v>1474</v>
      </c>
      <c r="B40" s="15">
        <v>42390</v>
      </c>
      <c r="C40" s="154" t="s">
        <v>216</v>
      </c>
      <c r="D40" s="158"/>
      <c r="E40" s="155" t="s">
        <v>1301</v>
      </c>
      <c r="F40" s="154" t="s">
        <v>1302</v>
      </c>
      <c r="G40" s="156" t="s">
        <v>978</v>
      </c>
      <c r="H40" s="156" t="s">
        <v>1303</v>
      </c>
      <c r="I40" s="209" t="s">
        <v>899</v>
      </c>
      <c r="J40" s="224">
        <v>42394</v>
      </c>
      <c r="K40" s="224">
        <v>42394</v>
      </c>
      <c r="L40" s="225">
        <v>2</v>
      </c>
      <c r="M40" s="225"/>
      <c r="N40" s="225"/>
      <c r="O40" s="225"/>
      <c r="P40" s="225"/>
      <c r="Q40" s="215"/>
      <c r="R40" s="5"/>
      <c r="S40" s="5"/>
      <c r="T40" s="5"/>
      <c r="U40" s="134">
        <f t="shared" si="4"/>
        <v>4</v>
      </c>
      <c r="V40" s="134">
        <f t="shared" si="5"/>
        <v>0</v>
      </c>
      <c r="W40" s="123">
        <f t="shared" si="6"/>
        <v>1</v>
      </c>
      <c r="X40" s="123">
        <f t="shared" si="7"/>
        <v>2016</v>
      </c>
      <c r="Y40" s="13"/>
      <c r="Z40" s="13"/>
      <c r="AA40" s="13"/>
      <c r="AB40" s="13"/>
      <c r="AC40" s="13"/>
      <c r="AD40" s="13"/>
      <c r="AE40" s="13"/>
      <c r="AF40" s="1"/>
      <c r="AG40" s="1"/>
      <c r="AH40" s="1"/>
    </row>
    <row r="41" spans="1:34" s="33" customFormat="1" ht="33.75" customHeight="1" x14ac:dyDescent="0.25">
      <c r="A41" s="145" t="s">
        <v>1474</v>
      </c>
      <c r="B41" s="15">
        <v>42390</v>
      </c>
      <c r="C41" s="154" t="s">
        <v>216</v>
      </c>
      <c r="D41" s="155" t="s">
        <v>1310</v>
      </c>
      <c r="E41" s="155" t="s">
        <v>1301</v>
      </c>
      <c r="F41" s="154" t="s">
        <v>1311</v>
      </c>
      <c r="G41" s="156" t="s">
        <v>978</v>
      </c>
      <c r="H41" s="156" t="s">
        <v>1312</v>
      </c>
      <c r="I41" s="209" t="s">
        <v>899</v>
      </c>
      <c r="J41" s="224">
        <v>42418</v>
      </c>
      <c r="K41" s="224">
        <v>42418</v>
      </c>
      <c r="L41" s="225">
        <v>2</v>
      </c>
      <c r="M41" s="225"/>
      <c r="N41" s="225"/>
      <c r="O41" s="225"/>
      <c r="P41" s="225"/>
      <c r="Q41" s="215" t="s">
        <v>1313</v>
      </c>
      <c r="R41" s="5"/>
      <c r="S41" s="5"/>
      <c r="T41" s="5"/>
      <c r="U41" s="134">
        <f t="shared" si="4"/>
        <v>28</v>
      </c>
      <c r="V41" s="134">
        <f t="shared" si="5"/>
        <v>0</v>
      </c>
      <c r="W41" s="123">
        <f t="shared" si="6"/>
        <v>1</v>
      </c>
      <c r="X41" s="123">
        <f t="shared" si="7"/>
        <v>2016</v>
      </c>
      <c r="Y41" s="13"/>
      <c r="Z41" s="13"/>
      <c r="AA41" s="13"/>
      <c r="AB41" s="13"/>
      <c r="AC41" s="13"/>
      <c r="AD41" s="13"/>
      <c r="AE41" s="13"/>
      <c r="AF41" s="1"/>
      <c r="AG41" s="1"/>
      <c r="AH41" s="1"/>
    </row>
    <row r="42" spans="1:34" s="33" customFormat="1" ht="33.75" customHeight="1" x14ac:dyDescent="0.25">
      <c r="A42" s="145" t="s">
        <v>1474</v>
      </c>
      <c r="B42" s="15">
        <v>42389</v>
      </c>
      <c r="C42" s="154" t="s">
        <v>216</v>
      </c>
      <c r="D42" s="155" t="s">
        <v>1298</v>
      </c>
      <c r="E42" s="155" t="s">
        <v>1093</v>
      </c>
      <c r="F42" s="154" t="s">
        <v>1299</v>
      </c>
      <c r="G42" s="156" t="s">
        <v>977</v>
      </c>
      <c r="H42" s="156" t="s">
        <v>1300</v>
      </c>
      <c r="I42" s="209" t="s">
        <v>901</v>
      </c>
      <c r="J42" s="224">
        <v>42415</v>
      </c>
      <c r="K42" s="224">
        <v>42417</v>
      </c>
      <c r="L42" s="225">
        <v>1</v>
      </c>
      <c r="M42" s="225"/>
      <c r="N42" s="225"/>
      <c r="O42" s="225"/>
      <c r="P42" s="225"/>
      <c r="Q42" s="215" t="s">
        <v>1323</v>
      </c>
      <c r="R42" s="5"/>
      <c r="S42" s="5"/>
      <c r="T42" s="5"/>
      <c r="U42" s="134">
        <f t="shared" si="4"/>
        <v>28</v>
      </c>
      <c r="V42" s="134">
        <f t="shared" si="5"/>
        <v>2</v>
      </c>
      <c r="W42" s="123">
        <f t="shared" si="6"/>
        <v>1</v>
      </c>
      <c r="X42" s="123">
        <f t="shared" si="7"/>
        <v>2016</v>
      </c>
      <c r="Y42" s="13"/>
      <c r="Z42" s="13"/>
      <c r="AA42" s="13"/>
      <c r="AB42" s="13"/>
      <c r="AC42" s="13"/>
      <c r="AD42" s="13"/>
      <c r="AE42" s="13"/>
      <c r="AF42" s="1"/>
      <c r="AG42" s="1"/>
      <c r="AH42" s="1"/>
    </row>
    <row r="43" spans="1:34" s="33" customFormat="1" ht="33.75" customHeight="1" x14ac:dyDescent="0.25">
      <c r="A43" s="145" t="s">
        <v>1474</v>
      </c>
      <c r="B43" s="15">
        <v>42388</v>
      </c>
      <c r="C43" s="154" t="s">
        <v>216</v>
      </c>
      <c r="D43" s="155" t="s">
        <v>1286</v>
      </c>
      <c r="E43" s="155" t="s">
        <v>1284</v>
      </c>
      <c r="F43" s="154" t="s">
        <v>74</v>
      </c>
      <c r="G43" s="156" t="s">
        <v>978</v>
      </c>
      <c r="H43" s="156" t="s">
        <v>1285</v>
      </c>
      <c r="I43" s="209" t="s">
        <v>899</v>
      </c>
      <c r="J43" s="224">
        <v>42385</v>
      </c>
      <c r="K43" s="224">
        <v>42394</v>
      </c>
      <c r="L43" s="225">
        <v>3</v>
      </c>
      <c r="M43" s="225"/>
      <c r="N43" s="225"/>
      <c r="O43" s="225"/>
      <c r="P43" s="225"/>
      <c r="Q43" s="215" t="s">
        <v>1307</v>
      </c>
      <c r="R43" s="5"/>
      <c r="S43" s="5"/>
      <c r="T43" s="5"/>
      <c r="U43" s="134">
        <f t="shared" si="4"/>
        <v>6</v>
      </c>
      <c r="V43" s="134">
        <f t="shared" si="5"/>
        <v>9</v>
      </c>
      <c r="W43" s="123">
        <f t="shared" si="6"/>
        <v>1</v>
      </c>
      <c r="X43" s="123">
        <f t="shared" si="7"/>
        <v>2016</v>
      </c>
      <c r="Y43" s="13"/>
      <c r="Z43" s="13"/>
      <c r="AA43" s="13"/>
      <c r="AB43" s="13"/>
      <c r="AC43" s="13"/>
      <c r="AD43" s="13"/>
      <c r="AE43" s="13"/>
      <c r="AF43" s="1"/>
      <c r="AG43" s="1"/>
      <c r="AH43" s="1"/>
    </row>
    <row r="44" spans="1:34" s="33" customFormat="1" ht="33.75" customHeight="1" x14ac:dyDescent="0.25">
      <c r="A44" s="145" t="s">
        <v>1474</v>
      </c>
      <c r="B44" s="15">
        <v>42388</v>
      </c>
      <c r="C44" s="154" t="s">
        <v>216</v>
      </c>
      <c r="D44" s="155" t="s">
        <v>1294</v>
      </c>
      <c r="E44" s="155" t="s">
        <v>1295</v>
      </c>
      <c r="F44" s="154" t="s">
        <v>1296</v>
      </c>
      <c r="G44" s="156" t="s">
        <v>977</v>
      </c>
      <c r="H44" s="156" t="s">
        <v>1297</v>
      </c>
      <c r="I44" s="209" t="s">
        <v>899</v>
      </c>
      <c r="J44" s="224">
        <v>42385</v>
      </c>
      <c r="K44" s="224">
        <v>42394</v>
      </c>
      <c r="L44" s="225">
        <v>2</v>
      </c>
      <c r="M44" s="225"/>
      <c r="N44" s="225"/>
      <c r="O44" s="225"/>
      <c r="P44" s="225"/>
      <c r="Q44" s="215"/>
      <c r="R44" s="5"/>
      <c r="S44" s="5"/>
      <c r="T44" s="5"/>
      <c r="U44" s="134">
        <f t="shared" si="4"/>
        <v>6</v>
      </c>
      <c r="V44" s="134">
        <f t="shared" si="5"/>
        <v>9</v>
      </c>
      <c r="W44" s="123">
        <f t="shared" si="6"/>
        <v>1</v>
      </c>
      <c r="X44" s="123">
        <f t="shared" si="7"/>
        <v>2016</v>
      </c>
      <c r="Y44" s="13"/>
      <c r="Z44" s="13"/>
      <c r="AA44" s="13"/>
      <c r="AB44" s="13"/>
      <c r="AC44" s="13"/>
      <c r="AD44" s="13"/>
      <c r="AE44" s="13"/>
      <c r="AF44" s="1"/>
      <c r="AG44" s="1"/>
      <c r="AH44" s="1"/>
    </row>
    <row r="45" spans="1:34" s="33" customFormat="1" ht="33.75" customHeight="1" x14ac:dyDescent="0.25">
      <c r="A45" s="145" t="s">
        <v>1474</v>
      </c>
      <c r="B45" s="15">
        <v>42388</v>
      </c>
      <c r="C45" s="154" t="s">
        <v>216</v>
      </c>
      <c r="D45" s="155" t="s">
        <v>1291</v>
      </c>
      <c r="E45" s="155" t="s">
        <v>1292</v>
      </c>
      <c r="F45" s="154" t="s">
        <v>1289</v>
      </c>
      <c r="G45" s="156" t="s">
        <v>978</v>
      </c>
      <c r="H45" s="156" t="s">
        <v>1293</v>
      </c>
      <c r="I45" s="209" t="s">
        <v>899</v>
      </c>
      <c r="J45" s="224">
        <v>42385</v>
      </c>
      <c r="K45" s="224">
        <v>42394</v>
      </c>
      <c r="L45" s="225">
        <v>3</v>
      </c>
      <c r="M45" s="225"/>
      <c r="N45" s="225"/>
      <c r="O45" s="225"/>
      <c r="P45" s="225"/>
      <c r="Q45" s="215"/>
      <c r="R45" s="5"/>
      <c r="S45" s="5"/>
      <c r="T45" s="5"/>
      <c r="U45" s="134">
        <f t="shared" si="4"/>
        <v>6</v>
      </c>
      <c r="V45" s="134">
        <f t="shared" si="5"/>
        <v>9</v>
      </c>
      <c r="W45" s="123">
        <f t="shared" si="6"/>
        <v>1</v>
      </c>
      <c r="X45" s="123">
        <f t="shared" si="7"/>
        <v>2016</v>
      </c>
      <c r="Y45" s="13"/>
      <c r="Z45" s="13"/>
      <c r="AA45" s="13"/>
      <c r="AB45" s="13"/>
      <c r="AC45" s="13"/>
      <c r="AD45" s="13"/>
      <c r="AE45" s="13"/>
      <c r="AF45" s="1"/>
      <c r="AG45" s="1"/>
      <c r="AH45" s="1"/>
    </row>
    <row r="46" spans="1:34" s="33" customFormat="1" ht="33.75" customHeight="1" x14ac:dyDescent="0.25">
      <c r="A46" s="145" t="s">
        <v>1474</v>
      </c>
      <c r="B46" s="15">
        <v>42388</v>
      </c>
      <c r="C46" s="154" t="s">
        <v>216</v>
      </c>
      <c r="D46" s="155" t="s">
        <v>1287</v>
      </c>
      <c r="E46" s="155" t="s">
        <v>1288</v>
      </c>
      <c r="F46" s="154" t="s">
        <v>1289</v>
      </c>
      <c r="G46" s="156" t="s">
        <v>978</v>
      </c>
      <c r="H46" s="156" t="s">
        <v>1290</v>
      </c>
      <c r="I46" s="209" t="s">
        <v>899</v>
      </c>
      <c r="J46" s="224">
        <v>42385</v>
      </c>
      <c r="K46" s="224">
        <v>42394</v>
      </c>
      <c r="L46" s="225">
        <v>3</v>
      </c>
      <c r="M46" s="225"/>
      <c r="N46" s="225"/>
      <c r="O46" s="225"/>
      <c r="P46" s="225"/>
      <c r="Q46" s="215"/>
      <c r="R46" s="5"/>
      <c r="S46" s="5"/>
      <c r="T46" s="5"/>
      <c r="U46" s="134">
        <f t="shared" si="4"/>
        <v>6</v>
      </c>
      <c r="V46" s="134">
        <f t="shared" si="5"/>
        <v>9</v>
      </c>
      <c r="W46" s="123">
        <f t="shared" si="6"/>
        <v>1</v>
      </c>
      <c r="X46" s="123">
        <f t="shared" si="7"/>
        <v>2016</v>
      </c>
      <c r="Y46" s="13"/>
      <c r="Z46" s="13"/>
      <c r="AA46" s="13"/>
      <c r="AB46" s="13"/>
      <c r="AC46" s="13"/>
      <c r="AD46" s="13"/>
      <c r="AE46" s="13"/>
      <c r="AF46" s="1"/>
      <c r="AG46" s="1"/>
      <c r="AH46" s="1"/>
    </row>
    <row r="47" spans="1:34" s="33" customFormat="1" ht="33.75" customHeight="1" x14ac:dyDescent="0.25">
      <c r="A47" s="145" t="s">
        <v>1474</v>
      </c>
      <c r="B47" s="15">
        <v>42377</v>
      </c>
      <c r="C47" s="154" t="s">
        <v>216</v>
      </c>
      <c r="D47" s="155" t="s">
        <v>1279</v>
      </c>
      <c r="E47" s="155" t="s">
        <v>1280</v>
      </c>
      <c r="F47" s="154" t="s">
        <v>1281</v>
      </c>
      <c r="G47" s="156" t="s">
        <v>982</v>
      </c>
      <c r="H47" s="156" t="s">
        <v>1282</v>
      </c>
      <c r="I47" s="209" t="s">
        <v>899</v>
      </c>
      <c r="J47" s="224">
        <v>42384</v>
      </c>
      <c r="K47" s="224">
        <v>42384</v>
      </c>
      <c r="L47" s="225">
        <v>3</v>
      </c>
      <c r="M47" s="225"/>
      <c r="N47" s="225"/>
      <c r="O47" s="225"/>
      <c r="P47" s="225"/>
      <c r="Q47" s="215"/>
      <c r="R47" s="5"/>
      <c r="S47" s="5"/>
      <c r="T47" s="5"/>
      <c r="U47" s="134">
        <f t="shared" si="4"/>
        <v>7</v>
      </c>
      <c r="V47" s="134">
        <f t="shared" si="5"/>
        <v>0</v>
      </c>
      <c r="W47" s="123">
        <f t="shared" si="6"/>
        <v>1</v>
      </c>
      <c r="X47" s="123">
        <f t="shared" si="7"/>
        <v>2016</v>
      </c>
      <c r="Y47" s="13"/>
      <c r="Z47" s="13"/>
      <c r="AA47" s="13"/>
      <c r="AB47" s="13"/>
      <c r="AC47" s="13"/>
      <c r="AD47" s="13"/>
      <c r="AE47" s="13"/>
      <c r="AF47" s="1"/>
      <c r="AG47" s="1"/>
      <c r="AH47" s="1"/>
    </row>
    <row r="48" spans="1:34" s="33" customFormat="1" ht="33.75" customHeight="1" x14ac:dyDescent="0.25">
      <c r="A48" s="145" t="s">
        <v>1474</v>
      </c>
      <c r="B48" s="15">
        <v>42375</v>
      </c>
      <c r="C48" s="154" t="s">
        <v>216</v>
      </c>
      <c r="D48" s="155"/>
      <c r="E48" s="155" t="s">
        <v>1093</v>
      </c>
      <c r="F48" s="154" t="s">
        <v>1314</v>
      </c>
      <c r="G48" s="156" t="s">
        <v>982</v>
      </c>
      <c r="H48" s="156" t="s">
        <v>1315</v>
      </c>
      <c r="I48" s="209" t="s">
        <v>1080</v>
      </c>
      <c r="J48" s="224">
        <v>42388</v>
      </c>
      <c r="K48" s="224">
        <v>42401</v>
      </c>
      <c r="L48" s="225">
        <v>3</v>
      </c>
      <c r="M48" s="225"/>
      <c r="N48" s="225"/>
      <c r="O48" s="225"/>
      <c r="P48" s="225"/>
      <c r="Q48" s="215"/>
      <c r="R48" s="5"/>
      <c r="S48" s="5"/>
      <c r="T48" s="5"/>
      <c r="U48" s="134">
        <f t="shared" si="4"/>
        <v>26</v>
      </c>
      <c r="V48" s="134">
        <f t="shared" si="5"/>
        <v>13</v>
      </c>
      <c r="W48" s="123">
        <f t="shared" si="6"/>
        <v>1</v>
      </c>
      <c r="X48" s="123">
        <f t="shared" si="7"/>
        <v>2016</v>
      </c>
      <c r="Y48" s="13"/>
      <c r="Z48" s="13"/>
      <c r="AA48" s="13"/>
      <c r="AB48" s="13"/>
      <c r="AC48" s="13"/>
      <c r="AD48" s="13"/>
      <c r="AE48" s="13"/>
      <c r="AF48" s="1"/>
      <c r="AG48" s="1"/>
      <c r="AH48" s="1"/>
    </row>
    <row r="49" spans="1:34" s="33" customFormat="1" ht="33.75" customHeight="1" x14ac:dyDescent="0.25">
      <c r="A49" s="145" t="s">
        <v>1474</v>
      </c>
      <c r="B49" s="15">
        <v>42373</v>
      </c>
      <c r="C49" s="154" t="s">
        <v>216</v>
      </c>
      <c r="D49" s="155" t="s">
        <v>1270</v>
      </c>
      <c r="E49" s="155" t="s">
        <v>1271</v>
      </c>
      <c r="F49" s="154" t="s">
        <v>1272</v>
      </c>
      <c r="G49" s="156" t="s">
        <v>977</v>
      </c>
      <c r="H49" s="156" t="s">
        <v>1367</v>
      </c>
      <c r="I49" s="209" t="s">
        <v>900</v>
      </c>
      <c r="J49" s="224">
        <v>42391</v>
      </c>
      <c r="K49" s="224">
        <v>42391</v>
      </c>
      <c r="L49" s="225">
        <v>3</v>
      </c>
      <c r="M49" s="225"/>
      <c r="N49" s="225"/>
      <c r="O49" s="225"/>
      <c r="P49" s="225"/>
      <c r="Q49" s="215"/>
      <c r="R49" s="5"/>
      <c r="S49" s="5"/>
      <c r="T49" s="5"/>
      <c r="U49" s="134">
        <f t="shared" si="4"/>
        <v>18</v>
      </c>
      <c r="V49" s="134">
        <f t="shared" si="5"/>
        <v>0</v>
      </c>
      <c r="W49" s="123">
        <f t="shared" si="6"/>
        <v>1</v>
      </c>
      <c r="X49" s="123">
        <f t="shared" si="7"/>
        <v>2016</v>
      </c>
      <c r="Y49" s="13"/>
      <c r="Z49" s="13"/>
      <c r="AA49" s="13"/>
      <c r="AB49" s="13"/>
      <c r="AC49" s="13"/>
      <c r="AD49" s="13"/>
      <c r="AE49" s="13"/>
      <c r="AF49" s="1"/>
      <c r="AG49" s="1"/>
      <c r="AH49" s="1"/>
    </row>
    <row r="50" spans="1:34" s="33" customFormat="1" ht="33.75" customHeight="1" x14ac:dyDescent="0.25">
      <c r="A50" s="145" t="s">
        <v>1474</v>
      </c>
      <c r="B50" s="15">
        <v>42373</v>
      </c>
      <c r="C50" s="154" t="s">
        <v>216</v>
      </c>
      <c r="D50" s="155" t="s">
        <v>1267</v>
      </c>
      <c r="E50" s="155" t="s">
        <v>1268</v>
      </c>
      <c r="F50" s="154" t="s">
        <v>1269</v>
      </c>
      <c r="G50" s="156" t="s">
        <v>978</v>
      </c>
      <c r="H50" s="156" t="s">
        <v>1276</v>
      </c>
      <c r="I50" s="209" t="s">
        <v>897</v>
      </c>
      <c r="J50" s="224">
        <v>42391</v>
      </c>
      <c r="K50" s="224"/>
      <c r="L50" s="225"/>
      <c r="M50" s="225"/>
      <c r="N50" s="225"/>
      <c r="O50" s="225"/>
      <c r="P50" s="225"/>
      <c r="Q50" s="215"/>
      <c r="R50" s="5"/>
      <c r="S50" s="5"/>
      <c r="T50" s="5"/>
      <c r="U50" s="134" t="str">
        <f t="shared" si="4"/>
        <v/>
      </c>
      <c r="V50" s="134" t="str">
        <f t="shared" si="5"/>
        <v/>
      </c>
      <c r="W50" s="123">
        <f t="shared" si="6"/>
        <v>1</v>
      </c>
      <c r="X50" s="123">
        <f t="shared" si="7"/>
        <v>2016</v>
      </c>
      <c r="Y50" s="13"/>
      <c r="Z50" s="13"/>
      <c r="AA50" s="13"/>
      <c r="AB50" s="13"/>
      <c r="AC50" s="13"/>
      <c r="AD50" s="13"/>
      <c r="AE50" s="13"/>
      <c r="AF50" s="1"/>
      <c r="AG50" s="1"/>
      <c r="AH50" s="1"/>
    </row>
    <row r="51" spans="1:34" s="33" customFormat="1" ht="33.75" customHeight="1" x14ac:dyDescent="0.25">
      <c r="A51" s="145" t="s">
        <v>1474</v>
      </c>
      <c r="B51" s="15">
        <v>42373</v>
      </c>
      <c r="C51" s="154" t="s">
        <v>216</v>
      </c>
      <c r="D51" s="155" t="s">
        <v>1264</v>
      </c>
      <c r="E51" s="155" t="s">
        <v>1265</v>
      </c>
      <c r="F51" s="154" t="s">
        <v>1266</v>
      </c>
      <c r="G51" s="156" t="s">
        <v>971</v>
      </c>
      <c r="H51" s="159" t="s">
        <v>1277</v>
      </c>
      <c r="I51" s="209" t="s">
        <v>897</v>
      </c>
      <c r="J51" s="224">
        <v>42391</v>
      </c>
      <c r="K51" s="224"/>
      <c r="L51" s="225"/>
      <c r="M51" s="225"/>
      <c r="N51" s="225"/>
      <c r="O51" s="225"/>
      <c r="P51" s="225"/>
      <c r="Q51" s="209" t="s">
        <v>1278</v>
      </c>
      <c r="R51" s="5"/>
      <c r="S51" s="5"/>
      <c r="T51" s="5"/>
      <c r="U51" s="134" t="str">
        <f t="shared" si="4"/>
        <v/>
      </c>
      <c r="V51" s="134" t="str">
        <f t="shared" si="5"/>
        <v/>
      </c>
      <c r="W51" s="123">
        <f t="shared" si="6"/>
        <v>1</v>
      </c>
      <c r="X51" s="123">
        <f t="shared" si="7"/>
        <v>2016</v>
      </c>
      <c r="Y51" s="13"/>
      <c r="Z51" s="13"/>
      <c r="AA51" s="13"/>
      <c r="AB51" s="13"/>
      <c r="AC51" s="13"/>
      <c r="AD51" s="13"/>
      <c r="AE51" s="13"/>
      <c r="AF51" s="1"/>
      <c r="AG51" s="1"/>
      <c r="AH51" s="1"/>
    </row>
    <row r="52" spans="1:34" s="33" customFormat="1" ht="33.75" customHeight="1" x14ac:dyDescent="0.25">
      <c r="A52" s="145" t="s">
        <v>1474</v>
      </c>
      <c r="B52" s="15">
        <v>42356</v>
      </c>
      <c r="C52" s="154" t="s">
        <v>216</v>
      </c>
      <c r="D52" s="155" t="s">
        <v>1273</v>
      </c>
      <c r="E52" s="155" t="s">
        <v>1258</v>
      </c>
      <c r="F52" s="154" t="s">
        <v>1259</v>
      </c>
      <c r="G52" s="156" t="s">
        <v>982</v>
      </c>
      <c r="H52" s="156" t="s">
        <v>1260</v>
      </c>
      <c r="I52" s="209" t="s">
        <v>899</v>
      </c>
      <c r="J52" s="224">
        <v>42361</v>
      </c>
      <c r="K52" s="224">
        <v>42391</v>
      </c>
      <c r="L52" s="225">
        <v>2</v>
      </c>
      <c r="M52" s="225"/>
      <c r="N52" s="225"/>
      <c r="O52" s="225"/>
      <c r="P52" s="225"/>
      <c r="Q52" s="215"/>
      <c r="R52" s="5"/>
      <c r="S52" s="5"/>
      <c r="T52" s="5"/>
      <c r="U52" s="134">
        <f t="shared" si="4"/>
        <v>35</v>
      </c>
      <c r="V52" s="134">
        <f t="shared" si="5"/>
        <v>30</v>
      </c>
      <c r="W52" s="123">
        <f t="shared" si="6"/>
        <v>12</v>
      </c>
      <c r="X52" s="123">
        <f t="shared" si="7"/>
        <v>2015</v>
      </c>
      <c r="Y52" s="13"/>
      <c r="Z52" s="13"/>
      <c r="AA52" s="13"/>
      <c r="AB52" s="13"/>
      <c r="AC52" s="13"/>
      <c r="AD52" s="13"/>
      <c r="AE52" s="13"/>
      <c r="AF52" s="1"/>
      <c r="AG52" s="1"/>
      <c r="AH52" s="1"/>
    </row>
    <row r="53" spans="1:34" s="33" customFormat="1" ht="66.75" customHeight="1" x14ac:dyDescent="0.25">
      <c r="A53" s="145" t="s">
        <v>1474</v>
      </c>
      <c r="B53" s="15">
        <v>42356</v>
      </c>
      <c r="C53" s="154" t="s">
        <v>216</v>
      </c>
      <c r="D53" s="155" t="s">
        <v>1274</v>
      </c>
      <c r="E53" s="155" t="s">
        <v>1255</v>
      </c>
      <c r="F53" s="154" t="s">
        <v>1256</v>
      </c>
      <c r="G53" s="156" t="s">
        <v>982</v>
      </c>
      <c r="H53" s="156" t="s">
        <v>1257</v>
      </c>
      <c r="I53" s="209" t="s">
        <v>899</v>
      </c>
      <c r="J53" s="224">
        <v>42361</v>
      </c>
      <c r="K53" s="224">
        <v>42391</v>
      </c>
      <c r="L53" s="225">
        <v>2</v>
      </c>
      <c r="M53" s="225"/>
      <c r="N53" s="225"/>
      <c r="O53" s="225"/>
      <c r="P53" s="225"/>
      <c r="Q53" s="215"/>
      <c r="R53" s="5"/>
      <c r="S53" s="5"/>
      <c r="T53" s="5"/>
      <c r="U53" s="134">
        <f t="shared" si="4"/>
        <v>35</v>
      </c>
      <c r="V53" s="134">
        <f t="shared" si="5"/>
        <v>30</v>
      </c>
      <c r="W53" s="123">
        <f t="shared" si="6"/>
        <v>12</v>
      </c>
      <c r="X53" s="123">
        <f t="shared" si="7"/>
        <v>2015</v>
      </c>
      <c r="Y53" s="13"/>
      <c r="Z53" s="13"/>
      <c r="AA53" s="13"/>
      <c r="AB53" s="13"/>
      <c r="AC53" s="13"/>
      <c r="AD53" s="13"/>
      <c r="AE53" s="13"/>
      <c r="AF53" s="1"/>
      <c r="AG53" s="1"/>
      <c r="AH53" s="1"/>
    </row>
    <row r="54" spans="1:34" s="33" customFormat="1" ht="15.75" x14ac:dyDescent="0.25">
      <c r="A54" s="145" t="s">
        <v>1474</v>
      </c>
      <c r="B54" s="15">
        <v>42354</v>
      </c>
      <c r="C54" s="154" t="s">
        <v>216</v>
      </c>
      <c r="D54" s="155" t="s">
        <v>1254</v>
      </c>
      <c r="E54" s="155" t="s">
        <v>1251</v>
      </c>
      <c r="F54" s="154" t="s">
        <v>1252</v>
      </c>
      <c r="G54" s="156" t="s">
        <v>979</v>
      </c>
      <c r="H54" s="156" t="s">
        <v>1253</v>
      </c>
      <c r="I54" s="209" t="s">
        <v>901</v>
      </c>
      <c r="J54" s="224">
        <v>42361</v>
      </c>
      <c r="K54" s="224">
        <v>42417</v>
      </c>
      <c r="L54" s="225">
        <v>1</v>
      </c>
      <c r="M54" s="225"/>
      <c r="N54" s="225"/>
      <c r="O54" s="225"/>
      <c r="P54" s="225"/>
      <c r="Q54" s="215"/>
      <c r="R54" s="5"/>
      <c r="S54" s="5"/>
      <c r="T54" s="5"/>
      <c r="U54" s="134">
        <f t="shared" si="4"/>
        <v>63</v>
      </c>
      <c r="V54" s="134">
        <f t="shared" si="5"/>
        <v>56</v>
      </c>
      <c r="W54" s="123">
        <f t="shared" si="6"/>
        <v>12</v>
      </c>
      <c r="X54" s="123">
        <f t="shared" si="7"/>
        <v>2015</v>
      </c>
      <c r="Y54" s="13"/>
      <c r="Z54" s="13"/>
      <c r="AA54" s="13"/>
      <c r="AB54" s="13"/>
      <c r="AC54" s="13"/>
      <c r="AD54" s="13"/>
      <c r="AE54" s="13"/>
      <c r="AF54" s="1"/>
      <c r="AG54" s="1"/>
      <c r="AH54" s="1"/>
    </row>
    <row r="55" spans="1:34" s="33" customFormat="1" ht="15.75" x14ac:dyDescent="0.25">
      <c r="A55" s="145" t="s">
        <v>1474</v>
      </c>
      <c r="B55" s="15">
        <v>42349</v>
      </c>
      <c r="C55" s="154" t="s">
        <v>216</v>
      </c>
      <c r="D55" s="155" t="s">
        <v>1244</v>
      </c>
      <c r="E55" s="155" t="s">
        <v>1245</v>
      </c>
      <c r="F55" s="154" t="s">
        <v>1246</v>
      </c>
      <c r="G55" s="156" t="s">
        <v>982</v>
      </c>
      <c r="H55" s="156" t="s">
        <v>1247</v>
      </c>
      <c r="I55" s="209" t="s">
        <v>899</v>
      </c>
      <c r="J55" s="224">
        <v>42361</v>
      </c>
      <c r="K55" s="224">
        <v>42361</v>
      </c>
      <c r="L55" s="225">
        <v>2</v>
      </c>
      <c r="M55" s="225"/>
      <c r="N55" s="225"/>
      <c r="O55" s="225"/>
      <c r="P55" s="225"/>
      <c r="Q55" s="215"/>
      <c r="R55" s="5"/>
      <c r="S55" s="5"/>
      <c r="T55" s="5"/>
      <c r="U55" s="134">
        <f t="shared" si="4"/>
        <v>12</v>
      </c>
      <c r="V55" s="134">
        <f t="shared" si="5"/>
        <v>0</v>
      </c>
      <c r="W55" s="123">
        <f t="shared" si="6"/>
        <v>12</v>
      </c>
      <c r="X55" s="123">
        <f t="shared" si="7"/>
        <v>2015</v>
      </c>
      <c r="Y55" s="13"/>
      <c r="Z55" s="13"/>
      <c r="AA55" s="13"/>
      <c r="AB55" s="13"/>
      <c r="AC55" s="13"/>
      <c r="AD55" s="13"/>
      <c r="AE55" s="13"/>
      <c r="AF55" s="1"/>
      <c r="AG55" s="1"/>
      <c r="AH55" s="1"/>
    </row>
    <row r="56" spans="1:34" s="33" customFormat="1" ht="33.75" customHeight="1" x14ac:dyDescent="0.25">
      <c r="A56" s="145" t="s">
        <v>1474</v>
      </c>
      <c r="B56" s="15">
        <v>42346</v>
      </c>
      <c r="C56" s="154" t="s">
        <v>216</v>
      </c>
      <c r="D56" s="155" t="s">
        <v>1232</v>
      </c>
      <c r="E56" s="155" t="s">
        <v>1233</v>
      </c>
      <c r="F56" s="154" t="s">
        <v>1234</v>
      </c>
      <c r="G56" s="156" t="s">
        <v>978</v>
      </c>
      <c r="H56" s="156" t="s">
        <v>1235</v>
      </c>
      <c r="I56" s="209" t="s">
        <v>899</v>
      </c>
      <c r="J56" s="224">
        <v>42346</v>
      </c>
      <c r="K56" s="224">
        <v>42346</v>
      </c>
      <c r="L56" s="225">
        <v>2</v>
      </c>
      <c r="M56" s="225"/>
      <c r="N56" s="225"/>
      <c r="O56" s="225"/>
      <c r="P56" s="225"/>
      <c r="Q56" s="215" t="s">
        <v>1248</v>
      </c>
      <c r="R56" s="5"/>
      <c r="S56" s="5"/>
      <c r="T56" s="5"/>
      <c r="U56" s="134">
        <f t="shared" si="4"/>
        <v>0</v>
      </c>
      <c r="V56" s="134">
        <f t="shared" si="5"/>
        <v>0</v>
      </c>
      <c r="W56" s="123">
        <f t="shared" si="6"/>
        <v>12</v>
      </c>
      <c r="X56" s="123">
        <f t="shared" si="7"/>
        <v>2015</v>
      </c>
      <c r="Y56" s="13"/>
      <c r="Z56" s="13"/>
      <c r="AA56" s="13"/>
      <c r="AB56" s="13"/>
      <c r="AC56" s="13"/>
      <c r="AD56" s="13"/>
      <c r="AE56" s="13"/>
      <c r="AF56" s="1"/>
      <c r="AG56" s="1"/>
      <c r="AH56" s="1"/>
    </row>
    <row r="57" spans="1:34" s="33" customFormat="1" ht="33.75" customHeight="1" x14ac:dyDescent="0.25">
      <c r="A57" s="145" t="s">
        <v>1474</v>
      </c>
      <c r="B57" s="15">
        <v>42345</v>
      </c>
      <c r="C57" s="154" t="s">
        <v>216</v>
      </c>
      <c r="D57" s="155" t="s">
        <v>1231</v>
      </c>
      <c r="E57" s="155" t="s">
        <v>431</v>
      </c>
      <c r="F57" s="2" t="s">
        <v>1216</v>
      </c>
      <c r="G57" s="156" t="s">
        <v>982</v>
      </c>
      <c r="H57" s="150" t="s">
        <v>1236</v>
      </c>
      <c r="I57" s="209" t="s">
        <v>899</v>
      </c>
      <c r="J57" s="224">
        <v>42361</v>
      </c>
      <c r="K57" s="224">
        <v>42361</v>
      </c>
      <c r="L57" s="225">
        <v>2</v>
      </c>
      <c r="M57" s="225"/>
      <c r="N57" s="225"/>
      <c r="O57" s="225"/>
      <c r="P57" s="225"/>
      <c r="Q57" s="215"/>
      <c r="R57" s="5"/>
      <c r="S57" s="5"/>
      <c r="T57" s="5"/>
      <c r="U57" s="134">
        <f t="shared" si="4"/>
        <v>16</v>
      </c>
      <c r="V57" s="134">
        <f t="shared" si="5"/>
        <v>0</v>
      </c>
      <c r="W57" s="123">
        <f t="shared" si="6"/>
        <v>12</v>
      </c>
      <c r="X57" s="123">
        <f t="shared" si="7"/>
        <v>2015</v>
      </c>
      <c r="Y57" s="13"/>
      <c r="Z57" s="13"/>
      <c r="AA57" s="13"/>
      <c r="AB57" s="13"/>
      <c r="AC57" s="13"/>
      <c r="AD57" s="13"/>
      <c r="AE57" s="13"/>
      <c r="AF57" s="1"/>
      <c r="AG57" s="1"/>
      <c r="AH57" s="1"/>
    </row>
    <row r="58" spans="1:34" s="33" customFormat="1" ht="33.75" customHeight="1" x14ac:dyDescent="0.25">
      <c r="A58" s="145" t="s">
        <v>1474</v>
      </c>
      <c r="B58" s="15">
        <v>42345</v>
      </c>
      <c r="C58" s="2" t="s">
        <v>216</v>
      </c>
      <c r="D58" s="3" t="s">
        <v>1237</v>
      </c>
      <c r="E58" s="3" t="s">
        <v>231</v>
      </c>
      <c r="F58" s="2" t="s">
        <v>1216</v>
      </c>
      <c r="G58" s="150" t="s">
        <v>982</v>
      </c>
      <c r="H58" s="150" t="s">
        <v>1236</v>
      </c>
      <c r="I58" s="216" t="s">
        <v>899</v>
      </c>
      <c r="J58" s="231">
        <v>42361</v>
      </c>
      <c r="K58" s="224">
        <v>42361</v>
      </c>
      <c r="L58" s="225">
        <v>2</v>
      </c>
      <c r="M58" s="225"/>
      <c r="N58" s="225"/>
      <c r="O58" s="225"/>
      <c r="P58" s="225"/>
      <c r="Q58" s="215"/>
      <c r="R58" s="5"/>
      <c r="S58" s="5"/>
      <c r="T58" s="5"/>
      <c r="U58" s="134">
        <f t="shared" si="4"/>
        <v>16</v>
      </c>
      <c r="V58" s="134">
        <f t="shared" si="5"/>
        <v>0</v>
      </c>
      <c r="W58" s="123">
        <f t="shared" si="6"/>
        <v>12</v>
      </c>
      <c r="X58" s="123">
        <f t="shared" si="7"/>
        <v>2015</v>
      </c>
      <c r="Y58" s="13"/>
      <c r="Z58" s="13"/>
      <c r="AA58" s="13"/>
      <c r="AB58" s="13"/>
      <c r="AC58" s="13"/>
      <c r="AD58" s="13"/>
      <c r="AE58" s="13"/>
      <c r="AF58" s="1"/>
      <c r="AG58" s="1"/>
      <c r="AH58" s="1"/>
    </row>
    <row r="59" spans="1:34" s="33" customFormat="1" ht="33.75" customHeight="1" x14ac:dyDescent="0.25">
      <c r="A59" s="145" t="s">
        <v>1474</v>
      </c>
      <c r="B59" s="15">
        <v>42341</v>
      </c>
      <c r="C59" s="2" t="s">
        <v>216</v>
      </c>
      <c r="D59" s="3" t="s">
        <v>1210</v>
      </c>
      <c r="E59" s="3" t="s">
        <v>1211</v>
      </c>
      <c r="F59" s="2" t="s">
        <v>1212</v>
      </c>
      <c r="G59" s="150" t="s">
        <v>976</v>
      </c>
      <c r="H59" s="150"/>
      <c r="I59" s="216" t="s">
        <v>898</v>
      </c>
      <c r="J59" s="226"/>
      <c r="K59" s="226"/>
      <c r="L59" s="225"/>
      <c r="M59" s="225"/>
      <c r="N59" s="225"/>
      <c r="O59" s="225"/>
      <c r="P59" s="225"/>
      <c r="Q59" s="215"/>
      <c r="R59" s="5"/>
      <c r="S59" s="5"/>
      <c r="T59" s="5"/>
      <c r="U59" s="134" t="str">
        <f t="shared" si="4"/>
        <v/>
      </c>
      <c r="V59" s="134" t="str">
        <f t="shared" si="5"/>
        <v/>
      </c>
      <c r="W59" s="123">
        <f t="shared" si="6"/>
        <v>12</v>
      </c>
      <c r="X59" s="123">
        <f t="shared" si="7"/>
        <v>2015</v>
      </c>
      <c r="Y59" s="13"/>
      <c r="Z59" s="13"/>
      <c r="AA59" s="13"/>
      <c r="AB59" s="13"/>
      <c r="AC59" s="13"/>
      <c r="AD59" s="13"/>
      <c r="AE59" s="13"/>
      <c r="AF59" s="1"/>
      <c r="AG59" s="1"/>
      <c r="AH59" s="1"/>
    </row>
    <row r="60" spans="1:34" s="33" customFormat="1" ht="33.75" customHeight="1" x14ac:dyDescent="0.25">
      <c r="A60" s="145" t="s">
        <v>1474</v>
      </c>
      <c r="B60" s="15">
        <v>42339</v>
      </c>
      <c r="C60" s="2" t="s">
        <v>216</v>
      </c>
      <c r="D60" s="3" t="s">
        <v>1215</v>
      </c>
      <c r="E60" s="3" t="s">
        <v>224</v>
      </c>
      <c r="F60" s="2" t="s">
        <v>1213</v>
      </c>
      <c r="G60" s="150" t="s">
        <v>978</v>
      </c>
      <c r="H60" s="150" t="s">
        <v>1214</v>
      </c>
      <c r="I60" s="216" t="s">
        <v>899</v>
      </c>
      <c r="J60" s="226">
        <v>42359</v>
      </c>
      <c r="K60" s="226">
        <v>42359</v>
      </c>
      <c r="L60" s="225">
        <v>3</v>
      </c>
      <c r="M60" s="225"/>
      <c r="N60" s="225"/>
      <c r="O60" s="225"/>
      <c r="P60" s="225"/>
      <c r="Q60" s="215"/>
      <c r="R60" s="5"/>
      <c r="S60" s="5"/>
      <c r="T60" s="5"/>
      <c r="U60" s="134">
        <f t="shared" si="4"/>
        <v>20</v>
      </c>
      <c r="V60" s="134">
        <f t="shared" si="5"/>
        <v>0</v>
      </c>
      <c r="W60" s="123">
        <f t="shared" si="6"/>
        <v>12</v>
      </c>
      <c r="X60" s="123">
        <f t="shared" si="7"/>
        <v>2015</v>
      </c>
      <c r="Y60" s="13"/>
      <c r="Z60" s="13"/>
      <c r="AA60" s="13"/>
      <c r="AB60" s="13"/>
      <c r="AC60" s="13"/>
      <c r="AD60" s="13"/>
      <c r="AE60" s="13"/>
      <c r="AF60" s="1"/>
      <c r="AG60" s="1"/>
      <c r="AH60" s="1"/>
    </row>
    <row r="61" spans="1:34" s="33" customFormat="1" ht="33.75" customHeight="1" x14ac:dyDescent="0.25">
      <c r="A61" s="145" t="s">
        <v>1474</v>
      </c>
      <c r="B61" s="160">
        <v>42334</v>
      </c>
      <c r="C61" s="161" t="s">
        <v>216</v>
      </c>
      <c r="D61" s="2">
        <v>8031794</v>
      </c>
      <c r="E61" s="162">
        <v>11193364</v>
      </c>
      <c r="F61" s="2" t="s">
        <v>1208</v>
      </c>
      <c r="G61" s="163" t="s">
        <v>1045</v>
      </c>
      <c r="H61" s="163" t="s">
        <v>1209</v>
      </c>
      <c r="I61" s="211" t="s">
        <v>901</v>
      </c>
      <c r="J61" s="228">
        <v>42345</v>
      </c>
      <c r="K61" s="228">
        <v>42345</v>
      </c>
      <c r="L61" s="229">
        <v>2</v>
      </c>
      <c r="M61" s="229"/>
      <c r="N61" s="229"/>
      <c r="O61" s="229"/>
      <c r="P61" s="229"/>
      <c r="Q61" s="211" t="s">
        <v>1217</v>
      </c>
      <c r="R61" s="137"/>
      <c r="S61" s="137"/>
      <c r="T61" s="137"/>
      <c r="U61" s="134">
        <f t="shared" si="4"/>
        <v>11</v>
      </c>
      <c r="V61" s="134">
        <f t="shared" si="5"/>
        <v>0</v>
      </c>
      <c r="W61" s="123">
        <f t="shared" si="6"/>
        <v>11</v>
      </c>
      <c r="X61" s="123">
        <f t="shared" si="7"/>
        <v>2015</v>
      </c>
      <c r="Y61" s="136"/>
      <c r="Z61" s="136"/>
      <c r="AA61" s="136"/>
      <c r="AB61" s="136"/>
      <c r="AC61" s="136"/>
      <c r="AD61" s="136"/>
      <c r="AE61" s="136"/>
      <c r="AF61" s="136"/>
      <c r="AG61" s="136"/>
    </row>
    <row r="62" spans="1:34" s="33" customFormat="1" ht="33.75" customHeight="1" x14ac:dyDescent="0.25">
      <c r="A62" s="145" t="s">
        <v>1474</v>
      </c>
      <c r="B62" s="160">
        <v>42332</v>
      </c>
      <c r="C62" s="161" t="s">
        <v>216</v>
      </c>
      <c r="D62" s="2">
        <v>8032921</v>
      </c>
      <c r="E62" s="162">
        <v>11814660</v>
      </c>
      <c r="F62" s="2" t="s">
        <v>1206</v>
      </c>
      <c r="G62" s="163" t="s">
        <v>982</v>
      </c>
      <c r="H62" s="163" t="s">
        <v>1207</v>
      </c>
      <c r="I62" s="211" t="s">
        <v>901</v>
      </c>
      <c r="J62" s="228">
        <v>42351</v>
      </c>
      <c r="K62" s="228">
        <v>42417</v>
      </c>
      <c r="L62" s="229">
        <v>2</v>
      </c>
      <c r="M62" s="229"/>
      <c r="N62" s="229"/>
      <c r="O62" s="229"/>
      <c r="P62" s="229"/>
      <c r="Q62" s="211" t="s">
        <v>1324</v>
      </c>
      <c r="R62" s="137"/>
      <c r="S62" s="137"/>
      <c r="T62" s="137"/>
      <c r="U62" s="134">
        <f t="shared" si="4"/>
        <v>85</v>
      </c>
      <c r="V62" s="134">
        <f t="shared" si="5"/>
        <v>66</v>
      </c>
      <c r="W62" s="123">
        <f t="shared" si="6"/>
        <v>11</v>
      </c>
      <c r="X62" s="123">
        <f t="shared" si="7"/>
        <v>2015</v>
      </c>
      <c r="Y62" s="136"/>
      <c r="Z62" s="136"/>
      <c r="AA62" s="136"/>
      <c r="AB62" s="136"/>
      <c r="AC62" s="136"/>
      <c r="AD62" s="136"/>
      <c r="AE62" s="136"/>
      <c r="AF62" s="136"/>
      <c r="AG62" s="136"/>
    </row>
    <row r="63" spans="1:34" s="33" customFormat="1" ht="33.75" customHeight="1" x14ac:dyDescent="0.25">
      <c r="A63" s="145" t="s">
        <v>1474</v>
      </c>
      <c r="B63" s="160">
        <v>42324</v>
      </c>
      <c r="C63" s="161" t="s">
        <v>216</v>
      </c>
      <c r="D63" s="2">
        <v>8031750</v>
      </c>
      <c r="E63" s="2">
        <v>11953219</v>
      </c>
      <c r="F63" s="2" t="s">
        <v>1204</v>
      </c>
      <c r="G63" s="163" t="s">
        <v>982</v>
      </c>
      <c r="H63" s="163" t="s">
        <v>1205</v>
      </c>
      <c r="I63" s="211" t="s">
        <v>898</v>
      </c>
      <c r="J63" s="228">
        <v>42332</v>
      </c>
      <c r="K63" s="228">
        <v>42332</v>
      </c>
      <c r="L63" s="229">
        <v>3</v>
      </c>
      <c r="M63" s="229"/>
      <c r="N63" s="229"/>
      <c r="O63" s="229"/>
      <c r="P63" s="229"/>
      <c r="Q63" s="211" t="s">
        <v>1263</v>
      </c>
      <c r="R63" s="137"/>
      <c r="S63" s="137"/>
      <c r="T63" s="137"/>
      <c r="U63" s="134">
        <f t="shared" si="4"/>
        <v>8</v>
      </c>
      <c r="V63" s="134">
        <f t="shared" si="5"/>
        <v>0</v>
      </c>
      <c r="W63" s="123">
        <f t="shared" si="6"/>
        <v>11</v>
      </c>
      <c r="X63" s="123">
        <f t="shared" si="7"/>
        <v>2015</v>
      </c>
      <c r="Y63" s="136"/>
      <c r="Z63" s="136"/>
      <c r="AA63" s="136"/>
      <c r="AB63" s="136"/>
      <c r="AC63" s="136"/>
      <c r="AD63" s="136"/>
      <c r="AE63" s="136"/>
      <c r="AF63" s="136"/>
      <c r="AG63" s="136"/>
    </row>
    <row r="64" spans="1:34" s="33" customFormat="1" ht="33.75" customHeight="1" x14ac:dyDescent="0.25">
      <c r="A64" s="145" t="s">
        <v>1474</v>
      </c>
      <c r="B64" s="160">
        <v>42318</v>
      </c>
      <c r="C64" s="161" t="s">
        <v>216</v>
      </c>
      <c r="D64" s="2">
        <v>8033529</v>
      </c>
      <c r="E64" s="2" t="s">
        <v>1200</v>
      </c>
      <c r="F64" s="2" t="s">
        <v>1198</v>
      </c>
      <c r="G64" s="163" t="s">
        <v>973</v>
      </c>
      <c r="H64" s="163" t="s">
        <v>1199</v>
      </c>
      <c r="I64" s="211" t="s">
        <v>899</v>
      </c>
      <c r="J64" s="228">
        <v>42353</v>
      </c>
      <c r="K64" s="228">
        <v>42382</v>
      </c>
      <c r="L64" s="229">
        <v>3</v>
      </c>
      <c r="M64" s="229"/>
      <c r="N64" s="229"/>
      <c r="O64" s="229"/>
      <c r="P64" s="229"/>
      <c r="Q64" s="211"/>
      <c r="R64" s="137"/>
      <c r="S64" s="137"/>
      <c r="T64" s="137"/>
      <c r="U64" s="134">
        <f t="shared" si="4"/>
        <v>64</v>
      </c>
      <c r="V64" s="134">
        <f t="shared" si="5"/>
        <v>29</v>
      </c>
      <c r="W64" s="123">
        <f t="shared" si="6"/>
        <v>11</v>
      </c>
      <c r="X64" s="123">
        <f t="shared" si="7"/>
        <v>2015</v>
      </c>
      <c r="Y64" s="136"/>
      <c r="Z64" s="136"/>
      <c r="AA64" s="136"/>
      <c r="AB64" s="136"/>
      <c r="AC64" s="136"/>
      <c r="AD64" s="136"/>
      <c r="AE64" s="136"/>
      <c r="AF64" s="136"/>
      <c r="AG64" s="136"/>
    </row>
    <row r="65" spans="1:34" s="33" customFormat="1" ht="30.75" x14ac:dyDescent="0.25">
      <c r="A65" s="145" t="s">
        <v>1474</v>
      </c>
      <c r="B65" s="160">
        <v>42313</v>
      </c>
      <c r="C65" s="161" t="s">
        <v>216</v>
      </c>
      <c r="D65" s="2">
        <v>8033395</v>
      </c>
      <c r="E65" s="162">
        <v>11719577</v>
      </c>
      <c r="F65" s="2" t="s">
        <v>1196</v>
      </c>
      <c r="G65" s="163" t="s">
        <v>979</v>
      </c>
      <c r="H65" s="163" t="s">
        <v>1242</v>
      </c>
      <c r="I65" s="211" t="s">
        <v>901</v>
      </c>
      <c r="J65" s="228">
        <v>42338</v>
      </c>
      <c r="K65" s="228">
        <v>42317</v>
      </c>
      <c r="L65" s="229">
        <v>1</v>
      </c>
      <c r="M65" s="229"/>
      <c r="N65" s="229"/>
      <c r="O65" s="229"/>
      <c r="P65" s="229"/>
      <c r="Q65" s="211"/>
      <c r="R65" s="137"/>
      <c r="S65" s="137"/>
      <c r="T65" s="137"/>
      <c r="U65" s="134">
        <f t="shared" si="4"/>
        <v>4</v>
      </c>
      <c r="V65" s="134">
        <f t="shared" si="5"/>
        <v>-21</v>
      </c>
      <c r="W65" s="123">
        <f t="shared" si="6"/>
        <v>11</v>
      </c>
      <c r="X65" s="123">
        <f t="shared" si="7"/>
        <v>2015</v>
      </c>
      <c r="Y65" s="136"/>
      <c r="Z65" s="136"/>
      <c r="AA65" s="136"/>
      <c r="AB65" s="136"/>
      <c r="AC65" s="136"/>
      <c r="AD65" s="136"/>
      <c r="AE65" s="136"/>
      <c r="AF65" s="136"/>
      <c r="AG65" s="136"/>
    </row>
    <row r="66" spans="1:34" s="33" customFormat="1" ht="71.25" customHeight="1" x14ac:dyDescent="0.25">
      <c r="A66" s="145" t="s">
        <v>1476</v>
      </c>
      <c r="B66" s="15">
        <v>42297</v>
      </c>
      <c r="C66" s="2" t="s">
        <v>216</v>
      </c>
      <c r="D66" s="3" t="s">
        <v>1218</v>
      </c>
      <c r="E66" s="3" t="s">
        <v>1025</v>
      </c>
      <c r="F66" s="2" t="s">
        <v>1219</v>
      </c>
      <c r="G66" s="150" t="s">
        <v>983</v>
      </c>
      <c r="H66" s="150" t="s">
        <v>1220</v>
      </c>
      <c r="I66" s="216" t="s">
        <v>903</v>
      </c>
      <c r="J66" s="226">
        <v>42297</v>
      </c>
      <c r="K66" s="226">
        <v>42298</v>
      </c>
      <c r="L66" s="225">
        <v>3</v>
      </c>
      <c r="M66" s="225"/>
      <c r="N66" s="225"/>
      <c r="O66" s="225"/>
      <c r="P66" s="225"/>
      <c r="Q66" s="215"/>
      <c r="R66" s="5"/>
      <c r="S66" s="5"/>
      <c r="T66" s="5"/>
      <c r="U66" s="120"/>
      <c r="V66" s="120"/>
      <c r="W66" s="121"/>
      <c r="X66" s="121"/>
      <c r="Y66" s="13"/>
      <c r="Z66" s="13"/>
      <c r="AA66" s="13"/>
      <c r="AB66" s="13"/>
      <c r="AC66" s="13"/>
      <c r="AD66" s="13"/>
      <c r="AE66" s="13"/>
      <c r="AF66" s="1"/>
      <c r="AG66" s="1"/>
      <c r="AH66" s="1"/>
    </row>
    <row r="67" spans="1:34" s="33" customFormat="1" ht="33.75" customHeight="1" x14ac:dyDescent="0.25">
      <c r="A67" s="145" t="s">
        <v>1474</v>
      </c>
      <c r="B67" s="164">
        <v>42293</v>
      </c>
      <c r="C67" s="165" t="s">
        <v>216</v>
      </c>
      <c r="D67" s="165">
        <v>8030346</v>
      </c>
      <c r="E67" s="166" t="s">
        <v>162</v>
      </c>
      <c r="F67" s="165" t="s">
        <v>1175</v>
      </c>
      <c r="G67" s="163" t="s">
        <v>982</v>
      </c>
      <c r="H67" s="163" t="s">
        <v>1177</v>
      </c>
      <c r="I67" s="211" t="s">
        <v>899</v>
      </c>
      <c r="J67" s="228">
        <v>42306</v>
      </c>
      <c r="K67" s="228">
        <v>42306</v>
      </c>
      <c r="L67" s="229">
        <v>3</v>
      </c>
      <c r="M67" s="229"/>
      <c r="N67" s="229"/>
      <c r="O67" s="229"/>
      <c r="P67" s="229"/>
      <c r="Q67" s="211"/>
      <c r="R67" s="137"/>
      <c r="S67" s="137"/>
      <c r="T67" s="137"/>
      <c r="U67" s="134">
        <f t="shared" ref="U67:U130" si="8">IF(K67="","",K67-B67)</f>
        <v>13</v>
      </c>
      <c r="V67" s="134">
        <f t="shared" ref="V67:V98" si="9">IF(K67="","",K67-J67)</f>
        <v>0</v>
      </c>
      <c r="W67" s="123">
        <f t="shared" ref="W67:W98" si="10">MONTH(B67)</f>
        <v>10</v>
      </c>
      <c r="X67" s="123">
        <f t="shared" ref="X67:X98" si="11">YEAR(B67)</f>
        <v>2015</v>
      </c>
      <c r="Y67" s="136"/>
      <c r="Z67" s="136"/>
      <c r="AA67" s="136"/>
      <c r="AB67" s="136"/>
      <c r="AC67" s="136"/>
      <c r="AD67" s="136"/>
      <c r="AE67" s="136"/>
      <c r="AF67" s="136"/>
      <c r="AG67" s="136"/>
    </row>
    <row r="68" spans="1:34" s="33" customFormat="1" ht="55.5" customHeight="1" x14ac:dyDescent="0.25">
      <c r="A68" s="145" t="s">
        <v>1474</v>
      </c>
      <c r="B68" s="164">
        <v>42293</v>
      </c>
      <c r="C68" s="165" t="s">
        <v>216</v>
      </c>
      <c r="D68" s="165">
        <v>8031624</v>
      </c>
      <c r="E68" s="166" t="s">
        <v>105</v>
      </c>
      <c r="F68" s="165" t="s">
        <v>1175</v>
      </c>
      <c r="G68" s="163" t="s">
        <v>982</v>
      </c>
      <c r="H68" s="163" t="s">
        <v>1176</v>
      </c>
      <c r="I68" s="211" t="s">
        <v>899</v>
      </c>
      <c r="J68" s="228">
        <v>42306</v>
      </c>
      <c r="K68" s="228">
        <v>42306</v>
      </c>
      <c r="L68" s="229">
        <v>3</v>
      </c>
      <c r="M68" s="229"/>
      <c r="N68" s="229"/>
      <c r="O68" s="229"/>
      <c r="P68" s="229"/>
      <c r="Q68" s="211"/>
      <c r="R68" s="137"/>
      <c r="S68" s="137"/>
      <c r="T68" s="137"/>
      <c r="U68" s="134">
        <f t="shared" si="8"/>
        <v>13</v>
      </c>
      <c r="V68" s="134">
        <f t="shared" si="9"/>
        <v>0</v>
      </c>
      <c r="W68" s="123">
        <f t="shared" si="10"/>
        <v>10</v>
      </c>
      <c r="X68" s="123">
        <f t="shared" si="11"/>
        <v>2015</v>
      </c>
      <c r="Y68" s="136"/>
      <c r="Z68" s="136"/>
      <c r="AA68" s="136"/>
      <c r="AB68" s="136"/>
      <c r="AC68" s="136"/>
      <c r="AD68" s="136"/>
      <c r="AE68" s="136"/>
      <c r="AF68" s="136"/>
      <c r="AG68" s="136"/>
    </row>
    <row r="69" spans="1:34" s="33" customFormat="1" ht="33.75" customHeight="1" x14ac:dyDescent="0.25">
      <c r="A69" s="145" t="s">
        <v>1474</v>
      </c>
      <c r="B69" s="164">
        <v>42286</v>
      </c>
      <c r="C69" s="165" t="s">
        <v>216</v>
      </c>
      <c r="D69" s="167">
        <v>8032862</v>
      </c>
      <c r="E69" s="168" t="s">
        <v>1162</v>
      </c>
      <c r="F69" s="165" t="s">
        <v>1163</v>
      </c>
      <c r="G69" s="163" t="s">
        <v>981</v>
      </c>
      <c r="H69" s="163" t="s">
        <v>1164</v>
      </c>
      <c r="I69" s="211" t="s">
        <v>900</v>
      </c>
      <c r="J69" s="228">
        <v>42308</v>
      </c>
      <c r="K69" s="228">
        <v>42308</v>
      </c>
      <c r="L69" s="229">
        <v>2</v>
      </c>
      <c r="M69" s="229"/>
      <c r="N69" s="229"/>
      <c r="O69" s="229"/>
      <c r="P69" s="229"/>
      <c r="Q69" s="211"/>
      <c r="R69" s="137"/>
      <c r="S69" s="137"/>
      <c r="T69" s="137"/>
      <c r="U69" s="134">
        <f t="shared" si="8"/>
        <v>22</v>
      </c>
      <c r="V69" s="134">
        <f t="shared" si="9"/>
        <v>0</v>
      </c>
      <c r="W69" s="123">
        <f t="shared" si="10"/>
        <v>10</v>
      </c>
      <c r="X69" s="123">
        <f t="shared" si="11"/>
        <v>2015</v>
      </c>
      <c r="Y69" s="136"/>
      <c r="Z69" s="136"/>
      <c r="AA69" s="136"/>
      <c r="AB69" s="136"/>
      <c r="AC69" s="136"/>
      <c r="AD69" s="136"/>
      <c r="AE69" s="136"/>
      <c r="AF69" s="136"/>
      <c r="AG69" s="136"/>
    </row>
    <row r="70" spans="1:34" s="33" customFormat="1" ht="33.75" customHeight="1" x14ac:dyDescent="0.25">
      <c r="A70" s="145" t="s">
        <v>1474</v>
      </c>
      <c r="B70" s="164">
        <v>42286</v>
      </c>
      <c r="C70" s="165" t="s">
        <v>216</v>
      </c>
      <c r="D70" s="165">
        <v>8031573</v>
      </c>
      <c r="E70" s="166" t="s">
        <v>1158</v>
      </c>
      <c r="F70" s="165" t="s">
        <v>1160</v>
      </c>
      <c r="G70" s="163" t="s">
        <v>982</v>
      </c>
      <c r="H70" s="163" t="s">
        <v>1161</v>
      </c>
      <c r="I70" s="211" t="s">
        <v>899</v>
      </c>
      <c r="J70" s="228">
        <v>42308</v>
      </c>
      <c r="K70" s="228">
        <v>42308</v>
      </c>
      <c r="L70" s="229">
        <v>2</v>
      </c>
      <c r="M70" s="229"/>
      <c r="N70" s="229"/>
      <c r="O70" s="229"/>
      <c r="P70" s="229"/>
      <c r="Q70" s="211"/>
      <c r="R70" s="137"/>
      <c r="S70" s="137"/>
      <c r="T70" s="137"/>
      <c r="U70" s="134">
        <f t="shared" si="8"/>
        <v>22</v>
      </c>
      <c r="V70" s="134">
        <f t="shared" si="9"/>
        <v>0</v>
      </c>
      <c r="W70" s="123">
        <f t="shared" si="10"/>
        <v>10</v>
      </c>
      <c r="X70" s="123">
        <f t="shared" si="11"/>
        <v>2015</v>
      </c>
      <c r="Y70" s="136"/>
      <c r="Z70" s="136"/>
      <c r="AA70" s="136"/>
      <c r="AB70" s="136"/>
      <c r="AC70" s="136"/>
      <c r="AD70" s="136"/>
      <c r="AE70" s="136"/>
      <c r="AF70" s="136"/>
      <c r="AG70" s="136"/>
    </row>
    <row r="71" spans="1:34" s="33" customFormat="1" ht="33.75" customHeight="1" x14ac:dyDescent="0.25">
      <c r="A71" s="145" t="s">
        <v>1474</v>
      </c>
      <c r="B71" s="164">
        <v>42286</v>
      </c>
      <c r="C71" s="165" t="s">
        <v>216</v>
      </c>
      <c r="D71" s="169" t="s">
        <v>1159</v>
      </c>
      <c r="E71" s="166" t="s">
        <v>1153</v>
      </c>
      <c r="F71" s="170" t="s">
        <v>1243</v>
      </c>
      <c r="G71" s="163" t="s">
        <v>980</v>
      </c>
      <c r="H71" s="163" t="s">
        <v>1154</v>
      </c>
      <c r="I71" s="211" t="s">
        <v>901</v>
      </c>
      <c r="J71" s="228">
        <v>42333</v>
      </c>
      <c r="K71" s="228">
        <v>42347</v>
      </c>
      <c r="L71" s="229">
        <v>1</v>
      </c>
      <c r="M71" s="229"/>
      <c r="N71" s="229"/>
      <c r="O71" s="229"/>
      <c r="P71" s="229"/>
      <c r="Q71" s="211"/>
      <c r="R71" s="137"/>
      <c r="S71" s="137"/>
      <c r="T71" s="137"/>
      <c r="U71" s="134">
        <f t="shared" si="8"/>
        <v>61</v>
      </c>
      <c r="V71" s="134">
        <f t="shared" si="9"/>
        <v>14</v>
      </c>
      <c r="W71" s="123">
        <f t="shared" si="10"/>
        <v>10</v>
      </c>
      <c r="X71" s="123">
        <f t="shared" si="11"/>
        <v>2015</v>
      </c>
      <c r="Y71" s="136"/>
      <c r="Z71" s="136"/>
      <c r="AA71" s="136"/>
      <c r="AB71" s="136"/>
      <c r="AC71" s="136"/>
      <c r="AD71" s="136"/>
      <c r="AE71" s="136"/>
      <c r="AF71" s="136"/>
      <c r="AG71" s="136"/>
    </row>
    <row r="72" spans="1:34" s="33" customFormat="1" ht="33.75" customHeight="1" x14ac:dyDescent="0.25">
      <c r="A72" s="145" t="s">
        <v>1474</v>
      </c>
      <c r="B72" s="164">
        <v>42285</v>
      </c>
      <c r="C72" s="165" t="s">
        <v>216</v>
      </c>
      <c r="D72" s="165">
        <v>8033015</v>
      </c>
      <c r="E72" s="166" t="s">
        <v>1155</v>
      </c>
      <c r="F72" s="165" t="s">
        <v>1156</v>
      </c>
      <c r="G72" s="163" t="s">
        <v>980</v>
      </c>
      <c r="H72" s="163" t="s">
        <v>1157</v>
      </c>
      <c r="I72" s="211" t="s">
        <v>901</v>
      </c>
      <c r="J72" s="228">
        <v>42290</v>
      </c>
      <c r="K72" s="228">
        <v>42290</v>
      </c>
      <c r="L72" s="229">
        <v>2</v>
      </c>
      <c r="M72" s="229"/>
      <c r="N72" s="229"/>
      <c r="O72" s="229"/>
      <c r="P72" s="229"/>
      <c r="Q72" s="211"/>
      <c r="R72" s="137"/>
      <c r="S72" s="137"/>
      <c r="T72" s="137"/>
      <c r="U72" s="134">
        <f t="shared" si="8"/>
        <v>5</v>
      </c>
      <c r="V72" s="134">
        <f t="shared" si="9"/>
        <v>0</v>
      </c>
      <c r="W72" s="123">
        <f t="shared" si="10"/>
        <v>10</v>
      </c>
      <c r="X72" s="123">
        <f t="shared" si="11"/>
        <v>2015</v>
      </c>
      <c r="Y72" s="136"/>
      <c r="Z72" s="136"/>
      <c r="AA72" s="136"/>
      <c r="AB72" s="136"/>
      <c r="AC72" s="136"/>
      <c r="AD72" s="136"/>
      <c r="AE72" s="136"/>
      <c r="AF72" s="136"/>
      <c r="AG72" s="136"/>
    </row>
    <row r="73" spans="1:34" s="33" customFormat="1" ht="33.75" customHeight="1" x14ac:dyDescent="0.25">
      <c r="A73" s="145" t="s">
        <v>1474</v>
      </c>
      <c r="B73" s="164">
        <v>42283</v>
      </c>
      <c r="C73" s="165" t="s">
        <v>216</v>
      </c>
      <c r="D73" s="165">
        <v>8032234</v>
      </c>
      <c r="E73" s="166" t="s">
        <v>1144</v>
      </c>
      <c r="F73" s="165" t="s">
        <v>1165</v>
      </c>
      <c r="G73" s="163" t="s">
        <v>978</v>
      </c>
      <c r="H73" s="163" t="s">
        <v>1166</v>
      </c>
      <c r="I73" s="211" t="s">
        <v>899</v>
      </c>
      <c r="J73" s="228">
        <v>42290</v>
      </c>
      <c r="K73" s="228">
        <v>42290</v>
      </c>
      <c r="L73" s="229">
        <v>2</v>
      </c>
      <c r="M73" s="229"/>
      <c r="N73" s="229"/>
      <c r="O73" s="229"/>
      <c r="P73" s="229"/>
      <c r="Q73" s="211"/>
      <c r="R73" s="137"/>
      <c r="S73" s="137"/>
      <c r="T73" s="137"/>
      <c r="U73" s="134">
        <f t="shared" si="8"/>
        <v>7</v>
      </c>
      <c r="V73" s="134">
        <f t="shared" si="9"/>
        <v>0</v>
      </c>
      <c r="W73" s="123">
        <f t="shared" si="10"/>
        <v>10</v>
      </c>
      <c r="X73" s="123">
        <f t="shared" si="11"/>
        <v>2015</v>
      </c>
      <c r="Y73" s="136"/>
      <c r="Z73" s="136"/>
      <c r="AA73" s="136"/>
      <c r="AB73" s="136"/>
      <c r="AC73" s="136"/>
      <c r="AD73" s="136"/>
      <c r="AE73" s="136"/>
      <c r="AF73" s="136"/>
      <c r="AG73" s="136"/>
    </row>
    <row r="74" spans="1:34" s="33" customFormat="1" ht="33.75" customHeight="1" x14ac:dyDescent="0.25">
      <c r="A74" s="145" t="s">
        <v>1474</v>
      </c>
      <c r="B74" s="164">
        <v>42283</v>
      </c>
      <c r="C74" s="165" t="s">
        <v>216</v>
      </c>
      <c r="D74" s="165">
        <v>8032234</v>
      </c>
      <c r="E74" s="166" t="s">
        <v>1144</v>
      </c>
      <c r="F74" s="169" t="s">
        <v>1145</v>
      </c>
      <c r="G74" s="163" t="s">
        <v>978</v>
      </c>
      <c r="H74" s="171" t="s">
        <v>1146</v>
      </c>
      <c r="I74" s="211" t="s">
        <v>901</v>
      </c>
      <c r="J74" s="228">
        <v>42290</v>
      </c>
      <c r="K74" s="228">
        <v>42290</v>
      </c>
      <c r="L74" s="229">
        <v>2</v>
      </c>
      <c r="M74" s="229"/>
      <c r="N74" s="229"/>
      <c r="O74" s="229"/>
      <c r="P74" s="229"/>
      <c r="Q74" s="211" t="s">
        <v>1167</v>
      </c>
      <c r="R74" s="137"/>
      <c r="S74" s="137"/>
      <c r="T74" s="137"/>
      <c r="U74" s="134">
        <f t="shared" si="8"/>
        <v>7</v>
      </c>
      <c r="V74" s="134">
        <f t="shared" si="9"/>
        <v>0</v>
      </c>
      <c r="W74" s="123">
        <f t="shared" si="10"/>
        <v>10</v>
      </c>
      <c r="X74" s="123">
        <f t="shared" si="11"/>
        <v>2015</v>
      </c>
      <c r="Y74" s="136"/>
      <c r="Z74" s="136"/>
      <c r="AA74" s="136"/>
      <c r="AB74" s="136"/>
      <c r="AC74" s="136"/>
      <c r="AD74" s="136"/>
      <c r="AE74" s="136"/>
      <c r="AF74" s="136"/>
      <c r="AG74" s="136"/>
    </row>
    <row r="75" spans="1:34" s="33" customFormat="1" ht="33.75" customHeight="1" x14ac:dyDescent="0.25">
      <c r="A75" s="145" t="s">
        <v>1474</v>
      </c>
      <c r="B75" s="164">
        <v>42278</v>
      </c>
      <c r="C75" s="165" t="s">
        <v>216</v>
      </c>
      <c r="D75" s="165">
        <v>8032881</v>
      </c>
      <c r="E75" s="166" t="s">
        <v>297</v>
      </c>
      <c r="F75" s="169" t="s">
        <v>1142</v>
      </c>
      <c r="G75" s="163" t="s">
        <v>982</v>
      </c>
      <c r="H75" s="171" t="s">
        <v>1143</v>
      </c>
      <c r="I75" s="211" t="s">
        <v>899</v>
      </c>
      <c r="J75" s="228">
        <v>42308</v>
      </c>
      <c r="K75" s="228">
        <v>42356</v>
      </c>
      <c r="L75" s="229">
        <v>3</v>
      </c>
      <c r="M75" s="229"/>
      <c r="N75" s="229"/>
      <c r="O75" s="229"/>
      <c r="P75" s="229"/>
      <c r="Q75" s="211"/>
      <c r="R75" s="137"/>
      <c r="S75" s="137"/>
      <c r="T75" s="137"/>
      <c r="U75" s="134">
        <f t="shared" si="8"/>
        <v>78</v>
      </c>
      <c r="V75" s="134">
        <f t="shared" si="9"/>
        <v>48</v>
      </c>
      <c r="W75" s="123">
        <f t="shared" si="10"/>
        <v>10</v>
      </c>
      <c r="X75" s="123">
        <f t="shared" si="11"/>
        <v>2015</v>
      </c>
      <c r="Y75" s="136"/>
      <c r="Z75" s="136"/>
      <c r="AA75" s="136"/>
      <c r="AB75" s="136"/>
      <c r="AC75" s="136"/>
      <c r="AD75" s="136"/>
      <c r="AE75" s="136"/>
      <c r="AF75" s="136"/>
      <c r="AG75" s="136"/>
    </row>
    <row r="76" spans="1:34" s="33" customFormat="1" ht="33.75" customHeight="1" x14ac:dyDescent="0.25">
      <c r="A76" s="145" t="s">
        <v>1474</v>
      </c>
      <c r="B76" s="164">
        <v>42277</v>
      </c>
      <c r="C76" s="165" t="s">
        <v>216</v>
      </c>
      <c r="D76" s="165">
        <v>8031790</v>
      </c>
      <c r="E76" s="166" t="s">
        <v>273</v>
      </c>
      <c r="F76" s="169" t="s">
        <v>1141</v>
      </c>
      <c r="G76" s="163" t="s">
        <v>978</v>
      </c>
      <c r="H76" s="171" t="s">
        <v>1275</v>
      </c>
      <c r="I76" s="211" t="s">
        <v>899</v>
      </c>
      <c r="J76" s="228">
        <v>42278</v>
      </c>
      <c r="K76" s="228">
        <v>42278</v>
      </c>
      <c r="L76" s="229">
        <v>2</v>
      </c>
      <c r="M76" s="229"/>
      <c r="N76" s="229"/>
      <c r="O76" s="229"/>
      <c r="P76" s="229"/>
      <c r="Q76" s="211"/>
      <c r="R76" s="137"/>
      <c r="S76" s="137"/>
      <c r="T76" s="137"/>
      <c r="U76" s="134">
        <f t="shared" si="8"/>
        <v>1</v>
      </c>
      <c r="V76" s="134">
        <f t="shared" si="9"/>
        <v>0</v>
      </c>
      <c r="W76" s="123">
        <f t="shared" si="10"/>
        <v>9</v>
      </c>
      <c r="X76" s="123">
        <f t="shared" si="11"/>
        <v>2015</v>
      </c>
      <c r="Y76" s="136"/>
      <c r="Z76" s="136"/>
      <c r="AA76" s="136"/>
      <c r="AB76" s="136"/>
      <c r="AC76" s="136"/>
      <c r="AD76" s="136"/>
      <c r="AE76" s="136"/>
      <c r="AF76" s="136"/>
      <c r="AG76" s="136"/>
    </row>
    <row r="77" spans="1:34" s="33" customFormat="1" ht="33.75" customHeight="1" x14ac:dyDescent="0.25">
      <c r="A77" s="145" t="s">
        <v>1474</v>
      </c>
      <c r="B77" s="164">
        <v>42265</v>
      </c>
      <c r="C77" s="165" t="s">
        <v>216</v>
      </c>
      <c r="D77" s="165">
        <v>8031790</v>
      </c>
      <c r="E77" s="166" t="s">
        <v>273</v>
      </c>
      <c r="F77" s="165" t="s">
        <v>1120</v>
      </c>
      <c r="G77" s="163" t="s">
        <v>977</v>
      </c>
      <c r="H77" s="163" t="s">
        <v>1123</v>
      </c>
      <c r="I77" s="211" t="s">
        <v>899</v>
      </c>
      <c r="J77" s="228">
        <v>42276</v>
      </c>
      <c r="K77" s="228">
        <v>42276</v>
      </c>
      <c r="L77" s="229">
        <v>2</v>
      </c>
      <c r="M77" s="229"/>
      <c r="N77" s="229"/>
      <c r="O77" s="229"/>
      <c r="P77" s="229"/>
      <c r="Q77" s="211" t="s">
        <v>1140</v>
      </c>
      <c r="R77" s="137"/>
      <c r="S77" s="137"/>
      <c r="T77" s="137"/>
      <c r="U77" s="134">
        <f t="shared" si="8"/>
        <v>11</v>
      </c>
      <c r="V77" s="134">
        <f t="shared" si="9"/>
        <v>0</v>
      </c>
      <c r="W77" s="123">
        <f t="shared" si="10"/>
        <v>9</v>
      </c>
      <c r="X77" s="123">
        <f t="shared" si="11"/>
        <v>2015</v>
      </c>
      <c r="Y77" s="136"/>
      <c r="Z77" s="136"/>
      <c r="AA77" s="136"/>
      <c r="AB77" s="136"/>
      <c r="AC77" s="136"/>
      <c r="AD77" s="136"/>
      <c r="AE77" s="136"/>
      <c r="AF77" s="136"/>
      <c r="AG77" s="136"/>
    </row>
    <row r="78" spans="1:34" s="33" customFormat="1" ht="33.75" customHeight="1" x14ac:dyDescent="0.25">
      <c r="A78" s="145" t="s">
        <v>1474</v>
      </c>
      <c r="B78" s="164">
        <v>42264</v>
      </c>
      <c r="C78" s="165" t="s">
        <v>216</v>
      </c>
      <c r="D78" s="165">
        <v>8031678</v>
      </c>
      <c r="E78" s="166" t="s">
        <v>710</v>
      </c>
      <c r="F78" s="169" t="s">
        <v>1118</v>
      </c>
      <c r="G78" s="163" t="s">
        <v>982</v>
      </c>
      <c r="H78" s="171" t="s">
        <v>1119</v>
      </c>
      <c r="I78" s="211" t="s">
        <v>901</v>
      </c>
      <c r="J78" s="228">
        <v>42290</v>
      </c>
      <c r="K78" s="228">
        <v>42290</v>
      </c>
      <c r="L78" s="229">
        <v>3</v>
      </c>
      <c r="M78" s="229"/>
      <c r="N78" s="229"/>
      <c r="O78" s="229"/>
      <c r="P78" s="229"/>
      <c r="Q78" s="211" t="s">
        <v>1168</v>
      </c>
      <c r="R78" s="137"/>
      <c r="S78" s="137"/>
      <c r="T78" s="137"/>
      <c r="U78" s="134">
        <f t="shared" si="8"/>
        <v>26</v>
      </c>
      <c r="V78" s="134">
        <f t="shared" si="9"/>
        <v>0</v>
      </c>
      <c r="W78" s="123">
        <f t="shared" si="10"/>
        <v>9</v>
      </c>
      <c r="X78" s="123">
        <f t="shared" si="11"/>
        <v>2015</v>
      </c>
      <c r="Y78" s="136"/>
      <c r="Z78" s="136"/>
      <c r="AA78" s="136"/>
      <c r="AB78" s="136"/>
      <c r="AC78" s="136"/>
      <c r="AD78" s="136"/>
      <c r="AE78" s="136"/>
      <c r="AF78" s="136"/>
      <c r="AG78" s="136"/>
    </row>
    <row r="79" spans="1:34" s="33" customFormat="1" ht="33.75" customHeight="1" x14ac:dyDescent="0.25">
      <c r="A79" s="145" t="s">
        <v>1474</v>
      </c>
      <c r="B79" s="164">
        <v>42263</v>
      </c>
      <c r="C79" s="165" t="s">
        <v>216</v>
      </c>
      <c r="D79" s="165">
        <v>8028530</v>
      </c>
      <c r="E79" s="166" t="s">
        <v>951</v>
      </c>
      <c r="F79" s="165" t="s">
        <v>1116</v>
      </c>
      <c r="G79" s="163" t="s">
        <v>977</v>
      </c>
      <c r="H79" s="163" t="s">
        <v>1117</v>
      </c>
      <c r="I79" s="211" t="s">
        <v>899</v>
      </c>
      <c r="J79" s="228">
        <v>42276</v>
      </c>
      <c r="K79" s="228">
        <v>42276</v>
      </c>
      <c r="L79" s="229">
        <v>3</v>
      </c>
      <c r="M79" s="229"/>
      <c r="N79" s="229"/>
      <c r="O79" s="229"/>
      <c r="P79" s="229"/>
      <c r="Q79" s="211"/>
      <c r="R79" s="137"/>
      <c r="S79" s="137"/>
      <c r="T79" s="137"/>
      <c r="U79" s="134">
        <f t="shared" si="8"/>
        <v>13</v>
      </c>
      <c r="V79" s="134">
        <f t="shared" si="9"/>
        <v>0</v>
      </c>
      <c r="W79" s="123">
        <f t="shared" si="10"/>
        <v>9</v>
      </c>
      <c r="X79" s="123">
        <f t="shared" si="11"/>
        <v>2015</v>
      </c>
      <c r="Y79" s="136"/>
      <c r="Z79" s="136"/>
      <c r="AA79" s="136"/>
      <c r="AB79" s="136"/>
      <c r="AC79" s="136"/>
      <c r="AD79" s="136"/>
      <c r="AE79" s="136"/>
      <c r="AF79" s="136"/>
      <c r="AG79" s="136"/>
    </row>
    <row r="80" spans="1:34" s="33" customFormat="1" ht="33.75" customHeight="1" x14ac:dyDescent="0.25">
      <c r="A80" s="145" t="s">
        <v>1474</v>
      </c>
      <c r="B80" s="164">
        <v>42262</v>
      </c>
      <c r="C80" s="165" t="s">
        <v>216</v>
      </c>
      <c r="D80" s="165">
        <v>8030818</v>
      </c>
      <c r="E80" s="166" t="s">
        <v>1093</v>
      </c>
      <c r="F80" s="165" t="s">
        <v>1115</v>
      </c>
      <c r="G80" s="163" t="s">
        <v>977</v>
      </c>
      <c r="H80" s="171" t="s">
        <v>1131</v>
      </c>
      <c r="I80" s="211" t="s">
        <v>901</v>
      </c>
      <c r="J80" s="228">
        <v>42271</v>
      </c>
      <c r="K80" s="228">
        <v>42271</v>
      </c>
      <c r="L80" s="229">
        <v>2</v>
      </c>
      <c r="M80" s="229"/>
      <c r="N80" s="229"/>
      <c r="O80" s="229"/>
      <c r="P80" s="229"/>
      <c r="Q80" s="232" t="s">
        <v>1132</v>
      </c>
      <c r="R80" s="137"/>
      <c r="S80" s="137"/>
      <c r="T80" s="137"/>
      <c r="U80" s="134">
        <f t="shared" si="8"/>
        <v>9</v>
      </c>
      <c r="V80" s="134">
        <f t="shared" si="9"/>
        <v>0</v>
      </c>
      <c r="W80" s="123">
        <f t="shared" si="10"/>
        <v>9</v>
      </c>
      <c r="X80" s="123">
        <f t="shared" si="11"/>
        <v>2015</v>
      </c>
      <c r="Y80" s="136"/>
      <c r="Z80" s="136"/>
      <c r="AA80" s="136"/>
      <c r="AB80" s="136"/>
      <c r="AC80" s="136"/>
      <c r="AD80" s="136"/>
      <c r="AE80" s="136"/>
      <c r="AF80" s="136"/>
      <c r="AG80" s="136"/>
    </row>
    <row r="81" spans="1:34" s="33" customFormat="1" ht="33.75" customHeight="1" x14ac:dyDescent="0.25">
      <c r="A81" s="145" t="s">
        <v>1474</v>
      </c>
      <c r="B81" s="164">
        <v>42261</v>
      </c>
      <c r="C81" s="165" t="s">
        <v>216</v>
      </c>
      <c r="D81" s="165">
        <v>8024368</v>
      </c>
      <c r="E81" s="166" t="s">
        <v>112</v>
      </c>
      <c r="F81" s="165" t="s">
        <v>1113</v>
      </c>
      <c r="G81" s="163" t="s">
        <v>977</v>
      </c>
      <c r="H81" s="163" t="s">
        <v>1114</v>
      </c>
      <c r="I81" s="211" t="s">
        <v>901</v>
      </c>
      <c r="J81" s="228">
        <v>42271</v>
      </c>
      <c r="K81" s="228">
        <v>42271</v>
      </c>
      <c r="L81" s="229">
        <v>2</v>
      </c>
      <c r="M81" s="229"/>
      <c r="N81" s="229"/>
      <c r="O81" s="229"/>
      <c r="P81" s="229"/>
      <c r="Q81" s="211" t="s">
        <v>1129</v>
      </c>
      <c r="R81" s="137"/>
      <c r="S81" s="137"/>
      <c r="T81" s="137"/>
      <c r="U81" s="134">
        <f t="shared" si="8"/>
        <v>10</v>
      </c>
      <c r="V81" s="134">
        <f t="shared" si="9"/>
        <v>0</v>
      </c>
      <c r="W81" s="123">
        <f t="shared" si="10"/>
        <v>9</v>
      </c>
      <c r="X81" s="123">
        <f t="shared" si="11"/>
        <v>2015</v>
      </c>
      <c r="Y81" s="136"/>
      <c r="Z81" s="136"/>
      <c r="AA81" s="136"/>
      <c r="AB81" s="136"/>
      <c r="AC81" s="136"/>
      <c r="AD81" s="136"/>
      <c r="AE81" s="136"/>
      <c r="AF81" s="136"/>
      <c r="AG81" s="136"/>
    </row>
    <row r="82" spans="1:34" s="33" customFormat="1" ht="33.75" customHeight="1" x14ac:dyDescent="0.25">
      <c r="A82" s="145" t="s">
        <v>1474</v>
      </c>
      <c r="B82" s="164">
        <v>42257</v>
      </c>
      <c r="C82" s="165" t="s">
        <v>216</v>
      </c>
      <c r="D82" s="165">
        <v>8033073</v>
      </c>
      <c r="E82" s="166" t="s">
        <v>1108</v>
      </c>
      <c r="F82" s="165" t="s">
        <v>1109</v>
      </c>
      <c r="G82" s="163" t="s">
        <v>981</v>
      </c>
      <c r="H82" s="172" t="s">
        <v>1121</v>
      </c>
      <c r="I82" s="211" t="s">
        <v>901</v>
      </c>
      <c r="J82" s="228">
        <v>42257</v>
      </c>
      <c r="K82" s="228">
        <v>42257</v>
      </c>
      <c r="L82" s="229">
        <v>3</v>
      </c>
      <c r="M82" s="229"/>
      <c r="N82" s="229"/>
      <c r="O82" s="229"/>
      <c r="P82" s="229"/>
      <c r="Q82" s="232" t="s">
        <v>1122</v>
      </c>
      <c r="R82" s="137"/>
      <c r="S82" s="137"/>
      <c r="T82" s="137"/>
      <c r="U82" s="134">
        <f t="shared" si="8"/>
        <v>0</v>
      </c>
      <c r="V82" s="134">
        <f t="shared" si="9"/>
        <v>0</v>
      </c>
      <c r="W82" s="123">
        <f t="shared" si="10"/>
        <v>9</v>
      </c>
      <c r="X82" s="123">
        <f t="shared" si="11"/>
        <v>2015</v>
      </c>
      <c r="Y82" s="136"/>
      <c r="Z82" s="136"/>
      <c r="AA82" s="136"/>
      <c r="AB82" s="136"/>
      <c r="AC82" s="136"/>
      <c r="AD82" s="136"/>
      <c r="AE82" s="136"/>
      <c r="AF82" s="136"/>
      <c r="AG82" s="136"/>
    </row>
    <row r="83" spans="1:34" s="33" customFormat="1" ht="33.75" customHeight="1" x14ac:dyDescent="0.25">
      <c r="A83" s="145" t="s">
        <v>1474</v>
      </c>
      <c r="B83" s="164">
        <v>42257</v>
      </c>
      <c r="C83" s="165" t="s">
        <v>216</v>
      </c>
      <c r="D83" s="165">
        <v>8031618</v>
      </c>
      <c r="E83" s="166" t="s">
        <v>1110</v>
      </c>
      <c r="F83" s="165" t="s">
        <v>1111</v>
      </c>
      <c r="G83" s="163" t="s">
        <v>978</v>
      </c>
      <c r="H83" s="163" t="s">
        <v>1112</v>
      </c>
      <c r="I83" s="211" t="s">
        <v>899</v>
      </c>
      <c r="J83" s="228">
        <v>42262</v>
      </c>
      <c r="K83" s="228">
        <v>42262</v>
      </c>
      <c r="L83" s="229">
        <v>2</v>
      </c>
      <c r="M83" s="229"/>
      <c r="N83" s="229"/>
      <c r="O83" s="229"/>
      <c r="P83" s="229"/>
      <c r="Q83" s="211"/>
      <c r="R83" s="137"/>
      <c r="S83" s="137"/>
      <c r="T83" s="137"/>
      <c r="U83" s="134">
        <f t="shared" si="8"/>
        <v>5</v>
      </c>
      <c r="V83" s="134">
        <f t="shared" si="9"/>
        <v>0</v>
      </c>
      <c r="W83" s="123">
        <f t="shared" si="10"/>
        <v>9</v>
      </c>
      <c r="X83" s="123">
        <f t="shared" si="11"/>
        <v>2015</v>
      </c>
      <c r="Y83" s="136"/>
      <c r="Z83" s="136"/>
      <c r="AA83" s="136"/>
      <c r="AB83" s="136"/>
      <c r="AC83" s="136"/>
      <c r="AD83" s="136"/>
      <c r="AE83" s="136"/>
      <c r="AF83" s="136"/>
      <c r="AG83" s="136"/>
    </row>
    <row r="84" spans="1:34" s="33" customFormat="1" ht="33.75" customHeight="1" x14ac:dyDescent="0.25">
      <c r="A84" s="145" t="s">
        <v>1474</v>
      </c>
      <c r="B84" s="164">
        <v>42254</v>
      </c>
      <c r="C84" s="165" t="s">
        <v>216</v>
      </c>
      <c r="D84" s="165">
        <v>8030346</v>
      </c>
      <c r="E84" s="166" t="s">
        <v>162</v>
      </c>
      <c r="F84" s="165" t="s">
        <v>1126</v>
      </c>
      <c r="G84" s="163" t="s">
        <v>971</v>
      </c>
      <c r="H84" s="171" t="s">
        <v>1192</v>
      </c>
      <c r="I84" s="211" t="s">
        <v>901</v>
      </c>
      <c r="J84" s="228">
        <v>42303</v>
      </c>
      <c r="K84" s="228">
        <v>42303</v>
      </c>
      <c r="L84" s="229">
        <v>1</v>
      </c>
      <c r="M84" s="229"/>
      <c r="N84" s="229"/>
      <c r="O84" s="229"/>
      <c r="P84" s="229"/>
      <c r="Q84" s="211" t="s">
        <v>1193</v>
      </c>
      <c r="R84" s="137"/>
      <c r="S84" s="137"/>
      <c r="T84" s="137"/>
      <c r="U84" s="134">
        <f t="shared" si="8"/>
        <v>49</v>
      </c>
      <c r="V84" s="134">
        <f t="shared" si="9"/>
        <v>0</v>
      </c>
      <c r="W84" s="123">
        <f t="shared" si="10"/>
        <v>9</v>
      </c>
      <c r="X84" s="123">
        <f t="shared" si="11"/>
        <v>2015</v>
      </c>
      <c r="Y84" s="136"/>
      <c r="Z84" s="136"/>
      <c r="AA84" s="136"/>
      <c r="AB84" s="136"/>
      <c r="AC84" s="136"/>
      <c r="AD84" s="136"/>
      <c r="AE84" s="136"/>
      <c r="AF84" s="136"/>
      <c r="AG84" s="136"/>
    </row>
    <row r="85" spans="1:34" s="33" customFormat="1" ht="33.75" customHeight="1" x14ac:dyDescent="0.25">
      <c r="A85" s="145" t="s">
        <v>1474</v>
      </c>
      <c r="B85" s="164">
        <v>42254</v>
      </c>
      <c r="C85" s="165" t="s">
        <v>216</v>
      </c>
      <c r="D85" s="165">
        <v>8030346</v>
      </c>
      <c r="E85" s="166" t="s">
        <v>162</v>
      </c>
      <c r="F85" s="165" t="s">
        <v>1124</v>
      </c>
      <c r="G85" s="163" t="s">
        <v>971</v>
      </c>
      <c r="H85" s="163" t="s">
        <v>1125</v>
      </c>
      <c r="I85" s="211" t="s">
        <v>901</v>
      </c>
      <c r="J85" s="228">
        <v>42305</v>
      </c>
      <c r="K85" s="228">
        <v>42305</v>
      </c>
      <c r="L85" s="229">
        <v>1</v>
      </c>
      <c r="M85" s="229"/>
      <c r="N85" s="229"/>
      <c r="O85" s="229"/>
      <c r="P85" s="229"/>
      <c r="Q85" s="232"/>
      <c r="R85" s="137"/>
      <c r="S85" s="137"/>
      <c r="T85" s="137"/>
      <c r="U85" s="134">
        <f t="shared" si="8"/>
        <v>51</v>
      </c>
      <c r="V85" s="134">
        <f t="shared" si="9"/>
        <v>0</v>
      </c>
      <c r="W85" s="123">
        <f t="shared" si="10"/>
        <v>9</v>
      </c>
      <c r="X85" s="123">
        <f t="shared" si="11"/>
        <v>2015</v>
      </c>
      <c r="Y85" s="136"/>
      <c r="Z85" s="136"/>
      <c r="AA85" s="136"/>
      <c r="AB85" s="136"/>
      <c r="AC85" s="136"/>
      <c r="AD85" s="136"/>
      <c r="AE85" s="136"/>
      <c r="AF85" s="136"/>
      <c r="AG85" s="136"/>
    </row>
    <row r="86" spans="1:34" s="33" customFormat="1" ht="33.75" customHeight="1" x14ac:dyDescent="0.25">
      <c r="A86" s="145" t="s">
        <v>1474</v>
      </c>
      <c r="B86" s="164">
        <v>42247</v>
      </c>
      <c r="C86" s="165" t="s">
        <v>216</v>
      </c>
      <c r="D86" s="165">
        <v>8030906</v>
      </c>
      <c r="E86" s="166" t="s">
        <v>1106</v>
      </c>
      <c r="F86" s="165" t="s">
        <v>1104</v>
      </c>
      <c r="G86" s="163" t="s">
        <v>982</v>
      </c>
      <c r="H86" s="163" t="s">
        <v>1107</v>
      </c>
      <c r="I86" s="211" t="s">
        <v>899</v>
      </c>
      <c r="J86" s="228">
        <v>42262</v>
      </c>
      <c r="K86" s="228">
        <v>42262</v>
      </c>
      <c r="L86" s="229">
        <v>3</v>
      </c>
      <c r="M86" s="229"/>
      <c r="N86" s="229"/>
      <c r="O86" s="229"/>
      <c r="P86" s="229"/>
      <c r="Q86" s="211"/>
      <c r="R86" s="137"/>
      <c r="S86" s="137"/>
      <c r="T86" s="137"/>
      <c r="U86" s="134">
        <f t="shared" si="8"/>
        <v>15</v>
      </c>
      <c r="V86" s="134">
        <f t="shared" si="9"/>
        <v>0</v>
      </c>
      <c r="W86" s="123">
        <f t="shared" si="10"/>
        <v>8</v>
      </c>
      <c r="X86" s="123">
        <f t="shared" si="11"/>
        <v>2015</v>
      </c>
      <c r="Y86" s="136"/>
      <c r="Z86" s="136"/>
      <c r="AA86" s="136"/>
      <c r="AB86" s="136"/>
      <c r="AC86" s="136"/>
      <c r="AD86" s="136"/>
      <c r="AE86" s="136"/>
      <c r="AF86" s="136"/>
      <c r="AG86" s="136"/>
    </row>
    <row r="87" spans="1:34" s="33" customFormat="1" ht="33.75" customHeight="1" x14ac:dyDescent="0.25">
      <c r="A87" s="145" t="s">
        <v>1474</v>
      </c>
      <c r="B87" s="164">
        <v>42247</v>
      </c>
      <c r="C87" s="165" t="s">
        <v>216</v>
      </c>
      <c r="D87" s="165">
        <v>8031839</v>
      </c>
      <c r="E87" s="166" t="s">
        <v>965</v>
      </c>
      <c r="F87" s="165" t="s">
        <v>1102</v>
      </c>
      <c r="G87" s="163" t="s">
        <v>978</v>
      </c>
      <c r="H87" s="163" t="s">
        <v>1103</v>
      </c>
      <c r="I87" s="211" t="s">
        <v>897</v>
      </c>
      <c r="J87" s="228" t="s">
        <v>1101</v>
      </c>
      <c r="K87" s="228"/>
      <c r="L87" s="229"/>
      <c r="M87" s="229"/>
      <c r="N87" s="229"/>
      <c r="O87" s="229"/>
      <c r="P87" s="229"/>
      <c r="Q87" s="211"/>
      <c r="R87" s="137"/>
      <c r="S87" s="137"/>
      <c r="T87" s="137"/>
      <c r="U87" s="134" t="str">
        <f t="shared" si="8"/>
        <v/>
      </c>
      <c r="V87" s="134" t="str">
        <f t="shared" si="9"/>
        <v/>
      </c>
      <c r="W87" s="123">
        <f t="shared" si="10"/>
        <v>8</v>
      </c>
      <c r="X87" s="123">
        <f t="shared" si="11"/>
        <v>2015</v>
      </c>
      <c r="Y87" s="136"/>
      <c r="Z87" s="136"/>
      <c r="AA87" s="136"/>
      <c r="AB87" s="136"/>
      <c r="AC87" s="136"/>
      <c r="AD87" s="136"/>
      <c r="AE87" s="136"/>
      <c r="AF87" s="136"/>
      <c r="AG87" s="136"/>
    </row>
    <row r="88" spans="1:34" s="33" customFormat="1" ht="33.75" customHeight="1" x14ac:dyDescent="0.25">
      <c r="A88" s="145" t="s">
        <v>1474</v>
      </c>
      <c r="B88" s="164">
        <v>42247</v>
      </c>
      <c r="C88" s="165" t="s">
        <v>216</v>
      </c>
      <c r="D88" s="165">
        <v>8031425</v>
      </c>
      <c r="E88" s="166" t="s">
        <v>146</v>
      </c>
      <c r="F88" s="165" t="s">
        <v>1104</v>
      </c>
      <c r="G88" s="163" t="s">
        <v>982</v>
      </c>
      <c r="H88" s="163" t="s">
        <v>1105</v>
      </c>
      <c r="I88" s="211" t="s">
        <v>899</v>
      </c>
      <c r="J88" s="228">
        <v>42262</v>
      </c>
      <c r="K88" s="228">
        <v>42262</v>
      </c>
      <c r="L88" s="229">
        <v>2</v>
      </c>
      <c r="M88" s="229"/>
      <c r="N88" s="229"/>
      <c r="O88" s="229"/>
      <c r="P88" s="229"/>
      <c r="Q88" s="211"/>
      <c r="R88" s="137"/>
      <c r="S88" s="137"/>
      <c r="T88" s="137"/>
      <c r="U88" s="134">
        <f t="shared" si="8"/>
        <v>15</v>
      </c>
      <c r="V88" s="134">
        <f t="shared" si="9"/>
        <v>0</v>
      </c>
      <c r="W88" s="123">
        <f t="shared" si="10"/>
        <v>8</v>
      </c>
      <c r="X88" s="123">
        <f t="shared" si="11"/>
        <v>2015</v>
      </c>
      <c r="Y88" s="136"/>
      <c r="Z88" s="136"/>
      <c r="AA88" s="136"/>
      <c r="AB88" s="136"/>
      <c r="AC88" s="136"/>
      <c r="AD88" s="136"/>
      <c r="AE88" s="136"/>
      <c r="AF88" s="136"/>
      <c r="AG88" s="136"/>
    </row>
    <row r="89" spans="1:34" s="33" customFormat="1" ht="15.75" x14ac:dyDescent="0.25">
      <c r="A89" s="145" t="s">
        <v>1474</v>
      </c>
      <c r="B89" s="164">
        <v>42244</v>
      </c>
      <c r="C89" s="165" t="s">
        <v>216</v>
      </c>
      <c r="D89" s="165">
        <v>8031840</v>
      </c>
      <c r="E89" s="166" t="s">
        <v>1098</v>
      </c>
      <c r="F89" s="165" t="s">
        <v>1099</v>
      </c>
      <c r="G89" s="163" t="s">
        <v>982</v>
      </c>
      <c r="H89" s="163" t="s">
        <v>1100</v>
      </c>
      <c r="I89" s="211" t="s">
        <v>897</v>
      </c>
      <c r="J89" s="228" t="s">
        <v>1101</v>
      </c>
      <c r="K89" s="210"/>
      <c r="L89" s="229"/>
      <c r="M89" s="229"/>
      <c r="N89" s="229"/>
      <c r="O89" s="229"/>
      <c r="P89" s="229"/>
      <c r="Q89" s="211"/>
      <c r="R89" s="137"/>
      <c r="S89" s="137"/>
      <c r="T89" s="137"/>
      <c r="U89" s="134" t="str">
        <f t="shared" si="8"/>
        <v/>
      </c>
      <c r="V89" s="134" t="str">
        <f t="shared" si="9"/>
        <v/>
      </c>
      <c r="W89" s="123">
        <f t="shared" si="10"/>
        <v>8</v>
      </c>
      <c r="X89" s="123">
        <f t="shared" si="11"/>
        <v>2015</v>
      </c>
      <c r="Y89" s="136"/>
      <c r="Z89" s="136"/>
      <c r="AA89" s="136"/>
      <c r="AB89" s="136"/>
      <c r="AC89" s="136"/>
      <c r="AD89" s="136"/>
      <c r="AE89" s="136"/>
      <c r="AF89" s="136"/>
      <c r="AG89" s="136"/>
    </row>
    <row r="90" spans="1:34" s="33" customFormat="1" ht="60" x14ac:dyDescent="0.25">
      <c r="A90" s="145" t="s">
        <v>1474</v>
      </c>
      <c r="B90" s="173">
        <v>42243</v>
      </c>
      <c r="C90" s="170" t="s">
        <v>216</v>
      </c>
      <c r="D90" s="170">
        <v>8031360</v>
      </c>
      <c r="E90" s="174" t="s">
        <v>217</v>
      </c>
      <c r="F90" s="175" t="s">
        <v>1097</v>
      </c>
      <c r="G90" s="172" t="s">
        <v>978</v>
      </c>
      <c r="H90" s="172" t="s">
        <v>1179</v>
      </c>
      <c r="I90" s="233" t="s">
        <v>900</v>
      </c>
      <c r="J90" s="235">
        <v>42248</v>
      </c>
      <c r="K90" s="236">
        <v>42248</v>
      </c>
      <c r="L90" s="237">
        <v>3</v>
      </c>
      <c r="M90" s="229"/>
      <c r="N90" s="229"/>
      <c r="O90" s="229"/>
      <c r="P90" s="229"/>
      <c r="Q90" s="233"/>
      <c r="R90" s="138"/>
      <c r="S90" s="138"/>
      <c r="T90" s="138"/>
      <c r="U90" s="139">
        <f t="shared" si="8"/>
        <v>5</v>
      </c>
      <c r="V90" s="139">
        <f t="shared" si="9"/>
        <v>0</v>
      </c>
      <c r="W90" s="140">
        <f t="shared" si="10"/>
        <v>8</v>
      </c>
      <c r="X90" s="140">
        <f t="shared" si="11"/>
        <v>2015</v>
      </c>
      <c r="Y90" s="141"/>
      <c r="Z90" s="141"/>
      <c r="AA90" s="141"/>
      <c r="AB90" s="141"/>
      <c r="AC90" s="141"/>
      <c r="AD90" s="141"/>
      <c r="AE90" s="141"/>
      <c r="AF90" s="141"/>
      <c r="AG90" s="141"/>
      <c r="AH90" s="142"/>
    </row>
    <row r="91" spans="1:34" s="33" customFormat="1" ht="45.75" x14ac:dyDescent="0.25">
      <c r="A91" s="145" t="s">
        <v>1474</v>
      </c>
      <c r="B91" s="176">
        <v>42208</v>
      </c>
      <c r="C91" s="162" t="s">
        <v>216</v>
      </c>
      <c r="D91" s="162" t="s">
        <v>1090</v>
      </c>
      <c r="E91" s="177" t="s">
        <v>1091</v>
      </c>
      <c r="F91" s="162" t="s">
        <v>1092</v>
      </c>
      <c r="G91" s="178" t="s">
        <v>976</v>
      </c>
      <c r="H91" s="178" t="s">
        <v>1178</v>
      </c>
      <c r="I91" s="213" t="s">
        <v>900</v>
      </c>
      <c r="J91" s="238">
        <v>42244</v>
      </c>
      <c r="K91" s="212">
        <v>42244</v>
      </c>
      <c r="L91" s="225">
        <v>3</v>
      </c>
      <c r="M91" s="225"/>
      <c r="N91" s="225"/>
      <c r="O91" s="225"/>
      <c r="P91" s="225"/>
      <c r="Q91" s="213" t="s">
        <v>1095</v>
      </c>
      <c r="R91" s="124"/>
      <c r="S91" s="124"/>
      <c r="T91" s="124"/>
      <c r="U91" s="134">
        <f t="shared" si="8"/>
        <v>36</v>
      </c>
      <c r="V91" s="134">
        <f t="shared" si="9"/>
        <v>0</v>
      </c>
      <c r="W91" s="123">
        <f t="shared" si="10"/>
        <v>7</v>
      </c>
      <c r="X91" s="123">
        <f t="shared" si="11"/>
        <v>2015</v>
      </c>
      <c r="Y91" s="1"/>
      <c r="Z91" s="1"/>
      <c r="AA91" s="1"/>
      <c r="AB91" s="1"/>
      <c r="AC91" s="1"/>
      <c r="AD91" s="1"/>
      <c r="AE91" s="1"/>
      <c r="AF91" s="1"/>
      <c r="AG91" s="1"/>
    </row>
    <row r="92" spans="1:34" s="33" customFormat="1" ht="30.75" x14ac:dyDescent="0.25">
      <c r="A92" s="145" t="s">
        <v>1474</v>
      </c>
      <c r="B92" s="176">
        <v>42201</v>
      </c>
      <c r="C92" s="162" t="s">
        <v>216</v>
      </c>
      <c r="D92" s="162">
        <v>8031549</v>
      </c>
      <c r="E92" s="177" t="s">
        <v>1086</v>
      </c>
      <c r="F92" s="6" t="s">
        <v>1087</v>
      </c>
      <c r="G92" s="178" t="s">
        <v>982</v>
      </c>
      <c r="H92" s="178" t="s">
        <v>1130</v>
      </c>
      <c r="I92" s="213" t="s">
        <v>901</v>
      </c>
      <c r="J92" s="238">
        <v>42268</v>
      </c>
      <c r="K92" s="212">
        <v>42417</v>
      </c>
      <c r="L92" s="225">
        <v>3</v>
      </c>
      <c r="M92" s="225"/>
      <c r="N92" s="225"/>
      <c r="O92" s="225"/>
      <c r="P92" s="225"/>
      <c r="Q92" s="213" t="s">
        <v>1325</v>
      </c>
      <c r="R92" s="124"/>
      <c r="S92" s="124"/>
      <c r="T92" s="124"/>
      <c r="U92" s="134">
        <f t="shared" si="8"/>
        <v>216</v>
      </c>
      <c r="V92" s="134">
        <f t="shared" si="9"/>
        <v>149</v>
      </c>
      <c r="W92" s="123">
        <f t="shared" si="10"/>
        <v>7</v>
      </c>
      <c r="X92" s="123">
        <f t="shared" si="11"/>
        <v>2015</v>
      </c>
      <c r="Y92" s="1"/>
      <c r="Z92" s="1"/>
      <c r="AA92" s="1"/>
      <c r="AB92" s="1"/>
      <c r="AC92" s="1"/>
      <c r="AD92" s="1"/>
      <c r="AE92" s="1"/>
      <c r="AF92" s="1"/>
      <c r="AG92" s="1"/>
    </row>
    <row r="93" spans="1:34" s="33" customFormat="1" ht="30.75" x14ac:dyDescent="0.25">
      <c r="A93" s="145" t="s">
        <v>1474</v>
      </c>
      <c r="B93" s="176">
        <v>42200</v>
      </c>
      <c r="C93" s="162" t="s">
        <v>216</v>
      </c>
      <c r="D93" s="162">
        <v>8030813</v>
      </c>
      <c r="E93" s="177" t="s">
        <v>1061</v>
      </c>
      <c r="F93" s="162"/>
      <c r="G93" s="178" t="s">
        <v>978</v>
      </c>
      <c r="H93" s="178" t="s">
        <v>1085</v>
      </c>
      <c r="I93" s="213" t="s">
        <v>899</v>
      </c>
      <c r="J93" s="238">
        <v>42216</v>
      </c>
      <c r="K93" s="212">
        <v>42216</v>
      </c>
      <c r="L93" s="225">
        <v>3</v>
      </c>
      <c r="M93" s="225"/>
      <c r="N93" s="225"/>
      <c r="O93" s="225"/>
      <c r="P93" s="225"/>
      <c r="Q93" s="213" t="s">
        <v>1094</v>
      </c>
      <c r="R93" s="124"/>
      <c r="S93" s="124"/>
      <c r="T93" s="124"/>
      <c r="U93" s="134">
        <f t="shared" si="8"/>
        <v>16</v>
      </c>
      <c r="V93" s="134">
        <f t="shared" si="9"/>
        <v>0</v>
      </c>
      <c r="W93" s="123">
        <f t="shared" si="10"/>
        <v>7</v>
      </c>
      <c r="X93" s="123">
        <f t="shared" si="11"/>
        <v>2015</v>
      </c>
      <c r="Y93" s="1"/>
      <c r="Z93" s="1"/>
      <c r="AA93" s="1"/>
      <c r="AB93" s="1"/>
      <c r="AC93" s="1"/>
      <c r="AD93" s="1"/>
      <c r="AE93" s="1"/>
      <c r="AF93" s="1"/>
      <c r="AG93" s="1"/>
    </row>
    <row r="94" spans="1:34" s="33" customFormat="1" ht="45.75" x14ac:dyDescent="0.25">
      <c r="A94" s="145" t="s">
        <v>1474</v>
      </c>
      <c r="B94" s="176">
        <v>42184</v>
      </c>
      <c r="C94" s="162" t="s">
        <v>216</v>
      </c>
      <c r="D94" s="162">
        <v>8030905</v>
      </c>
      <c r="E94" s="177" t="s">
        <v>297</v>
      </c>
      <c r="F94" s="162" t="s">
        <v>1081</v>
      </c>
      <c r="G94" s="178" t="s">
        <v>977</v>
      </c>
      <c r="H94" s="178" t="s">
        <v>1082</v>
      </c>
      <c r="I94" s="213" t="s">
        <v>900</v>
      </c>
      <c r="J94" s="238">
        <v>42191</v>
      </c>
      <c r="K94" s="212">
        <v>42191</v>
      </c>
      <c r="L94" s="225">
        <v>3</v>
      </c>
      <c r="M94" s="225"/>
      <c r="N94" s="225"/>
      <c r="O94" s="225"/>
      <c r="P94" s="225"/>
      <c r="Q94" s="213" t="s">
        <v>1096</v>
      </c>
      <c r="R94" s="124"/>
      <c r="S94" s="124"/>
      <c r="T94" s="124"/>
      <c r="U94" s="134">
        <f t="shared" si="8"/>
        <v>7</v>
      </c>
      <c r="V94" s="134">
        <f t="shared" si="9"/>
        <v>0</v>
      </c>
      <c r="W94" s="123">
        <f t="shared" si="10"/>
        <v>6</v>
      </c>
      <c r="X94" s="123">
        <f t="shared" si="11"/>
        <v>2015</v>
      </c>
      <c r="Y94" s="1"/>
      <c r="Z94" s="1"/>
      <c r="AA94" s="1"/>
      <c r="AB94" s="1"/>
      <c r="AC94" s="1"/>
      <c r="AD94" s="1"/>
      <c r="AE94" s="1"/>
      <c r="AF94" s="1"/>
      <c r="AG94" s="1"/>
    </row>
    <row r="95" spans="1:34" s="33" customFormat="1" ht="30.75" x14ac:dyDescent="0.25">
      <c r="A95" s="145" t="s">
        <v>1474</v>
      </c>
      <c r="B95" s="176">
        <v>42178</v>
      </c>
      <c r="C95" s="162" t="s">
        <v>216</v>
      </c>
      <c r="D95" s="162" t="s">
        <v>1074</v>
      </c>
      <c r="E95" s="177" t="s">
        <v>1075</v>
      </c>
      <c r="F95" s="162" t="s">
        <v>1076</v>
      </c>
      <c r="G95" s="178" t="s">
        <v>982</v>
      </c>
      <c r="H95" s="178" t="s">
        <v>1077</v>
      </c>
      <c r="I95" s="213" t="s">
        <v>899</v>
      </c>
      <c r="J95" s="238">
        <v>42200</v>
      </c>
      <c r="K95" s="212">
        <v>42207</v>
      </c>
      <c r="L95" s="225">
        <v>2</v>
      </c>
      <c r="M95" s="225"/>
      <c r="N95" s="225"/>
      <c r="O95" s="225"/>
      <c r="P95" s="225"/>
      <c r="Q95" s="213"/>
      <c r="R95" s="124"/>
      <c r="S95" s="124"/>
      <c r="T95" s="124"/>
      <c r="U95" s="134">
        <f t="shared" si="8"/>
        <v>29</v>
      </c>
      <c r="V95" s="134">
        <f t="shared" si="9"/>
        <v>7</v>
      </c>
      <c r="W95" s="123">
        <f t="shared" si="10"/>
        <v>6</v>
      </c>
      <c r="X95" s="123">
        <f t="shared" si="11"/>
        <v>2015</v>
      </c>
      <c r="Y95" s="1"/>
      <c r="Z95" s="1"/>
      <c r="AA95" s="1"/>
      <c r="AB95" s="1"/>
      <c r="AC95" s="1"/>
      <c r="AD95" s="1"/>
      <c r="AE95" s="1"/>
      <c r="AF95" s="1"/>
      <c r="AG95" s="1"/>
    </row>
    <row r="96" spans="1:34" s="33" customFormat="1" ht="15.75" x14ac:dyDescent="0.25">
      <c r="A96" s="145" t="s">
        <v>1474</v>
      </c>
      <c r="B96" s="176">
        <v>42177</v>
      </c>
      <c r="C96" s="162" t="s">
        <v>216</v>
      </c>
      <c r="D96" s="162">
        <v>8030915</v>
      </c>
      <c r="E96" s="177" t="s">
        <v>1071</v>
      </c>
      <c r="F96" s="162" t="s">
        <v>1072</v>
      </c>
      <c r="G96" s="178" t="s">
        <v>982</v>
      </c>
      <c r="H96" s="178" t="s">
        <v>1073</v>
      </c>
      <c r="I96" s="213" t="s">
        <v>899</v>
      </c>
      <c r="J96" s="238">
        <v>42200</v>
      </c>
      <c r="K96" s="212">
        <v>42207</v>
      </c>
      <c r="L96" s="225">
        <v>2</v>
      </c>
      <c r="M96" s="225"/>
      <c r="N96" s="225"/>
      <c r="O96" s="225"/>
      <c r="P96" s="225"/>
      <c r="Q96" s="213"/>
      <c r="R96" s="124"/>
      <c r="S96" s="124"/>
      <c r="T96" s="124"/>
      <c r="U96" s="134">
        <f t="shared" si="8"/>
        <v>30</v>
      </c>
      <c r="V96" s="134">
        <f t="shared" si="9"/>
        <v>7</v>
      </c>
      <c r="W96" s="123">
        <f t="shared" si="10"/>
        <v>6</v>
      </c>
      <c r="X96" s="123">
        <f t="shared" si="11"/>
        <v>2015</v>
      </c>
      <c r="Y96" s="1"/>
      <c r="Z96" s="1"/>
      <c r="AA96" s="1"/>
      <c r="AB96" s="1"/>
      <c r="AC96" s="1"/>
      <c r="AD96" s="1"/>
      <c r="AE96" s="1"/>
      <c r="AF96" s="1"/>
      <c r="AG96" s="1"/>
    </row>
    <row r="97" spans="1:34" s="33" customFormat="1" ht="45.75" x14ac:dyDescent="0.25">
      <c r="A97" s="145" t="s">
        <v>1474</v>
      </c>
      <c r="B97" s="176">
        <v>42170</v>
      </c>
      <c r="C97" s="162" t="s">
        <v>216</v>
      </c>
      <c r="D97" s="162" t="s">
        <v>1060</v>
      </c>
      <c r="E97" s="177" t="s">
        <v>1061</v>
      </c>
      <c r="F97" s="175" t="s">
        <v>1062</v>
      </c>
      <c r="G97" s="178" t="s">
        <v>976</v>
      </c>
      <c r="H97" s="178" t="s">
        <v>1063</v>
      </c>
      <c r="I97" s="213" t="s">
        <v>900</v>
      </c>
      <c r="J97" s="238">
        <v>42192</v>
      </c>
      <c r="K97" s="212">
        <v>42192</v>
      </c>
      <c r="L97" s="225">
        <v>3</v>
      </c>
      <c r="M97" s="225"/>
      <c r="N97" s="225"/>
      <c r="O97" s="225"/>
      <c r="P97" s="225"/>
      <c r="Q97" s="215" t="s">
        <v>1083</v>
      </c>
      <c r="R97" s="124"/>
      <c r="S97" s="124"/>
      <c r="T97" s="124"/>
      <c r="U97" s="134">
        <f t="shared" si="8"/>
        <v>22</v>
      </c>
      <c r="V97" s="134">
        <f t="shared" si="9"/>
        <v>0</v>
      </c>
      <c r="W97" s="123">
        <f t="shared" si="10"/>
        <v>6</v>
      </c>
      <c r="X97" s="123">
        <f t="shared" si="11"/>
        <v>2015</v>
      </c>
      <c r="Y97" s="1"/>
      <c r="Z97" s="1"/>
      <c r="AA97" s="1"/>
      <c r="AB97" s="1"/>
      <c r="AC97" s="1"/>
      <c r="AD97" s="1"/>
      <c r="AE97" s="1"/>
      <c r="AF97" s="1"/>
      <c r="AG97" s="1"/>
    </row>
    <row r="98" spans="1:34" s="33" customFormat="1" ht="45.75" x14ac:dyDescent="0.25">
      <c r="A98" s="145" t="s">
        <v>1474</v>
      </c>
      <c r="B98" s="176">
        <v>42166</v>
      </c>
      <c r="C98" s="162" t="s">
        <v>216</v>
      </c>
      <c r="D98" s="162">
        <v>8030783</v>
      </c>
      <c r="E98" s="177" t="s">
        <v>710</v>
      </c>
      <c r="F98" s="162" t="s">
        <v>1169</v>
      </c>
      <c r="G98" s="178" t="s">
        <v>971</v>
      </c>
      <c r="H98" s="178" t="s">
        <v>1059</v>
      </c>
      <c r="I98" s="213" t="s">
        <v>898</v>
      </c>
      <c r="J98" s="238">
        <v>42308</v>
      </c>
      <c r="K98" s="212">
        <v>42290</v>
      </c>
      <c r="L98" s="225">
        <v>3</v>
      </c>
      <c r="M98" s="225"/>
      <c r="N98" s="225"/>
      <c r="O98" s="225"/>
      <c r="P98" s="225"/>
      <c r="Q98" s="213" t="s">
        <v>1170</v>
      </c>
      <c r="R98" s="124"/>
      <c r="S98" s="124"/>
      <c r="T98" s="124"/>
      <c r="U98" s="134">
        <f t="shared" si="8"/>
        <v>124</v>
      </c>
      <c r="V98" s="134">
        <f t="shared" si="9"/>
        <v>-18</v>
      </c>
      <c r="W98" s="123">
        <f t="shared" si="10"/>
        <v>6</v>
      </c>
      <c r="X98" s="123">
        <f t="shared" si="11"/>
        <v>2015</v>
      </c>
      <c r="Y98" s="1"/>
      <c r="Z98" s="1"/>
      <c r="AA98" s="1"/>
      <c r="AB98" s="1"/>
      <c r="AC98" s="1"/>
      <c r="AD98" s="1"/>
      <c r="AE98" s="1"/>
      <c r="AF98" s="1"/>
      <c r="AG98" s="1"/>
    </row>
    <row r="99" spans="1:34" s="33" customFormat="1" ht="30" x14ac:dyDescent="0.25">
      <c r="A99" s="145" t="s">
        <v>1474</v>
      </c>
      <c r="B99" s="15">
        <v>42164</v>
      </c>
      <c r="C99" s="175" t="s">
        <v>216</v>
      </c>
      <c r="D99" s="175">
        <v>8031149</v>
      </c>
      <c r="E99" s="179" t="s">
        <v>273</v>
      </c>
      <c r="F99" s="175" t="s">
        <v>1134</v>
      </c>
      <c r="G99" s="178" t="s">
        <v>977</v>
      </c>
      <c r="H99" s="106" t="s">
        <v>1133</v>
      </c>
      <c r="I99" s="213" t="s">
        <v>899</v>
      </c>
      <c r="J99" s="238">
        <v>42185</v>
      </c>
      <c r="K99" s="212">
        <v>42202</v>
      </c>
      <c r="L99" s="225">
        <v>3</v>
      </c>
      <c r="M99" s="225"/>
      <c r="N99" s="225"/>
      <c r="O99" s="225"/>
      <c r="P99" s="225"/>
      <c r="Q99" s="213"/>
      <c r="R99" s="124"/>
      <c r="S99" s="124"/>
      <c r="T99" s="124"/>
      <c r="U99" s="134">
        <f t="shared" si="8"/>
        <v>38</v>
      </c>
      <c r="V99" s="134">
        <f t="shared" ref="V99:V126" si="12">IF(K99="","",K99-J99)</f>
        <v>17</v>
      </c>
      <c r="W99" s="123">
        <f t="shared" ref="W99:W126" si="13">MONTH(B99)</f>
        <v>6</v>
      </c>
      <c r="X99" s="123">
        <f t="shared" ref="X99:X126" si="14">YEAR(B99)</f>
        <v>2015</v>
      </c>
      <c r="Y99" s="1"/>
      <c r="Z99" s="1"/>
      <c r="AA99" s="1"/>
      <c r="AB99" s="1"/>
      <c r="AC99" s="1"/>
      <c r="AD99" s="1"/>
      <c r="AE99" s="1"/>
      <c r="AF99" s="1"/>
      <c r="AG99" s="1"/>
    </row>
    <row r="100" spans="1:34" s="33" customFormat="1" ht="30" x14ac:dyDescent="0.25">
      <c r="A100" s="145" t="s">
        <v>1474</v>
      </c>
      <c r="B100" s="15">
        <v>42158</v>
      </c>
      <c r="C100" s="6" t="s">
        <v>216</v>
      </c>
      <c r="D100" s="6">
        <v>8030234</v>
      </c>
      <c r="E100" s="180" t="s">
        <v>224</v>
      </c>
      <c r="F100" s="175" t="s">
        <v>1047</v>
      </c>
      <c r="G100" s="106" t="s">
        <v>977</v>
      </c>
      <c r="H100" s="106" t="s">
        <v>1048</v>
      </c>
      <c r="I100" s="216" t="s">
        <v>899</v>
      </c>
      <c r="J100" s="226">
        <v>42185</v>
      </c>
      <c r="K100" s="208">
        <v>42202</v>
      </c>
      <c r="L100" s="225">
        <v>2</v>
      </c>
      <c r="M100" s="225"/>
      <c r="N100" s="225"/>
      <c r="O100" s="225"/>
      <c r="P100" s="225"/>
      <c r="Q100" s="214"/>
      <c r="R100" s="7"/>
      <c r="S100" s="7"/>
      <c r="T100" s="7"/>
      <c r="U100" s="120">
        <f t="shared" si="8"/>
        <v>44</v>
      </c>
      <c r="V100" s="120">
        <f t="shared" si="12"/>
        <v>17</v>
      </c>
      <c r="W100" s="121">
        <f t="shared" si="13"/>
        <v>6</v>
      </c>
      <c r="X100" s="121">
        <f t="shared" si="14"/>
        <v>2015</v>
      </c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4" s="33" customFormat="1" ht="30" x14ac:dyDescent="0.25">
      <c r="A101" s="145" t="s">
        <v>1474</v>
      </c>
      <c r="B101" s="15">
        <v>42158</v>
      </c>
      <c r="C101" s="6" t="s">
        <v>216</v>
      </c>
      <c r="D101" s="6">
        <v>8029912</v>
      </c>
      <c r="E101" s="180" t="s">
        <v>170</v>
      </c>
      <c r="F101" s="175" t="s">
        <v>1049</v>
      </c>
      <c r="G101" s="106" t="s">
        <v>977</v>
      </c>
      <c r="H101" s="181" t="s">
        <v>1050</v>
      </c>
      <c r="I101" s="216" t="s">
        <v>900</v>
      </c>
      <c r="J101" s="226">
        <v>42159</v>
      </c>
      <c r="K101" s="208">
        <v>42159</v>
      </c>
      <c r="L101" s="225">
        <v>3</v>
      </c>
      <c r="M101" s="225"/>
      <c r="N101" s="225"/>
      <c r="O101" s="225"/>
      <c r="P101" s="225"/>
      <c r="Q101" s="214"/>
      <c r="R101" s="7"/>
      <c r="S101" s="7"/>
      <c r="T101" s="7"/>
      <c r="U101" s="120">
        <f t="shared" si="8"/>
        <v>1</v>
      </c>
      <c r="V101" s="120">
        <f t="shared" si="12"/>
        <v>0</v>
      </c>
      <c r="W101" s="121">
        <f t="shared" si="13"/>
        <v>6</v>
      </c>
      <c r="X101" s="121">
        <f t="shared" si="14"/>
        <v>2015</v>
      </c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4" s="33" customFormat="1" ht="15.75" x14ac:dyDescent="0.25">
      <c r="A102" s="145" t="s">
        <v>1476</v>
      </c>
      <c r="B102" s="15">
        <v>42150</v>
      </c>
      <c r="C102" s="6" t="s">
        <v>216</v>
      </c>
      <c r="D102" s="6"/>
      <c r="E102" s="180" t="s">
        <v>1039</v>
      </c>
      <c r="F102" s="175" t="s">
        <v>1037</v>
      </c>
      <c r="G102" s="106" t="s">
        <v>982</v>
      </c>
      <c r="H102" s="106" t="s">
        <v>1040</v>
      </c>
      <c r="I102" s="216" t="s">
        <v>897</v>
      </c>
      <c r="J102" s="226">
        <v>42212</v>
      </c>
      <c r="K102" s="208">
        <v>42212</v>
      </c>
      <c r="L102" s="225">
        <v>3</v>
      </c>
      <c r="M102" s="225"/>
      <c r="N102" s="225"/>
      <c r="O102" s="225"/>
      <c r="P102" s="225"/>
      <c r="Q102" s="214"/>
      <c r="R102" s="7"/>
      <c r="S102" s="7"/>
      <c r="T102" s="7"/>
      <c r="U102" s="120">
        <f t="shared" si="8"/>
        <v>62</v>
      </c>
      <c r="V102" s="120">
        <f t="shared" si="12"/>
        <v>0</v>
      </c>
      <c r="W102" s="121">
        <f t="shared" si="13"/>
        <v>5</v>
      </c>
      <c r="X102" s="121">
        <f t="shared" si="14"/>
        <v>2015</v>
      </c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4" s="33" customFormat="1" ht="15.75" x14ac:dyDescent="0.25">
      <c r="A103" s="145" t="s">
        <v>1474</v>
      </c>
      <c r="B103" s="15">
        <v>42137</v>
      </c>
      <c r="C103" s="6" t="s">
        <v>216</v>
      </c>
      <c r="D103" s="6">
        <v>8030869</v>
      </c>
      <c r="E103" s="180" t="s">
        <v>1032</v>
      </c>
      <c r="F103" s="6" t="s">
        <v>1033</v>
      </c>
      <c r="G103" s="106" t="s">
        <v>976</v>
      </c>
      <c r="H103" s="106" t="s">
        <v>1034</v>
      </c>
      <c r="I103" s="216" t="s">
        <v>898</v>
      </c>
      <c r="J103" s="226">
        <v>42137</v>
      </c>
      <c r="K103" s="226">
        <v>42137</v>
      </c>
      <c r="L103" s="225">
        <v>3</v>
      </c>
      <c r="M103" s="225"/>
      <c r="N103" s="225"/>
      <c r="O103" s="225"/>
      <c r="P103" s="225"/>
      <c r="Q103" s="214"/>
      <c r="R103" s="7"/>
      <c r="S103" s="7"/>
      <c r="T103" s="7"/>
      <c r="U103" s="120">
        <f t="shared" si="8"/>
        <v>0</v>
      </c>
      <c r="V103" s="120">
        <f t="shared" si="12"/>
        <v>0</v>
      </c>
      <c r="W103" s="121">
        <f t="shared" si="13"/>
        <v>5</v>
      </c>
      <c r="X103" s="121">
        <f t="shared" si="14"/>
        <v>2015</v>
      </c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4" s="33" customFormat="1" ht="30" x14ac:dyDescent="0.25">
      <c r="A104" s="145" t="s">
        <v>1474</v>
      </c>
      <c r="B104" s="15">
        <v>42136</v>
      </c>
      <c r="C104" s="6" t="s">
        <v>216</v>
      </c>
      <c r="D104" s="6"/>
      <c r="E104" s="180" t="s">
        <v>1026</v>
      </c>
      <c r="F104" s="6" t="s">
        <v>1027</v>
      </c>
      <c r="G104" s="106" t="s">
        <v>977</v>
      </c>
      <c r="H104" s="106" t="s">
        <v>1028</v>
      </c>
      <c r="I104" s="216" t="s">
        <v>926</v>
      </c>
      <c r="J104" s="226">
        <v>42142</v>
      </c>
      <c r="K104" s="208">
        <v>42142</v>
      </c>
      <c r="L104" s="225">
        <v>3</v>
      </c>
      <c r="M104" s="225"/>
      <c r="N104" s="225"/>
      <c r="O104" s="225"/>
      <c r="P104" s="225"/>
      <c r="Q104" s="214"/>
      <c r="R104" s="7"/>
      <c r="S104" s="7"/>
      <c r="T104" s="7"/>
      <c r="U104" s="120">
        <f t="shared" si="8"/>
        <v>6</v>
      </c>
      <c r="V104" s="120">
        <f t="shared" si="12"/>
        <v>0</v>
      </c>
      <c r="W104" s="121">
        <f t="shared" si="13"/>
        <v>5</v>
      </c>
      <c r="X104" s="121">
        <f t="shared" si="14"/>
        <v>2015</v>
      </c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4" s="33" customFormat="1" ht="15.75" x14ac:dyDescent="0.25">
      <c r="A105" s="145" t="s">
        <v>1474</v>
      </c>
      <c r="B105" s="15">
        <v>42135</v>
      </c>
      <c r="C105" s="6" t="s">
        <v>216</v>
      </c>
      <c r="D105" s="6">
        <v>8030345</v>
      </c>
      <c r="E105" s="180" t="s">
        <v>162</v>
      </c>
      <c r="F105" s="6" t="s">
        <v>1069</v>
      </c>
      <c r="G105" s="106" t="s">
        <v>974</v>
      </c>
      <c r="H105" s="106" t="s">
        <v>1070</v>
      </c>
      <c r="I105" s="216" t="s">
        <v>901</v>
      </c>
      <c r="J105" s="226">
        <v>42155</v>
      </c>
      <c r="K105" s="208">
        <v>42179</v>
      </c>
      <c r="L105" s="225">
        <v>2</v>
      </c>
      <c r="M105" s="225"/>
      <c r="N105" s="225"/>
      <c r="O105" s="225"/>
      <c r="P105" s="225"/>
      <c r="Q105" s="214"/>
      <c r="R105" s="7"/>
      <c r="S105" s="7"/>
      <c r="T105" s="7"/>
      <c r="U105" s="120">
        <f t="shared" si="8"/>
        <v>44</v>
      </c>
      <c r="V105" s="120">
        <f t="shared" si="12"/>
        <v>24</v>
      </c>
      <c r="W105" s="121">
        <f t="shared" si="13"/>
        <v>5</v>
      </c>
      <c r="X105" s="121">
        <f t="shared" si="14"/>
        <v>2015</v>
      </c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4" s="33" customFormat="1" ht="30" x14ac:dyDescent="0.25">
      <c r="A106" s="145" t="s">
        <v>1474</v>
      </c>
      <c r="B106" s="15">
        <v>42111</v>
      </c>
      <c r="C106" s="6" t="s">
        <v>216</v>
      </c>
      <c r="D106" s="6"/>
      <c r="E106" s="180" t="s">
        <v>166</v>
      </c>
      <c r="F106" s="6" t="s">
        <v>1013</v>
      </c>
      <c r="G106" s="106" t="s">
        <v>978</v>
      </c>
      <c r="H106" s="106" t="s">
        <v>1014</v>
      </c>
      <c r="I106" s="216" t="s">
        <v>899</v>
      </c>
      <c r="J106" s="226">
        <v>42142</v>
      </c>
      <c r="K106" s="208">
        <v>42142</v>
      </c>
      <c r="L106" s="225">
        <v>2</v>
      </c>
      <c r="M106" s="225"/>
      <c r="N106" s="225"/>
      <c r="O106" s="225"/>
      <c r="P106" s="225"/>
      <c r="Q106" s="214"/>
      <c r="R106" s="7"/>
      <c r="S106" s="7"/>
      <c r="T106" s="7"/>
      <c r="U106" s="120">
        <f t="shared" si="8"/>
        <v>31</v>
      </c>
      <c r="V106" s="120">
        <f t="shared" si="12"/>
        <v>0</v>
      </c>
      <c r="W106" s="121">
        <f t="shared" si="13"/>
        <v>4</v>
      </c>
      <c r="X106" s="121">
        <f t="shared" si="14"/>
        <v>2015</v>
      </c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33" customFormat="1" ht="30" x14ac:dyDescent="0.25">
      <c r="A107" s="145" t="s">
        <v>1474</v>
      </c>
      <c r="B107" s="15">
        <v>42107</v>
      </c>
      <c r="C107" s="6" t="s">
        <v>216</v>
      </c>
      <c r="D107" s="6">
        <v>8030460</v>
      </c>
      <c r="E107" s="180" t="s">
        <v>995</v>
      </c>
      <c r="F107" s="6" t="s">
        <v>996</v>
      </c>
      <c r="G107" s="106" t="s">
        <v>978</v>
      </c>
      <c r="H107" s="106" t="s">
        <v>997</v>
      </c>
      <c r="I107" s="216" t="s">
        <v>899</v>
      </c>
      <c r="J107" s="226">
        <v>42155</v>
      </c>
      <c r="K107" s="208">
        <v>42155</v>
      </c>
      <c r="L107" s="225">
        <v>2</v>
      </c>
      <c r="M107" s="225"/>
      <c r="N107" s="225"/>
      <c r="O107" s="225"/>
      <c r="P107" s="225"/>
      <c r="Q107" s="214"/>
      <c r="R107" s="7"/>
      <c r="S107" s="7"/>
      <c r="T107" s="7"/>
      <c r="U107" s="120">
        <f t="shared" si="8"/>
        <v>48</v>
      </c>
      <c r="V107" s="120">
        <f t="shared" si="12"/>
        <v>0</v>
      </c>
      <c r="W107" s="121">
        <f t="shared" si="13"/>
        <v>4</v>
      </c>
      <c r="X107" s="121">
        <f t="shared" si="14"/>
        <v>2015</v>
      </c>
      <c r="Y107" s="1"/>
      <c r="Z107" s="1"/>
      <c r="AA107" s="1"/>
      <c r="AB107" s="1"/>
      <c r="AC107" s="1"/>
      <c r="AD107" s="1"/>
      <c r="AE107" s="1"/>
      <c r="AF107" s="1"/>
      <c r="AG107" s="1"/>
      <c r="AH107" s="9"/>
    </row>
    <row r="108" spans="1:34" s="33" customFormat="1" ht="30" x14ac:dyDescent="0.25">
      <c r="A108" s="145" t="s">
        <v>1474</v>
      </c>
      <c r="B108" s="15">
        <v>42107</v>
      </c>
      <c r="C108" s="6" t="s">
        <v>216</v>
      </c>
      <c r="D108" s="6">
        <v>8030312</v>
      </c>
      <c r="E108" s="180" t="s">
        <v>759</v>
      </c>
      <c r="F108" s="6" t="s">
        <v>996</v>
      </c>
      <c r="G108" s="106" t="s">
        <v>978</v>
      </c>
      <c r="H108" s="106" t="s">
        <v>998</v>
      </c>
      <c r="I108" s="216" t="s">
        <v>899</v>
      </c>
      <c r="J108" s="208">
        <v>42155</v>
      </c>
      <c r="K108" s="208">
        <v>42155</v>
      </c>
      <c r="L108" s="225">
        <v>2</v>
      </c>
      <c r="M108" s="225"/>
      <c r="N108" s="225"/>
      <c r="O108" s="225"/>
      <c r="P108" s="225"/>
      <c r="Q108" s="214"/>
      <c r="R108" s="7"/>
      <c r="S108" s="7"/>
      <c r="T108" s="7"/>
      <c r="U108" s="120">
        <f t="shared" si="8"/>
        <v>48</v>
      </c>
      <c r="V108" s="120">
        <f t="shared" si="12"/>
        <v>0</v>
      </c>
      <c r="W108" s="121">
        <f t="shared" si="13"/>
        <v>4</v>
      </c>
      <c r="X108" s="121">
        <f t="shared" si="14"/>
        <v>2015</v>
      </c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33" customFormat="1" ht="15.75" x14ac:dyDescent="0.25">
      <c r="A109" s="145" t="s">
        <v>1474</v>
      </c>
      <c r="B109" s="15">
        <v>42088</v>
      </c>
      <c r="C109" s="6" t="s">
        <v>216</v>
      </c>
      <c r="D109" s="182"/>
      <c r="E109" s="180" t="s">
        <v>394</v>
      </c>
      <c r="F109" s="6" t="s">
        <v>939</v>
      </c>
      <c r="G109" s="106" t="s">
        <v>974</v>
      </c>
      <c r="H109" s="106" t="s">
        <v>940</v>
      </c>
      <c r="I109" s="216" t="s">
        <v>899</v>
      </c>
      <c r="J109" s="226">
        <v>42110</v>
      </c>
      <c r="K109" s="208">
        <v>42110</v>
      </c>
      <c r="L109" s="225">
        <v>1</v>
      </c>
      <c r="M109" s="225"/>
      <c r="N109" s="225"/>
      <c r="O109" s="225"/>
      <c r="P109" s="225"/>
      <c r="Q109" s="214"/>
      <c r="R109" s="7"/>
      <c r="S109" s="7"/>
      <c r="T109" s="7"/>
      <c r="U109" s="120">
        <f t="shared" si="8"/>
        <v>22</v>
      </c>
      <c r="V109" s="120">
        <f t="shared" si="12"/>
        <v>0</v>
      </c>
      <c r="W109" s="121">
        <f t="shared" si="13"/>
        <v>3</v>
      </c>
      <c r="X109" s="121">
        <f t="shared" si="14"/>
        <v>2015</v>
      </c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33" customFormat="1" ht="15.75" x14ac:dyDescent="0.25">
      <c r="A110" s="145" t="s">
        <v>1474</v>
      </c>
      <c r="B110" s="15">
        <v>42083</v>
      </c>
      <c r="C110" s="6" t="s">
        <v>216</v>
      </c>
      <c r="D110" s="6">
        <v>8029753</v>
      </c>
      <c r="E110" s="180" t="s">
        <v>328</v>
      </c>
      <c r="F110" s="6" t="s">
        <v>895</v>
      </c>
      <c r="G110" s="106" t="s">
        <v>974</v>
      </c>
      <c r="H110" s="106" t="s">
        <v>934</v>
      </c>
      <c r="I110" s="216" t="s">
        <v>926</v>
      </c>
      <c r="J110" s="226">
        <v>42110</v>
      </c>
      <c r="K110" s="208">
        <v>42110</v>
      </c>
      <c r="L110" s="225">
        <v>3</v>
      </c>
      <c r="M110" s="225"/>
      <c r="N110" s="225"/>
      <c r="O110" s="225"/>
      <c r="P110" s="225"/>
      <c r="Q110" s="214"/>
      <c r="R110" s="7"/>
      <c r="S110" s="7"/>
      <c r="T110" s="7"/>
      <c r="U110" s="120">
        <f t="shared" si="8"/>
        <v>27</v>
      </c>
      <c r="V110" s="120">
        <f t="shared" si="12"/>
        <v>0</v>
      </c>
      <c r="W110" s="121">
        <f t="shared" si="13"/>
        <v>3</v>
      </c>
      <c r="X110" s="121">
        <f t="shared" si="14"/>
        <v>2015</v>
      </c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33" customFormat="1" ht="45" x14ac:dyDescent="0.25">
      <c r="A111" s="145" t="s">
        <v>1474</v>
      </c>
      <c r="B111" s="15">
        <v>42025</v>
      </c>
      <c r="C111" s="6" t="s">
        <v>216</v>
      </c>
      <c r="D111" s="182">
        <v>8029109</v>
      </c>
      <c r="E111" s="180">
        <v>11213269</v>
      </c>
      <c r="F111" s="6" t="s">
        <v>847</v>
      </c>
      <c r="G111" s="106" t="s">
        <v>982</v>
      </c>
      <c r="H111" s="106" t="s">
        <v>848</v>
      </c>
      <c r="I111" s="219" t="s">
        <v>901</v>
      </c>
      <c r="J111" s="226">
        <v>42035</v>
      </c>
      <c r="K111" s="208">
        <v>42036</v>
      </c>
      <c r="L111" s="239" t="s">
        <v>1172</v>
      </c>
      <c r="M111" s="239"/>
      <c r="N111" s="239"/>
      <c r="O111" s="239"/>
      <c r="P111" s="239"/>
      <c r="Q111" s="214" t="s">
        <v>886</v>
      </c>
      <c r="R111" s="7"/>
      <c r="S111" s="7"/>
      <c r="T111" s="7"/>
      <c r="U111" s="120">
        <f t="shared" si="8"/>
        <v>11</v>
      </c>
      <c r="V111" s="120">
        <f t="shared" si="12"/>
        <v>1</v>
      </c>
      <c r="W111" s="121">
        <f t="shared" si="13"/>
        <v>1</v>
      </c>
      <c r="X111" s="121">
        <f t="shared" si="14"/>
        <v>2015</v>
      </c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33" customFormat="1" ht="15.75" x14ac:dyDescent="0.25">
      <c r="A112" s="145" t="s">
        <v>1474</v>
      </c>
      <c r="B112" s="15">
        <v>41829</v>
      </c>
      <c r="C112" s="2" t="s">
        <v>216</v>
      </c>
      <c r="D112" s="3" t="s">
        <v>748</v>
      </c>
      <c r="E112" s="3" t="s">
        <v>749</v>
      </c>
      <c r="F112" s="6" t="s">
        <v>750</v>
      </c>
      <c r="G112" s="106" t="s">
        <v>982</v>
      </c>
      <c r="H112" s="106" t="s">
        <v>751</v>
      </c>
      <c r="I112" s="219" t="s">
        <v>925</v>
      </c>
      <c r="J112" s="226">
        <v>41850</v>
      </c>
      <c r="K112" s="208"/>
      <c r="L112" s="225"/>
      <c r="M112" s="225"/>
      <c r="N112" s="225"/>
      <c r="O112" s="225"/>
      <c r="P112" s="225"/>
      <c r="Q112" s="217"/>
      <c r="R112" s="126"/>
      <c r="S112" s="126"/>
      <c r="T112" s="126"/>
      <c r="U112" s="120" t="str">
        <f t="shared" si="8"/>
        <v/>
      </c>
      <c r="V112" s="120" t="str">
        <f t="shared" si="12"/>
        <v/>
      </c>
      <c r="W112" s="121">
        <f t="shared" si="13"/>
        <v>7</v>
      </c>
      <c r="X112" s="121">
        <f t="shared" si="14"/>
        <v>2014</v>
      </c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33" customFormat="1" ht="15.75" x14ac:dyDescent="0.25">
      <c r="A113" s="145" t="s">
        <v>1474</v>
      </c>
      <c r="B113" s="15">
        <v>41785</v>
      </c>
      <c r="C113" s="2" t="s">
        <v>216</v>
      </c>
      <c r="D113" s="3" t="s">
        <v>703</v>
      </c>
      <c r="E113" s="3" t="s">
        <v>177</v>
      </c>
      <c r="F113" s="6" t="s">
        <v>704</v>
      </c>
      <c r="G113" s="106"/>
      <c r="H113" s="106" t="s">
        <v>705</v>
      </c>
      <c r="I113" s="216" t="s">
        <v>899</v>
      </c>
      <c r="J113" s="226">
        <v>41820</v>
      </c>
      <c r="K113" s="208">
        <v>41829</v>
      </c>
      <c r="L113" s="225"/>
      <c r="M113" s="225"/>
      <c r="N113" s="225"/>
      <c r="O113" s="225"/>
      <c r="P113" s="225"/>
      <c r="Q113" s="217"/>
      <c r="R113" s="126"/>
      <c r="S113" s="126"/>
      <c r="T113" s="126"/>
      <c r="U113" s="120">
        <f t="shared" si="8"/>
        <v>44</v>
      </c>
      <c r="V113" s="120">
        <f t="shared" si="12"/>
        <v>9</v>
      </c>
      <c r="W113" s="121">
        <f t="shared" si="13"/>
        <v>5</v>
      </c>
      <c r="X113" s="121">
        <f t="shared" si="14"/>
        <v>2014</v>
      </c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33" customFormat="1" ht="15.75" x14ac:dyDescent="0.25">
      <c r="A114" s="145" t="s">
        <v>1474</v>
      </c>
      <c r="B114" s="15">
        <v>41674</v>
      </c>
      <c r="C114" s="2" t="s">
        <v>216</v>
      </c>
      <c r="D114" s="3"/>
      <c r="E114" s="3" t="s">
        <v>346</v>
      </c>
      <c r="F114" s="6" t="s">
        <v>578</v>
      </c>
      <c r="G114" s="106"/>
      <c r="H114" s="106"/>
      <c r="I114" s="216" t="s">
        <v>899</v>
      </c>
      <c r="J114" s="226">
        <v>41698</v>
      </c>
      <c r="K114" s="208">
        <v>41723</v>
      </c>
      <c r="L114" s="225"/>
      <c r="M114" s="225"/>
      <c r="N114" s="225"/>
      <c r="O114" s="225"/>
      <c r="P114" s="225"/>
      <c r="Q114" s="217" t="s">
        <v>587</v>
      </c>
      <c r="R114" s="126"/>
      <c r="S114" s="126"/>
      <c r="T114" s="126"/>
      <c r="U114" s="120">
        <f t="shared" si="8"/>
        <v>49</v>
      </c>
      <c r="V114" s="120">
        <f t="shared" si="12"/>
        <v>25</v>
      </c>
      <c r="W114" s="121">
        <f t="shared" si="13"/>
        <v>2</v>
      </c>
      <c r="X114" s="121">
        <f t="shared" si="14"/>
        <v>2014</v>
      </c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33" customFormat="1" ht="15.75" x14ac:dyDescent="0.25">
      <c r="A115" s="145" t="s">
        <v>1474</v>
      </c>
      <c r="B115" s="15">
        <v>41653</v>
      </c>
      <c r="C115" s="2" t="s">
        <v>216</v>
      </c>
      <c r="D115" s="3"/>
      <c r="E115" s="3" t="s">
        <v>231</v>
      </c>
      <c r="F115" s="6" t="s">
        <v>543</v>
      </c>
      <c r="G115" s="106"/>
      <c r="H115" s="106" t="s">
        <v>545</v>
      </c>
      <c r="I115" s="216" t="s">
        <v>899</v>
      </c>
      <c r="J115" s="226">
        <v>41680</v>
      </c>
      <c r="K115" s="208">
        <v>41680</v>
      </c>
      <c r="L115" s="225"/>
      <c r="M115" s="225"/>
      <c r="N115" s="225"/>
      <c r="O115" s="225"/>
      <c r="P115" s="225"/>
      <c r="Q115" s="217"/>
      <c r="R115" s="126"/>
      <c r="S115" s="126"/>
      <c r="T115" s="126"/>
      <c r="U115" s="120">
        <f t="shared" si="8"/>
        <v>27</v>
      </c>
      <c r="V115" s="120">
        <f t="shared" si="12"/>
        <v>0</v>
      </c>
      <c r="W115" s="121">
        <f t="shared" si="13"/>
        <v>1</v>
      </c>
      <c r="X115" s="121">
        <f t="shared" si="14"/>
        <v>2014</v>
      </c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33" customFormat="1" ht="15.75" x14ac:dyDescent="0.25">
      <c r="A116" s="145" t="s">
        <v>1474</v>
      </c>
      <c r="B116" s="15">
        <v>41653</v>
      </c>
      <c r="C116" s="2" t="s">
        <v>216</v>
      </c>
      <c r="D116" s="3"/>
      <c r="E116" s="3" t="s">
        <v>431</v>
      </c>
      <c r="F116" s="6" t="s">
        <v>543</v>
      </c>
      <c r="G116" s="106"/>
      <c r="H116" s="106" t="s">
        <v>545</v>
      </c>
      <c r="I116" s="216" t="s">
        <v>899</v>
      </c>
      <c r="J116" s="226">
        <v>41680</v>
      </c>
      <c r="K116" s="208">
        <v>41680</v>
      </c>
      <c r="L116" s="225"/>
      <c r="M116" s="225"/>
      <c r="N116" s="225"/>
      <c r="O116" s="225"/>
      <c r="P116" s="225"/>
      <c r="Q116" s="217"/>
      <c r="R116" s="126"/>
      <c r="S116" s="126"/>
      <c r="T116" s="126"/>
      <c r="U116" s="120">
        <f t="shared" si="8"/>
        <v>27</v>
      </c>
      <c r="V116" s="120">
        <f t="shared" si="12"/>
        <v>0</v>
      </c>
      <c r="W116" s="121">
        <f t="shared" si="13"/>
        <v>1</v>
      </c>
      <c r="X116" s="121">
        <f t="shared" si="14"/>
        <v>2014</v>
      </c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33" customFormat="1" ht="30" x14ac:dyDescent="0.25">
      <c r="A117" s="145" t="s">
        <v>1474</v>
      </c>
      <c r="B117" s="15">
        <v>41578</v>
      </c>
      <c r="C117" s="154" t="s">
        <v>216</v>
      </c>
      <c r="D117" s="155" t="s">
        <v>524</v>
      </c>
      <c r="E117" s="155" t="s">
        <v>149</v>
      </c>
      <c r="F117" s="175" t="s">
        <v>525</v>
      </c>
      <c r="G117" s="183"/>
      <c r="H117" s="183"/>
      <c r="I117" s="216" t="s">
        <v>899</v>
      </c>
      <c r="J117" s="226">
        <v>41593</v>
      </c>
      <c r="K117" s="208">
        <v>41593</v>
      </c>
      <c r="L117" s="225"/>
      <c r="M117" s="225"/>
      <c r="N117" s="225"/>
      <c r="O117" s="225"/>
      <c r="P117" s="225"/>
      <c r="Q117" s="209"/>
      <c r="R117" s="128"/>
      <c r="S117" s="128"/>
      <c r="T117" s="128"/>
      <c r="U117" s="120">
        <f t="shared" si="8"/>
        <v>15</v>
      </c>
      <c r="V117" s="120">
        <f t="shared" si="12"/>
        <v>0</v>
      </c>
      <c r="W117" s="121">
        <f t="shared" si="13"/>
        <v>10</v>
      </c>
      <c r="X117" s="121">
        <f t="shared" si="14"/>
        <v>2013</v>
      </c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33" customFormat="1" ht="30" x14ac:dyDescent="0.25">
      <c r="A118" s="145" t="s">
        <v>1474</v>
      </c>
      <c r="B118" s="15">
        <v>41568</v>
      </c>
      <c r="C118" s="2" t="s">
        <v>216</v>
      </c>
      <c r="D118" s="3" t="s">
        <v>522</v>
      </c>
      <c r="E118" s="3" t="s">
        <v>166</v>
      </c>
      <c r="F118" s="6" t="s">
        <v>523</v>
      </c>
      <c r="G118" s="106"/>
      <c r="H118" s="106" t="s">
        <v>550</v>
      </c>
      <c r="I118" s="216" t="s">
        <v>898</v>
      </c>
      <c r="J118" s="226">
        <v>41608</v>
      </c>
      <c r="K118" s="208">
        <v>41697</v>
      </c>
      <c r="L118" s="225"/>
      <c r="M118" s="225"/>
      <c r="N118" s="225"/>
      <c r="O118" s="225"/>
      <c r="P118" s="225"/>
      <c r="Q118" s="217" t="s">
        <v>600</v>
      </c>
      <c r="R118" s="126"/>
      <c r="S118" s="126"/>
      <c r="T118" s="126"/>
      <c r="U118" s="120">
        <f t="shared" si="8"/>
        <v>129</v>
      </c>
      <c r="V118" s="120">
        <f t="shared" si="12"/>
        <v>89</v>
      </c>
      <c r="W118" s="121">
        <f t="shared" si="13"/>
        <v>10</v>
      </c>
      <c r="X118" s="121">
        <f t="shared" si="14"/>
        <v>2013</v>
      </c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33" customFormat="1" ht="15.75" x14ac:dyDescent="0.25">
      <c r="A119" s="145" t="s">
        <v>1474</v>
      </c>
      <c r="B119" s="15">
        <v>41369</v>
      </c>
      <c r="C119" s="2" t="s">
        <v>216</v>
      </c>
      <c r="D119" s="3" t="s">
        <v>411</v>
      </c>
      <c r="E119" s="3" t="s">
        <v>412</v>
      </c>
      <c r="F119" s="6" t="s">
        <v>375</v>
      </c>
      <c r="G119" s="106"/>
      <c r="H119" s="106" t="s">
        <v>413</v>
      </c>
      <c r="I119" s="216" t="s">
        <v>899</v>
      </c>
      <c r="J119" s="226">
        <v>41395</v>
      </c>
      <c r="K119" s="208">
        <v>41395</v>
      </c>
      <c r="L119" s="225"/>
      <c r="M119" s="225"/>
      <c r="N119" s="225"/>
      <c r="O119" s="225"/>
      <c r="P119" s="225"/>
      <c r="Q119" s="217"/>
      <c r="R119" s="126"/>
      <c r="S119" s="126"/>
      <c r="T119" s="126"/>
      <c r="U119" s="120">
        <f t="shared" si="8"/>
        <v>26</v>
      </c>
      <c r="V119" s="120">
        <f t="shared" si="12"/>
        <v>0</v>
      </c>
      <c r="W119" s="121">
        <f t="shared" si="13"/>
        <v>4</v>
      </c>
      <c r="X119" s="121">
        <f t="shared" si="14"/>
        <v>2013</v>
      </c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33" customFormat="1" ht="15.75" x14ac:dyDescent="0.25">
      <c r="A120" s="145" t="s">
        <v>1474</v>
      </c>
      <c r="B120" s="15">
        <v>41337</v>
      </c>
      <c r="C120" s="2" t="s">
        <v>216</v>
      </c>
      <c r="D120" s="3"/>
      <c r="E120" s="3" t="s">
        <v>329</v>
      </c>
      <c r="F120" s="6" t="s">
        <v>351</v>
      </c>
      <c r="G120" s="106"/>
      <c r="H120" s="106" t="s">
        <v>176</v>
      </c>
      <c r="I120" s="216" t="s">
        <v>921</v>
      </c>
      <c r="J120" s="226">
        <v>41337</v>
      </c>
      <c r="K120" s="208">
        <v>41337</v>
      </c>
      <c r="L120" s="225"/>
      <c r="M120" s="225"/>
      <c r="N120" s="225"/>
      <c r="O120" s="225"/>
      <c r="P120" s="225"/>
      <c r="Q120" s="217"/>
      <c r="R120" s="126"/>
      <c r="S120" s="126"/>
      <c r="T120" s="126"/>
      <c r="U120" s="120">
        <f t="shared" si="8"/>
        <v>0</v>
      </c>
      <c r="V120" s="120">
        <f t="shared" si="12"/>
        <v>0</v>
      </c>
      <c r="W120" s="121">
        <f t="shared" si="13"/>
        <v>3</v>
      </c>
      <c r="X120" s="121">
        <f t="shared" si="14"/>
        <v>2013</v>
      </c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33" customFormat="1" ht="15.75" x14ac:dyDescent="0.25">
      <c r="A121" s="145" t="s">
        <v>1474</v>
      </c>
      <c r="B121" s="15">
        <v>41242</v>
      </c>
      <c r="C121" s="2" t="s">
        <v>216</v>
      </c>
      <c r="D121" s="3" t="s">
        <v>300</v>
      </c>
      <c r="E121" s="3" t="s">
        <v>301</v>
      </c>
      <c r="F121" s="6" t="s">
        <v>302</v>
      </c>
      <c r="G121" s="106"/>
      <c r="H121" s="106" t="s">
        <v>325</v>
      </c>
      <c r="I121" s="216" t="s">
        <v>899</v>
      </c>
      <c r="J121" s="226">
        <v>41261</v>
      </c>
      <c r="K121" s="208">
        <v>41277</v>
      </c>
      <c r="L121" s="225"/>
      <c r="M121" s="225"/>
      <c r="N121" s="225"/>
      <c r="O121" s="225"/>
      <c r="P121" s="225"/>
      <c r="Q121" s="217"/>
      <c r="R121" s="126"/>
      <c r="S121" s="126"/>
      <c r="T121" s="126"/>
      <c r="U121" s="120">
        <f t="shared" si="8"/>
        <v>35</v>
      </c>
      <c r="V121" s="120">
        <f t="shared" si="12"/>
        <v>16</v>
      </c>
      <c r="W121" s="121">
        <f t="shared" si="13"/>
        <v>11</v>
      </c>
      <c r="X121" s="121">
        <f t="shared" si="14"/>
        <v>2012</v>
      </c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33" customFormat="1" ht="15.75" x14ac:dyDescent="0.25">
      <c r="A122" s="145" t="s">
        <v>1474</v>
      </c>
      <c r="B122" s="15">
        <v>41197</v>
      </c>
      <c r="C122" s="2" t="s">
        <v>216</v>
      </c>
      <c r="D122" s="3" t="s">
        <v>230</v>
      </c>
      <c r="E122" s="3" t="s">
        <v>231</v>
      </c>
      <c r="F122" s="6" t="s">
        <v>232</v>
      </c>
      <c r="G122" s="106"/>
      <c r="H122" s="106" t="s">
        <v>233</v>
      </c>
      <c r="I122" s="216" t="s">
        <v>899</v>
      </c>
      <c r="J122" s="226">
        <v>41208</v>
      </c>
      <c r="K122" s="208">
        <v>41648</v>
      </c>
      <c r="L122" s="225"/>
      <c r="M122" s="225"/>
      <c r="N122" s="225"/>
      <c r="O122" s="225"/>
      <c r="P122" s="225"/>
      <c r="Q122" s="217" t="s">
        <v>532</v>
      </c>
      <c r="R122" s="126"/>
      <c r="S122" s="126"/>
      <c r="T122" s="126"/>
      <c r="U122" s="120">
        <f t="shared" si="8"/>
        <v>451</v>
      </c>
      <c r="V122" s="120">
        <f t="shared" si="12"/>
        <v>440</v>
      </c>
      <c r="W122" s="121">
        <f t="shared" si="13"/>
        <v>10</v>
      </c>
      <c r="X122" s="121">
        <f t="shared" si="14"/>
        <v>2012</v>
      </c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33" customFormat="1" ht="15.75" x14ac:dyDescent="0.25">
      <c r="A123" s="145" t="s">
        <v>1474</v>
      </c>
      <c r="B123" s="15">
        <v>41194</v>
      </c>
      <c r="C123" s="2" t="s">
        <v>216</v>
      </c>
      <c r="D123" s="3" t="s">
        <v>220</v>
      </c>
      <c r="E123" s="3" t="s">
        <v>213</v>
      </c>
      <c r="F123" s="6" t="s">
        <v>221</v>
      </c>
      <c r="G123" s="106"/>
      <c r="H123" s="106" t="s">
        <v>222</v>
      </c>
      <c r="I123" s="216" t="s">
        <v>899</v>
      </c>
      <c r="J123" s="226">
        <v>41208</v>
      </c>
      <c r="K123" s="208">
        <v>41193</v>
      </c>
      <c r="L123" s="225"/>
      <c r="M123" s="225"/>
      <c r="N123" s="225"/>
      <c r="O123" s="225"/>
      <c r="P123" s="225"/>
      <c r="Q123" s="217"/>
      <c r="R123" s="126"/>
      <c r="S123" s="126"/>
      <c r="T123" s="126"/>
      <c r="U123" s="120">
        <f t="shared" si="8"/>
        <v>-1</v>
      </c>
      <c r="V123" s="120">
        <f t="shared" si="12"/>
        <v>-15</v>
      </c>
      <c r="W123" s="121">
        <f t="shared" si="13"/>
        <v>10</v>
      </c>
      <c r="X123" s="121">
        <f t="shared" si="14"/>
        <v>2012</v>
      </c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33" customFormat="1" ht="15.75" x14ac:dyDescent="0.25">
      <c r="A124" s="145" t="s">
        <v>1474</v>
      </c>
      <c r="B124" s="15">
        <v>41194</v>
      </c>
      <c r="C124" s="2" t="s">
        <v>216</v>
      </c>
      <c r="D124" s="3" t="s">
        <v>223</v>
      </c>
      <c r="E124" s="3" t="s">
        <v>224</v>
      </c>
      <c r="F124" s="2" t="s">
        <v>225</v>
      </c>
      <c r="G124" s="150"/>
      <c r="H124" s="150"/>
      <c r="I124" s="216" t="s">
        <v>7</v>
      </c>
      <c r="J124" s="226">
        <v>41208</v>
      </c>
      <c r="K124" s="208"/>
      <c r="L124" s="225"/>
      <c r="M124" s="225"/>
      <c r="N124" s="225"/>
      <c r="O124" s="225"/>
      <c r="P124" s="225"/>
      <c r="Q124" s="215"/>
      <c r="R124" s="5"/>
      <c r="S124" s="5"/>
      <c r="T124" s="5"/>
      <c r="U124" s="120" t="str">
        <f t="shared" si="8"/>
        <v/>
      </c>
      <c r="V124" s="120" t="str">
        <f t="shared" si="12"/>
        <v/>
      </c>
      <c r="W124" s="121">
        <f t="shared" si="13"/>
        <v>10</v>
      </c>
      <c r="X124" s="121">
        <f t="shared" si="14"/>
        <v>2012</v>
      </c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33" customFormat="1" ht="15.75" x14ac:dyDescent="0.25">
      <c r="A125" s="145" t="s">
        <v>1474</v>
      </c>
      <c r="B125" s="15">
        <v>41194</v>
      </c>
      <c r="C125" s="2" t="s">
        <v>216</v>
      </c>
      <c r="D125" s="3" t="s">
        <v>226</v>
      </c>
      <c r="E125" s="3" t="s">
        <v>227</v>
      </c>
      <c r="F125" s="6" t="s">
        <v>228</v>
      </c>
      <c r="G125" s="106"/>
      <c r="H125" s="106" t="s">
        <v>229</v>
      </c>
      <c r="I125" s="216" t="s">
        <v>899</v>
      </c>
      <c r="J125" s="226">
        <v>41208</v>
      </c>
      <c r="K125" s="208">
        <v>41193</v>
      </c>
      <c r="L125" s="225"/>
      <c r="M125" s="225"/>
      <c r="N125" s="225"/>
      <c r="O125" s="225"/>
      <c r="P125" s="225"/>
      <c r="Q125" s="217"/>
      <c r="R125" s="126"/>
      <c r="S125" s="126"/>
      <c r="T125" s="126"/>
      <c r="U125" s="120">
        <f t="shared" si="8"/>
        <v>-1</v>
      </c>
      <c r="V125" s="120">
        <f t="shared" si="12"/>
        <v>-15</v>
      </c>
      <c r="W125" s="121">
        <f t="shared" si="13"/>
        <v>10</v>
      </c>
      <c r="X125" s="121">
        <f t="shared" si="14"/>
        <v>2012</v>
      </c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33" customFormat="1" ht="15.75" x14ac:dyDescent="0.25">
      <c r="A126" s="145" t="s">
        <v>1474</v>
      </c>
      <c r="B126" s="15">
        <v>41193</v>
      </c>
      <c r="C126" s="2" t="s">
        <v>216</v>
      </c>
      <c r="D126" s="3"/>
      <c r="E126" s="3" t="s">
        <v>217</v>
      </c>
      <c r="F126" s="6" t="s">
        <v>218</v>
      </c>
      <c r="G126" s="106"/>
      <c r="H126" s="106" t="s">
        <v>219</v>
      </c>
      <c r="I126" s="216" t="s">
        <v>899</v>
      </c>
      <c r="J126" s="226">
        <v>41190</v>
      </c>
      <c r="K126" s="208">
        <v>41193</v>
      </c>
      <c r="L126" s="225"/>
      <c r="M126" s="225"/>
      <c r="N126" s="225"/>
      <c r="O126" s="225"/>
      <c r="P126" s="225"/>
      <c r="Q126" s="217"/>
      <c r="R126" s="126"/>
      <c r="S126" s="126"/>
      <c r="T126" s="126"/>
      <c r="U126" s="120">
        <f t="shared" si="8"/>
        <v>0</v>
      </c>
      <c r="V126" s="120">
        <f t="shared" si="12"/>
        <v>3</v>
      </c>
      <c r="W126" s="121">
        <f t="shared" si="13"/>
        <v>10</v>
      </c>
      <c r="X126" s="121">
        <f t="shared" si="14"/>
        <v>2012</v>
      </c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33" customFormat="1" ht="15.75" x14ac:dyDescent="0.25">
      <c r="A127" s="145" t="s">
        <v>1476</v>
      </c>
      <c r="B127" s="15">
        <v>38498</v>
      </c>
      <c r="C127" s="6" t="s">
        <v>216</v>
      </c>
      <c r="D127" s="6"/>
      <c r="E127" s="180" t="s">
        <v>1036</v>
      </c>
      <c r="F127" s="175" t="s">
        <v>1037</v>
      </c>
      <c r="G127" s="106"/>
      <c r="H127" s="106" t="s">
        <v>1038</v>
      </c>
      <c r="I127" s="216" t="s">
        <v>897</v>
      </c>
      <c r="J127" s="226">
        <v>42152</v>
      </c>
      <c r="K127" s="208">
        <v>42152</v>
      </c>
      <c r="L127" s="225"/>
      <c r="M127" s="225"/>
      <c r="N127" s="225"/>
      <c r="O127" s="225"/>
      <c r="P127" s="225"/>
      <c r="Q127" s="214"/>
      <c r="R127" s="7"/>
      <c r="S127" s="7"/>
      <c r="T127" s="7"/>
      <c r="U127" s="120">
        <f t="shared" si="8"/>
        <v>3654</v>
      </c>
      <c r="V127" s="120"/>
      <c r="W127" s="121"/>
      <c r="X127" s="12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33" customFormat="1" ht="30" x14ac:dyDescent="0.25">
      <c r="A128" s="145" t="s">
        <v>1474</v>
      </c>
      <c r="B128" s="15">
        <v>42075</v>
      </c>
      <c r="C128" s="6" t="s">
        <v>212</v>
      </c>
      <c r="D128" s="6">
        <v>8029721</v>
      </c>
      <c r="E128" s="180">
        <v>11203590</v>
      </c>
      <c r="F128" s="6" t="s">
        <v>891</v>
      </c>
      <c r="G128" s="106" t="s">
        <v>981</v>
      </c>
      <c r="H128" s="106" t="s">
        <v>892</v>
      </c>
      <c r="I128" s="216" t="s">
        <v>899</v>
      </c>
      <c r="J128" s="226">
        <v>42114</v>
      </c>
      <c r="K128" s="208">
        <v>42114</v>
      </c>
      <c r="L128" s="225">
        <v>1</v>
      </c>
      <c r="M128" s="225"/>
      <c r="N128" s="225"/>
      <c r="O128" s="225"/>
      <c r="P128" s="225"/>
      <c r="Q128" s="214" t="s">
        <v>986</v>
      </c>
      <c r="R128" s="7"/>
      <c r="S128" s="7"/>
      <c r="T128" s="7"/>
      <c r="U128" s="120">
        <f t="shared" si="8"/>
        <v>39</v>
      </c>
      <c r="V128" s="120">
        <f t="shared" ref="V128:V191" si="15">IF(K128="","",K128-J128)</f>
        <v>0</v>
      </c>
      <c r="W128" s="121">
        <f t="shared" ref="W128:W191" si="16">MONTH(B128)</f>
        <v>3</v>
      </c>
      <c r="X128" s="121">
        <f t="shared" ref="X128:X191" si="17">YEAR(B128)</f>
        <v>2015</v>
      </c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33" customFormat="1" ht="45" x14ac:dyDescent="0.25">
      <c r="A129" s="145" t="s">
        <v>1474</v>
      </c>
      <c r="B129" s="15">
        <v>42069</v>
      </c>
      <c r="C129" s="6" t="s">
        <v>212</v>
      </c>
      <c r="D129" s="6">
        <v>8029150</v>
      </c>
      <c r="E129" s="180">
        <v>11814660</v>
      </c>
      <c r="F129" s="6" t="s">
        <v>890</v>
      </c>
      <c r="G129" s="106" t="s">
        <v>979</v>
      </c>
      <c r="H129" s="106" t="s">
        <v>885</v>
      </c>
      <c r="I129" s="219" t="s">
        <v>901</v>
      </c>
      <c r="J129" s="226">
        <v>42069</v>
      </c>
      <c r="K129" s="208">
        <v>42069</v>
      </c>
      <c r="L129" s="225">
        <v>3</v>
      </c>
      <c r="M129" s="225"/>
      <c r="N129" s="225"/>
      <c r="O129" s="225"/>
      <c r="P129" s="225"/>
      <c r="Q129" s="214"/>
      <c r="R129" s="7"/>
      <c r="S129" s="7"/>
      <c r="T129" s="7"/>
      <c r="U129" s="120">
        <f t="shared" si="8"/>
        <v>0</v>
      </c>
      <c r="V129" s="120">
        <f t="shared" si="15"/>
        <v>0</v>
      </c>
      <c r="W129" s="121">
        <f t="shared" si="16"/>
        <v>3</v>
      </c>
      <c r="X129" s="121">
        <f t="shared" si="17"/>
        <v>2015</v>
      </c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33" customFormat="1" ht="18" customHeight="1" x14ac:dyDescent="0.25">
      <c r="A130" s="145" t="s">
        <v>1474</v>
      </c>
      <c r="B130" s="15">
        <v>42067</v>
      </c>
      <c r="C130" s="6" t="s">
        <v>212</v>
      </c>
      <c r="D130" s="6"/>
      <c r="E130" s="180">
        <v>1195307</v>
      </c>
      <c r="F130" s="6" t="s">
        <v>883</v>
      </c>
      <c r="G130" s="106" t="s">
        <v>985</v>
      </c>
      <c r="H130" s="106" t="s">
        <v>884</v>
      </c>
      <c r="I130" s="219" t="s">
        <v>901</v>
      </c>
      <c r="J130" s="226">
        <v>42081</v>
      </c>
      <c r="K130" s="208">
        <v>42081</v>
      </c>
      <c r="L130" s="225">
        <v>2</v>
      </c>
      <c r="M130" s="225"/>
      <c r="N130" s="225"/>
      <c r="O130" s="225"/>
      <c r="P130" s="225"/>
      <c r="Q130" s="214" t="s">
        <v>941</v>
      </c>
      <c r="R130" s="7"/>
      <c r="S130" s="7"/>
      <c r="T130" s="7"/>
      <c r="U130" s="120">
        <f t="shared" si="8"/>
        <v>14</v>
      </c>
      <c r="V130" s="120">
        <f t="shared" si="15"/>
        <v>0</v>
      </c>
      <c r="W130" s="121">
        <f t="shared" si="16"/>
        <v>3</v>
      </c>
      <c r="X130" s="121">
        <f t="shared" si="17"/>
        <v>2015</v>
      </c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33" customFormat="1" ht="30" x14ac:dyDescent="0.25">
      <c r="A131" s="145" t="s">
        <v>1474</v>
      </c>
      <c r="B131" s="15">
        <v>42066</v>
      </c>
      <c r="C131" s="175" t="s">
        <v>212</v>
      </c>
      <c r="D131" s="175">
        <v>8029019</v>
      </c>
      <c r="E131" s="179">
        <v>11265650</v>
      </c>
      <c r="F131" s="175" t="s">
        <v>881</v>
      </c>
      <c r="G131" s="106" t="s">
        <v>985</v>
      </c>
      <c r="H131" s="183" t="s">
        <v>882</v>
      </c>
      <c r="I131" s="216" t="s">
        <v>898</v>
      </c>
      <c r="J131" s="226">
        <v>42066</v>
      </c>
      <c r="K131" s="208">
        <v>42067</v>
      </c>
      <c r="L131" s="225">
        <v>1</v>
      </c>
      <c r="M131" s="225"/>
      <c r="N131" s="225"/>
      <c r="O131" s="225"/>
      <c r="P131" s="225"/>
      <c r="Q131" s="214" t="s">
        <v>889</v>
      </c>
      <c r="R131" s="7"/>
      <c r="S131" s="7"/>
      <c r="T131" s="7"/>
      <c r="U131" s="120">
        <f t="shared" ref="U131:U194" si="18">IF(K131="","",K131-B131)</f>
        <v>1</v>
      </c>
      <c r="V131" s="120">
        <f t="shared" si="15"/>
        <v>1</v>
      </c>
      <c r="W131" s="121">
        <f t="shared" si="16"/>
        <v>3</v>
      </c>
      <c r="X131" s="121">
        <f t="shared" si="17"/>
        <v>2015</v>
      </c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33" customFormat="1" ht="30" x14ac:dyDescent="0.25">
      <c r="A132" s="145" t="s">
        <v>1474</v>
      </c>
      <c r="B132" s="15">
        <v>42058</v>
      </c>
      <c r="C132" s="6" t="s">
        <v>212</v>
      </c>
      <c r="D132" s="6">
        <v>8029314</v>
      </c>
      <c r="E132" s="180">
        <v>11627383</v>
      </c>
      <c r="F132" s="6" t="s">
        <v>874</v>
      </c>
      <c r="G132" s="106" t="s">
        <v>982</v>
      </c>
      <c r="H132" s="106" t="s">
        <v>875</v>
      </c>
      <c r="I132" s="216" t="s">
        <v>899</v>
      </c>
      <c r="J132" s="226">
        <v>42078</v>
      </c>
      <c r="K132" s="208">
        <v>42114</v>
      </c>
      <c r="L132" s="225">
        <v>2</v>
      </c>
      <c r="M132" s="225"/>
      <c r="N132" s="225"/>
      <c r="O132" s="225"/>
      <c r="P132" s="225"/>
      <c r="Q132" s="214"/>
      <c r="R132" s="7"/>
      <c r="S132" s="7"/>
      <c r="T132" s="7"/>
      <c r="U132" s="120">
        <f t="shared" si="18"/>
        <v>56</v>
      </c>
      <c r="V132" s="120">
        <f t="shared" si="15"/>
        <v>36</v>
      </c>
      <c r="W132" s="121">
        <f t="shared" si="16"/>
        <v>2</v>
      </c>
      <c r="X132" s="121">
        <f t="shared" si="17"/>
        <v>2015</v>
      </c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33" customFormat="1" ht="30" x14ac:dyDescent="0.25">
      <c r="A133" s="145" t="s">
        <v>1474</v>
      </c>
      <c r="B133" s="15">
        <v>42052</v>
      </c>
      <c r="C133" s="6" t="s">
        <v>212</v>
      </c>
      <c r="D133" s="6"/>
      <c r="E133" s="180">
        <v>11627382</v>
      </c>
      <c r="F133" s="6" t="s">
        <v>872</v>
      </c>
      <c r="G133" s="106" t="s">
        <v>982</v>
      </c>
      <c r="H133" s="6" t="s">
        <v>873</v>
      </c>
      <c r="I133" s="219" t="s">
        <v>901</v>
      </c>
      <c r="J133" s="226">
        <v>42078</v>
      </c>
      <c r="K133" s="208">
        <v>42081</v>
      </c>
      <c r="L133" s="225">
        <v>2</v>
      </c>
      <c r="M133" s="225"/>
      <c r="N133" s="225"/>
      <c r="O133" s="225"/>
      <c r="P133" s="225"/>
      <c r="Q133" s="214"/>
      <c r="R133" s="7"/>
      <c r="S133" s="7"/>
      <c r="T133" s="7"/>
      <c r="U133" s="120">
        <f t="shared" si="18"/>
        <v>29</v>
      </c>
      <c r="V133" s="120">
        <f t="shared" si="15"/>
        <v>3</v>
      </c>
      <c r="W133" s="121">
        <f t="shared" si="16"/>
        <v>2</v>
      </c>
      <c r="X133" s="121">
        <f t="shared" si="17"/>
        <v>2015</v>
      </c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33" customFormat="1" ht="30" x14ac:dyDescent="0.25">
      <c r="A134" s="145" t="s">
        <v>1474</v>
      </c>
      <c r="B134" s="15">
        <v>42040</v>
      </c>
      <c r="C134" s="6" t="s">
        <v>212</v>
      </c>
      <c r="D134" s="6">
        <v>8024366</v>
      </c>
      <c r="E134" s="180" t="s">
        <v>855</v>
      </c>
      <c r="F134" s="6" t="s">
        <v>856</v>
      </c>
      <c r="G134" s="106" t="s">
        <v>982</v>
      </c>
      <c r="H134" s="106" t="s">
        <v>857</v>
      </c>
      <c r="I134" s="219" t="s">
        <v>901</v>
      </c>
      <c r="J134" s="226">
        <v>42050</v>
      </c>
      <c r="K134" s="208">
        <v>42064</v>
      </c>
      <c r="L134" s="225">
        <v>2</v>
      </c>
      <c r="M134" s="225"/>
      <c r="N134" s="225"/>
      <c r="O134" s="225"/>
      <c r="P134" s="225"/>
      <c r="Q134" s="214" t="s">
        <v>888</v>
      </c>
      <c r="R134" s="7"/>
      <c r="S134" s="7"/>
      <c r="T134" s="7"/>
      <c r="U134" s="120">
        <f t="shared" si="18"/>
        <v>24</v>
      </c>
      <c r="V134" s="120">
        <f t="shared" si="15"/>
        <v>14</v>
      </c>
      <c r="W134" s="121">
        <f t="shared" si="16"/>
        <v>2</v>
      </c>
      <c r="X134" s="121">
        <f t="shared" si="17"/>
        <v>2015</v>
      </c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33" customFormat="1" ht="60" x14ac:dyDescent="0.25">
      <c r="A135" s="145" t="s">
        <v>1474</v>
      </c>
      <c r="B135" s="15">
        <v>42031</v>
      </c>
      <c r="C135" s="6" t="s">
        <v>212</v>
      </c>
      <c r="D135" s="6">
        <v>8028106</v>
      </c>
      <c r="E135" s="180">
        <v>11814660</v>
      </c>
      <c r="F135" s="6" t="s">
        <v>852</v>
      </c>
      <c r="G135" s="106" t="s">
        <v>982</v>
      </c>
      <c r="H135" s="106" t="s">
        <v>887</v>
      </c>
      <c r="I135" s="216" t="s">
        <v>899</v>
      </c>
      <c r="J135" s="226">
        <v>42050</v>
      </c>
      <c r="K135" s="208">
        <v>42055</v>
      </c>
      <c r="L135" s="239" t="s">
        <v>1171</v>
      </c>
      <c r="M135" s="239"/>
      <c r="N135" s="239"/>
      <c r="O135" s="239"/>
      <c r="P135" s="239"/>
      <c r="Q135" s="214"/>
      <c r="R135" s="7"/>
      <c r="S135" s="7"/>
      <c r="T135" s="7"/>
      <c r="U135" s="120">
        <f t="shared" si="18"/>
        <v>24</v>
      </c>
      <c r="V135" s="120">
        <f t="shared" si="15"/>
        <v>5</v>
      </c>
      <c r="W135" s="121">
        <f t="shared" si="16"/>
        <v>1</v>
      </c>
      <c r="X135" s="121">
        <f t="shared" si="17"/>
        <v>2015</v>
      </c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33" customFormat="1" ht="45" x14ac:dyDescent="0.25">
      <c r="A136" s="145" t="s">
        <v>1474</v>
      </c>
      <c r="B136" s="15">
        <v>42030</v>
      </c>
      <c r="C136" s="6" t="s">
        <v>212</v>
      </c>
      <c r="D136" s="6">
        <v>8029317</v>
      </c>
      <c r="E136" s="180">
        <v>11627383</v>
      </c>
      <c r="F136" s="6" t="s">
        <v>851</v>
      </c>
      <c r="G136" s="106" t="s">
        <v>982</v>
      </c>
      <c r="H136" s="106" t="s">
        <v>853</v>
      </c>
      <c r="I136" s="216" t="s">
        <v>899</v>
      </c>
      <c r="J136" s="226">
        <v>42050</v>
      </c>
      <c r="K136" s="208">
        <v>42051</v>
      </c>
      <c r="L136" s="239" t="s">
        <v>1172</v>
      </c>
      <c r="M136" s="239"/>
      <c r="N136" s="239"/>
      <c r="O136" s="239"/>
      <c r="P136" s="239"/>
      <c r="Q136" s="214"/>
      <c r="R136" s="7"/>
      <c r="S136" s="7"/>
      <c r="T136" s="7"/>
      <c r="U136" s="120">
        <f t="shared" si="18"/>
        <v>21</v>
      </c>
      <c r="V136" s="120">
        <f t="shared" si="15"/>
        <v>1</v>
      </c>
      <c r="W136" s="121">
        <f t="shared" si="16"/>
        <v>1</v>
      </c>
      <c r="X136" s="121">
        <f t="shared" si="17"/>
        <v>2015</v>
      </c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33" customFormat="1" ht="15.75" x14ac:dyDescent="0.25">
      <c r="A137" s="145" t="s">
        <v>1474</v>
      </c>
      <c r="B137" s="15">
        <v>42023</v>
      </c>
      <c r="C137" s="6" t="s">
        <v>212</v>
      </c>
      <c r="D137" s="6">
        <v>8028844</v>
      </c>
      <c r="E137" s="180" t="s">
        <v>616</v>
      </c>
      <c r="F137" s="6" t="s">
        <v>845</v>
      </c>
      <c r="G137" s="106" t="s">
        <v>983</v>
      </c>
      <c r="H137" s="106" t="s">
        <v>846</v>
      </c>
      <c r="I137" s="216" t="s">
        <v>900</v>
      </c>
      <c r="J137" s="208">
        <v>42030</v>
      </c>
      <c r="K137" s="208">
        <v>42030</v>
      </c>
      <c r="L137" s="239" t="s">
        <v>1172</v>
      </c>
      <c r="M137" s="239"/>
      <c r="N137" s="239"/>
      <c r="O137" s="239"/>
      <c r="P137" s="239"/>
      <c r="Q137" s="214" t="s">
        <v>859</v>
      </c>
      <c r="R137" s="7"/>
      <c r="S137" s="7"/>
      <c r="T137" s="7"/>
      <c r="U137" s="120">
        <f t="shared" si="18"/>
        <v>7</v>
      </c>
      <c r="V137" s="120">
        <f t="shared" si="15"/>
        <v>0</v>
      </c>
      <c r="W137" s="121">
        <f t="shared" si="16"/>
        <v>1</v>
      </c>
      <c r="X137" s="121">
        <f t="shared" si="17"/>
        <v>2015</v>
      </c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33" customFormat="1" ht="30" x14ac:dyDescent="0.25">
      <c r="A138" s="145" t="s">
        <v>1474</v>
      </c>
      <c r="B138" s="15">
        <v>42023</v>
      </c>
      <c r="C138" s="6" t="s">
        <v>212</v>
      </c>
      <c r="D138" s="6" t="s">
        <v>616</v>
      </c>
      <c r="E138" s="180" t="s">
        <v>616</v>
      </c>
      <c r="F138" s="6" t="s">
        <v>849</v>
      </c>
      <c r="G138" s="106" t="s">
        <v>983</v>
      </c>
      <c r="H138" s="106" t="s">
        <v>850</v>
      </c>
      <c r="I138" s="216" t="s">
        <v>900</v>
      </c>
      <c r="J138" s="226">
        <v>42030</v>
      </c>
      <c r="K138" s="208">
        <v>42030</v>
      </c>
      <c r="L138" s="239" t="s">
        <v>1172</v>
      </c>
      <c r="M138" s="239"/>
      <c r="N138" s="239"/>
      <c r="O138" s="239"/>
      <c r="P138" s="239"/>
      <c r="Q138" s="214" t="s">
        <v>859</v>
      </c>
      <c r="R138" s="7"/>
      <c r="S138" s="7"/>
      <c r="T138" s="7"/>
      <c r="U138" s="120">
        <f t="shared" si="18"/>
        <v>7</v>
      </c>
      <c r="V138" s="120">
        <f t="shared" si="15"/>
        <v>0</v>
      </c>
      <c r="W138" s="121">
        <f t="shared" si="16"/>
        <v>1</v>
      </c>
      <c r="X138" s="121">
        <f t="shared" si="17"/>
        <v>2015</v>
      </c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33" customFormat="1" ht="30" x14ac:dyDescent="0.25">
      <c r="A139" s="145" t="s">
        <v>1474</v>
      </c>
      <c r="B139" s="15">
        <v>42012</v>
      </c>
      <c r="C139" s="6" t="s">
        <v>212</v>
      </c>
      <c r="D139" s="6" t="s">
        <v>839</v>
      </c>
      <c r="E139" s="180" t="s">
        <v>840</v>
      </c>
      <c r="F139" s="6" t="s">
        <v>841</v>
      </c>
      <c r="G139" s="106" t="s">
        <v>982</v>
      </c>
      <c r="H139" s="106" t="s">
        <v>842</v>
      </c>
      <c r="I139" s="216" t="s">
        <v>899</v>
      </c>
      <c r="J139" s="226">
        <v>42035</v>
      </c>
      <c r="K139" s="208">
        <v>42038</v>
      </c>
      <c r="L139" s="239" t="s">
        <v>1172</v>
      </c>
      <c r="M139" s="239"/>
      <c r="N139" s="239"/>
      <c r="O139" s="239"/>
      <c r="P139" s="239"/>
      <c r="Q139" s="214"/>
      <c r="R139" s="7"/>
      <c r="S139" s="7"/>
      <c r="T139" s="7"/>
      <c r="U139" s="120">
        <f t="shared" si="18"/>
        <v>26</v>
      </c>
      <c r="V139" s="120">
        <f t="shared" si="15"/>
        <v>3</v>
      </c>
      <c r="W139" s="121">
        <f t="shared" si="16"/>
        <v>1</v>
      </c>
      <c r="X139" s="121">
        <f t="shared" si="17"/>
        <v>2015</v>
      </c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33" customFormat="1" ht="30" x14ac:dyDescent="0.25">
      <c r="A140" s="145" t="s">
        <v>1474</v>
      </c>
      <c r="B140" s="15">
        <v>42011</v>
      </c>
      <c r="C140" s="6" t="s">
        <v>212</v>
      </c>
      <c r="D140" s="6">
        <v>8029147</v>
      </c>
      <c r="E140" s="180">
        <v>11201404</v>
      </c>
      <c r="F140" s="6" t="s">
        <v>837</v>
      </c>
      <c r="G140" s="106" t="s">
        <v>978</v>
      </c>
      <c r="H140" s="106" t="s">
        <v>838</v>
      </c>
      <c r="I140" s="219" t="s">
        <v>926</v>
      </c>
      <c r="J140" s="226">
        <v>42011</v>
      </c>
      <c r="K140" s="208">
        <v>42011</v>
      </c>
      <c r="L140" s="225">
        <v>2</v>
      </c>
      <c r="M140" s="225"/>
      <c r="N140" s="225"/>
      <c r="O140" s="225"/>
      <c r="P140" s="225"/>
      <c r="Q140" s="214"/>
      <c r="R140" s="7"/>
      <c r="S140" s="7"/>
      <c r="T140" s="7"/>
      <c r="U140" s="120">
        <f t="shared" si="18"/>
        <v>0</v>
      </c>
      <c r="V140" s="120">
        <f t="shared" si="15"/>
        <v>0</v>
      </c>
      <c r="W140" s="121">
        <f t="shared" si="16"/>
        <v>1</v>
      </c>
      <c r="X140" s="121">
        <f t="shared" si="17"/>
        <v>2015</v>
      </c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33" customFormat="1" ht="30" x14ac:dyDescent="0.25">
      <c r="A141" s="145" t="s">
        <v>1474</v>
      </c>
      <c r="B141" s="15">
        <v>41996</v>
      </c>
      <c r="C141" s="6" t="s">
        <v>212</v>
      </c>
      <c r="D141" s="6">
        <v>8029148</v>
      </c>
      <c r="E141" s="180">
        <v>11695425</v>
      </c>
      <c r="F141" s="6" t="s">
        <v>831</v>
      </c>
      <c r="G141" s="106" t="s">
        <v>977</v>
      </c>
      <c r="H141" s="106" t="s">
        <v>832</v>
      </c>
      <c r="I141" s="216" t="s">
        <v>899</v>
      </c>
      <c r="J141" s="226">
        <v>42019</v>
      </c>
      <c r="K141" s="208">
        <v>42038</v>
      </c>
      <c r="L141" s="225">
        <v>3</v>
      </c>
      <c r="M141" s="225"/>
      <c r="N141" s="225"/>
      <c r="O141" s="225"/>
      <c r="P141" s="225"/>
      <c r="Q141" s="214"/>
      <c r="R141" s="7"/>
      <c r="S141" s="7"/>
      <c r="T141" s="7"/>
      <c r="U141" s="120">
        <f t="shared" si="18"/>
        <v>42</v>
      </c>
      <c r="V141" s="120">
        <f t="shared" si="15"/>
        <v>19</v>
      </c>
      <c r="W141" s="121">
        <f t="shared" si="16"/>
        <v>12</v>
      </c>
      <c r="X141" s="121">
        <f t="shared" si="17"/>
        <v>2014</v>
      </c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33" customFormat="1" ht="30" x14ac:dyDescent="0.25">
      <c r="A142" s="145" t="s">
        <v>1474</v>
      </c>
      <c r="B142" s="15">
        <v>41989</v>
      </c>
      <c r="C142" s="6" t="s">
        <v>212</v>
      </c>
      <c r="D142" s="6">
        <v>8029025</v>
      </c>
      <c r="E142" s="180" t="s">
        <v>828</v>
      </c>
      <c r="F142" s="6" t="s">
        <v>829</v>
      </c>
      <c r="G142" s="106" t="s">
        <v>978</v>
      </c>
      <c r="H142" s="106" t="s">
        <v>830</v>
      </c>
      <c r="I142" s="219" t="s">
        <v>926</v>
      </c>
      <c r="J142" s="226">
        <v>42034</v>
      </c>
      <c r="K142" s="208">
        <v>42053</v>
      </c>
      <c r="L142" s="225">
        <v>2</v>
      </c>
      <c r="M142" s="225"/>
      <c r="N142" s="225"/>
      <c r="O142" s="225"/>
      <c r="P142" s="225"/>
      <c r="Q142" s="214"/>
      <c r="R142" s="7"/>
      <c r="S142" s="7"/>
      <c r="T142" s="7"/>
      <c r="U142" s="120">
        <f t="shared" si="18"/>
        <v>64</v>
      </c>
      <c r="V142" s="120">
        <f t="shared" si="15"/>
        <v>19</v>
      </c>
      <c r="W142" s="121">
        <f t="shared" si="16"/>
        <v>12</v>
      </c>
      <c r="X142" s="121">
        <f t="shared" si="17"/>
        <v>2014</v>
      </c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33" customFormat="1" ht="45" x14ac:dyDescent="0.25">
      <c r="A143" s="145" t="s">
        <v>1474</v>
      </c>
      <c r="B143" s="15">
        <v>41989</v>
      </c>
      <c r="C143" s="6" t="s">
        <v>212</v>
      </c>
      <c r="D143" s="6" t="s">
        <v>826</v>
      </c>
      <c r="E143" s="180" t="s">
        <v>827</v>
      </c>
      <c r="F143" s="6" t="s">
        <v>824</v>
      </c>
      <c r="G143" s="106" t="s">
        <v>982</v>
      </c>
      <c r="H143" s="106" t="s">
        <v>825</v>
      </c>
      <c r="I143" s="216" t="s">
        <v>899</v>
      </c>
      <c r="J143" s="226">
        <v>42050</v>
      </c>
      <c r="K143" s="208">
        <v>42053</v>
      </c>
      <c r="L143" s="225">
        <v>3</v>
      </c>
      <c r="M143" s="225"/>
      <c r="N143" s="225"/>
      <c r="O143" s="225"/>
      <c r="P143" s="225"/>
      <c r="Q143" s="214" t="s">
        <v>867</v>
      </c>
      <c r="R143" s="7"/>
      <c r="S143" s="7"/>
      <c r="T143" s="7"/>
      <c r="U143" s="120">
        <f t="shared" si="18"/>
        <v>64</v>
      </c>
      <c r="V143" s="120">
        <f t="shared" si="15"/>
        <v>3</v>
      </c>
      <c r="W143" s="121">
        <f t="shared" si="16"/>
        <v>12</v>
      </c>
      <c r="X143" s="121">
        <f t="shared" si="17"/>
        <v>2014</v>
      </c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33" customFormat="1" ht="30" x14ac:dyDescent="0.25">
      <c r="A144" s="145" t="s">
        <v>1474</v>
      </c>
      <c r="B144" s="15">
        <v>41988</v>
      </c>
      <c r="C144" s="6" t="s">
        <v>212</v>
      </c>
      <c r="D144" s="6">
        <v>8029121</v>
      </c>
      <c r="E144" s="180">
        <v>11936171</v>
      </c>
      <c r="F144" s="6" t="s">
        <v>816</v>
      </c>
      <c r="G144" s="106" t="s">
        <v>978</v>
      </c>
      <c r="H144" s="106" t="s">
        <v>817</v>
      </c>
      <c r="I144" s="216" t="s">
        <v>899</v>
      </c>
      <c r="J144" s="226">
        <v>42034</v>
      </c>
      <c r="K144" s="208">
        <v>42038</v>
      </c>
      <c r="L144" s="225">
        <v>2</v>
      </c>
      <c r="M144" s="225"/>
      <c r="N144" s="225"/>
      <c r="O144" s="225"/>
      <c r="P144" s="225"/>
      <c r="Q144" s="214"/>
      <c r="R144" s="7"/>
      <c r="S144" s="7"/>
      <c r="T144" s="7"/>
      <c r="U144" s="120">
        <f t="shared" si="18"/>
        <v>50</v>
      </c>
      <c r="V144" s="120">
        <f t="shared" si="15"/>
        <v>4</v>
      </c>
      <c r="W144" s="121">
        <f t="shared" si="16"/>
        <v>12</v>
      </c>
      <c r="X144" s="121">
        <f t="shared" si="17"/>
        <v>2014</v>
      </c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33" customFormat="1" ht="30" x14ac:dyDescent="0.25">
      <c r="A145" s="145" t="s">
        <v>1474</v>
      </c>
      <c r="B145" s="15">
        <v>41988</v>
      </c>
      <c r="C145" s="6" t="s">
        <v>212</v>
      </c>
      <c r="D145" s="6">
        <v>8027931</v>
      </c>
      <c r="E145" s="180">
        <v>11907016</v>
      </c>
      <c r="F145" s="6" t="s">
        <v>822</v>
      </c>
      <c r="G145" s="106" t="s">
        <v>978</v>
      </c>
      <c r="H145" s="106" t="s">
        <v>823</v>
      </c>
      <c r="I145" s="216" t="s">
        <v>897</v>
      </c>
      <c r="J145" s="226">
        <v>42034</v>
      </c>
      <c r="K145" s="208">
        <v>42044</v>
      </c>
      <c r="L145" s="225">
        <v>2</v>
      </c>
      <c r="M145" s="225"/>
      <c r="N145" s="225"/>
      <c r="O145" s="225"/>
      <c r="P145" s="225"/>
      <c r="Q145" s="214"/>
      <c r="R145" s="7"/>
      <c r="S145" s="7"/>
      <c r="T145" s="7"/>
      <c r="U145" s="120">
        <f t="shared" si="18"/>
        <v>56</v>
      </c>
      <c r="V145" s="120">
        <f t="shared" si="15"/>
        <v>10</v>
      </c>
      <c r="W145" s="121">
        <f t="shared" si="16"/>
        <v>12</v>
      </c>
      <c r="X145" s="121">
        <f t="shared" si="17"/>
        <v>2014</v>
      </c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33" customFormat="1" ht="15.75" x14ac:dyDescent="0.25">
      <c r="A146" s="145" t="s">
        <v>1474</v>
      </c>
      <c r="B146" s="15">
        <v>41988</v>
      </c>
      <c r="C146" s="6" t="s">
        <v>212</v>
      </c>
      <c r="D146" s="6">
        <v>8029049</v>
      </c>
      <c r="E146" s="180">
        <v>11756047</v>
      </c>
      <c r="F146" s="6" t="s">
        <v>818</v>
      </c>
      <c r="G146" s="106" t="s">
        <v>978</v>
      </c>
      <c r="H146" s="106" t="s">
        <v>819</v>
      </c>
      <c r="I146" s="216" t="s">
        <v>899</v>
      </c>
      <c r="J146" s="226">
        <v>42034</v>
      </c>
      <c r="K146" s="208">
        <v>42038</v>
      </c>
      <c r="L146" s="225">
        <v>2</v>
      </c>
      <c r="M146" s="225"/>
      <c r="N146" s="225"/>
      <c r="O146" s="225"/>
      <c r="P146" s="225"/>
      <c r="Q146" s="214"/>
      <c r="R146" s="7"/>
      <c r="S146" s="7"/>
      <c r="T146" s="7"/>
      <c r="U146" s="120">
        <f t="shared" si="18"/>
        <v>50</v>
      </c>
      <c r="V146" s="120">
        <f t="shared" si="15"/>
        <v>4</v>
      </c>
      <c r="W146" s="121">
        <f t="shared" si="16"/>
        <v>12</v>
      </c>
      <c r="X146" s="121">
        <f t="shared" si="17"/>
        <v>2014</v>
      </c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33" customFormat="1" ht="30" customHeight="1" x14ac:dyDescent="0.25">
      <c r="A147" s="145" t="s">
        <v>1474</v>
      </c>
      <c r="B147" s="15">
        <v>41988</v>
      </c>
      <c r="C147" s="6" t="s">
        <v>212</v>
      </c>
      <c r="D147" s="6">
        <v>8029050</v>
      </c>
      <c r="E147" s="180">
        <v>11684666</v>
      </c>
      <c r="F147" s="6" t="s">
        <v>818</v>
      </c>
      <c r="G147" s="106" t="s">
        <v>978</v>
      </c>
      <c r="H147" s="106" t="s">
        <v>819</v>
      </c>
      <c r="I147" s="216" t="s">
        <v>899</v>
      </c>
      <c r="J147" s="226">
        <v>42034</v>
      </c>
      <c r="K147" s="208">
        <v>42038</v>
      </c>
      <c r="L147" s="225">
        <v>2</v>
      </c>
      <c r="M147" s="225"/>
      <c r="N147" s="225"/>
      <c r="O147" s="225"/>
      <c r="P147" s="225"/>
      <c r="Q147" s="214"/>
      <c r="R147" s="7"/>
      <c r="S147" s="7"/>
      <c r="T147" s="7"/>
      <c r="U147" s="120">
        <f t="shared" si="18"/>
        <v>50</v>
      </c>
      <c r="V147" s="120">
        <f t="shared" si="15"/>
        <v>4</v>
      </c>
      <c r="W147" s="121">
        <f t="shared" si="16"/>
        <v>12</v>
      </c>
      <c r="X147" s="121">
        <f t="shared" si="17"/>
        <v>2014</v>
      </c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33" customFormat="1" ht="30" customHeight="1" x14ac:dyDescent="0.25">
      <c r="A148" s="145" t="s">
        <v>1474</v>
      </c>
      <c r="B148" s="15">
        <v>41988</v>
      </c>
      <c r="C148" s="175" t="s">
        <v>212</v>
      </c>
      <c r="D148" s="175">
        <v>8029030</v>
      </c>
      <c r="E148" s="179">
        <v>11414520</v>
      </c>
      <c r="F148" s="175" t="s">
        <v>820</v>
      </c>
      <c r="G148" s="106" t="s">
        <v>979</v>
      </c>
      <c r="H148" s="106" t="s">
        <v>821</v>
      </c>
      <c r="I148" s="219" t="s">
        <v>901</v>
      </c>
      <c r="J148" s="226">
        <v>42050</v>
      </c>
      <c r="K148" s="208">
        <v>42075</v>
      </c>
      <c r="L148" s="225">
        <v>3</v>
      </c>
      <c r="M148" s="225"/>
      <c r="N148" s="225"/>
      <c r="O148" s="225"/>
      <c r="P148" s="225"/>
      <c r="Q148" s="214"/>
      <c r="R148" s="7"/>
      <c r="S148" s="7"/>
      <c r="T148" s="7"/>
      <c r="U148" s="120">
        <f t="shared" si="18"/>
        <v>87</v>
      </c>
      <c r="V148" s="120">
        <f t="shared" si="15"/>
        <v>25</v>
      </c>
      <c r="W148" s="121">
        <f t="shared" si="16"/>
        <v>12</v>
      </c>
      <c r="X148" s="121">
        <f t="shared" si="17"/>
        <v>2014</v>
      </c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33" customFormat="1" ht="30" customHeight="1" x14ac:dyDescent="0.25">
      <c r="A149" s="145" t="s">
        <v>1474</v>
      </c>
      <c r="B149" s="15">
        <v>41983</v>
      </c>
      <c r="C149" s="6" t="s">
        <v>212</v>
      </c>
      <c r="D149" s="6">
        <v>8029018</v>
      </c>
      <c r="E149" s="180">
        <v>11265650</v>
      </c>
      <c r="F149" s="6" t="s">
        <v>814</v>
      </c>
      <c r="G149" s="106" t="s">
        <v>985</v>
      </c>
      <c r="H149" s="106" t="s">
        <v>815</v>
      </c>
      <c r="I149" s="216" t="s">
        <v>898</v>
      </c>
      <c r="J149" s="226">
        <v>42003</v>
      </c>
      <c r="K149" s="208">
        <v>42003</v>
      </c>
      <c r="L149" s="225">
        <v>3</v>
      </c>
      <c r="M149" s="225"/>
      <c r="N149" s="225"/>
      <c r="O149" s="225"/>
      <c r="P149" s="225"/>
      <c r="Q149" s="214"/>
      <c r="R149" s="7"/>
      <c r="S149" s="7"/>
      <c r="T149" s="7"/>
      <c r="U149" s="120">
        <f t="shared" si="18"/>
        <v>20</v>
      </c>
      <c r="V149" s="120">
        <f t="shared" si="15"/>
        <v>0</v>
      </c>
      <c r="W149" s="121">
        <f t="shared" si="16"/>
        <v>12</v>
      </c>
      <c r="X149" s="121">
        <f t="shared" si="17"/>
        <v>2014</v>
      </c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33" customFormat="1" ht="30" customHeight="1" x14ac:dyDescent="0.25">
      <c r="A150" s="145" t="s">
        <v>1474</v>
      </c>
      <c r="B150" s="15">
        <v>41968</v>
      </c>
      <c r="C150" s="6" t="s">
        <v>212</v>
      </c>
      <c r="D150" s="6">
        <v>8029049</v>
      </c>
      <c r="E150" s="180">
        <v>11756047</v>
      </c>
      <c r="F150" s="6" t="s">
        <v>221</v>
      </c>
      <c r="G150" s="106" t="s">
        <v>978</v>
      </c>
      <c r="H150" s="106" t="s">
        <v>807</v>
      </c>
      <c r="I150" s="216" t="s">
        <v>899</v>
      </c>
      <c r="J150" s="226">
        <v>41983</v>
      </c>
      <c r="K150" s="208">
        <v>41983</v>
      </c>
      <c r="L150" s="225">
        <v>2</v>
      </c>
      <c r="M150" s="225"/>
      <c r="N150" s="225"/>
      <c r="O150" s="225"/>
      <c r="P150" s="225"/>
      <c r="Q150" s="214"/>
      <c r="R150" s="7"/>
      <c r="S150" s="7"/>
      <c r="T150" s="7"/>
      <c r="U150" s="120">
        <f t="shared" si="18"/>
        <v>15</v>
      </c>
      <c r="V150" s="120">
        <f t="shared" si="15"/>
        <v>0</v>
      </c>
      <c r="W150" s="121">
        <f t="shared" si="16"/>
        <v>11</v>
      </c>
      <c r="X150" s="121">
        <f t="shared" si="17"/>
        <v>2014</v>
      </c>
      <c r="Y150" s="1"/>
      <c r="Z150" s="1"/>
      <c r="AA150" s="1"/>
      <c r="AB150" s="1"/>
      <c r="AC150" s="1"/>
      <c r="AD150" s="1"/>
      <c r="AE150" s="1"/>
      <c r="AF150" s="1"/>
      <c r="AG150" s="1"/>
      <c r="AH150" s="4"/>
    </row>
    <row r="151" spans="1:34" s="33" customFormat="1" ht="30" customHeight="1" x14ac:dyDescent="0.25">
      <c r="A151" s="145" t="s">
        <v>1474</v>
      </c>
      <c r="B151" s="15">
        <v>41968</v>
      </c>
      <c r="C151" s="6" t="s">
        <v>212</v>
      </c>
      <c r="D151" s="6">
        <v>8029050</v>
      </c>
      <c r="E151" s="180">
        <v>11684666</v>
      </c>
      <c r="F151" s="6" t="s">
        <v>221</v>
      </c>
      <c r="G151" s="106" t="s">
        <v>978</v>
      </c>
      <c r="H151" s="106" t="s">
        <v>807</v>
      </c>
      <c r="I151" s="216" t="s">
        <v>899</v>
      </c>
      <c r="J151" s="226">
        <v>41983</v>
      </c>
      <c r="K151" s="208">
        <v>41983</v>
      </c>
      <c r="L151" s="225">
        <v>2</v>
      </c>
      <c r="M151" s="225"/>
      <c r="N151" s="225"/>
      <c r="O151" s="225"/>
      <c r="P151" s="225"/>
      <c r="Q151" s="214"/>
      <c r="R151" s="7"/>
      <c r="S151" s="7"/>
      <c r="T151" s="7"/>
      <c r="U151" s="120">
        <f t="shared" si="18"/>
        <v>15</v>
      </c>
      <c r="V151" s="120">
        <f t="shared" si="15"/>
        <v>0</v>
      </c>
      <c r="W151" s="121">
        <f t="shared" si="16"/>
        <v>11</v>
      </c>
      <c r="X151" s="121">
        <f t="shared" si="17"/>
        <v>2014</v>
      </c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33" customFormat="1" ht="30" customHeight="1" x14ac:dyDescent="0.25">
      <c r="A152" s="145" t="s">
        <v>1474</v>
      </c>
      <c r="B152" s="15">
        <v>41956</v>
      </c>
      <c r="C152" s="6" t="s">
        <v>212</v>
      </c>
      <c r="D152" s="6">
        <v>8027962</v>
      </c>
      <c r="E152" s="180">
        <v>11879925</v>
      </c>
      <c r="F152" s="6" t="s">
        <v>802</v>
      </c>
      <c r="G152" s="106" t="s">
        <v>982</v>
      </c>
      <c r="H152" s="106" t="s">
        <v>854</v>
      </c>
      <c r="I152" s="216" t="s">
        <v>899</v>
      </c>
      <c r="J152" s="226">
        <v>41973</v>
      </c>
      <c r="K152" s="208">
        <v>42051</v>
      </c>
      <c r="L152" s="225">
        <v>2</v>
      </c>
      <c r="M152" s="225"/>
      <c r="N152" s="225"/>
      <c r="O152" s="225"/>
      <c r="P152" s="225"/>
      <c r="Q152" s="214"/>
      <c r="R152" s="7"/>
      <c r="S152" s="7"/>
      <c r="T152" s="7"/>
      <c r="U152" s="120">
        <f t="shared" si="18"/>
        <v>95</v>
      </c>
      <c r="V152" s="120">
        <f t="shared" si="15"/>
        <v>78</v>
      </c>
      <c r="W152" s="121">
        <f t="shared" si="16"/>
        <v>11</v>
      </c>
      <c r="X152" s="121">
        <f t="shared" si="17"/>
        <v>2014</v>
      </c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33" customFormat="1" ht="30" customHeight="1" x14ac:dyDescent="0.25">
      <c r="A153" s="145" t="s">
        <v>1474</v>
      </c>
      <c r="B153" s="15">
        <v>41940</v>
      </c>
      <c r="C153" s="175" t="s">
        <v>212</v>
      </c>
      <c r="D153" s="175" t="s">
        <v>616</v>
      </c>
      <c r="E153" s="179" t="s">
        <v>616</v>
      </c>
      <c r="F153" s="175"/>
      <c r="G153" s="106" t="s">
        <v>983</v>
      </c>
      <c r="H153" s="183" t="s">
        <v>797</v>
      </c>
      <c r="I153" s="219" t="s">
        <v>901</v>
      </c>
      <c r="J153" s="226">
        <v>41949</v>
      </c>
      <c r="K153" s="208">
        <v>41949</v>
      </c>
      <c r="L153" s="225">
        <v>3</v>
      </c>
      <c r="M153" s="225"/>
      <c r="N153" s="225"/>
      <c r="O153" s="225"/>
      <c r="P153" s="225"/>
      <c r="Q153" s="216" t="s">
        <v>798</v>
      </c>
      <c r="R153" s="100"/>
      <c r="S153" s="100"/>
      <c r="T153" s="100"/>
      <c r="U153" s="120">
        <f t="shared" si="18"/>
        <v>9</v>
      </c>
      <c r="V153" s="120">
        <f t="shared" si="15"/>
        <v>0</v>
      </c>
      <c r="W153" s="121">
        <f t="shared" si="16"/>
        <v>10</v>
      </c>
      <c r="X153" s="121">
        <f t="shared" si="17"/>
        <v>2014</v>
      </c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33" customFormat="1" ht="30" x14ac:dyDescent="0.25">
      <c r="A154" s="145" t="s">
        <v>1474</v>
      </c>
      <c r="B154" s="15">
        <v>41936</v>
      </c>
      <c r="C154" s="6" t="s">
        <v>212</v>
      </c>
      <c r="D154" s="6"/>
      <c r="E154" s="180">
        <v>11201404</v>
      </c>
      <c r="F154" s="6" t="s">
        <v>794</v>
      </c>
      <c r="G154" s="106" t="s">
        <v>980</v>
      </c>
      <c r="H154" s="106" t="s">
        <v>795</v>
      </c>
      <c r="I154" s="219" t="s">
        <v>901</v>
      </c>
      <c r="J154" s="226">
        <v>41939</v>
      </c>
      <c r="K154" s="208">
        <v>41939</v>
      </c>
      <c r="L154" s="225">
        <v>2</v>
      </c>
      <c r="M154" s="225"/>
      <c r="N154" s="225"/>
      <c r="O154" s="225"/>
      <c r="P154" s="225"/>
      <c r="Q154" s="214" t="s">
        <v>796</v>
      </c>
      <c r="R154" s="7"/>
      <c r="S154" s="7"/>
      <c r="T154" s="7"/>
      <c r="U154" s="120">
        <f t="shared" si="18"/>
        <v>3</v>
      </c>
      <c r="V154" s="120">
        <f t="shared" si="15"/>
        <v>0</v>
      </c>
      <c r="W154" s="121">
        <f t="shared" si="16"/>
        <v>10</v>
      </c>
      <c r="X154" s="121">
        <f t="shared" si="17"/>
        <v>2014</v>
      </c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33" customFormat="1" ht="30" x14ac:dyDescent="0.25">
      <c r="A155" s="145" t="s">
        <v>1474</v>
      </c>
      <c r="B155" s="15">
        <v>41933</v>
      </c>
      <c r="C155" s="6" t="s">
        <v>212</v>
      </c>
      <c r="D155" s="6"/>
      <c r="E155" s="180">
        <v>11627382</v>
      </c>
      <c r="F155" s="6" t="s">
        <v>790</v>
      </c>
      <c r="G155" s="106" t="s">
        <v>979</v>
      </c>
      <c r="H155" s="106" t="s">
        <v>791</v>
      </c>
      <c r="I155" s="216" t="s">
        <v>898</v>
      </c>
      <c r="J155" s="226">
        <v>41938</v>
      </c>
      <c r="K155" s="208">
        <v>41939</v>
      </c>
      <c r="L155" s="225">
        <v>2</v>
      </c>
      <c r="M155" s="225"/>
      <c r="N155" s="225"/>
      <c r="O155" s="225"/>
      <c r="P155" s="225"/>
      <c r="Q155" s="214"/>
      <c r="R155" s="7"/>
      <c r="S155" s="7"/>
      <c r="T155" s="7"/>
      <c r="U155" s="120">
        <f t="shared" si="18"/>
        <v>6</v>
      </c>
      <c r="V155" s="120">
        <f t="shared" si="15"/>
        <v>1</v>
      </c>
      <c r="W155" s="121">
        <f t="shared" si="16"/>
        <v>10</v>
      </c>
      <c r="X155" s="121">
        <f t="shared" si="17"/>
        <v>2014</v>
      </c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33" customFormat="1" ht="15.75" x14ac:dyDescent="0.25">
      <c r="A156" s="145" t="s">
        <v>1474</v>
      </c>
      <c r="B156" s="15">
        <v>41933</v>
      </c>
      <c r="C156" s="6" t="s">
        <v>212</v>
      </c>
      <c r="D156" s="6"/>
      <c r="E156" s="180">
        <v>11627382</v>
      </c>
      <c r="F156" s="6" t="s">
        <v>793</v>
      </c>
      <c r="G156" s="106" t="s">
        <v>982</v>
      </c>
      <c r="H156" s="106" t="s">
        <v>792</v>
      </c>
      <c r="I156" s="219" t="s">
        <v>901</v>
      </c>
      <c r="J156" s="226">
        <v>41961</v>
      </c>
      <c r="K156" s="208">
        <v>41961</v>
      </c>
      <c r="L156" s="225">
        <v>2</v>
      </c>
      <c r="M156" s="225"/>
      <c r="N156" s="225"/>
      <c r="O156" s="225"/>
      <c r="P156" s="225"/>
      <c r="Q156" s="214"/>
      <c r="R156" s="7"/>
      <c r="S156" s="7"/>
      <c r="T156" s="7"/>
      <c r="U156" s="120">
        <f t="shared" si="18"/>
        <v>28</v>
      </c>
      <c r="V156" s="120">
        <f t="shared" si="15"/>
        <v>0</v>
      </c>
      <c r="W156" s="121">
        <f t="shared" si="16"/>
        <v>10</v>
      </c>
      <c r="X156" s="121">
        <f t="shared" si="17"/>
        <v>2014</v>
      </c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33" customFormat="1" ht="30" customHeight="1" x14ac:dyDescent="0.25">
      <c r="A157" s="145" t="s">
        <v>1474</v>
      </c>
      <c r="B157" s="15">
        <v>41922</v>
      </c>
      <c r="C157" s="6" t="s">
        <v>212</v>
      </c>
      <c r="D157" s="6"/>
      <c r="E157" s="180">
        <v>11816906</v>
      </c>
      <c r="F157" s="6" t="s">
        <v>788</v>
      </c>
      <c r="G157" s="106" t="s">
        <v>978</v>
      </c>
      <c r="H157" s="106" t="s">
        <v>789</v>
      </c>
      <c r="I157" s="219" t="s">
        <v>926</v>
      </c>
      <c r="J157" s="226">
        <v>41942</v>
      </c>
      <c r="K157" s="208">
        <v>41961</v>
      </c>
      <c r="L157" s="225">
        <v>2</v>
      </c>
      <c r="M157" s="225"/>
      <c r="N157" s="225"/>
      <c r="O157" s="225"/>
      <c r="P157" s="225"/>
      <c r="Q157" s="214"/>
      <c r="R157" s="7"/>
      <c r="S157" s="7"/>
      <c r="T157" s="7"/>
      <c r="U157" s="120">
        <f t="shared" si="18"/>
        <v>39</v>
      </c>
      <c r="V157" s="120">
        <f t="shared" si="15"/>
        <v>19</v>
      </c>
      <c r="W157" s="121">
        <f t="shared" si="16"/>
        <v>10</v>
      </c>
      <c r="X157" s="121">
        <f t="shared" si="17"/>
        <v>2014</v>
      </c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33" customFormat="1" ht="45" x14ac:dyDescent="0.25">
      <c r="A158" s="145" t="s">
        <v>1474</v>
      </c>
      <c r="B158" s="15">
        <v>41920</v>
      </c>
      <c r="C158" s="6" t="s">
        <v>212</v>
      </c>
      <c r="D158" s="6"/>
      <c r="E158" s="180" t="s">
        <v>785</v>
      </c>
      <c r="F158" s="6" t="s">
        <v>786</v>
      </c>
      <c r="G158" s="106" t="s">
        <v>978</v>
      </c>
      <c r="H158" s="106" t="s">
        <v>787</v>
      </c>
      <c r="I158" s="219" t="s">
        <v>926</v>
      </c>
      <c r="J158" s="226">
        <v>41958</v>
      </c>
      <c r="K158" s="208">
        <v>41961</v>
      </c>
      <c r="L158" s="225">
        <v>2</v>
      </c>
      <c r="M158" s="225"/>
      <c r="N158" s="225"/>
      <c r="O158" s="225"/>
      <c r="P158" s="225"/>
      <c r="Q158" s="214"/>
      <c r="R158" s="7"/>
      <c r="S158" s="7"/>
      <c r="T158" s="7"/>
      <c r="U158" s="120">
        <f t="shared" si="18"/>
        <v>41</v>
      </c>
      <c r="V158" s="120">
        <f t="shared" si="15"/>
        <v>3</v>
      </c>
      <c r="W158" s="121">
        <f t="shared" si="16"/>
        <v>10</v>
      </c>
      <c r="X158" s="121">
        <f t="shared" si="17"/>
        <v>2014</v>
      </c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33" customFormat="1" ht="30" customHeight="1" x14ac:dyDescent="0.25">
      <c r="A159" s="145" t="s">
        <v>1474</v>
      </c>
      <c r="B159" s="15">
        <v>41897</v>
      </c>
      <c r="C159" s="6" t="s">
        <v>212</v>
      </c>
      <c r="D159" s="6"/>
      <c r="E159" s="180" t="s">
        <v>778</v>
      </c>
      <c r="F159" s="6" t="s">
        <v>673</v>
      </c>
      <c r="G159" s="106" t="s">
        <v>977</v>
      </c>
      <c r="H159" s="106" t="s">
        <v>779</v>
      </c>
      <c r="I159" s="216" t="s">
        <v>899</v>
      </c>
      <c r="J159" s="208">
        <v>41927</v>
      </c>
      <c r="K159" s="208">
        <v>41961</v>
      </c>
      <c r="L159" s="225">
        <v>2</v>
      </c>
      <c r="M159" s="225"/>
      <c r="N159" s="225"/>
      <c r="O159" s="225"/>
      <c r="P159" s="225"/>
      <c r="Q159" s="214" t="s">
        <v>803</v>
      </c>
      <c r="R159" s="7"/>
      <c r="S159" s="7"/>
      <c r="T159" s="7"/>
      <c r="U159" s="120">
        <f t="shared" si="18"/>
        <v>64</v>
      </c>
      <c r="V159" s="120">
        <f t="shared" si="15"/>
        <v>34</v>
      </c>
      <c r="W159" s="121">
        <f t="shared" si="16"/>
        <v>9</v>
      </c>
      <c r="X159" s="121">
        <f t="shared" si="17"/>
        <v>2014</v>
      </c>
      <c r="Y159" s="1"/>
      <c r="Z159" s="1"/>
      <c r="AA159" s="1"/>
      <c r="AB159" s="1"/>
      <c r="AC159" s="1"/>
      <c r="AD159" s="1"/>
      <c r="AE159" s="1"/>
      <c r="AF159" s="9"/>
      <c r="AG159" s="9"/>
      <c r="AH159" s="1"/>
    </row>
    <row r="160" spans="1:34" s="33" customFormat="1" ht="30" customHeight="1" x14ac:dyDescent="0.25">
      <c r="A160" s="145" t="s">
        <v>1474</v>
      </c>
      <c r="B160" s="15">
        <v>41885</v>
      </c>
      <c r="C160" s="175" t="s">
        <v>212</v>
      </c>
      <c r="D160" s="175"/>
      <c r="E160" s="179" t="s">
        <v>772</v>
      </c>
      <c r="F160" s="175" t="s">
        <v>773</v>
      </c>
      <c r="G160" s="183" t="s">
        <v>983</v>
      </c>
      <c r="H160" s="183" t="s">
        <v>774</v>
      </c>
      <c r="I160" s="216" t="s">
        <v>898</v>
      </c>
      <c r="J160" s="226">
        <v>41885</v>
      </c>
      <c r="K160" s="208">
        <v>41885</v>
      </c>
      <c r="L160" s="225">
        <v>2</v>
      </c>
      <c r="M160" s="225"/>
      <c r="N160" s="225"/>
      <c r="O160" s="225"/>
      <c r="P160" s="225"/>
      <c r="Q160" s="225"/>
      <c r="R160" s="125"/>
      <c r="S160" s="125"/>
      <c r="T160" s="125"/>
      <c r="U160" s="120">
        <f t="shared" si="18"/>
        <v>0</v>
      </c>
      <c r="V160" s="120">
        <f t="shared" si="15"/>
        <v>0</v>
      </c>
      <c r="W160" s="121">
        <f t="shared" si="16"/>
        <v>9</v>
      </c>
      <c r="X160" s="121">
        <f t="shared" si="17"/>
        <v>2014</v>
      </c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s="33" customFormat="1" ht="30" customHeight="1" x14ac:dyDescent="0.25">
      <c r="A161" s="145" t="s">
        <v>1474</v>
      </c>
      <c r="B161" s="15">
        <v>41883</v>
      </c>
      <c r="C161" s="175" t="s">
        <v>212</v>
      </c>
      <c r="D161" s="175">
        <v>8027482</v>
      </c>
      <c r="E161" s="179">
        <v>11910109</v>
      </c>
      <c r="F161" s="175" t="s">
        <v>769</v>
      </c>
      <c r="G161" s="183" t="s">
        <v>982</v>
      </c>
      <c r="H161" s="183" t="s">
        <v>770</v>
      </c>
      <c r="I161" s="216" t="s">
        <v>899</v>
      </c>
      <c r="J161" s="241">
        <v>41883</v>
      </c>
      <c r="K161" s="226">
        <v>41883</v>
      </c>
      <c r="L161" s="225">
        <v>3</v>
      </c>
      <c r="M161" s="225"/>
      <c r="N161" s="225"/>
      <c r="O161" s="225"/>
      <c r="P161" s="225"/>
      <c r="Q161" s="225" t="s">
        <v>771</v>
      </c>
      <c r="R161" s="125"/>
      <c r="S161" s="125"/>
      <c r="T161" s="125"/>
      <c r="U161" s="120">
        <f t="shared" si="18"/>
        <v>0</v>
      </c>
      <c r="V161" s="120">
        <f t="shared" si="15"/>
        <v>0</v>
      </c>
      <c r="W161" s="121">
        <f t="shared" si="16"/>
        <v>9</v>
      </c>
      <c r="X161" s="121">
        <f t="shared" si="17"/>
        <v>2014</v>
      </c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s="33" customFormat="1" ht="40.5" customHeight="1" x14ac:dyDescent="0.25">
      <c r="A162" s="145" t="s">
        <v>1474</v>
      </c>
      <c r="B162" s="15">
        <v>41850</v>
      </c>
      <c r="C162" s="6" t="s">
        <v>212</v>
      </c>
      <c r="D162" s="6">
        <v>8026793</v>
      </c>
      <c r="E162" s="180">
        <v>11793940</v>
      </c>
      <c r="F162" s="6" t="s">
        <v>767</v>
      </c>
      <c r="G162" s="106" t="s">
        <v>978</v>
      </c>
      <c r="H162" s="106" t="s">
        <v>768</v>
      </c>
      <c r="I162" s="214" t="s">
        <v>899</v>
      </c>
      <c r="J162" s="242">
        <v>41897</v>
      </c>
      <c r="K162" s="220">
        <v>41899</v>
      </c>
      <c r="L162" s="225">
        <v>2</v>
      </c>
      <c r="M162" s="225"/>
      <c r="N162" s="225"/>
      <c r="O162" s="225"/>
      <c r="P162" s="225"/>
      <c r="Q162" s="243"/>
      <c r="R162" s="127"/>
      <c r="S162" s="127"/>
      <c r="T162" s="127"/>
      <c r="U162" s="120">
        <f t="shared" si="18"/>
        <v>49</v>
      </c>
      <c r="V162" s="120">
        <f t="shared" si="15"/>
        <v>2</v>
      </c>
      <c r="W162" s="121">
        <f t="shared" si="16"/>
        <v>7</v>
      </c>
      <c r="X162" s="121">
        <f t="shared" si="17"/>
        <v>2014</v>
      </c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s="33" customFormat="1" ht="30" customHeight="1" x14ac:dyDescent="0.25">
      <c r="A163" s="145" t="s">
        <v>1474</v>
      </c>
      <c r="B163" s="15">
        <v>41841</v>
      </c>
      <c r="C163" s="2" t="s">
        <v>212</v>
      </c>
      <c r="D163" s="3" t="s">
        <v>756</v>
      </c>
      <c r="E163" s="3" t="s">
        <v>710</v>
      </c>
      <c r="F163" s="6" t="s">
        <v>757</v>
      </c>
      <c r="G163" s="106" t="s">
        <v>981</v>
      </c>
      <c r="H163" s="106" t="s">
        <v>758</v>
      </c>
      <c r="I163" s="216" t="s">
        <v>900</v>
      </c>
      <c r="J163" s="208">
        <v>41842</v>
      </c>
      <c r="K163" s="208">
        <v>41842</v>
      </c>
      <c r="L163" s="225">
        <v>3</v>
      </c>
      <c r="M163" s="225"/>
      <c r="N163" s="225"/>
      <c r="O163" s="225"/>
      <c r="P163" s="225"/>
      <c r="Q163" s="217" t="s">
        <v>764</v>
      </c>
      <c r="R163" s="126"/>
      <c r="S163" s="126"/>
      <c r="T163" s="126"/>
      <c r="U163" s="120">
        <f t="shared" si="18"/>
        <v>1</v>
      </c>
      <c r="V163" s="120">
        <f t="shared" si="15"/>
        <v>0</v>
      </c>
      <c r="W163" s="121">
        <f t="shared" si="16"/>
        <v>7</v>
      </c>
      <c r="X163" s="121">
        <f t="shared" si="17"/>
        <v>2014</v>
      </c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s="33" customFormat="1" ht="30" customHeight="1" x14ac:dyDescent="0.25">
      <c r="A164" s="145" t="s">
        <v>1474</v>
      </c>
      <c r="B164" s="15">
        <v>41841</v>
      </c>
      <c r="C164" s="11" t="s">
        <v>212</v>
      </c>
      <c r="D164" s="184" t="s">
        <v>763</v>
      </c>
      <c r="E164" s="184" t="s">
        <v>303</v>
      </c>
      <c r="F164" s="6" t="s">
        <v>761</v>
      </c>
      <c r="G164" s="106" t="s">
        <v>971</v>
      </c>
      <c r="H164" s="106" t="s">
        <v>809</v>
      </c>
      <c r="I164" s="219" t="s">
        <v>901</v>
      </c>
      <c r="J164" s="242">
        <v>41850</v>
      </c>
      <c r="K164" s="220">
        <v>41983</v>
      </c>
      <c r="L164" s="225">
        <v>2</v>
      </c>
      <c r="M164" s="225"/>
      <c r="N164" s="225"/>
      <c r="O164" s="225"/>
      <c r="P164" s="225"/>
      <c r="Q164" s="217"/>
      <c r="R164" s="126"/>
      <c r="S164" s="126"/>
      <c r="T164" s="126"/>
      <c r="U164" s="120">
        <f t="shared" si="18"/>
        <v>142</v>
      </c>
      <c r="V164" s="120">
        <f t="shared" si="15"/>
        <v>133</v>
      </c>
      <c r="W164" s="121">
        <f t="shared" si="16"/>
        <v>7</v>
      </c>
      <c r="X164" s="121">
        <f t="shared" si="17"/>
        <v>2014</v>
      </c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s="33" customFormat="1" ht="15.75" x14ac:dyDescent="0.25">
      <c r="A165" s="145" t="s">
        <v>1474</v>
      </c>
      <c r="B165" s="15">
        <v>41841</v>
      </c>
      <c r="C165" s="2" t="s">
        <v>212</v>
      </c>
      <c r="D165" s="3" t="s">
        <v>762</v>
      </c>
      <c r="E165" s="3" t="s">
        <v>759</v>
      </c>
      <c r="F165" s="6" t="s">
        <v>760</v>
      </c>
      <c r="G165" s="106" t="s">
        <v>976</v>
      </c>
      <c r="H165" s="106" t="s">
        <v>777</v>
      </c>
      <c r="I165" s="216" t="s">
        <v>898</v>
      </c>
      <c r="J165" s="226">
        <v>41845</v>
      </c>
      <c r="K165" s="208">
        <v>41845</v>
      </c>
      <c r="L165" s="225"/>
      <c r="M165" s="225"/>
      <c r="N165" s="225"/>
      <c r="O165" s="225"/>
      <c r="P165" s="225"/>
      <c r="Q165" s="217" t="s">
        <v>994</v>
      </c>
      <c r="R165" s="126"/>
      <c r="S165" s="126"/>
      <c r="T165" s="126"/>
      <c r="U165" s="120">
        <f t="shared" si="18"/>
        <v>4</v>
      </c>
      <c r="V165" s="120">
        <f t="shared" si="15"/>
        <v>0</v>
      </c>
      <c r="W165" s="121">
        <f t="shared" si="16"/>
        <v>7</v>
      </c>
      <c r="X165" s="121">
        <f t="shared" si="17"/>
        <v>2014</v>
      </c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s="33" customFormat="1" ht="15.75" x14ac:dyDescent="0.25">
      <c r="A166" s="205" t="s">
        <v>1474</v>
      </c>
      <c r="B166" s="208">
        <v>41829</v>
      </c>
      <c r="C166" s="215" t="s">
        <v>212</v>
      </c>
      <c r="D166" s="273" t="s">
        <v>752</v>
      </c>
      <c r="E166" s="273" t="s">
        <v>753</v>
      </c>
      <c r="F166" s="214" t="s">
        <v>754</v>
      </c>
      <c r="G166" s="274" t="s">
        <v>978</v>
      </c>
      <c r="H166" s="274" t="s">
        <v>755</v>
      </c>
      <c r="I166" s="216" t="s">
        <v>897</v>
      </c>
      <c r="J166" s="226">
        <v>41850</v>
      </c>
      <c r="K166" s="208">
        <v>41850</v>
      </c>
      <c r="L166" s="225"/>
      <c r="M166" s="225"/>
      <c r="N166" s="225"/>
      <c r="O166" s="225"/>
      <c r="P166" s="225"/>
      <c r="Q166" s="217"/>
      <c r="R166" s="126"/>
      <c r="S166" s="126"/>
      <c r="T166" s="126"/>
      <c r="U166" s="120">
        <f t="shared" si="18"/>
        <v>21</v>
      </c>
      <c r="V166" s="120">
        <f t="shared" si="15"/>
        <v>0</v>
      </c>
      <c r="W166" s="121">
        <f t="shared" si="16"/>
        <v>7</v>
      </c>
      <c r="X166" s="121">
        <f t="shared" si="17"/>
        <v>2014</v>
      </c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s="33" customFormat="1" ht="30" x14ac:dyDescent="0.25">
      <c r="A167" s="145" t="s">
        <v>1474</v>
      </c>
      <c r="B167" s="15">
        <v>41820</v>
      </c>
      <c r="C167" s="154" t="s">
        <v>212</v>
      </c>
      <c r="D167" s="155"/>
      <c r="E167" s="155" t="s">
        <v>607</v>
      </c>
      <c r="F167" s="175" t="s">
        <v>741</v>
      </c>
      <c r="G167" s="183" t="s">
        <v>982</v>
      </c>
      <c r="H167" s="183" t="s">
        <v>742</v>
      </c>
      <c r="I167" s="216" t="s">
        <v>899</v>
      </c>
      <c r="J167" s="208">
        <v>41835</v>
      </c>
      <c r="K167" s="208">
        <v>41844</v>
      </c>
      <c r="L167" s="225"/>
      <c r="M167" s="225"/>
      <c r="N167" s="225"/>
      <c r="O167" s="225"/>
      <c r="P167" s="225"/>
      <c r="Q167" s="217" t="s">
        <v>765</v>
      </c>
      <c r="R167" s="126"/>
      <c r="S167" s="126"/>
      <c r="T167" s="126"/>
      <c r="U167" s="120">
        <f t="shared" si="18"/>
        <v>24</v>
      </c>
      <c r="V167" s="120">
        <f t="shared" si="15"/>
        <v>9</v>
      </c>
      <c r="W167" s="121">
        <f t="shared" si="16"/>
        <v>6</v>
      </c>
      <c r="X167" s="121">
        <f t="shared" si="17"/>
        <v>2014</v>
      </c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s="33" customFormat="1" ht="15.75" x14ac:dyDescent="0.25">
      <c r="A168" s="145" t="s">
        <v>1474</v>
      </c>
      <c r="B168" s="15">
        <v>41820</v>
      </c>
      <c r="C168" s="154" t="s">
        <v>212</v>
      </c>
      <c r="D168" s="155"/>
      <c r="E168" s="155" t="s">
        <v>149</v>
      </c>
      <c r="F168" s="175" t="s">
        <v>738</v>
      </c>
      <c r="G168" s="183" t="s">
        <v>985</v>
      </c>
      <c r="H168" s="183" t="s">
        <v>739</v>
      </c>
      <c r="I168" s="216" t="s">
        <v>740</v>
      </c>
      <c r="J168" s="244"/>
      <c r="K168" s="225"/>
      <c r="L168" s="225"/>
      <c r="M168" s="225"/>
      <c r="N168" s="225"/>
      <c r="O168" s="225"/>
      <c r="P168" s="225"/>
      <c r="Q168" s="217" t="s">
        <v>1127</v>
      </c>
      <c r="R168" s="126"/>
      <c r="S168" s="126"/>
      <c r="T168" s="126"/>
      <c r="U168" s="120" t="str">
        <f t="shared" si="18"/>
        <v/>
      </c>
      <c r="V168" s="120" t="str">
        <f t="shared" si="15"/>
        <v/>
      </c>
      <c r="W168" s="121">
        <f t="shared" si="16"/>
        <v>6</v>
      </c>
      <c r="X168" s="121">
        <f t="shared" si="17"/>
        <v>2014</v>
      </c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s="33" customFormat="1" ht="15.75" x14ac:dyDescent="0.25">
      <c r="A169" s="145" t="s">
        <v>1474</v>
      </c>
      <c r="B169" s="15">
        <v>41820</v>
      </c>
      <c r="C169" s="2" t="s">
        <v>212</v>
      </c>
      <c r="D169" s="3" t="s">
        <v>735</v>
      </c>
      <c r="E169" s="3" t="s">
        <v>162</v>
      </c>
      <c r="F169" s="6" t="s">
        <v>736</v>
      </c>
      <c r="G169" s="106" t="s">
        <v>982</v>
      </c>
      <c r="H169" s="106" t="s">
        <v>737</v>
      </c>
      <c r="I169" s="219" t="s">
        <v>925</v>
      </c>
      <c r="J169" s="226">
        <v>41835</v>
      </c>
      <c r="K169" s="208">
        <v>41835</v>
      </c>
      <c r="L169" s="225"/>
      <c r="M169" s="225"/>
      <c r="N169" s="225"/>
      <c r="O169" s="225"/>
      <c r="P169" s="225"/>
      <c r="Q169" s="217"/>
      <c r="R169" s="126"/>
      <c r="S169" s="126"/>
      <c r="T169" s="126"/>
      <c r="U169" s="120">
        <f t="shared" si="18"/>
        <v>15</v>
      </c>
      <c r="V169" s="120">
        <f t="shared" si="15"/>
        <v>0</v>
      </c>
      <c r="W169" s="121">
        <f t="shared" si="16"/>
        <v>6</v>
      </c>
      <c r="X169" s="121">
        <f t="shared" si="17"/>
        <v>2014</v>
      </c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s="33" customFormat="1" ht="81.75" customHeight="1" x14ac:dyDescent="0.25">
      <c r="A170" s="145" t="s">
        <v>1474</v>
      </c>
      <c r="B170" s="15">
        <v>41802</v>
      </c>
      <c r="C170" s="2" t="s">
        <v>212</v>
      </c>
      <c r="D170" s="3" t="s">
        <v>732</v>
      </c>
      <c r="E170" s="3" t="s">
        <v>732</v>
      </c>
      <c r="F170" s="6" t="s">
        <v>733</v>
      </c>
      <c r="G170" s="106" t="s">
        <v>983</v>
      </c>
      <c r="H170" s="106" t="s">
        <v>734</v>
      </c>
      <c r="I170" s="216" t="s">
        <v>899</v>
      </c>
      <c r="J170" s="226">
        <v>41835</v>
      </c>
      <c r="K170" s="208">
        <v>41835</v>
      </c>
      <c r="L170" s="225"/>
      <c r="M170" s="225"/>
      <c r="N170" s="225"/>
      <c r="O170" s="225"/>
      <c r="P170" s="225"/>
      <c r="Q170" s="217" t="s">
        <v>747</v>
      </c>
      <c r="R170" s="126"/>
      <c r="S170" s="126"/>
      <c r="T170" s="126"/>
      <c r="U170" s="120">
        <f t="shared" si="18"/>
        <v>33</v>
      </c>
      <c r="V170" s="120">
        <f t="shared" si="15"/>
        <v>0</v>
      </c>
      <c r="W170" s="121">
        <f t="shared" si="16"/>
        <v>6</v>
      </c>
      <c r="X170" s="121">
        <f t="shared" si="17"/>
        <v>2014</v>
      </c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s="33" customFormat="1" ht="33" customHeight="1" x14ac:dyDescent="0.25">
      <c r="A171" s="145" t="s">
        <v>1474</v>
      </c>
      <c r="B171" s="15">
        <v>41802</v>
      </c>
      <c r="C171" s="2" t="s">
        <v>212</v>
      </c>
      <c r="D171" s="3" t="s">
        <v>728</v>
      </c>
      <c r="E171" s="3" t="s">
        <v>729</v>
      </c>
      <c r="F171" s="6" t="s">
        <v>730</v>
      </c>
      <c r="G171" s="106" t="s">
        <v>982</v>
      </c>
      <c r="H171" s="106" t="s">
        <v>731</v>
      </c>
      <c r="I171" s="216" t="s">
        <v>899</v>
      </c>
      <c r="J171" s="226">
        <v>41820</v>
      </c>
      <c r="K171" s="208">
        <v>41820</v>
      </c>
      <c r="L171" s="225"/>
      <c r="M171" s="225"/>
      <c r="N171" s="225"/>
      <c r="O171" s="225"/>
      <c r="P171" s="225"/>
      <c r="Q171" s="217"/>
      <c r="R171" s="126"/>
      <c r="S171" s="126"/>
      <c r="T171" s="126"/>
      <c r="U171" s="120">
        <f t="shared" si="18"/>
        <v>18</v>
      </c>
      <c r="V171" s="120">
        <f t="shared" si="15"/>
        <v>0</v>
      </c>
      <c r="W171" s="121">
        <f t="shared" si="16"/>
        <v>6</v>
      </c>
      <c r="X171" s="121">
        <f t="shared" si="17"/>
        <v>2014</v>
      </c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s="33" customFormat="1" ht="15.75" x14ac:dyDescent="0.25">
      <c r="A172" s="145" t="s">
        <v>1474</v>
      </c>
      <c r="B172" s="15">
        <v>41795</v>
      </c>
      <c r="C172" s="2" t="s">
        <v>212</v>
      </c>
      <c r="D172" s="3" t="s">
        <v>716</v>
      </c>
      <c r="E172" s="3" t="s">
        <v>717</v>
      </c>
      <c r="F172" s="6" t="s">
        <v>718</v>
      </c>
      <c r="G172" s="106"/>
      <c r="H172" s="106" t="s">
        <v>719</v>
      </c>
      <c r="I172" s="216" t="s">
        <v>899</v>
      </c>
      <c r="J172" s="226">
        <v>41801</v>
      </c>
      <c r="K172" s="208">
        <v>41801</v>
      </c>
      <c r="L172" s="225"/>
      <c r="M172" s="225"/>
      <c r="N172" s="225"/>
      <c r="O172" s="225"/>
      <c r="P172" s="225"/>
      <c r="Q172" s="217"/>
      <c r="R172" s="126"/>
      <c r="S172" s="126"/>
      <c r="T172" s="126"/>
      <c r="U172" s="120">
        <f t="shared" si="18"/>
        <v>6</v>
      </c>
      <c r="V172" s="120">
        <f t="shared" si="15"/>
        <v>0</v>
      </c>
      <c r="W172" s="121">
        <f t="shared" si="16"/>
        <v>6</v>
      </c>
      <c r="X172" s="121">
        <f t="shared" si="17"/>
        <v>2014</v>
      </c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s="33" customFormat="1" ht="30" customHeight="1" x14ac:dyDescent="0.25">
      <c r="A173" s="145" t="s">
        <v>1474</v>
      </c>
      <c r="B173" s="15">
        <v>41794</v>
      </c>
      <c r="C173" s="2" t="s">
        <v>212</v>
      </c>
      <c r="D173" s="3" t="s">
        <v>712</v>
      </c>
      <c r="E173" s="3" t="s">
        <v>713</v>
      </c>
      <c r="F173" s="6" t="s">
        <v>714</v>
      </c>
      <c r="G173" s="106"/>
      <c r="H173" s="106" t="s">
        <v>715</v>
      </c>
      <c r="I173" s="216" t="s">
        <v>899</v>
      </c>
      <c r="J173" s="226">
        <v>41801</v>
      </c>
      <c r="K173" s="208">
        <v>41801</v>
      </c>
      <c r="L173" s="225"/>
      <c r="M173" s="225"/>
      <c r="N173" s="225"/>
      <c r="O173" s="225"/>
      <c r="P173" s="225"/>
      <c r="Q173" s="217"/>
      <c r="R173" s="126"/>
      <c r="S173" s="126"/>
      <c r="T173" s="126"/>
      <c r="U173" s="120">
        <f t="shared" si="18"/>
        <v>7</v>
      </c>
      <c r="V173" s="120">
        <f t="shared" si="15"/>
        <v>0</v>
      </c>
      <c r="W173" s="121">
        <f t="shared" si="16"/>
        <v>6</v>
      </c>
      <c r="X173" s="121">
        <f t="shared" si="17"/>
        <v>2014</v>
      </c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s="33" customFormat="1" ht="15.75" x14ac:dyDescent="0.25">
      <c r="A174" s="145" t="s">
        <v>1474</v>
      </c>
      <c r="B174" s="15">
        <v>41786</v>
      </c>
      <c r="C174" s="11" t="s">
        <v>212</v>
      </c>
      <c r="D174" s="184"/>
      <c r="E174" s="184"/>
      <c r="F174" s="6" t="s">
        <v>746</v>
      </c>
      <c r="G174" s="106"/>
      <c r="H174" s="106" t="s">
        <v>706</v>
      </c>
      <c r="I174" s="214" t="s">
        <v>899</v>
      </c>
      <c r="J174" s="242">
        <v>41820</v>
      </c>
      <c r="K174" s="220">
        <v>42040</v>
      </c>
      <c r="L174" s="225"/>
      <c r="M174" s="225"/>
      <c r="N174" s="225"/>
      <c r="O174" s="225"/>
      <c r="P174" s="225"/>
      <c r="Q174" s="217" t="s">
        <v>858</v>
      </c>
      <c r="R174" s="126"/>
      <c r="S174" s="126"/>
      <c r="T174" s="126"/>
      <c r="U174" s="120">
        <f t="shared" si="18"/>
        <v>254</v>
      </c>
      <c r="V174" s="120">
        <f t="shared" si="15"/>
        <v>220</v>
      </c>
      <c r="W174" s="121">
        <f t="shared" si="16"/>
        <v>5</v>
      </c>
      <c r="X174" s="121">
        <f t="shared" si="17"/>
        <v>2014</v>
      </c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s="33" customFormat="1" ht="30" customHeight="1" x14ac:dyDescent="0.25">
      <c r="A175" s="145" t="s">
        <v>1474</v>
      </c>
      <c r="B175" s="15">
        <v>41777</v>
      </c>
      <c r="C175" s="2" t="s">
        <v>212</v>
      </c>
      <c r="D175" s="3" t="s">
        <v>700</v>
      </c>
      <c r="E175" s="3" t="s">
        <v>701</v>
      </c>
      <c r="F175" s="6" t="s">
        <v>702</v>
      </c>
      <c r="G175" s="106"/>
      <c r="H175" s="106"/>
      <c r="I175" s="216" t="s">
        <v>899</v>
      </c>
      <c r="J175" s="226">
        <v>41801</v>
      </c>
      <c r="K175" s="208">
        <v>41801</v>
      </c>
      <c r="L175" s="225"/>
      <c r="M175" s="225"/>
      <c r="N175" s="225"/>
      <c r="O175" s="225"/>
      <c r="P175" s="225"/>
      <c r="Q175" s="217"/>
      <c r="R175" s="126"/>
      <c r="S175" s="126"/>
      <c r="T175" s="126"/>
      <c r="U175" s="120">
        <f t="shared" si="18"/>
        <v>24</v>
      </c>
      <c r="V175" s="120">
        <f t="shared" si="15"/>
        <v>0</v>
      </c>
      <c r="W175" s="121">
        <f t="shared" si="16"/>
        <v>5</v>
      </c>
      <c r="X175" s="121">
        <f t="shared" si="17"/>
        <v>2014</v>
      </c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s="33" customFormat="1" ht="30" customHeight="1" x14ac:dyDescent="0.25">
      <c r="A176" s="145" t="s">
        <v>1474</v>
      </c>
      <c r="B176" s="15">
        <v>41774</v>
      </c>
      <c r="C176" s="2" t="s">
        <v>212</v>
      </c>
      <c r="D176" s="3" t="s">
        <v>698</v>
      </c>
      <c r="E176" s="3" t="s">
        <v>606</v>
      </c>
      <c r="F176" s="6" t="s">
        <v>699</v>
      </c>
      <c r="G176" s="106"/>
      <c r="H176" s="106"/>
      <c r="I176" s="216" t="s">
        <v>898</v>
      </c>
      <c r="J176" s="226">
        <v>41820</v>
      </c>
      <c r="K176" s="208">
        <v>41961</v>
      </c>
      <c r="L176" s="225"/>
      <c r="M176" s="225"/>
      <c r="N176" s="225"/>
      <c r="O176" s="225"/>
      <c r="P176" s="225"/>
      <c r="Q176" s="217"/>
      <c r="R176" s="126"/>
      <c r="S176" s="126"/>
      <c r="T176" s="126"/>
      <c r="U176" s="120">
        <f t="shared" si="18"/>
        <v>187</v>
      </c>
      <c r="V176" s="120">
        <f t="shared" si="15"/>
        <v>141</v>
      </c>
      <c r="W176" s="121">
        <f t="shared" si="16"/>
        <v>5</v>
      </c>
      <c r="X176" s="121">
        <f t="shared" si="17"/>
        <v>2014</v>
      </c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s="33" customFormat="1" ht="30" customHeight="1" x14ac:dyDescent="0.25">
      <c r="A177" s="145" t="s">
        <v>1474</v>
      </c>
      <c r="B177" s="15">
        <v>41774</v>
      </c>
      <c r="C177" s="2" t="s">
        <v>212</v>
      </c>
      <c r="D177" s="3" t="s">
        <v>696</v>
      </c>
      <c r="E177" s="3" t="s">
        <v>527</v>
      </c>
      <c r="F177" s="6" t="s">
        <v>697</v>
      </c>
      <c r="G177" s="106"/>
      <c r="H177" s="106" t="s">
        <v>707</v>
      </c>
      <c r="I177" s="216" t="s">
        <v>900</v>
      </c>
      <c r="J177" s="226">
        <v>41793</v>
      </c>
      <c r="K177" s="226">
        <v>41793</v>
      </c>
      <c r="L177" s="225"/>
      <c r="M177" s="225"/>
      <c r="N177" s="225"/>
      <c r="O177" s="225"/>
      <c r="P177" s="225"/>
      <c r="Q177" s="217"/>
      <c r="R177" s="126"/>
      <c r="S177" s="126"/>
      <c r="T177" s="126"/>
      <c r="U177" s="120">
        <f t="shared" si="18"/>
        <v>19</v>
      </c>
      <c r="V177" s="120">
        <f t="shared" si="15"/>
        <v>0</v>
      </c>
      <c r="W177" s="121">
        <f t="shared" si="16"/>
        <v>5</v>
      </c>
      <c r="X177" s="121">
        <f t="shared" si="17"/>
        <v>2014</v>
      </c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s="33" customFormat="1" ht="30" customHeight="1" x14ac:dyDescent="0.25">
      <c r="A178" s="145" t="s">
        <v>1474</v>
      </c>
      <c r="B178" s="15">
        <v>41750</v>
      </c>
      <c r="C178" s="2" t="s">
        <v>212</v>
      </c>
      <c r="D178" s="3"/>
      <c r="E178" s="3" t="s">
        <v>693</v>
      </c>
      <c r="F178" s="6" t="s">
        <v>694</v>
      </c>
      <c r="G178" s="106"/>
      <c r="H178" s="106" t="s">
        <v>695</v>
      </c>
      <c r="I178" s="216" t="s">
        <v>897</v>
      </c>
      <c r="J178" s="226">
        <v>41789</v>
      </c>
      <c r="K178" s="226">
        <v>41789</v>
      </c>
      <c r="L178" s="225"/>
      <c r="M178" s="225"/>
      <c r="N178" s="225"/>
      <c r="O178" s="225"/>
      <c r="P178" s="225"/>
      <c r="Q178" s="217"/>
      <c r="R178" s="126"/>
      <c r="S178" s="126"/>
      <c r="T178" s="126"/>
      <c r="U178" s="120">
        <f t="shared" si="18"/>
        <v>39</v>
      </c>
      <c r="V178" s="120">
        <f t="shared" si="15"/>
        <v>0</v>
      </c>
      <c r="W178" s="121">
        <f t="shared" si="16"/>
        <v>4</v>
      </c>
      <c r="X178" s="121">
        <f t="shared" si="17"/>
        <v>2014</v>
      </c>
      <c r="Y178" s="9"/>
      <c r="Z178" s="9"/>
      <c r="AA178" s="9"/>
      <c r="AB178" s="9"/>
      <c r="AC178" s="9"/>
      <c r="AD178" s="9"/>
      <c r="AE178" s="9"/>
      <c r="AF178" s="1"/>
      <c r="AG178" s="1"/>
      <c r="AH178" s="1"/>
    </row>
    <row r="179" spans="1:34" s="33" customFormat="1" ht="30" customHeight="1" x14ac:dyDescent="0.25">
      <c r="A179" s="145" t="s">
        <v>1474</v>
      </c>
      <c r="B179" s="15">
        <v>41747</v>
      </c>
      <c r="C179" s="2" t="s">
        <v>212</v>
      </c>
      <c r="D179" s="3" t="s">
        <v>690</v>
      </c>
      <c r="E179" s="3" t="s">
        <v>297</v>
      </c>
      <c r="F179" s="6" t="s">
        <v>691</v>
      </c>
      <c r="G179" s="106"/>
      <c r="H179" s="106" t="s">
        <v>692</v>
      </c>
      <c r="I179" s="216" t="s">
        <v>899</v>
      </c>
      <c r="J179" s="226">
        <v>41789</v>
      </c>
      <c r="K179" s="208">
        <v>41801</v>
      </c>
      <c r="L179" s="225"/>
      <c r="M179" s="225"/>
      <c r="N179" s="225"/>
      <c r="O179" s="225"/>
      <c r="P179" s="225"/>
      <c r="Q179" s="217"/>
      <c r="R179" s="126"/>
      <c r="S179" s="126"/>
      <c r="T179" s="126"/>
      <c r="U179" s="120">
        <f t="shared" si="18"/>
        <v>54</v>
      </c>
      <c r="V179" s="120">
        <f t="shared" si="15"/>
        <v>12</v>
      </c>
      <c r="W179" s="121">
        <f t="shared" si="16"/>
        <v>4</v>
      </c>
      <c r="X179" s="121">
        <f t="shared" si="17"/>
        <v>2014</v>
      </c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s="33" customFormat="1" ht="30" customHeight="1" x14ac:dyDescent="0.25">
      <c r="A180" s="145" t="s">
        <v>1474</v>
      </c>
      <c r="B180" s="15">
        <v>41747</v>
      </c>
      <c r="C180" s="2" t="s">
        <v>212</v>
      </c>
      <c r="D180" s="3"/>
      <c r="E180" s="3"/>
      <c r="F180" s="6" t="s">
        <v>688</v>
      </c>
      <c r="G180" s="106"/>
      <c r="H180" s="106" t="s">
        <v>689</v>
      </c>
      <c r="I180" s="216" t="s">
        <v>900</v>
      </c>
      <c r="J180" s="226">
        <v>41789</v>
      </c>
      <c r="K180" s="208">
        <v>41893</v>
      </c>
      <c r="L180" s="225"/>
      <c r="M180" s="225"/>
      <c r="N180" s="225"/>
      <c r="O180" s="225"/>
      <c r="P180" s="225"/>
      <c r="Q180" s="217"/>
      <c r="R180" s="126"/>
      <c r="S180" s="126"/>
      <c r="T180" s="126"/>
      <c r="U180" s="120">
        <f t="shared" si="18"/>
        <v>146</v>
      </c>
      <c r="V180" s="120">
        <f t="shared" si="15"/>
        <v>104</v>
      </c>
      <c r="W180" s="121">
        <f t="shared" si="16"/>
        <v>4</v>
      </c>
      <c r="X180" s="121">
        <f t="shared" si="17"/>
        <v>2014</v>
      </c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s="33" customFormat="1" ht="69" customHeight="1" x14ac:dyDescent="0.25">
      <c r="A181" s="145" t="s">
        <v>1474</v>
      </c>
      <c r="B181" s="15">
        <v>41743</v>
      </c>
      <c r="C181" s="2" t="s">
        <v>212</v>
      </c>
      <c r="D181" s="3" t="s">
        <v>678</v>
      </c>
      <c r="E181" s="3" t="s">
        <v>681</v>
      </c>
      <c r="F181" s="6" t="s">
        <v>682</v>
      </c>
      <c r="G181" s="106"/>
      <c r="H181" s="106" t="s">
        <v>683</v>
      </c>
      <c r="I181" s="216" t="s">
        <v>898</v>
      </c>
      <c r="J181" s="226">
        <v>41769</v>
      </c>
      <c r="K181" s="208">
        <v>41769</v>
      </c>
      <c r="L181" s="225"/>
      <c r="M181" s="225"/>
      <c r="N181" s="225"/>
      <c r="O181" s="225"/>
      <c r="P181" s="225"/>
      <c r="Q181" s="217"/>
      <c r="R181" s="126"/>
      <c r="S181" s="126"/>
      <c r="T181" s="126"/>
      <c r="U181" s="120">
        <f t="shared" si="18"/>
        <v>26</v>
      </c>
      <c r="V181" s="120">
        <f t="shared" si="15"/>
        <v>0</v>
      </c>
      <c r="W181" s="121">
        <f t="shared" si="16"/>
        <v>4</v>
      </c>
      <c r="X181" s="121">
        <f t="shared" si="17"/>
        <v>2014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s="33" customFormat="1" ht="30" customHeight="1" x14ac:dyDescent="0.25">
      <c r="A182" s="145" t="s">
        <v>1474</v>
      </c>
      <c r="B182" s="15">
        <v>41743</v>
      </c>
      <c r="C182" s="2" t="s">
        <v>212</v>
      </c>
      <c r="D182" s="3" t="s">
        <v>684</v>
      </c>
      <c r="E182" s="3" t="s">
        <v>685</v>
      </c>
      <c r="F182" s="6" t="s">
        <v>686</v>
      </c>
      <c r="G182" s="106"/>
      <c r="H182" s="106" t="s">
        <v>687</v>
      </c>
      <c r="I182" s="216" t="s">
        <v>897</v>
      </c>
      <c r="J182" s="226">
        <v>41769</v>
      </c>
      <c r="K182" s="208">
        <v>41801</v>
      </c>
      <c r="L182" s="225"/>
      <c r="M182" s="225"/>
      <c r="N182" s="225"/>
      <c r="O182" s="225"/>
      <c r="P182" s="225"/>
      <c r="Q182" s="217"/>
      <c r="R182" s="126"/>
      <c r="S182" s="126"/>
      <c r="T182" s="126"/>
      <c r="U182" s="120">
        <f t="shared" si="18"/>
        <v>58</v>
      </c>
      <c r="V182" s="120">
        <f t="shared" si="15"/>
        <v>32</v>
      </c>
      <c r="W182" s="121">
        <f t="shared" si="16"/>
        <v>4</v>
      </c>
      <c r="X182" s="121">
        <f t="shared" si="17"/>
        <v>2014</v>
      </c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s="33" customFormat="1" ht="15.75" x14ac:dyDescent="0.25">
      <c r="A183" s="145" t="s">
        <v>1474</v>
      </c>
      <c r="B183" s="15">
        <v>41740</v>
      </c>
      <c r="C183" s="2" t="s">
        <v>212</v>
      </c>
      <c r="D183" s="3" t="s">
        <v>671</v>
      </c>
      <c r="E183" s="3" t="s">
        <v>672</v>
      </c>
      <c r="F183" s="6" t="s">
        <v>679</v>
      </c>
      <c r="G183" s="106"/>
      <c r="H183" s="106" t="s">
        <v>680</v>
      </c>
      <c r="I183" s="216" t="s">
        <v>899</v>
      </c>
      <c r="J183" s="226">
        <v>41769</v>
      </c>
      <c r="K183" s="208">
        <v>41769</v>
      </c>
      <c r="L183" s="225"/>
      <c r="M183" s="225"/>
      <c r="N183" s="225"/>
      <c r="O183" s="225"/>
      <c r="P183" s="225"/>
      <c r="Q183" s="217"/>
      <c r="R183" s="126"/>
      <c r="S183" s="126"/>
      <c r="T183" s="126"/>
      <c r="U183" s="120">
        <f t="shared" si="18"/>
        <v>29</v>
      </c>
      <c r="V183" s="120">
        <f t="shared" si="15"/>
        <v>0</v>
      </c>
      <c r="W183" s="121">
        <f t="shared" si="16"/>
        <v>4</v>
      </c>
      <c r="X183" s="121">
        <f t="shared" si="17"/>
        <v>2014</v>
      </c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s="33" customFormat="1" ht="30.75" x14ac:dyDescent="0.25">
      <c r="A184" s="145" t="s">
        <v>1474</v>
      </c>
      <c r="B184" s="15">
        <v>41739</v>
      </c>
      <c r="C184" s="2" t="s">
        <v>212</v>
      </c>
      <c r="D184" s="3"/>
      <c r="E184" s="3" t="s">
        <v>675</v>
      </c>
      <c r="F184" s="6" t="s">
        <v>676</v>
      </c>
      <c r="G184" s="106"/>
      <c r="H184" s="106" t="s">
        <v>677</v>
      </c>
      <c r="I184" s="216" t="s">
        <v>899</v>
      </c>
      <c r="J184" s="226">
        <v>41769</v>
      </c>
      <c r="K184" s="208">
        <v>41801</v>
      </c>
      <c r="L184" s="225"/>
      <c r="M184" s="225"/>
      <c r="N184" s="225"/>
      <c r="O184" s="225"/>
      <c r="P184" s="225"/>
      <c r="Q184" s="217"/>
      <c r="R184" s="126"/>
      <c r="S184" s="126"/>
      <c r="T184" s="126"/>
      <c r="U184" s="120">
        <f t="shared" si="18"/>
        <v>62</v>
      </c>
      <c r="V184" s="120">
        <f t="shared" si="15"/>
        <v>32</v>
      </c>
      <c r="W184" s="121">
        <f t="shared" si="16"/>
        <v>4</v>
      </c>
      <c r="X184" s="121">
        <f t="shared" si="17"/>
        <v>2014</v>
      </c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s="33" customFormat="1" ht="15.75" x14ac:dyDescent="0.25">
      <c r="A185" s="145" t="s">
        <v>1474</v>
      </c>
      <c r="B185" s="15">
        <v>41738</v>
      </c>
      <c r="C185" s="2" t="s">
        <v>212</v>
      </c>
      <c r="D185" s="3" t="s">
        <v>671</v>
      </c>
      <c r="E185" s="3" t="s">
        <v>672</v>
      </c>
      <c r="F185" s="6" t="s">
        <v>673</v>
      </c>
      <c r="G185" s="106"/>
      <c r="H185" s="106" t="s">
        <v>674</v>
      </c>
      <c r="I185" s="216" t="s">
        <v>921</v>
      </c>
      <c r="J185" s="226">
        <v>41769</v>
      </c>
      <c r="K185" s="208">
        <v>41769</v>
      </c>
      <c r="L185" s="225"/>
      <c r="M185" s="225"/>
      <c r="N185" s="225"/>
      <c r="O185" s="225"/>
      <c r="P185" s="225"/>
      <c r="Q185" s="217"/>
      <c r="R185" s="126"/>
      <c r="S185" s="126"/>
      <c r="T185" s="126"/>
      <c r="U185" s="120">
        <f t="shared" si="18"/>
        <v>31</v>
      </c>
      <c r="V185" s="120">
        <f t="shared" si="15"/>
        <v>0</v>
      </c>
      <c r="W185" s="121">
        <f t="shared" si="16"/>
        <v>4</v>
      </c>
      <c r="X185" s="121">
        <f t="shared" si="17"/>
        <v>2014</v>
      </c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s="33" customFormat="1" ht="15.75" x14ac:dyDescent="0.25">
      <c r="A186" s="145" t="s">
        <v>1474</v>
      </c>
      <c r="B186" s="15">
        <v>41726</v>
      </c>
      <c r="C186" s="2" t="s">
        <v>212</v>
      </c>
      <c r="D186" s="3" t="s">
        <v>667</v>
      </c>
      <c r="E186" s="3" t="s">
        <v>166</v>
      </c>
      <c r="F186" s="6" t="s">
        <v>668</v>
      </c>
      <c r="G186" s="106"/>
      <c r="H186" s="106" t="s">
        <v>669</v>
      </c>
      <c r="I186" s="219" t="s">
        <v>901</v>
      </c>
      <c r="J186" s="226">
        <v>41769</v>
      </c>
      <c r="K186" s="208">
        <v>41769</v>
      </c>
      <c r="L186" s="225"/>
      <c r="M186" s="225"/>
      <c r="N186" s="225"/>
      <c r="O186" s="225"/>
      <c r="P186" s="225"/>
      <c r="Q186" s="217"/>
      <c r="R186" s="126"/>
      <c r="S186" s="126"/>
      <c r="T186" s="126"/>
      <c r="U186" s="120">
        <f t="shared" si="18"/>
        <v>43</v>
      </c>
      <c r="V186" s="120">
        <f t="shared" si="15"/>
        <v>0</v>
      </c>
      <c r="W186" s="121">
        <f t="shared" si="16"/>
        <v>3</v>
      </c>
      <c r="X186" s="121">
        <f t="shared" si="17"/>
        <v>2014</v>
      </c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s="33" customFormat="1" ht="30" x14ac:dyDescent="0.25">
      <c r="A187" s="145" t="s">
        <v>1474</v>
      </c>
      <c r="B187" s="15">
        <v>41725</v>
      </c>
      <c r="C187" s="2" t="s">
        <v>212</v>
      </c>
      <c r="D187" s="3" t="s">
        <v>666</v>
      </c>
      <c r="E187" s="3" t="s">
        <v>162</v>
      </c>
      <c r="F187" s="6"/>
      <c r="G187" s="106"/>
      <c r="H187" s="106" t="s">
        <v>670</v>
      </c>
      <c r="I187" s="216" t="s">
        <v>899</v>
      </c>
      <c r="J187" s="226">
        <v>41769</v>
      </c>
      <c r="K187" s="208">
        <v>41774</v>
      </c>
      <c r="L187" s="225"/>
      <c r="M187" s="225"/>
      <c r="N187" s="225"/>
      <c r="O187" s="225"/>
      <c r="P187" s="225"/>
      <c r="Q187" s="217"/>
      <c r="R187" s="126"/>
      <c r="S187" s="126"/>
      <c r="T187" s="126"/>
      <c r="U187" s="120">
        <f t="shared" si="18"/>
        <v>49</v>
      </c>
      <c r="V187" s="120">
        <f t="shared" si="15"/>
        <v>5</v>
      </c>
      <c r="W187" s="121">
        <f t="shared" si="16"/>
        <v>3</v>
      </c>
      <c r="X187" s="121">
        <f t="shared" si="17"/>
        <v>2014</v>
      </c>
      <c r="Y187" s="9"/>
      <c r="Z187" s="9"/>
      <c r="AA187" s="9"/>
      <c r="AB187" s="9"/>
      <c r="AC187" s="9"/>
      <c r="AD187" s="9"/>
      <c r="AE187" s="9"/>
      <c r="AF187" s="1"/>
      <c r="AG187" s="1"/>
      <c r="AH187" s="1"/>
    </row>
    <row r="188" spans="1:34" s="33" customFormat="1" ht="15.75" x14ac:dyDescent="0.25">
      <c r="A188" s="145" t="s">
        <v>1474</v>
      </c>
      <c r="B188" s="15">
        <v>41724</v>
      </c>
      <c r="C188" s="2" t="s">
        <v>212</v>
      </c>
      <c r="D188" s="3" t="s">
        <v>662</v>
      </c>
      <c r="E188" s="3" t="s">
        <v>663</v>
      </c>
      <c r="F188" s="6" t="s">
        <v>664</v>
      </c>
      <c r="G188" s="106"/>
      <c r="H188" s="106" t="s">
        <v>665</v>
      </c>
      <c r="I188" s="216" t="s">
        <v>899</v>
      </c>
      <c r="J188" s="226">
        <v>41769</v>
      </c>
      <c r="K188" s="226">
        <v>41769</v>
      </c>
      <c r="L188" s="225"/>
      <c r="M188" s="225"/>
      <c r="N188" s="225"/>
      <c r="O188" s="225"/>
      <c r="P188" s="225"/>
      <c r="Q188" s="217"/>
      <c r="R188" s="126"/>
      <c r="S188" s="126"/>
      <c r="T188" s="126"/>
      <c r="U188" s="120">
        <f t="shared" si="18"/>
        <v>45</v>
      </c>
      <c r="V188" s="120">
        <f t="shared" si="15"/>
        <v>0</v>
      </c>
      <c r="W188" s="121">
        <f t="shared" si="16"/>
        <v>3</v>
      </c>
      <c r="X188" s="121">
        <f t="shared" si="17"/>
        <v>2014</v>
      </c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s="33" customFormat="1" ht="15.75" x14ac:dyDescent="0.25">
      <c r="A189" s="145" t="s">
        <v>1474</v>
      </c>
      <c r="B189" s="15">
        <v>41723</v>
      </c>
      <c r="C189" s="2" t="s">
        <v>212</v>
      </c>
      <c r="D189" s="3" t="s">
        <v>659</v>
      </c>
      <c r="E189" s="3" t="s">
        <v>512</v>
      </c>
      <c r="F189" s="6" t="s">
        <v>660</v>
      </c>
      <c r="G189" s="106"/>
      <c r="H189" s="106" t="s">
        <v>661</v>
      </c>
      <c r="I189" s="216" t="s">
        <v>899</v>
      </c>
      <c r="J189" s="226">
        <v>41769</v>
      </c>
      <c r="K189" s="208">
        <v>41801</v>
      </c>
      <c r="L189" s="225"/>
      <c r="M189" s="225"/>
      <c r="N189" s="225"/>
      <c r="O189" s="225"/>
      <c r="P189" s="225"/>
      <c r="Q189" s="217"/>
      <c r="R189" s="126"/>
      <c r="S189" s="126"/>
      <c r="T189" s="126"/>
      <c r="U189" s="120">
        <f t="shared" si="18"/>
        <v>78</v>
      </c>
      <c r="V189" s="120">
        <f t="shared" si="15"/>
        <v>32</v>
      </c>
      <c r="W189" s="121">
        <f t="shared" si="16"/>
        <v>3</v>
      </c>
      <c r="X189" s="121">
        <f t="shared" si="17"/>
        <v>2014</v>
      </c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s="33" customFormat="1" ht="30" x14ac:dyDescent="0.25">
      <c r="A190" s="145" t="s">
        <v>1474</v>
      </c>
      <c r="B190" s="15">
        <v>41722</v>
      </c>
      <c r="C190" s="2" t="s">
        <v>212</v>
      </c>
      <c r="D190" s="3"/>
      <c r="E190" s="3"/>
      <c r="F190" s="6" t="s">
        <v>658</v>
      </c>
      <c r="G190" s="106"/>
      <c r="H190" s="106"/>
      <c r="I190" s="216" t="s">
        <v>900</v>
      </c>
      <c r="J190" s="226">
        <v>41769</v>
      </c>
      <c r="K190" s="208"/>
      <c r="L190" s="225"/>
      <c r="M190" s="225"/>
      <c r="N190" s="225"/>
      <c r="O190" s="225"/>
      <c r="P190" s="225"/>
      <c r="Q190" s="217"/>
      <c r="R190" s="126"/>
      <c r="S190" s="126"/>
      <c r="T190" s="126"/>
      <c r="U190" s="120" t="str">
        <f t="shared" si="18"/>
        <v/>
      </c>
      <c r="V190" s="120" t="str">
        <f t="shared" si="15"/>
        <v/>
      </c>
      <c r="W190" s="121">
        <f t="shared" si="16"/>
        <v>3</v>
      </c>
      <c r="X190" s="121">
        <f t="shared" si="17"/>
        <v>2014</v>
      </c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s="33" customFormat="1" ht="45.75" x14ac:dyDescent="0.25">
      <c r="A191" s="145" t="s">
        <v>1474</v>
      </c>
      <c r="B191" s="15">
        <v>41719</v>
      </c>
      <c r="C191" s="2" t="s">
        <v>212</v>
      </c>
      <c r="D191" s="3" t="s">
        <v>654</v>
      </c>
      <c r="E191" s="3" t="s">
        <v>655</v>
      </c>
      <c r="F191" s="2" t="s">
        <v>656</v>
      </c>
      <c r="G191" s="150"/>
      <c r="H191" s="150" t="s">
        <v>657</v>
      </c>
      <c r="I191" s="216" t="s">
        <v>899</v>
      </c>
      <c r="J191" s="226">
        <v>41769</v>
      </c>
      <c r="K191" s="208">
        <v>41801</v>
      </c>
      <c r="L191" s="225"/>
      <c r="M191" s="225"/>
      <c r="N191" s="225"/>
      <c r="O191" s="225"/>
      <c r="P191" s="225"/>
      <c r="Q191" s="215"/>
      <c r="R191" s="5"/>
      <c r="S191" s="5"/>
      <c r="T191" s="5"/>
      <c r="U191" s="120">
        <f t="shared" si="18"/>
        <v>82</v>
      </c>
      <c r="V191" s="120">
        <f t="shared" si="15"/>
        <v>32</v>
      </c>
      <c r="W191" s="121">
        <f t="shared" si="16"/>
        <v>3</v>
      </c>
      <c r="X191" s="121">
        <f t="shared" si="17"/>
        <v>2014</v>
      </c>
      <c r="Y191" s="1"/>
      <c r="Z191" s="1"/>
      <c r="AA191" s="1"/>
      <c r="AB191" s="1"/>
      <c r="AC191" s="1"/>
      <c r="AD191" s="1"/>
      <c r="AE191" s="1"/>
      <c r="AF191" s="1"/>
      <c r="AG191" s="1"/>
      <c r="AH191" s="9"/>
    </row>
    <row r="192" spans="1:34" s="33" customFormat="1" ht="39.75" customHeight="1" x14ac:dyDescent="0.25">
      <c r="A192" s="145" t="s">
        <v>1474</v>
      </c>
      <c r="B192" s="15">
        <v>41717</v>
      </c>
      <c r="C192" s="11" t="s">
        <v>212</v>
      </c>
      <c r="D192" s="184" t="s">
        <v>649</v>
      </c>
      <c r="E192" s="184" t="s">
        <v>166</v>
      </c>
      <c r="F192" s="6" t="s">
        <v>650</v>
      </c>
      <c r="G192" s="106"/>
      <c r="H192" s="106" t="s">
        <v>651</v>
      </c>
      <c r="I192" s="214" t="s">
        <v>899</v>
      </c>
      <c r="J192" s="242">
        <v>41769</v>
      </c>
      <c r="K192" s="220">
        <v>41983</v>
      </c>
      <c r="L192" s="225"/>
      <c r="M192" s="225"/>
      <c r="N192" s="225"/>
      <c r="O192" s="225"/>
      <c r="P192" s="225"/>
      <c r="Q192" s="217"/>
      <c r="R192" s="126"/>
      <c r="S192" s="126"/>
      <c r="T192" s="126"/>
      <c r="U192" s="120">
        <f t="shared" si="18"/>
        <v>266</v>
      </c>
      <c r="V192" s="120">
        <f t="shared" ref="V192:V255" si="19">IF(K192="","",K192-J192)</f>
        <v>214</v>
      </c>
      <c r="W192" s="121">
        <f t="shared" ref="W192:W255" si="20">MONTH(B192)</f>
        <v>3</v>
      </c>
      <c r="X192" s="121">
        <f t="shared" ref="X192:X255" si="21">YEAR(B192)</f>
        <v>2014</v>
      </c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s="33" customFormat="1" ht="48" customHeight="1" x14ac:dyDescent="0.25">
      <c r="A193" s="145" t="s">
        <v>1474</v>
      </c>
      <c r="B193" s="15">
        <v>41716</v>
      </c>
      <c r="C193" s="154" t="s">
        <v>212</v>
      </c>
      <c r="D193" s="3" t="s">
        <v>645</v>
      </c>
      <c r="E193" s="155" t="s">
        <v>646</v>
      </c>
      <c r="F193" s="144" t="s">
        <v>647</v>
      </c>
      <c r="G193" s="185"/>
      <c r="H193" s="185" t="s">
        <v>648</v>
      </c>
      <c r="I193" s="216" t="s">
        <v>899</v>
      </c>
      <c r="J193" s="226">
        <v>41739</v>
      </c>
      <c r="K193" s="208">
        <v>41739</v>
      </c>
      <c r="L193" s="225"/>
      <c r="M193" s="225"/>
      <c r="N193" s="225"/>
      <c r="O193" s="225"/>
      <c r="P193" s="225"/>
      <c r="Q193" s="217"/>
      <c r="R193" s="126"/>
      <c r="S193" s="126"/>
      <c r="T193" s="126"/>
      <c r="U193" s="120">
        <f t="shared" si="18"/>
        <v>23</v>
      </c>
      <c r="V193" s="120">
        <f t="shared" si="19"/>
        <v>0</v>
      </c>
      <c r="W193" s="121">
        <f t="shared" si="20"/>
        <v>3</v>
      </c>
      <c r="X193" s="121">
        <f t="shared" si="21"/>
        <v>2014</v>
      </c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s="33" customFormat="1" ht="30.75" customHeight="1" x14ac:dyDescent="0.25">
      <c r="A194" s="145" t="s">
        <v>1474</v>
      </c>
      <c r="B194" s="15">
        <v>41715</v>
      </c>
      <c r="C194" s="2" t="s">
        <v>212</v>
      </c>
      <c r="D194" s="3" t="s">
        <v>602</v>
      </c>
      <c r="E194" s="3" t="s">
        <v>484</v>
      </c>
      <c r="F194" s="175" t="s">
        <v>626</v>
      </c>
      <c r="G194" s="106"/>
      <c r="H194" s="106" t="s">
        <v>627</v>
      </c>
      <c r="I194" s="216" t="s">
        <v>899</v>
      </c>
      <c r="J194" s="226">
        <v>41739</v>
      </c>
      <c r="K194" s="208">
        <v>41739</v>
      </c>
      <c r="L194" s="225"/>
      <c r="M194" s="225"/>
      <c r="N194" s="225"/>
      <c r="O194" s="225"/>
      <c r="P194" s="225"/>
      <c r="Q194" s="217"/>
      <c r="R194" s="126"/>
      <c r="S194" s="126"/>
      <c r="T194" s="126"/>
      <c r="U194" s="120">
        <f t="shared" si="18"/>
        <v>24</v>
      </c>
      <c r="V194" s="120">
        <f t="shared" si="19"/>
        <v>0</v>
      </c>
      <c r="W194" s="121">
        <f t="shared" si="20"/>
        <v>3</v>
      </c>
      <c r="X194" s="121">
        <f t="shared" si="21"/>
        <v>2014</v>
      </c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s="33" customFormat="1" ht="30.75" customHeight="1" x14ac:dyDescent="0.25">
      <c r="A195" s="145" t="s">
        <v>1474</v>
      </c>
      <c r="B195" s="15">
        <v>41710</v>
      </c>
      <c r="C195" s="2" t="s">
        <v>212</v>
      </c>
      <c r="D195" s="3" t="s">
        <v>616</v>
      </c>
      <c r="E195" s="3"/>
      <c r="F195" s="6" t="s">
        <v>625</v>
      </c>
      <c r="G195" s="106"/>
      <c r="H195" s="106"/>
      <c r="I195" s="219" t="s">
        <v>903</v>
      </c>
      <c r="J195" s="226">
        <v>41739</v>
      </c>
      <c r="K195" s="208">
        <v>41739</v>
      </c>
      <c r="L195" s="225"/>
      <c r="M195" s="225"/>
      <c r="N195" s="225"/>
      <c r="O195" s="225"/>
      <c r="P195" s="225"/>
      <c r="Q195" s="217" t="s">
        <v>709</v>
      </c>
      <c r="R195" s="126"/>
      <c r="S195" s="126"/>
      <c r="T195" s="126"/>
      <c r="U195" s="120">
        <f t="shared" ref="U195:U258" si="22">IF(K195="","",K195-B195)</f>
        <v>29</v>
      </c>
      <c r="V195" s="120">
        <f t="shared" si="19"/>
        <v>0</v>
      </c>
      <c r="W195" s="121">
        <f t="shared" si="20"/>
        <v>3</v>
      </c>
      <c r="X195" s="121">
        <f t="shared" si="21"/>
        <v>2014</v>
      </c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s="33" customFormat="1" ht="30.75" customHeight="1" x14ac:dyDescent="0.25">
      <c r="A196" s="145" t="s">
        <v>1474</v>
      </c>
      <c r="B196" s="15">
        <v>41710</v>
      </c>
      <c r="C196" s="2" t="s">
        <v>212</v>
      </c>
      <c r="D196" s="3" t="s">
        <v>616</v>
      </c>
      <c r="E196" s="3"/>
      <c r="F196" s="6" t="s">
        <v>622</v>
      </c>
      <c r="G196" s="106"/>
      <c r="H196" s="106"/>
      <c r="I196" s="219" t="s">
        <v>903</v>
      </c>
      <c r="J196" s="226">
        <v>41739</v>
      </c>
      <c r="K196" s="208">
        <v>41739</v>
      </c>
      <c r="L196" s="225"/>
      <c r="M196" s="225"/>
      <c r="N196" s="225"/>
      <c r="O196" s="225"/>
      <c r="P196" s="225"/>
      <c r="Q196" s="217" t="s">
        <v>709</v>
      </c>
      <c r="R196" s="126"/>
      <c r="S196" s="126"/>
      <c r="T196" s="126"/>
      <c r="U196" s="120">
        <f t="shared" si="22"/>
        <v>29</v>
      </c>
      <c r="V196" s="120">
        <f t="shared" si="19"/>
        <v>0</v>
      </c>
      <c r="W196" s="121">
        <f t="shared" si="20"/>
        <v>3</v>
      </c>
      <c r="X196" s="121">
        <f t="shared" si="21"/>
        <v>2014</v>
      </c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s="33" customFormat="1" ht="30.75" customHeight="1" x14ac:dyDescent="0.25">
      <c r="A197" s="145" t="s">
        <v>1474</v>
      </c>
      <c r="B197" s="15">
        <v>41709</v>
      </c>
      <c r="C197" s="2" t="s">
        <v>212</v>
      </c>
      <c r="D197" s="3" t="s">
        <v>618</v>
      </c>
      <c r="E197" s="3" t="s">
        <v>619</v>
      </c>
      <c r="F197" s="6" t="s">
        <v>620</v>
      </c>
      <c r="G197" s="106"/>
      <c r="H197" s="106" t="s">
        <v>621</v>
      </c>
      <c r="I197" s="216" t="s">
        <v>899</v>
      </c>
      <c r="J197" s="208">
        <v>41739</v>
      </c>
      <c r="K197" s="208">
        <v>41729</v>
      </c>
      <c r="L197" s="208"/>
      <c r="M197" s="208"/>
      <c r="N197" s="208"/>
      <c r="O197" s="208"/>
      <c r="P197" s="208"/>
      <c r="Q197" s="217"/>
      <c r="R197" s="126"/>
      <c r="S197" s="126"/>
      <c r="T197" s="126"/>
      <c r="U197" s="120">
        <f t="shared" si="22"/>
        <v>20</v>
      </c>
      <c r="V197" s="120">
        <f t="shared" si="19"/>
        <v>-10</v>
      </c>
      <c r="W197" s="121">
        <f t="shared" si="20"/>
        <v>3</v>
      </c>
      <c r="X197" s="121">
        <f t="shared" si="21"/>
        <v>2014</v>
      </c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s="33" customFormat="1" ht="30.75" customHeight="1" x14ac:dyDescent="0.25">
      <c r="A198" s="145" t="s">
        <v>1474</v>
      </c>
      <c r="B198" s="15">
        <v>41708</v>
      </c>
      <c r="C198" s="2" t="s">
        <v>212</v>
      </c>
      <c r="D198" s="3" t="s">
        <v>616</v>
      </c>
      <c r="E198" s="3"/>
      <c r="F198" s="6" t="s">
        <v>617</v>
      </c>
      <c r="G198" s="106"/>
      <c r="H198" s="106"/>
      <c r="I198" s="216" t="s">
        <v>898</v>
      </c>
      <c r="J198" s="226">
        <v>41739</v>
      </c>
      <c r="K198" s="208">
        <v>42125</v>
      </c>
      <c r="L198" s="225"/>
      <c r="M198" s="225"/>
      <c r="N198" s="225"/>
      <c r="O198" s="225"/>
      <c r="P198" s="225"/>
      <c r="Q198" s="217" t="s">
        <v>1128</v>
      </c>
      <c r="R198" s="126"/>
      <c r="S198" s="126"/>
      <c r="T198" s="126"/>
      <c r="U198" s="120">
        <f t="shared" si="22"/>
        <v>417</v>
      </c>
      <c r="V198" s="120">
        <f t="shared" si="19"/>
        <v>386</v>
      </c>
      <c r="W198" s="121">
        <f t="shared" si="20"/>
        <v>3</v>
      </c>
      <c r="X198" s="121">
        <f t="shared" si="21"/>
        <v>2014</v>
      </c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s="33" customFormat="1" ht="15.75" x14ac:dyDescent="0.25">
      <c r="A199" s="145" t="s">
        <v>1474</v>
      </c>
      <c r="B199" s="15">
        <v>41708</v>
      </c>
      <c r="C199" s="11" t="s">
        <v>212</v>
      </c>
      <c r="D199" s="184"/>
      <c r="E199" s="184"/>
      <c r="F199" s="6" t="s">
        <v>615</v>
      </c>
      <c r="G199" s="106"/>
      <c r="H199" s="106"/>
      <c r="I199" s="214" t="s">
        <v>899</v>
      </c>
      <c r="J199" s="242">
        <v>41739</v>
      </c>
      <c r="K199" s="220">
        <v>41739</v>
      </c>
      <c r="L199" s="225"/>
      <c r="M199" s="225"/>
      <c r="N199" s="225"/>
      <c r="O199" s="225"/>
      <c r="P199" s="225"/>
      <c r="Q199" s="217" t="s">
        <v>1031</v>
      </c>
      <c r="R199" s="126"/>
      <c r="S199" s="126"/>
      <c r="T199" s="126"/>
      <c r="U199" s="120">
        <f t="shared" si="22"/>
        <v>31</v>
      </c>
      <c r="V199" s="120">
        <f t="shared" si="19"/>
        <v>0</v>
      </c>
      <c r="W199" s="121">
        <f t="shared" si="20"/>
        <v>3</v>
      </c>
      <c r="X199" s="121">
        <f t="shared" si="21"/>
        <v>2014</v>
      </c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s="33" customFormat="1" ht="35.25" customHeight="1" x14ac:dyDescent="0.25">
      <c r="A200" s="145" t="s">
        <v>1474</v>
      </c>
      <c r="B200" s="15">
        <v>41705</v>
      </c>
      <c r="C200" s="2" t="s">
        <v>212</v>
      </c>
      <c r="D200" s="3"/>
      <c r="E200" s="3" t="s">
        <v>395</v>
      </c>
      <c r="F200" s="6" t="s">
        <v>613</v>
      </c>
      <c r="G200" s="106"/>
      <c r="H200" s="106" t="s">
        <v>614</v>
      </c>
      <c r="I200" s="216" t="s">
        <v>899</v>
      </c>
      <c r="J200" s="226">
        <v>41728</v>
      </c>
      <c r="K200" s="208">
        <v>41718</v>
      </c>
      <c r="L200" s="225"/>
      <c r="M200" s="225"/>
      <c r="N200" s="225"/>
      <c r="O200" s="225"/>
      <c r="P200" s="225"/>
      <c r="Q200" s="217" t="s">
        <v>708</v>
      </c>
      <c r="R200" s="126"/>
      <c r="S200" s="126"/>
      <c r="T200" s="126"/>
      <c r="U200" s="120">
        <f t="shared" si="22"/>
        <v>13</v>
      </c>
      <c r="V200" s="120">
        <f t="shared" si="19"/>
        <v>-10</v>
      </c>
      <c r="W200" s="121">
        <f t="shared" si="20"/>
        <v>3</v>
      </c>
      <c r="X200" s="121">
        <f t="shared" si="21"/>
        <v>2014</v>
      </c>
      <c r="Y200" s="1"/>
      <c r="Z200" s="1"/>
      <c r="AA200" s="1"/>
      <c r="AB200" s="1"/>
      <c r="AC200" s="1"/>
      <c r="AD200" s="1"/>
      <c r="AE200" s="1"/>
      <c r="AF200" s="9"/>
      <c r="AG200" s="9"/>
      <c r="AH200" s="1"/>
    </row>
    <row r="201" spans="1:34" s="33" customFormat="1" ht="35.25" customHeight="1" x14ac:dyDescent="0.25">
      <c r="A201" s="145" t="s">
        <v>1474</v>
      </c>
      <c r="B201" s="15">
        <v>41704</v>
      </c>
      <c r="C201" s="2" t="s">
        <v>212</v>
      </c>
      <c r="D201" s="3" t="s">
        <v>610</v>
      </c>
      <c r="E201" s="3" t="s">
        <v>224</v>
      </c>
      <c r="F201" s="6" t="s">
        <v>611</v>
      </c>
      <c r="G201" s="106"/>
      <c r="H201" s="106" t="s">
        <v>612</v>
      </c>
      <c r="I201" s="216" t="s">
        <v>900</v>
      </c>
      <c r="J201" s="226">
        <v>41728</v>
      </c>
      <c r="K201" s="208">
        <v>41801</v>
      </c>
      <c r="L201" s="225"/>
      <c r="M201" s="225"/>
      <c r="N201" s="225"/>
      <c r="O201" s="225"/>
      <c r="P201" s="225"/>
      <c r="Q201" s="217"/>
      <c r="R201" s="126"/>
      <c r="S201" s="126"/>
      <c r="T201" s="126"/>
      <c r="U201" s="120">
        <f t="shared" si="22"/>
        <v>97</v>
      </c>
      <c r="V201" s="120">
        <f t="shared" si="19"/>
        <v>73</v>
      </c>
      <c r="W201" s="121">
        <f t="shared" si="20"/>
        <v>3</v>
      </c>
      <c r="X201" s="121">
        <f t="shared" si="21"/>
        <v>2014</v>
      </c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s="33" customFormat="1" ht="35.25" customHeight="1" x14ac:dyDescent="0.25">
      <c r="A202" s="145" t="s">
        <v>1474</v>
      </c>
      <c r="B202" s="15">
        <v>41701</v>
      </c>
      <c r="C202" s="2" t="s">
        <v>212</v>
      </c>
      <c r="D202" s="3" t="s">
        <v>555</v>
      </c>
      <c r="E202" s="3" t="s">
        <v>149</v>
      </c>
      <c r="F202" s="6" t="s">
        <v>623</v>
      </c>
      <c r="G202" s="106"/>
      <c r="H202" s="106" t="s">
        <v>624</v>
      </c>
      <c r="I202" s="216" t="s">
        <v>899</v>
      </c>
      <c r="J202" s="226">
        <v>41728</v>
      </c>
      <c r="K202" s="208">
        <v>41728</v>
      </c>
      <c r="L202" s="225"/>
      <c r="M202" s="225"/>
      <c r="N202" s="225"/>
      <c r="O202" s="225"/>
      <c r="P202" s="225"/>
      <c r="Q202" s="217"/>
      <c r="R202" s="126"/>
      <c r="S202" s="126"/>
      <c r="T202" s="126"/>
      <c r="U202" s="120">
        <f t="shared" si="22"/>
        <v>27</v>
      </c>
      <c r="V202" s="120">
        <f t="shared" si="19"/>
        <v>0</v>
      </c>
      <c r="W202" s="121">
        <f t="shared" si="20"/>
        <v>3</v>
      </c>
      <c r="X202" s="121">
        <f t="shared" si="21"/>
        <v>2014</v>
      </c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s="33" customFormat="1" ht="49.5" customHeight="1" x14ac:dyDescent="0.25">
      <c r="A203" s="145" t="s">
        <v>1474</v>
      </c>
      <c r="B203" s="15">
        <v>41697</v>
      </c>
      <c r="C203" s="2" t="s">
        <v>212</v>
      </c>
      <c r="D203" s="3" t="s">
        <v>603</v>
      </c>
      <c r="E203" s="3" t="s">
        <v>303</v>
      </c>
      <c r="F203" s="6" t="s">
        <v>604</v>
      </c>
      <c r="G203" s="106"/>
      <c r="H203" s="106" t="s">
        <v>605</v>
      </c>
      <c r="I203" s="216" t="s">
        <v>899</v>
      </c>
      <c r="J203" s="226">
        <v>41728</v>
      </c>
      <c r="K203" s="208">
        <v>41729</v>
      </c>
      <c r="L203" s="225"/>
      <c r="M203" s="225"/>
      <c r="N203" s="225"/>
      <c r="O203" s="225"/>
      <c r="P203" s="225"/>
      <c r="Q203" s="217" t="s">
        <v>653</v>
      </c>
      <c r="R203" s="126"/>
      <c r="S203" s="126"/>
      <c r="T203" s="126"/>
      <c r="U203" s="120">
        <f t="shared" si="22"/>
        <v>32</v>
      </c>
      <c r="V203" s="120">
        <f t="shared" si="19"/>
        <v>1</v>
      </c>
      <c r="W203" s="121">
        <f t="shared" si="20"/>
        <v>2</v>
      </c>
      <c r="X203" s="121">
        <f t="shared" si="21"/>
        <v>2014</v>
      </c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s="33" customFormat="1" ht="30" x14ac:dyDescent="0.25">
      <c r="A204" s="145" t="s">
        <v>1474</v>
      </c>
      <c r="B204" s="15">
        <v>41697</v>
      </c>
      <c r="C204" s="2" t="s">
        <v>212</v>
      </c>
      <c r="D204" s="3" t="s">
        <v>603</v>
      </c>
      <c r="E204" s="3" t="s">
        <v>303</v>
      </c>
      <c r="F204" s="6" t="s">
        <v>608</v>
      </c>
      <c r="G204" s="106"/>
      <c r="H204" s="106" t="s">
        <v>609</v>
      </c>
      <c r="I204" s="219" t="s">
        <v>925</v>
      </c>
      <c r="J204" s="226">
        <v>41713</v>
      </c>
      <c r="K204" s="208">
        <v>41713</v>
      </c>
      <c r="L204" s="225"/>
      <c r="M204" s="225"/>
      <c r="N204" s="225"/>
      <c r="O204" s="225"/>
      <c r="P204" s="225"/>
      <c r="Q204" s="217"/>
      <c r="R204" s="126"/>
      <c r="S204" s="126"/>
      <c r="T204" s="126"/>
      <c r="U204" s="120">
        <f t="shared" si="22"/>
        <v>16</v>
      </c>
      <c r="V204" s="120">
        <f t="shared" si="19"/>
        <v>0</v>
      </c>
      <c r="W204" s="121">
        <f t="shared" si="20"/>
        <v>2</v>
      </c>
      <c r="X204" s="121">
        <f t="shared" si="21"/>
        <v>2014</v>
      </c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s="33" customFormat="1" ht="15.75" x14ac:dyDescent="0.25">
      <c r="A205" s="145" t="s">
        <v>1474</v>
      </c>
      <c r="B205" s="15">
        <v>41691</v>
      </c>
      <c r="C205" s="2" t="s">
        <v>212</v>
      </c>
      <c r="D205" s="3" t="s">
        <v>589</v>
      </c>
      <c r="E205" s="3" t="s">
        <v>590</v>
      </c>
      <c r="F205" s="6" t="s">
        <v>591</v>
      </c>
      <c r="G205" s="106"/>
      <c r="H205" s="106" t="s">
        <v>592</v>
      </c>
      <c r="I205" s="219" t="s">
        <v>901</v>
      </c>
      <c r="J205" s="226">
        <v>41698</v>
      </c>
      <c r="K205" s="208">
        <v>41698</v>
      </c>
      <c r="L205" s="225"/>
      <c r="M205" s="225"/>
      <c r="N205" s="225"/>
      <c r="O205" s="225"/>
      <c r="P205" s="225"/>
      <c r="Q205" s="217"/>
      <c r="R205" s="126"/>
      <c r="S205" s="126"/>
      <c r="T205" s="126"/>
      <c r="U205" s="120">
        <f t="shared" si="22"/>
        <v>7</v>
      </c>
      <c r="V205" s="120">
        <f t="shared" si="19"/>
        <v>0</v>
      </c>
      <c r="W205" s="121">
        <f t="shared" si="20"/>
        <v>2</v>
      </c>
      <c r="X205" s="121">
        <f t="shared" si="21"/>
        <v>2014</v>
      </c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s="33" customFormat="1" ht="15.75" x14ac:dyDescent="0.25">
      <c r="A206" s="145" t="s">
        <v>1474</v>
      </c>
      <c r="B206" s="15">
        <v>41687</v>
      </c>
      <c r="C206" s="2" t="s">
        <v>212</v>
      </c>
      <c r="D206" s="3" t="s">
        <v>583</v>
      </c>
      <c r="E206" s="3" t="s">
        <v>584</v>
      </c>
      <c r="F206" s="6" t="s">
        <v>585</v>
      </c>
      <c r="G206" s="106"/>
      <c r="H206" s="106" t="s">
        <v>586</v>
      </c>
      <c r="I206" s="216" t="s">
        <v>899</v>
      </c>
      <c r="J206" s="226">
        <v>41698</v>
      </c>
      <c r="K206" s="208">
        <v>41689</v>
      </c>
      <c r="L206" s="225"/>
      <c r="M206" s="225"/>
      <c r="N206" s="225"/>
      <c r="O206" s="225"/>
      <c r="P206" s="225"/>
      <c r="Q206" s="217"/>
      <c r="R206" s="126"/>
      <c r="S206" s="126"/>
      <c r="T206" s="126"/>
      <c r="U206" s="120">
        <f t="shared" si="22"/>
        <v>2</v>
      </c>
      <c r="V206" s="120">
        <f t="shared" si="19"/>
        <v>-9</v>
      </c>
      <c r="W206" s="121">
        <f t="shared" si="20"/>
        <v>2</v>
      </c>
      <c r="X206" s="121">
        <f t="shared" si="21"/>
        <v>2014</v>
      </c>
      <c r="Y206" s="1"/>
      <c r="Z206" s="1"/>
      <c r="AA206" s="1"/>
      <c r="AB206" s="1"/>
      <c r="AC206" s="1"/>
      <c r="AD206" s="1"/>
      <c r="AE206" s="1"/>
      <c r="AF206" s="9"/>
      <c r="AG206" s="9"/>
      <c r="AH206" s="1"/>
    </row>
    <row r="207" spans="1:34" s="33" customFormat="1" ht="15.75" x14ac:dyDescent="0.25">
      <c r="A207" s="145" t="s">
        <v>1474</v>
      </c>
      <c r="B207" s="15">
        <v>41684</v>
      </c>
      <c r="C207" s="2" t="s">
        <v>212</v>
      </c>
      <c r="D207" s="3" t="s">
        <v>579</v>
      </c>
      <c r="E207" s="3" t="s">
        <v>580</v>
      </c>
      <c r="F207" s="6" t="s">
        <v>581</v>
      </c>
      <c r="G207" s="106"/>
      <c r="H207" s="106" t="s">
        <v>582</v>
      </c>
      <c r="I207" s="216" t="s">
        <v>899</v>
      </c>
      <c r="J207" s="226">
        <v>41698</v>
      </c>
      <c r="K207" s="208">
        <v>41698</v>
      </c>
      <c r="L207" s="225"/>
      <c r="M207" s="225"/>
      <c r="N207" s="225"/>
      <c r="O207" s="225"/>
      <c r="P207" s="225"/>
      <c r="Q207" s="217"/>
      <c r="R207" s="126"/>
      <c r="S207" s="126"/>
      <c r="T207" s="126"/>
      <c r="U207" s="120">
        <f t="shared" si="22"/>
        <v>14</v>
      </c>
      <c r="V207" s="120">
        <f t="shared" si="19"/>
        <v>0</v>
      </c>
      <c r="W207" s="121">
        <f t="shared" si="20"/>
        <v>2</v>
      </c>
      <c r="X207" s="121">
        <f t="shared" si="21"/>
        <v>2014</v>
      </c>
      <c r="Y207" s="1"/>
      <c r="Z207" s="1"/>
      <c r="AA207" s="1"/>
      <c r="AB207" s="1"/>
      <c r="AC207" s="1"/>
      <c r="AD207" s="1"/>
      <c r="AE207" s="1"/>
      <c r="AF207" s="9"/>
      <c r="AG207" s="9"/>
      <c r="AH207" s="1"/>
    </row>
    <row r="208" spans="1:34" s="33" customFormat="1" ht="15.75" x14ac:dyDescent="0.25">
      <c r="A208" s="145" t="s">
        <v>1474</v>
      </c>
      <c r="B208" s="15">
        <v>41674</v>
      </c>
      <c r="C208" s="2" t="s">
        <v>212</v>
      </c>
      <c r="D208" s="3"/>
      <c r="E208" s="3" t="s">
        <v>231</v>
      </c>
      <c r="F208" s="6" t="s">
        <v>575</v>
      </c>
      <c r="G208" s="106"/>
      <c r="H208" s="106" t="s">
        <v>576</v>
      </c>
      <c r="I208" s="216" t="s">
        <v>899</v>
      </c>
      <c r="J208" s="226">
        <v>41698</v>
      </c>
      <c r="K208" s="208">
        <v>41698</v>
      </c>
      <c r="L208" s="225"/>
      <c r="M208" s="225"/>
      <c r="N208" s="225"/>
      <c r="O208" s="225"/>
      <c r="P208" s="225"/>
      <c r="Q208" s="217" t="s">
        <v>577</v>
      </c>
      <c r="R208" s="126"/>
      <c r="S208" s="126"/>
      <c r="T208" s="126"/>
      <c r="U208" s="120">
        <f t="shared" si="22"/>
        <v>24</v>
      </c>
      <c r="V208" s="120">
        <f t="shared" si="19"/>
        <v>0</v>
      </c>
      <c r="W208" s="121">
        <f t="shared" si="20"/>
        <v>2</v>
      </c>
      <c r="X208" s="121">
        <f t="shared" si="21"/>
        <v>2014</v>
      </c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s="33" customFormat="1" ht="15.75" x14ac:dyDescent="0.25">
      <c r="A209" s="145" t="s">
        <v>1474</v>
      </c>
      <c r="B209" s="15">
        <v>41674</v>
      </c>
      <c r="C209" s="2" t="s">
        <v>212</v>
      </c>
      <c r="D209" s="3"/>
      <c r="E209" s="3" t="s">
        <v>431</v>
      </c>
      <c r="F209" s="6" t="s">
        <v>575</v>
      </c>
      <c r="G209" s="106"/>
      <c r="H209" s="106" t="s">
        <v>576</v>
      </c>
      <c r="I209" s="216" t="s">
        <v>899</v>
      </c>
      <c r="J209" s="226">
        <v>41698</v>
      </c>
      <c r="K209" s="208">
        <v>41698</v>
      </c>
      <c r="L209" s="225"/>
      <c r="M209" s="225"/>
      <c r="N209" s="225"/>
      <c r="O209" s="225"/>
      <c r="P209" s="225"/>
      <c r="Q209" s="217" t="s">
        <v>577</v>
      </c>
      <c r="R209" s="126"/>
      <c r="S209" s="126"/>
      <c r="T209" s="126"/>
      <c r="U209" s="120">
        <f t="shared" si="22"/>
        <v>24</v>
      </c>
      <c r="V209" s="120">
        <f t="shared" si="19"/>
        <v>0</v>
      </c>
      <c r="W209" s="121">
        <f t="shared" si="20"/>
        <v>2</v>
      </c>
      <c r="X209" s="121">
        <f t="shared" si="21"/>
        <v>2014</v>
      </c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s="33" customFormat="1" ht="15.75" x14ac:dyDescent="0.25">
      <c r="A210" s="205" t="s">
        <v>1474</v>
      </c>
      <c r="B210" s="208">
        <v>41653</v>
      </c>
      <c r="C210" s="215" t="s">
        <v>212</v>
      </c>
      <c r="D210" s="273" t="s">
        <v>551</v>
      </c>
      <c r="E210" s="273" t="s">
        <v>552</v>
      </c>
      <c r="F210" s="214" t="s">
        <v>553</v>
      </c>
      <c r="G210" s="274"/>
      <c r="H210" s="274" t="s">
        <v>554</v>
      </c>
      <c r="I210" s="216" t="s">
        <v>899</v>
      </c>
      <c r="J210" s="226">
        <v>41680</v>
      </c>
      <c r="K210" s="208">
        <v>41697</v>
      </c>
      <c r="L210" s="225"/>
      <c r="M210" s="225"/>
      <c r="N210" s="225"/>
      <c r="O210" s="225"/>
      <c r="P210" s="225"/>
      <c r="Q210" s="217"/>
      <c r="R210" s="126"/>
      <c r="S210" s="126"/>
      <c r="T210" s="126"/>
      <c r="U210" s="120">
        <f t="shared" si="22"/>
        <v>44</v>
      </c>
      <c r="V210" s="120">
        <f t="shared" si="19"/>
        <v>17</v>
      </c>
      <c r="W210" s="121">
        <f t="shared" si="20"/>
        <v>1</v>
      </c>
      <c r="X210" s="121">
        <f t="shared" si="21"/>
        <v>2014</v>
      </c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s="33" customFormat="1" ht="15.75" x14ac:dyDescent="0.25">
      <c r="A211" s="145" t="s">
        <v>1474</v>
      </c>
      <c r="B211" s="15">
        <v>41645</v>
      </c>
      <c r="C211" s="2" t="s">
        <v>212</v>
      </c>
      <c r="D211" s="3"/>
      <c r="E211" s="3" t="s">
        <v>541</v>
      </c>
      <c r="F211" s="6" t="s">
        <v>542</v>
      </c>
      <c r="G211" s="106"/>
      <c r="H211" s="106"/>
      <c r="I211" s="219" t="s">
        <v>926</v>
      </c>
      <c r="J211" s="208">
        <v>41669</v>
      </c>
      <c r="K211" s="208">
        <v>41669</v>
      </c>
      <c r="L211" s="225"/>
      <c r="M211" s="225"/>
      <c r="N211" s="225"/>
      <c r="O211" s="225"/>
      <c r="P211" s="225"/>
      <c r="Q211" s="217"/>
      <c r="R211" s="126"/>
      <c r="S211" s="126"/>
      <c r="T211" s="126"/>
      <c r="U211" s="120">
        <f t="shared" si="22"/>
        <v>24</v>
      </c>
      <c r="V211" s="120">
        <f t="shared" si="19"/>
        <v>0</v>
      </c>
      <c r="W211" s="121">
        <f t="shared" si="20"/>
        <v>1</v>
      </c>
      <c r="X211" s="121">
        <f t="shared" si="21"/>
        <v>2014</v>
      </c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s="33" customFormat="1" ht="15.75" x14ac:dyDescent="0.25">
      <c r="A212" s="145" t="s">
        <v>1474</v>
      </c>
      <c r="B212" s="15">
        <v>41618</v>
      </c>
      <c r="C212" s="2" t="s">
        <v>212</v>
      </c>
      <c r="D212" s="3" t="s">
        <v>537</v>
      </c>
      <c r="E212" s="3" t="s">
        <v>538</v>
      </c>
      <c r="F212" s="6" t="s">
        <v>539</v>
      </c>
      <c r="G212" s="106"/>
      <c r="H212" s="106"/>
      <c r="I212" s="216" t="s">
        <v>899</v>
      </c>
      <c r="J212" s="226">
        <v>41619</v>
      </c>
      <c r="K212" s="208">
        <v>41619</v>
      </c>
      <c r="L212" s="225"/>
      <c r="M212" s="225"/>
      <c r="N212" s="225"/>
      <c r="O212" s="225"/>
      <c r="P212" s="225"/>
      <c r="Q212" s="217" t="s">
        <v>540</v>
      </c>
      <c r="R212" s="126"/>
      <c r="S212" s="126"/>
      <c r="T212" s="126"/>
      <c r="U212" s="120">
        <f t="shared" si="22"/>
        <v>1</v>
      </c>
      <c r="V212" s="120">
        <f t="shared" si="19"/>
        <v>0</v>
      </c>
      <c r="W212" s="121">
        <f t="shared" si="20"/>
        <v>12</v>
      </c>
      <c r="X212" s="121">
        <f t="shared" si="21"/>
        <v>2013</v>
      </c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s="33" customFormat="1" ht="33" customHeight="1" x14ac:dyDescent="0.25">
      <c r="A213" s="145" t="s">
        <v>1474</v>
      </c>
      <c r="B213" s="15">
        <v>41618</v>
      </c>
      <c r="C213" s="2" t="s">
        <v>212</v>
      </c>
      <c r="D213" s="3" t="s">
        <v>533</v>
      </c>
      <c r="E213" s="3" t="s">
        <v>534</v>
      </c>
      <c r="F213" s="6" t="s">
        <v>535</v>
      </c>
      <c r="G213" s="106"/>
      <c r="H213" s="106" t="s">
        <v>536</v>
      </c>
      <c r="I213" s="216" t="s">
        <v>899</v>
      </c>
      <c r="J213" s="226">
        <v>41619</v>
      </c>
      <c r="K213" s="208">
        <v>41619</v>
      </c>
      <c r="L213" s="225"/>
      <c r="M213" s="225"/>
      <c r="N213" s="225"/>
      <c r="O213" s="225"/>
      <c r="P213" s="225"/>
      <c r="Q213" s="217"/>
      <c r="R213" s="126"/>
      <c r="S213" s="126"/>
      <c r="T213" s="126"/>
      <c r="U213" s="120">
        <f t="shared" si="22"/>
        <v>1</v>
      </c>
      <c r="V213" s="120">
        <f t="shared" si="19"/>
        <v>0</v>
      </c>
      <c r="W213" s="121">
        <f t="shared" si="20"/>
        <v>12</v>
      </c>
      <c r="X213" s="121">
        <f t="shared" si="21"/>
        <v>2013</v>
      </c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s="33" customFormat="1" ht="15.75" x14ac:dyDescent="0.25">
      <c r="A214" s="145" t="s">
        <v>1474</v>
      </c>
      <c r="B214" s="15">
        <v>41596</v>
      </c>
      <c r="C214" s="2" t="s">
        <v>212</v>
      </c>
      <c r="D214" s="3" t="s">
        <v>526</v>
      </c>
      <c r="E214" s="3" t="s">
        <v>527</v>
      </c>
      <c r="F214" s="6" t="s">
        <v>528</v>
      </c>
      <c r="G214" s="106"/>
      <c r="H214" s="106" t="s">
        <v>529</v>
      </c>
      <c r="I214" s="216" t="s">
        <v>899</v>
      </c>
      <c r="J214" s="226">
        <v>41638</v>
      </c>
      <c r="K214" s="208">
        <v>41697</v>
      </c>
      <c r="L214" s="225"/>
      <c r="M214" s="225"/>
      <c r="N214" s="225"/>
      <c r="O214" s="225"/>
      <c r="P214" s="225"/>
      <c r="Q214" s="217"/>
      <c r="R214" s="126"/>
      <c r="S214" s="126"/>
      <c r="T214" s="126"/>
      <c r="U214" s="120">
        <f t="shared" si="22"/>
        <v>101</v>
      </c>
      <c r="V214" s="120">
        <f t="shared" si="19"/>
        <v>59</v>
      </c>
      <c r="W214" s="121">
        <f t="shared" si="20"/>
        <v>11</v>
      </c>
      <c r="X214" s="121">
        <f t="shared" si="21"/>
        <v>2013</v>
      </c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s="33" customFormat="1" ht="15.75" x14ac:dyDescent="0.25">
      <c r="A215" s="145" t="s">
        <v>1474</v>
      </c>
      <c r="B215" s="15">
        <v>41568</v>
      </c>
      <c r="C215" s="2" t="s">
        <v>212</v>
      </c>
      <c r="D215" s="3"/>
      <c r="E215" s="3" t="s">
        <v>162</v>
      </c>
      <c r="F215" s="6" t="s">
        <v>520</v>
      </c>
      <c r="G215" s="106"/>
      <c r="H215" s="106" t="s">
        <v>521</v>
      </c>
      <c r="I215" s="219" t="s">
        <v>901</v>
      </c>
      <c r="J215" s="208">
        <v>41698</v>
      </c>
      <c r="K215" s="208">
        <v>41723</v>
      </c>
      <c r="L215" s="225"/>
      <c r="M215" s="225"/>
      <c r="N215" s="225"/>
      <c r="O215" s="225"/>
      <c r="P215" s="225"/>
      <c r="Q215" s="217"/>
      <c r="R215" s="126"/>
      <c r="S215" s="126"/>
      <c r="T215" s="126"/>
      <c r="U215" s="120">
        <f t="shared" si="22"/>
        <v>155</v>
      </c>
      <c r="V215" s="120">
        <f t="shared" si="19"/>
        <v>25</v>
      </c>
      <c r="W215" s="121">
        <f t="shared" si="20"/>
        <v>10</v>
      </c>
      <c r="X215" s="121">
        <f t="shared" si="21"/>
        <v>2013</v>
      </c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s="33" customFormat="1" ht="15.75" x14ac:dyDescent="0.25">
      <c r="A216" s="145" t="s">
        <v>1474</v>
      </c>
      <c r="B216" s="15">
        <v>41564</v>
      </c>
      <c r="C216" s="154" t="s">
        <v>212</v>
      </c>
      <c r="D216" s="155" t="s">
        <v>517</v>
      </c>
      <c r="E216" s="155" t="s">
        <v>106</v>
      </c>
      <c r="F216" s="175" t="s">
        <v>518</v>
      </c>
      <c r="G216" s="183"/>
      <c r="H216" s="183" t="s">
        <v>519</v>
      </c>
      <c r="I216" s="219" t="s">
        <v>901</v>
      </c>
      <c r="J216" s="208">
        <v>41608</v>
      </c>
      <c r="K216" s="208">
        <v>41623</v>
      </c>
      <c r="L216" s="225"/>
      <c r="M216" s="225"/>
      <c r="N216" s="225"/>
      <c r="O216" s="225"/>
      <c r="P216" s="225"/>
      <c r="Q216" s="217"/>
      <c r="R216" s="126"/>
      <c r="S216" s="126"/>
      <c r="T216" s="126"/>
      <c r="U216" s="120">
        <f t="shared" si="22"/>
        <v>59</v>
      </c>
      <c r="V216" s="120">
        <f t="shared" si="19"/>
        <v>15</v>
      </c>
      <c r="W216" s="121">
        <f t="shared" si="20"/>
        <v>10</v>
      </c>
      <c r="X216" s="121">
        <f t="shared" si="21"/>
        <v>2013</v>
      </c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s="33" customFormat="1" ht="15.75" x14ac:dyDescent="0.25">
      <c r="A217" s="145" t="s">
        <v>1475</v>
      </c>
      <c r="B217" s="15">
        <v>41555</v>
      </c>
      <c r="C217" s="2" t="s">
        <v>212</v>
      </c>
      <c r="D217" s="3"/>
      <c r="E217" s="3" t="s">
        <v>166</v>
      </c>
      <c r="F217" s="6" t="s">
        <v>515</v>
      </c>
      <c r="G217" s="106"/>
      <c r="H217" s="106" t="s">
        <v>516</v>
      </c>
      <c r="I217" s="216" t="s">
        <v>899</v>
      </c>
      <c r="J217" s="208">
        <v>41563</v>
      </c>
      <c r="K217" s="208">
        <v>41569</v>
      </c>
      <c r="L217" s="225"/>
      <c r="M217" s="225"/>
      <c r="N217" s="225"/>
      <c r="O217" s="225"/>
      <c r="P217" s="225"/>
      <c r="Q217" s="217"/>
      <c r="R217" s="126"/>
      <c r="S217" s="126"/>
      <c r="T217" s="126"/>
      <c r="U217" s="120">
        <f t="shared" si="22"/>
        <v>14</v>
      </c>
      <c r="V217" s="120">
        <f t="shared" si="19"/>
        <v>6</v>
      </c>
      <c r="W217" s="121">
        <f t="shared" si="20"/>
        <v>10</v>
      </c>
      <c r="X217" s="121">
        <f t="shared" si="21"/>
        <v>2013</v>
      </c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s="33" customFormat="1" ht="15.75" x14ac:dyDescent="0.25">
      <c r="A218" s="145" t="s">
        <v>1474</v>
      </c>
      <c r="B218" s="15">
        <v>41554</v>
      </c>
      <c r="C218" s="2" t="s">
        <v>212</v>
      </c>
      <c r="D218" s="3" t="s">
        <v>511</v>
      </c>
      <c r="E218" s="3" t="s">
        <v>512</v>
      </c>
      <c r="F218" s="6" t="s">
        <v>513</v>
      </c>
      <c r="G218" s="106"/>
      <c r="H218" s="106"/>
      <c r="I218" s="216" t="s">
        <v>899</v>
      </c>
      <c r="J218" s="226">
        <v>41555</v>
      </c>
      <c r="K218" s="208">
        <v>41555</v>
      </c>
      <c r="L218" s="225"/>
      <c r="M218" s="225"/>
      <c r="N218" s="225"/>
      <c r="O218" s="225"/>
      <c r="P218" s="225"/>
      <c r="Q218" s="217" t="s">
        <v>588</v>
      </c>
      <c r="R218" s="126"/>
      <c r="S218" s="126"/>
      <c r="T218" s="126"/>
      <c r="U218" s="120">
        <f t="shared" si="22"/>
        <v>1</v>
      </c>
      <c r="V218" s="120">
        <f t="shared" si="19"/>
        <v>0</v>
      </c>
      <c r="W218" s="121">
        <f t="shared" si="20"/>
        <v>10</v>
      </c>
      <c r="X218" s="121">
        <f t="shared" si="21"/>
        <v>2013</v>
      </c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s="33" customFormat="1" ht="15.75" x14ac:dyDescent="0.25">
      <c r="A219" s="145" t="s">
        <v>1474</v>
      </c>
      <c r="B219" s="15">
        <v>41550</v>
      </c>
      <c r="C219" s="2" t="s">
        <v>212</v>
      </c>
      <c r="D219" s="3" t="s">
        <v>508</v>
      </c>
      <c r="E219" s="3" t="s">
        <v>162</v>
      </c>
      <c r="F219" s="6" t="s">
        <v>509</v>
      </c>
      <c r="G219" s="106"/>
      <c r="H219" s="106" t="s">
        <v>510</v>
      </c>
      <c r="I219" s="216" t="s">
        <v>899</v>
      </c>
      <c r="J219" s="226">
        <v>41555</v>
      </c>
      <c r="K219" s="208">
        <v>41555</v>
      </c>
      <c r="L219" s="225"/>
      <c r="M219" s="225"/>
      <c r="N219" s="225"/>
      <c r="O219" s="225"/>
      <c r="P219" s="225"/>
      <c r="Q219" s="217"/>
      <c r="R219" s="126"/>
      <c r="S219" s="126"/>
      <c r="T219" s="126"/>
      <c r="U219" s="120">
        <f t="shared" si="22"/>
        <v>5</v>
      </c>
      <c r="V219" s="120">
        <f t="shared" si="19"/>
        <v>0</v>
      </c>
      <c r="W219" s="121">
        <f t="shared" si="20"/>
        <v>10</v>
      </c>
      <c r="X219" s="121">
        <f t="shared" si="21"/>
        <v>2013</v>
      </c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s="33" customFormat="1" ht="15.75" x14ac:dyDescent="0.25">
      <c r="A220" s="145" t="s">
        <v>1476</v>
      </c>
      <c r="B220" s="15">
        <v>41533</v>
      </c>
      <c r="C220" s="2" t="s">
        <v>212</v>
      </c>
      <c r="D220" s="3"/>
      <c r="E220" s="3" t="s">
        <v>472</v>
      </c>
      <c r="F220" s="6" t="s">
        <v>506</v>
      </c>
      <c r="G220" s="106" t="s">
        <v>978</v>
      </c>
      <c r="H220" s="106" t="s">
        <v>507</v>
      </c>
      <c r="I220" s="216" t="s">
        <v>899</v>
      </c>
      <c r="J220" s="226">
        <v>41544</v>
      </c>
      <c r="K220" s="208">
        <v>41852</v>
      </c>
      <c r="L220" s="225">
        <v>2</v>
      </c>
      <c r="M220" s="225"/>
      <c r="N220" s="225"/>
      <c r="O220" s="225"/>
      <c r="P220" s="225"/>
      <c r="Q220" s="217"/>
      <c r="R220" s="126"/>
      <c r="S220" s="126"/>
      <c r="T220" s="126"/>
      <c r="U220" s="120">
        <f t="shared" si="22"/>
        <v>319</v>
      </c>
      <c r="V220" s="120">
        <f t="shared" si="19"/>
        <v>308</v>
      </c>
      <c r="W220" s="121">
        <f t="shared" si="20"/>
        <v>9</v>
      </c>
      <c r="X220" s="121">
        <f t="shared" si="21"/>
        <v>2013</v>
      </c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s="33" customFormat="1" ht="35.1" customHeight="1" x14ac:dyDescent="0.25">
      <c r="A221" s="145" t="s">
        <v>1474</v>
      </c>
      <c r="B221" s="15">
        <v>41533</v>
      </c>
      <c r="C221" s="2" t="s">
        <v>212</v>
      </c>
      <c r="D221" s="3" t="s">
        <v>503</v>
      </c>
      <c r="E221" s="3" t="s">
        <v>213</v>
      </c>
      <c r="F221" s="6" t="s">
        <v>504</v>
      </c>
      <c r="G221" s="106"/>
      <c r="H221" s="106" t="s">
        <v>514</v>
      </c>
      <c r="I221" s="216" t="s">
        <v>898</v>
      </c>
      <c r="J221" s="226">
        <v>41545</v>
      </c>
      <c r="K221" s="208">
        <v>41697</v>
      </c>
      <c r="L221" s="225"/>
      <c r="M221" s="225"/>
      <c r="N221" s="225"/>
      <c r="O221" s="225"/>
      <c r="P221" s="225"/>
      <c r="Q221" s="217"/>
      <c r="R221" s="126"/>
      <c r="S221" s="126"/>
      <c r="T221" s="126"/>
      <c r="U221" s="120">
        <f t="shared" si="22"/>
        <v>164</v>
      </c>
      <c r="V221" s="120">
        <f t="shared" si="19"/>
        <v>152</v>
      </c>
      <c r="W221" s="121">
        <f t="shared" si="20"/>
        <v>9</v>
      </c>
      <c r="X221" s="121">
        <f t="shared" si="21"/>
        <v>2013</v>
      </c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s="33" customFormat="1" ht="15.75" x14ac:dyDescent="0.25">
      <c r="A222" s="145" t="s">
        <v>1474</v>
      </c>
      <c r="B222" s="15">
        <v>41533</v>
      </c>
      <c r="C222" s="2" t="s">
        <v>212</v>
      </c>
      <c r="D222" s="3" t="s">
        <v>501</v>
      </c>
      <c r="E222" s="3" t="s">
        <v>178</v>
      </c>
      <c r="F222" s="6" t="s">
        <v>502</v>
      </c>
      <c r="G222" s="106"/>
      <c r="H222" s="106"/>
      <c r="I222" s="216" t="s">
        <v>900</v>
      </c>
      <c r="J222" s="226">
        <v>41545</v>
      </c>
      <c r="K222" s="208">
        <v>41545</v>
      </c>
      <c r="L222" s="225"/>
      <c r="M222" s="225"/>
      <c r="N222" s="225"/>
      <c r="O222" s="225"/>
      <c r="P222" s="225"/>
      <c r="Q222" s="217" t="s">
        <v>549</v>
      </c>
      <c r="R222" s="126"/>
      <c r="S222" s="126"/>
      <c r="T222" s="126"/>
      <c r="U222" s="120">
        <f t="shared" si="22"/>
        <v>12</v>
      </c>
      <c r="V222" s="120">
        <f t="shared" si="19"/>
        <v>0</v>
      </c>
      <c r="W222" s="121">
        <f t="shared" si="20"/>
        <v>9</v>
      </c>
      <c r="X222" s="121">
        <f t="shared" si="21"/>
        <v>2013</v>
      </c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s="33" customFormat="1" ht="30" x14ac:dyDescent="0.25">
      <c r="A223" s="145" t="s">
        <v>1474</v>
      </c>
      <c r="B223" s="15">
        <v>41481</v>
      </c>
      <c r="C223" s="2" t="s">
        <v>212</v>
      </c>
      <c r="D223" s="3" t="s">
        <v>498</v>
      </c>
      <c r="E223" s="3" t="s">
        <v>499</v>
      </c>
      <c r="F223" s="6" t="s">
        <v>500</v>
      </c>
      <c r="G223" s="106"/>
      <c r="H223" s="106"/>
      <c r="I223" s="216" t="s">
        <v>899</v>
      </c>
      <c r="J223" s="226">
        <v>41545</v>
      </c>
      <c r="K223" s="208">
        <v>41666</v>
      </c>
      <c r="L223" s="225"/>
      <c r="M223" s="225"/>
      <c r="N223" s="225"/>
      <c r="O223" s="225"/>
      <c r="P223" s="225"/>
      <c r="Q223" s="217" t="s">
        <v>548</v>
      </c>
      <c r="R223" s="126"/>
      <c r="S223" s="126"/>
      <c r="T223" s="126"/>
      <c r="U223" s="120">
        <f t="shared" si="22"/>
        <v>185</v>
      </c>
      <c r="V223" s="120">
        <f t="shared" si="19"/>
        <v>121</v>
      </c>
      <c r="W223" s="121">
        <f t="shared" si="20"/>
        <v>7</v>
      </c>
      <c r="X223" s="121">
        <f t="shared" si="21"/>
        <v>2013</v>
      </c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s="33" customFormat="1" ht="15.75" x14ac:dyDescent="0.25">
      <c r="A224" s="145" t="s">
        <v>1474</v>
      </c>
      <c r="B224" s="15">
        <v>41473</v>
      </c>
      <c r="C224" s="2" t="s">
        <v>212</v>
      </c>
      <c r="D224" s="3" t="s">
        <v>483</v>
      </c>
      <c r="E224" s="3" t="s">
        <v>484</v>
      </c>
      <c r="F224" s="6" t="s">
        <v>485</v>
      </c>
      <c r="G224" s="106"/>
      <c r="H224" s="106" t="s">
        <v>486</v>
      </c>
      <c r="I224" s="216" t="s">
        <v>899</v>
      </c>
      <c r="J224" s="226">
        <v>41483</v>
      </c>
      <c r="K224" s="208">
        <v>41666</v>
      </c>
      <c r="L224" s="225"/>
      <c r="M224" s="225"/>
      <c r="N224" s="225"/>
      <c r="O224" s="225"/>
      <c r="P224" s="225"/>
      <c r="Q224" s="217" t="s">
        <v>547</v>
      </c>
      <c r="R224" s="126"/>
      <c r="S224" s="126"/>
      <c r="T224" s="126"/>
      <c r="U224" s="120">
        <f t="shared" si="22"/>
        <v>193</v>
      </c>
      <c r="V224" s="120">
        <f t="shared" si="19"/>
        <v>183</v>
      </c>
      <c r="W224" s="121">
        <f t="shared" si="20"/>
        <v>7</v>
      </c>
      <c r="X224" s="121">
        <f t="shared" si="21"/>
        <v>2013</v>
      </c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s="33" customFormat="1" ht="42.75" customHeight="1" x14ac:dyDescent="0.25">
      <c r="A225" s="145" t="s">
        <v>1474</v>
      </c>
      <c r="B225" s="15">
        <v>41473</v>
      </c>
      <c r="C225" s="2" t="s">
        <v>212</v>
      </c>
      <c r="D225" s="3"/>
      <c r="E225" s="3" t="s">
        <v>149</v>
      </c>
      <c r="F225" s="6" t="s">
        <v>482</v>
      </c>
      <c r="G225" s="106"/>
      <c r="H225" s="106"/>
      <c r="I225" s="216" t="s">
        <v>899</v>
      </c>
      <c r="J225" s="208">
        <v>41547</v>
      </c>
      <c r="K225" s="208">
        <v>41666</v>
      </c>
      <c r="L225" s="225"/>
      <c r="M225" s="225"/>
      <c r="N225" s="225"/>
      <c r="O225" s="225"/>
      <c r="P225" s="225"/>
      <c r="Q225" s="217"/>
      <c r="R225" s="126"/>
      <c r="S225" s="126"/>
      <c r="T225" s="126"/>
      <c r="U225" s="120">
        <f t="shared" si="22"/>
        <v>193</v>
      </c>
      <c r="V225" s="120">
        <f t="shared" si="19"/>
        <v>119</v>
      </c>
      <c r="W225" s="121">
        <f t="shared" si="20"/>
        <v>7</v>
      </c>
      <c r="X225" s="121">
        <f t="shared" si="21"/>
        <v>2013</v>
      </c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s="33" customFormat="1" ht="30" x14ac:dyDescent="0.25">
      <c r="A226" s="145" t="s">
        <v>1474</v>
      </c>
      <c r="B226" s="15">
        <v>41422</v>
      </c>
      <c r="C226" s="2" t="s">
        <v>212</v>
      </c>
      <c r="D226" s="3" t="s">
        <v>459</v>
      </c>
      <c r="E226" s="3" t="s">
        <v>460</v>
      </c>
      <c r="F226" s="6" t="s">
        <v>461</v>
      </c>
      <c r="G226" s="106"/>
      <c r="H226" s="106" t="s">
        <v>546</v>
      </c>
      <c r="I226" s="216" t="s">
        <v>899</v>
      </c>
      <c r="J226" s="208">
        <v>41453</v>
      </c>
      <c r="K226" s="208">
        <v>41662</v>
      </c>
      <c r="L226" s="225"/>
      <c r="M226" s="225"/>
      <c r="N226" s="225"/>
      <c r="O226" s="225"/>
      <c r="P226" s="225"/>
      <c r="Q226" s="217" t="s">
        <v>464</v>
      </c>
      <c r="R226" s="126"/>
      <c r="S226" s="126"/>
      <c r="T226" s="126"/>
      <c r="U226" s="120">
        <f t="shared" si="22"/>
        <v>240</v>
      </c>
      <c r="V226" s="120">
        <f t="shared" si="19"/>
        <v>209</v>
      </c>
      <c r="W226" s="121">
        <f t="shared" si="20"/>
        <v>5</v>
      </c>
      <c r="X226" s="121">
        <f t="shared" si="21"/>
        <v>2013</v>
      </c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s="33" customFormat="1" ht="15.75" x14ac:dyDescent="0.25">
      <c r="A227" s="145" t="s">
        <v>1474</v>
      </c>
      <c r="B227" s="15">
        <v>41421</v>
      </c>
      <c r="C227" s="2" t="s">
        <v>212</v>
      </c>
      <c r="D227" s="3" t="s">
        <v>457</v>
      </c>
      <c r="E227" s="3" t="s">
        <v>396</v>
      </c>
      <c r="F227" s="6" t="s">
        <v>458</v>
      </c>
      <c r="G227" s="106"/>
      <c r="H227" s="106" t="s">
        <v>465</v>
      </c>
      <c r="I227" s="216" t="s">
        <v>899</v>
      </c>
      <c r="J227" s="208">
        <v>41453</v>
      </c>
      <c r="K227" s="208">
        <v>41453</v>
      </c>
      <c r="L227" s="225"/>
      <c r="M227" s="225"/>
      <c r="N227" s="225"/>
      <c r="O227" s="225"/>
      <c r="P227" s="225"/>
      <c r="Q227" s="217"/>
      <c r="R227" s="126"/>
      <c r="S227" s="126"/>
      <c r="T227" s="126"/>
      <c r="U227" s="120">
        <f t="shared" si="22"/>
        <v>32</v>
      </c>
      <c r="V227" s="120">
        <f t="shared" si="19"/>
        <v>0</v>
      </c>
      <c r="W227" s="121">
        <f t="shared" si="20"/>
        <v>5</v>
      </c>
      <c r="X227" s="121">
        <f t="shared" si="21"/>
        <v>2013</v>
      </c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s="33" customFormat="1" ht="18" customHeight="1" x14ac:dyDescent="0.25">
      <c r="A228" s="145" t="s">
        <v>1474</v>
      </c>
      <c r="B228" s="15">
        <v>41386</v>
      </c>
      <c r="C228" s="2" t="s">
        <v>212</v>
      </c>
      <c r="D228" s="3" t="s">
        <v>445</v>
      </c>
      <c r="E228" s="3" t="s">
        <v>446</v>
      </c>
      <c r="F228" s="6" t="s">
        <v>456</v>
      </c>
      <c r="G228" s="106"/>
      <c r="H228" s="106" t="s">
        <v>447</v>
      </c>
      <c r="I228" s="219" t="s">
        <v>901</v>
      </c>
      <c r="J228" s="226">
        <v>41415</v>
      </c>
      <c r="K228" s="208">
        <v>41415</v>
      </c>
      <c r="L228" s="225"/>
      <c r="M228" s="225"/>
      <c r="N228" s="225"/>
      <c r="O228" s="225"/>
      <c r="P228" s="225"/>
      <c r="Q228" s="217"/>
      <c r="R228" s="126"/>
      <c r="S228" s="126"/>
      <c r="T228" s="126"/>
      <c r="U228" s="120">
        <f t="shared" si="22"/>
        <v>29</v>
      </c>
      <c r="V228" s="120">
        <f t="shared" si="19"/>
        <v>0</v>
      </c>
      <c r="W228" s="121">
        <f t="shared" si="20"/>
        <v>4</v>
      </c>
      <c r="X228" s="121">
        <f t="shared" si="21"/>
        <v>2013</v>
      </c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s="33" customFormat="1" ht="15.75" x14ac:dyDescent="0.25">
      <c r="A229" s="145" t="s">
        <v>1474</v>
      </c>
      <c r="B229" s="15">
        <v>41386</v>
      </c>
      <c r="C229" s="2" t="s">
        <v>212</v>
      </c>
      <c r="D229" s="3" t="s">
        <v>448</v>
      </c>
      <c r="E229" s="3" t="s">
        <v>449</v>
      </c>
      <c r="F229" s="6" t="s">
        <v>456</v>
      </c>
      <c r="G229" s="106"/>
      <c r="H229" s="106" t="s">
        <v>447</v>
      </c>
      <c r="I229" s="219" t="s">
        <v>901</v>
      </c>
      <c r="J229" s="208">
        <v>41415</v>
      </c>
      <c r="K229" s="208">
        <v>41415</v>
      </c>
      <c r="L229" s="225"/>
      <c r="M229" s="225"/>
      <c r="N229" s="225"/>
      <c r="O229" s="225"/>
      <c r="P229" s="225"/>
      <c r="Q229" s="217"/>
      <c r="R229" s="126"/>
      <c r="S229" s="126"/>
      <c r="T229" s="126"/>
      <c r="U229" s="120">
        <f t="shared" si="22"/>
        <v>29</v>
      </c>
      <c r="V229" s="120">
        <f t="shared" si="19"/>
        <v>0</v>
      </c>
      <c r="W229" s="121">
        <f t="shared" si="20"/>
        <v>4</v>
      </c>
      <c r="X229" s="121">
        <f t="shared" si="21"/>
        <v>2013</v>
      </c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s="33" customFormat="1" ht="18" customHeight="1" x14ac:dyDescent="0.25">
      <c r="A230" s="145" t="s">
        <v>1474</v>
      </c>
      <c r="B230" s="15">
        <v>41380</v>
      </c>
      <c r="C230" s="2" t="s">
        <v>212</v>
      </c>
      <c r="D230" s="3" t="s">
        <v>436</v>
      </c>
      <c r="E230" s="3" t="s">
        <v>393</v>
      </c>
      <c r="F230" s="6" t="s">
        <v>375</v>
      </c>
      <c r="G230" s="106"/>
      <c r="H230" s="106" t="s">
        <v>437</v>
      </c>
      <c r="I230" s="216" t="s">
        <v>899</v>
      </c>
      <c r="J230" s="226">
        <v>41395</v>
      </c>
      <c r="K230" s="208">
        <v>41428</v>
      </c>
      <c r="L230" s="225"/>
      <c r="M230" s="225"/>
      <c r="N230" s="225"/>
      <c r="O230" s="225"/>
      <c r="P230" s="225"/>
      <c r="Q230" s="217"/>
      <c r="R230" s="126"/>
      <c r="S230" s="126"/>
      <c r="T230" s="126"/>
      <c r="U230" s="120">
        <f t="shared" si="22"/>
        <v>48</v>
      </c>
      <c r="V230" s="120">
        <f t="shared" si="19"/>
        <v>33</v>
      </c>
      <c r="W230" s="121">
        <f t="shared" si="20"/>
        <v>4</v>
      </c>
      <c r="X230" s="121">
        <f t="shared" si="21"/>
        <v>2013</v>
      </c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s="33" customFormat="1" ht="35.1" customHeight="1" x14ac:dyDescent="0.25">
      <c r="A231" s="145" t="s">
        <v>1474</v>
      </c>
      <c r="B231" s="15">
        <v>41380</v>
      </c>
      <c r="C231" s="2" t="s">
        <v>212</v>
      </c>
      <c r="D231" s="3" t="s">
        <v>438</v>
      </c>
      <c r="E231" s="3" t="s">
        <v>463</v>
      </c>
      <c r="F231" s="6" t="s">
        <v>375</v>
      </c>
      <c r="G231" s="106"/>
      <c r="H231" s="106" t="s">
        <v>439</v>
      </c>
      <c r="I231" s="216" t="s">
        <v>899</v>
      </c>
      <c r="J231" s="226">
        <v>41395</v>
      </c>
      <c r="K231" s="208">
        <v>41437</v>
      </c>
      <c r="L231" s="225"/>
      <c r="M231" s="225"/>
      <c r="N231" s="225"/>
      <c r="O231" s="225"/>
      <c r="P231" s="225"/>
      <c r="Q231" s="217"/>
      <c r="R231" s="126"/>
      <c r="S231" s="126"/>
      <c r="T231" s="126"/>
      <c r="U231" s="120">
        <f t="shared" si="22"/>
        <v>57</v>
      </c>
      <c r="V231" s="120">
        <f t="shared" si="19"/>
        <v>42</v>
      </c>
      <c r="W231" s="121">
        <f t="shared" si="20"/>
        <v>4</v>
      </c>
      <c r="X231" s="121">
        <f t="shared" si="21"/>
        <v>2013</v>
      </c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s="33" customFormat="1" ht="15.75" x14ac:dyDescent="0.25">
      <c r="A232" s="145" t="s">
        <v>1474</v>
      </c>
      <c r="B232" s="15">
        <v>41380</v>
      </c>
      <c r="C232" s="2" t="s">
        <v>212</v>
      </c>
      <c r="D232" s="3" t="s">
        <v>440</v>
      </c>
      <c r="E232" s="3" t="s">
        <v>441</v>
      </c>
      <c r="F232" s="6" t="s">
        <v>442</v>
      </c>
      <c r="G232" s="106"/>
      <c r="H232" s="106" t="s">
        <v>443</v>
      </c>
      <c r="I232" s="216" t="s">
        <v>899</v>
      </c>
      <c r="J232" s="208">
        <v>41395</v>
      </c>
      <c r="K232" s="208">
        <v>41437</v>
      </c>
      <c r="L232" s="225"/>
      <c r="M232" s="225"/>
      <c r="N232" s="225"/>
      <c r="O232" s="225"/>
      <c r="P232" s="225"/>
      <c r="Q232" s="217"/>
      <c r="R232" s="126"/>
      <c r="S232" s="126"/>
      <c r="T232" s="126"/>
      <c r="U232" s="120">
        <f t="shared" si="22"/>
        <v>57</v>
      </c>
      <c r="V232" s="120">
        <f t="shared" si="19"/>
        <v>42</v>
      </c>
      <c r="W232" s="121">
        <f t="shared" si="20"/>
        <v>4</v>
      </c>
      <c r="X232" s="121">
        <f t="shared" si="21"/>
        <v>2013</v>
      </c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s="33" customFormat="1" ht="35.1" customHeight="1" x14ac:dyDescent="0.25">
      <c r="A233" s="145" t="s">
        <v>1474</v>
      </c>
      <c r="B233" s="15">
        <v>41380</v>
      </c>
      <c r="C233" s="2" t="s">
        <v>212</v>
      </c>
      <c r="D233" s="3" t="s">
        <v>406</v>
      </c>
      <c r="E233" s="3" t="s">
        <v>174</v>
      </c>
      <c r="F233" s="6"/>
      <c r="G233" s="106"/>
      <c r="H233" s="106" t="s">
        <v>444</v>
      </c>
      <c r="I233" s="216" t="s">
        <v>921</v>
      </c>
      <c r="J233" s="226">
        <v>41386</v>
      </c>
      <c r="K233" s="208">
        <v>41386</v>
      </c>
      <c r="L233" s="225"/>
      <c r="M233" s="225"/>
      <c r="N233" s="225"/>
      <c r="O233" s="225"/>
      <c r="P233" s="225"/>
      <c r="Q233" s="217"/>
      <c r="R233" s="126"/>
      <c r="S233" s="126"/>
      <c r="T233" s="126"/>
      <c r="U233" s="120">
        <f t="shared" si="22"/>
        <v>6</v>
      </c>
      <c r="V233" s="120">
        <f t="shared" si="19"/>
        <v>0</v>
      </c>
      <c r="W233" s="121">
        <f t="shared" si="20"/>
        <v>4</v>
      </c>
      <c r="X233" s="121">
        <f t="shared" si="21"/>
        <v>2013</v>
      </c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s="33" customFormat="1" ht="15.75" x14ac:dyDescent="0.25">
      <c r="A234" s="145" t="s">
        <v>1474</v>
      </c>
      <c r="B234" s="15">
        <v>41369</v>
      </c>
      <c r="C234" s="2" t="s">
        <v>212</v>
      </c>
      <c r="D234" s="3" t="s">
        <v>421</v>
      </c>
      <c r="E234" s="3" t="s">
        <v>422</v>
      </c>
      <c r="F234" s="6" t="s">
        <v>375</v>
      </c>
      <c r="G234" s="106"/>
      <c r="H234" s="106" t="s">
        <v>423</v>
      </c>
      <c r="I234" s="216" t="s">
        <v>921</v>
      </c>
      <c r="J234" s="226">
        <v>41395</v>
      </c>
      <c r="K234" s="208">
        <v>41666</v>
      </c>
      <c r="L234" s="225"/>
      <c r="M234" s="225"/>
      <c r="N234" s="225"/>
      <c r="O234" s="225"/>
      <c r="P234" s="225"/>
      <c r="Q234" s="217"/>
      <c r="R234" s="126"/>
      <c r="S234" s="126"/>
      <c r="T234" s="126"/>
      <c r="U234" s="120">
        <f t="shared" si="22"/>
        <v>297</v>
      </c>
      <c r="V234" s="120">
        <f t="shared" si="19"/>
        <v>271</v>
      </c>
      <c r="W234" s="121">
        <f t="shared" si="20"/>
        <v>4</v>
      </c>
      <c r="X234" s="121">
        <f t="shared" si="21"/>
        <v>2013</v>
      </c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s="33" customFormat="1" ht="15.75" x14ac:dyDescent="0.25">
      <c r="A235" s="145" t="s">
        <v>1474</v>
      </c>
      <c r="B235" s="15">
        <v>41369</v>
      </c>
      <c r="C235" s="2" t="s">
        <v>212</v>
      </c>
      <c r="D235" s="3" t="s">
        <v>417</v>
      </c>
      <c r="E235" s="3" t="s">
        <v>418</v>
      </c>
      <c r="F235" s="6" t="s">
        <v>419</v>
      </c>
      <c r="G235" s="106"/>
      <c r="H235" s="106" t="s">
        <v>420</v>
      </c>
      <c r="I235" s="216" t="s">
        <v>899</v>
      </c>
      <c r="J235" s="208">
        <v>41395</v>
      </c>
      <c r="K235" s="208">
        <v>41697</v>
      </c>
      <c r="L235" s="225"/>
      <c r="M235" s="225"/>
      <c r="N235" s="225"/>
      <c r="O235" s="225"/>
      <c r="P235" s="225"/>
      <c r="Q235" s="217" t="s">
        <v>601</v>
      </c>
      <c r="R235" s="126"/>
      <c r="S235" s="126"/>
      <c r="T235" s="126"/>
      <c r="U235" s="120">
        <f t="shared" si="22"/>
        <v>328</v>
      </c>
      <c r="V235" s="120">
        <f t="shared" si="19"/>
        <v>302</v>
      </c>
      <c r="W235" s="121">
        <f t="shared" si="20"/>
        <v>4</v>
      </c>
      <c r="X235" s="121">
        <f t="shared" si="21"/>
        <v>2013</v>
      </c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s="33" customFormat="1" ht="15.75" x14ac:dyDescent="0.25">
      <c r="A236" s="145" t="s">
        <v>1474</v>
      </c>
      <c r="B236" s="15">
        <v>41369</v>
      </c>
      <c r="C236" s="2" t="s">
        <v>212</v>
      </c>
      <c r="D236" s="3" t="s">
        <v>408</v>
      </c>
      <c r="E236" s="3" t="s">
        <v>409</v>
      </c>
      <c r="F236" s="6" t="s">
        <v>74</v>
      </c>
      <c r="G236" s="106"/>
      <c r="H236" s="106" t="s">
        <v>410</v>
      </c>
      <c r="I236" s="216" t="s">
        <v>899</v>
      </c>
      <c r="J236" s="208">
        <v>41395</v>
      </c>
      <c r="K236" s="208">
        <v>41428</v>
      </c>
      <c r="L236" s="225"/>
      <c r="M236" s="225"/>
      <c r="N236" s="225"/>
      <c r="O236" s="225"/>
      <c r="P236" s="225"/>
      <c r="Q236" s="217"/>
      <c r="R236" s="126"/>
      <c r="S236" s="126"/>
      <c r="T236" s="126"/>
      <c r="U236" s="120">
        <f t="shared" si="22"/>
        <v>59</v>
      </c>
      <c r="V236" s="120">
        <f t="shared" si="19"/>
        <v>33</v>
      </c>
      <c r="W236" s="121">
        <f t="shared" si="20"/>
        <v>4</v>
      </c>
      <c r="X236" s="121">
        <f t="shared" si="21"/>
        <v>2013</v>
      </c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s="33" customFormat="1" ht="15.75" x14ac:dyDescent="0.25">
      <c r="A237" s="145" t="s">
        <v>1474</v>
      </c>
      <c r="B237" s="15">
        <v>41369</v>
      </c>
      <c r="C237" s="2" t="s">
        <v>212</v>
      </c>
      <c r="D237" s="3" t="s">
        <v>414</v>
      </c>
      <c r="E237" s="3" t="s">
        <v>415</v>
      </c>
      <c r="F237" s="6" t="s">
        <v>375</v>
      </c>
      <c r="G237" s="106"/>
      <c r="H237" s="106" t="s">
        <v>416</v>
      </c>
      <c r="I237" s="216" t="s">
        <v>899</v>
      </c>
      <c r="J237" s="208">
        <v>41395</v>
      </c>
      <c r="K237" s="208">
        <v>41428</v>
      </c>
      <c r="L237" s="225"/>
      <c r="M237" s="225"/>
      <c r="N237" s="225"/>
      <c r="O237" s="225"/>
      <c r="P237" s="225"/>
      <c r="Q237" s="217"/>
      <c r="R237" s="126"/>
      <c r="S237" s="126"/>
      <c r="T237" s="126"/>
      <c r="U237" s="120">
        <f t="shared" si="22"/>
        <v>59</v>
      </c>
      <c r="V237" s="120">
        <f t="shared" si="19"/>
        <v>33</v>
      </c>
      <c r="W237" s="121">
        <f t="shared" si="20"/>
        <v>4</v>
      </c>
      <c r="X237" s="121">
        <f t="shared" si="21"/>
        <v>2013</v>
      </c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s="33" customFormat="1" ht="30" x14ac:dyDescent="0.25">
      <c r="A238" s="145" t="s">
        <v>1474</v>
      </c>
      <c r="B238" s="15">
        <v>41369</v>
      </c>
      <c r="C238" s="2" t="s">
        <v>212</v>
      </c>
      <c r="D238" s="3" t="s">
        <v>424</v>
      </c>
      <c r="E238" s="3" t="s">
        <v>425</v>
      </c>
      <c r="F238" s="6" t="s">
        <v>426</v>
      </c>
      <c r="G238" s="106"/>
      <c r="H238" s="106" t="s">
        <v>427</v>
      </c>
      <c r="I238" s="216" t="s">
        <v>921</v>
      </c>
      <c r="J238" s="226">
        <v>41395</v>
      </c>
      <c r="K238" s="208">
        <v>41395</v>
      </c>
      <c r="L238" s="208"/>
      <c r="M238" s="208"/>
      <c r="N238" s="208"/>
      <c r="O238" s="208"/>
      <c r="P238" s="208"/>
      <c r="Q238" s="217" t="s">
        <v>462</v>
      </c>
      <c r="R238" s="126"/>
      <c r="S238" s="126"/>
      <c r="T238" s="126"/>
      <c r="U238" s="120">
        <f t="shared" si="22"/>
        <v>26</v>
      </c>
      <c r="V238" s="120">
        <f t="shared" si="19"/>
        <v>0</v>
      </c>
      <c r="W238" s="121">
        <f t="shared" si="20"/>
        <v>4</v>
      </c>
      <c r="X238" s="121">
        <f t="shared" si="21"/>
        <v>2013</v>
      </c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s="33" customFormat="1" ht="35.1" customHeight="1" x14ac:dyDescent="0.25">
      <c r="A239" s="145" t="s">
        <v>1474</v>
      </c>
      <c r="B239" s="15">
        <v>41369</v>
      </c>
      <c r="C239" s="2" t="s">
        <v>212</v>
      </c>
      <c r="D239" s="3" t="s">
        <v>428</v>
      </c>
      <c r="E239" s="3" t="s">
        <v>231</v>
      </c>
      <c r="F239" s="6" t="s">
        <v>429</v>
      </c>
      <c r="G239" s="106"/>
      <c r="H239" s="106" t="s">
        <v>545</v>
      </c>
      <c r="I239" s="216" t="s">
        <v>921</v>
      </c>
      <c r="J239" s="226">
        <v>41395</v>
      </c>
      <c r="K239" s="208">
        <v>41666</v>
      </c>
      <c r="L239" s="225"/>
      <c r="M239" s="225"/>
      <c r="N239" s="225"/>
      <c r="O239" s="225"/>
      <c r="P239" s="225"/>
      <c r="Q239" s="217" t="s">
        <v>505</v>
      </c>
      <c r="R239" s="126"/>
      <c r="S239" s="126"/>
      <c r="T239" s="126"/>
      <c r="U239" s="120">
        <f t="shared" si="22"/>
        <v>297</v>
      </c>
      <c r="V239" s="120">
        <f t="shared" si="19"/>
        <v>271</v>
      </c>
      <c r="W239" s="121">
        <f t="shared" si="20"/>
        <v>4</v>
      </c>
      <c r="X239" s="121">
        <f t="shared" si="21"/>
        <v>2013</v>
      </c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s="33" customFormat="1" ht="15.75" x14ac:dyDescent="0.25">
      <c r="A240" s="145" t="s">
        <v>1474</v>
      </c>
      <c r="B240" s="15">
        <v>41369</v>
      </c>
      <c r="C240" s="2" t="s">
        <v>212</v>
      </c>
      <c r="D240" s="3" t="s">
        <v>406</v>
      </c>
      <c r="E240" s="3" t="s">
        <v>174</v>
      </c>
      <c r="F240" s="6" t="s">
        <v>407</v>
      </c>
      <c r="G240" s="106"/>
      <c r="H240" s="106"/>
      <c r="I240" s="216" t="s">
        <v>921</v>
      </c>
      <c r="J240" s="208">
        <v>41395</v>
      </c>
      <c r="K240" s="208">
        <v>41428</v>
      </c>
      <c r="L240" s="225"/>
      <c r="M240" s="225"/>
      <c r="N240" s="225"/>
      <c r="O240" s="225"/>
      <c r="P240" s="225"/>
      <c r="Q240" s="217"/>
      <c r="R240" s="126"/>
      <c r="S240" s="126"/>
      <c r="T240" s="126"/>
      <c r="U240" s="120">
        <f t="shared" si="22"/>
        <v>59</v>
      </c>
      <c r="V240" s="120">
        <f t="shared" si="19"/>
        <v>33</v>
      </c>
      <c r="W240" s="121">
        <f t="shared" si="20"/>
        <v>4</v>
      </c>
      <c r="X240" s="121">
        <f t="shared" si="21"/>
        <v>2013</v>
      </c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s="33" customFormat="1" ht="30" x14ac:dyDescent="0.25">
      <c r="A241" s="145" t="s">
        <v>1474</v>
      </c>
      <c r="B241" s="15">
        <v>41369</v>
      </c>
      <c r="C241" s="2" t="s">
        <v>212</v>
      </c>
      <c r="D241" s="3" t="s">
        <v>430</v>
      </c>
      <c r="E241" s="3" t="s">
        <v>431</v>
      </c>
      <c r="F241" s="6" t="s">
        <v>429</v>
      </c>
      <c r="G241" s="106"/>
      <c r="H241" s="106" t="s">
        <v>545</v>
      </c>
      <c r="I241" s="216" t="s">
        <v>921</v>
      </c>
      <c r="J241" s="208">
        <v>41395</v>
      </c>
      <c r="K241" s="208">
        <v>41666</v>
      </c>
      <c r="L241" s="225"/>
      <c r="M241" s="225"/>
      <c r="N241" s="225"/>
      <c r="O241" s="225"/>
      <c r="P241" s="225"/>
      <c r="Q241" s="217" t="s">
        <v>505</v>
      </c>
      <c r="R241" s="126"/>
      <c r="S241" s="126"/>
      <c r="T241" s="126"/>
      <c r="U241" s="120">
        <f t="shared" si="22"/>
        <v>297</v>
      </c>
      <c r="V241" s="120">
        <f t="shared" si="19"/>
        <v>271</v>
      </c>
      <c r="W241" s="121">
        <f t="shared" si="20"/>
        <v>4</v>
      </c>
      <c r="X241" s="121">
        <f t="shared" si="21"/>
        <v>2013</v>
      </c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s="33" customFormat="1" ht="15.75" x14ac:dyDescent="0.25">
      <c r="A242" s="145" t="s">
        <v>1474</v>
      </c>
      <c r="B242" s="15">
        <v>41340</v>
      </c>
      <c r="C242" s="2" t="s">
        <v>212</v>
      </c>
      <c r="D242" s="3" t="s">
        <v>367</v>
      </c>
      <c r="E242" s="3" t="s">
        <v>368</v>
      </c>
      <c r="F242" s="6" t="s">
        <v>369</v>
      </c>
      <c r="G242" s="106"/>
      <c r="H242" s="106" t="s">
        <v>370</v>
      </c>
      <c r="I242" s="216" t="s">
        <v>899</v>
      </c>
      <c r="J242" s="226">
        <v>41346</v>
      </c>
      <c r="K242" s="208">
        <v>41346</v>
      </c>
      <c r="L242" s="225"/>
      <c r="M242" s="225"/>
      <c r="N242" s="225"/>
      <c r="O242" s="225"/>
      <c r="P242" s="225"/>
      <c r="Q242" s="217"/>
      <c r="R242" s="126"/>
      <c r="S242" s="126"/>
      <c r="T242" s="126"/>
      <c r="U242" s="120">
        <f t="shared" si="22"/>
        <v>6</v>
      </c>
      <c r="V242" s="120">
        <f t="shared" si="19"/>
        <v>0</v>
      </c>
      <c r="W242" s="121">
        <f t="shared" si="20"/>
        <v>3</v>
      </c>
      <c r="X242" s="121">
        <f t="shared" si="21"/>
        <v>2013</v>
      </c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s="33" customFormat="1" ht="15.75" x14ac:dyDescent="0.25">
      <c r="A243" s="145" t="s">
        <v>1474</v>
      </c>
      <c r="B243" s="15">
        <v>41340</v>
      </c>
      <c r="C243" s="2" t="s">
        <v>212</v>
      </c>
      <c r="D243" s="3" t="s">
        <v>373</v>
      </c>
      <c r="E243" s="3" t="s">
        <v>374</v>
      </c>
      <c r="F243" s="6" t="s">
        <v>369</v>
      </c>
      <c r="G243" s="106"/>
      <c r="H243" s="106" t="s">
        <v>370</v>
      </c>
      <c r="I243" s="216" t="s">
        <v>899</v>
      </c>
      <c r="J243" s="226">
        <v>41346</v>
      </c>
      <c r="K243" s="208">
        <v>41346</v>
      </c>
      <c r="L243" s="225"/>
      <c r="M243" s="225"/>
      <c r="N243" s="225"/>
      <c r="O243" s="225"/>
      <c r="P243" s="225"/>
      <c r="Q243" s="217"/>
      <c r="R243" s="126"/>
      <c r="S243" s="126"/>
      <c r="T243" s="126"/>
      <c r="U243" s="120">
        <f t="shared" si="22"/>
        <v>6</v>
      </c>
      <c r="V243" s="120">
        <f t="shared" si="19"/>
        <v>0</v>
      </c>
      <c r="W243" s="121">
        <f t="shared" si="20"/>
        <v>3</v>
      </c>
      <c r="X243" s="121">
        <f t="shared" si="21"/>
        <v>2013</v>
      </c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s="33" customFormat="1" ht="15.75" x14ac:dyDescent="0.25">
      <c r="A244" s="145" t="s">
        <v>1474</v>
      </c>
      <c r="B244" s="15">
        <v>41340</v>
      </c>
      <c r="C244" s="2" t="s">
        <v>212</v>
      </c>
      <c r="D244" s="3" t="s">
        <v>371</v>
      </c>
      <c r="E244" s="3" t="s">
        <v>372</v>
      </c>
      <c r="F244" s="6" t="s">
        <v>369</v>
      </c>
      <c r="G244" s="106"/>
      <c r="H244" s="106" t="s">
        <v>370</v>
      </c>
      <c r="I244" s="216" t="s">
        <v>899</v>
      </c>
      <c r="J244" s="226">
        <v>41346</v>
      </c>
      <c r="K244" s="208">
        <v>41346</v>
      </c>
      <c r="L244" s="225"/>
      <c r="M244" s="225"/>
      <c r="N244" s="225"/>
      <c r="O244" s="225"/>
      <c r="P244" s="225"/>
      <c r="Q244" s="217"/>
      <c r="R244" s="126"/>
      <c r="S244" s="126"/>
      <c r="T244" s="126"/>
      <c r="U244" s="120">
        <f t="shared" si="22"/>
        <v>6</v>
      </c>
      <c r="V244" s="120">
        <f t="shared" si="19"/>
        <v>0</v>
      </c>
      <c r="W244" s="121">
        <f t="shared" si="20"/>
        <v>3</v>
      </c>
      <c r="X244" s="121">
        <f t="shared" si="21"/>
        <v>2013</v>
      </c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s="142" customFormat="1" ht="27.75" customHeight="1" x14ac:dyDescent="0.2">
      <c r="A245" s="145" t="s">
        <v>1474</v>
      </c>
      <c r="B245" s="15">
        <v>41331</v>
      </c>
      <c r="C245" s="2" t="s">
        <v>212</v>
      </c>
      <c r="D245" s="3" t="s">
        <v>362</v>
      </c>
      <c r="E245" s="3" t="s">
        <v>363</v>
      </c>
      <c r="F245" s="106" t="s">
        <v>364</v>
      </c>
      <c r="G245" s="106"/>
      <c r="H245" s="106"/>
      <c r="I245" s="216" t="s">
        <v>899</v>
      </c>
      <c r="J245" s="226">
        <v>41337</v>
      </c>
      <c r="K245" s="208">
        <v>41337</v>
      </c>
      <c r="L245" s="225"/>
      <c r="M245" s="225"/>
      <c r="N245" s="225"/>
      <c r="O245" s="225"/>
      <c r="P245" s="225"/>
      <c r="Q245" s="214" t="s">
        <v>365</v>
      </c>
      <c r="R245" s="7"/>
      <c r="S245" s="7"/>
      <c r="T245" s="7"/>
      <c r="U245" s="120">
        <f t="shared" si="22"/>
        <v>6</v>
      </c>
      <c r="V245" s="120">
        <f t="shared" si="19"/>
        <v>0</v>
      </c>
      <c r="W245" s="121">
        <f t="shared" si="20"/>
        <v>2</v>
      </c>
      <c r="X245" s="121">
        <f t="shared" si="21"/>
        <v>2013</v>
      </c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s="33" customFormat="1" ht="15.75" x14ac:dyDescent="0.25">
      <c r="A246" s="145" t="s">
        <v>1474</v>
      </c>
      <c r="B246" s="15">
        <v>41324</v>
      </c>
      <c r="C246" s="2" t="s">
        <v>212</v>
      </c>
      <c r="D246" s="3" t="s">
        <v>352</v>
      </c>
      <c r="E246" s="3" t="s">
        <v>353</v>
      </c>
      <c r="F246" s="6"/>
      <c r="G246" s="106"/>
      <c r="H246" s="106" t="s">
        <v>354</v>
      </c>
      <c r="I246" s="216" t="s">
        <v>898</v>
      </c>
      <c r="J246" s="226">
        <v>41344</v>
      </c>
      <c r="K246" s="208">
        <v>41344</v>
      </c>
      <c r="L246" s="225"/>
      <c r="M246" s="225"/>
      <c r="N246" s="225"/>
      <c r="O246" s="225"/>
      <c r="P246" s="225"/>
      <c r="Q246" s="217"/>
      <c r="R246" s="126"/>
      <c r="S246" s="126"/>
      <c r="T246" s="126"/>
      <c r="U246" s="120">
        <f t="shared" si="22"/>
        <v>20</v>
      </c>
      <c r="V246" s="120">
        <f t="shared" si="19"/>
        <v>0</v>
      </c>
      <c r="W246" s="121">
        <f t="shared" si="20"/>
        <v>2</v>
      </c>
      <c r="X246" s="121">
        <f t="shared" si="21"/>
        <v>2013</v>
      </c>
      <c r="Y246" s="1"/>
      <c r="Z246" s="1"/>
      <c r="AA246" s="1"/>
      <c r="AB246" s="1"/>
      <c r="AC246" s="1"/>
      <c r="AD246" s="1"/>
      <c r="AE246" s="1"/>
      <c r="AF246" s="1"/>
      <c r="AG246" s="1"/>
      <c r="AH246" s="4"/>
    </row>
    <row r="247" spans="1:34" s="33" customFormat="1" ht="35.1" customHeight="1" x14ac:dyDescent="0.25">
      <c r="A247" s="145" t="s">
        <v>1474</v>
      </c>
      <c r="B247" s="15">
        <v>41324</v>
      </c>
      <c r="C247" s="2" t="s">
        <v>212</v>
      </c>
      <c r="D247" s="3" t="s">
        <v>355</v>
      </c>
      <c r="E247" s="3" t="s">
        <v>356</v>
      </c>
      <c r="F247" s="6" t="s">
        <v>357</v>
      </c>
      <c r="G247" s="106"/>
      <c r="H247" s="106" t="s">
        <v>358</v>
      </c>
      <c r="I247" s="216" t="s">
        <v>899</v>
      </c>
      <c r="J247" s="226">
        <v>41348</v>
      </c>
      <c r="K247" s="208">
        <v>41428</v>
      </c>
      <c r="L247" s="225"/>
      <c r="M247" s="225"/>
      <c r="N247" s="225"/>
      <c r="O247" s="225"/>
      <c r="P247" s="225"/>
      <c r="Q247" s="217"/>
      <c r="R247" s="126"/>
      <c r="S247" s="126"/>
      <c r="T247" s="126"/>
      <c r="U247" s="120">
        <f t="shared" si="22"/>
        <v>104</v>
      </c>
      <c r="V247" s="120">
        <f t="shared" si="19"/>
        <v>80</v>
      </c>
      <c r="W247" s="121">
        <f t="shared" si="20"/>
        <v>2</v>
      </c>
      <c r="X247" s="121">
        <f t="shared" si="21"/>
        <v>2013</v>
      </c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s="33" customFormat="1" ht="15.75" x14ac:dyDescent="0.25">
      <c r="A248" s="145" t="s">
        <v>1474</v>
      </c>
      <c r="B248" s="15">
        <v>41324</v>
      </c>
      <c r="C248" s="2" t="s">
        <v>212</v>
      </c>
      <c r="D248" s="3" t="s">
        <v>359</v>
      </c>
      <c r="E248" s="3" t="s">
        <v>105</v>
      </c>
      <c r="F248" s="6" t="s">
        <v>360</v>
      </c>
      <c r="G248" s="106"/>
      <c r="H248" s="106" t="s">
        <v>361</v>
      </c>
      <c r="I248" s="216" t="s">
        <v>899</v>
      </c>
      <c r="J248" s="226">
        <v>41337</v>
      </c>
      <c r="K248" s="208">
        <v>41337</v>
      </c>
      <c r="L248" s="225"/>
      <c r="M248" s="225"/>
      <c r="N248" s="225"/>
      <c r="O248" s="225"/>
      <c r="P248" s="225"/>
      <c r="Q248" s="217" t="s">
        <v>366</v>
      </c>
      <c r="R248" s="126"/>
      <c r="S248" s="126"/>
      <c r="T248" s="126"/>
      <c r="U248" s="120">
        <f t="shared" si="22"/>
        <v>13</v>
      </c>
      <c r="V248" s="120">
        <f t="shared" si="19"/>
        <v>0</v>
      </c>
      <c r="W248" s="121">
        <f t="shared" si="20"/>
        <v>2</v>
      </c>
      <c r="X248" s="121">
        <f t="shared" si="21"/>
        <v>2013</v>
      </c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s="33" customFormat="1" ht="35.1" customHeight="1" x14ac:dyDescent="0.25">
      <c r="A249" s="145" t="s">
        <v>1474</v>
      </c>
      <c r="B249" s="15">
        <v>41312</v>
      </c>
      <c r="C249" s="2" t="s">
        <v>212</v>
      </c>
      <c r="D249" s="3"/>
      <c r="E249" s="3"/>
      <c r="F249" s="6" t="s">
        <v>348</v>
      </c>
      <c r="G249" s="106"/>
      <c r="H249" s="106"/>
      <c r="I249" s="216" t="s">
        <v>897</v>
      </c>
      <c r="J249" s="208">
        <v>41325</v>
      </c>
      <c r="K249" s="208">
        <v>41325</v>
      </c>
      <c r="L249" s="225"/>
      <c r="M249" s="225"/>
      <c r="N249" s="225"/>
      <c r="O249" s="225"/>
      <c r="P249" s="225"/>
      <c r="Q249" s="217"/>
      <c r="R249" s="126"/>
      <c r="S249" s="126"/>
      <c r="T249" s="126"/>
      <c r="U249" s="120">
        <f t="shared" si="22"/>
        <v>13</v>
      </c>
      <c r="V249" s="120">
        <f t="shared" si="19"/>
        <v>0</v>
      </c>
      <c r="W249" s="121">
        <f t="shared" si="20"/>
        <v>2</v>
      </c>
      <c r="X249" s="121">
        <f t="shared" si="21"/>
        <v>2013</v>
      </c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s="33" customFormat="1" ht="35.1" customHeight="1" x14ac:dyDescent="0.25">
      <c r="A250" s="145" t="s">
        <v>1474</v>
      </c>
      <c r="B250" s="15">
        <v>41298</v>
      </c>
      <c r="C250" s="2" t="s">
        <v>212</v>
      </c>
      <c r="D250" s="3" t="s">
        <v>345</v>
      </c>
      <c r="E250" s="3" t="s">
        <v>346</v>
      </c>
      <c r="F250" s="6" t="s">
        <v>347</v>
      </c>
      <c r="G250" s="106"/>
      <c r="H250" s="106"/>
      <c r="I250" s="216" t="s">
        <v>899</v>
      </c>
      <c r="J250" s="226">
        <v>41325</v>
      </c>
      <c r="K250" s="208">
        <v>41666</v>
      </c>
      <c r="L250" s="225"/>
      <c r="M250" s="225"/>
      <c r="N250" s="225"/>
      <c r="O250" s="225"/>
      <c r="P250" s="225"/>
      <c r="Q250" s="217" t="s">
        <v>544</v>
      </c>
      <c r="R250" s="126"/>
      <c r="S250" s="126"/>
      <c r="T250" s="126"/>
      <c r="U250" s="120">
        <f t="shared" si="22"/>
        <v>368</v>
      </c>
      <c r="V250" s="120">
        <f t="shared" si="19"/>
        <v>341</v>
      </c>
      <c r="W250" s="121">
        <f t="shared" si="20"/>
        <v>1</v>
      </c>
      <c r="X250" s="121">
        <f t="shared" si="21"/>
        <v>2013</v>
      </c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s="33" customFormat="1" ht="35.1" customHeight="1" x14ac:dyDescent="0.25">
      <c r="A251" s="145" t="s">
        <v>1474</v>
      </c>
      <c r="B251" s="15">
        <v>41281</v>
      </c>
      <c r="C251" s="2" t="s">
        <v>212</v>
      </c>
      <c r="D251" s="3"/>
      <c r="E251" s="3" t="s">
        <v>149</v>
      </c>
      <c r="F251" s="6" t="s">
        <v>344</v>
      </c>
      <c r="G251" s="106"/>
      <c r="H251" s="106"/>
      <c r="I251" s="219" t="s">
        <v>926</v>
      </c>
      <c r="J251" s="226">
        <v>41289</v>
      </c>
      <c r="K251" s="208">
        <v>41289</v>
      </c>
      <c r="L251" s="225"/>
      <c r="M251" s="225"/>
      <c r="N251" s="225"/>
      <c r="O251" s="225"/>
      <c r="P251" s="225"/>
      <c r="Q251" s="217"/>
      <c r="R251" s="126"/>
      <c r="S251" s="126"/>
      <c r="T251" s="126"/>
      <c r="U251" s="120">
        <f t="shared" si="22"/>
        <v>8</v>
      </c>
      <c r="V251" s="120">
        <f t="shared" si="19"/>
        <v>0</v>
      </c>
      <c r="W251" s="121">
        <f t="shared" si="20"/>
        <v>1</v>
      </c>
      <c r="X251" s="121">
        <f t="shared" si="21"/>
        <v>2013</v>
      </c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s="33" customFormat="1" ht="21.95" customHeight="1" x14ac:dyDescent="0.25">
      <c r="A252" s="145" t="s">
        <v>1474</v>
      </c>
      <c r="B252" s="15">
        <v>41258</v>
      </c>
      <c r="C252" s="2" t="s">
        <v>212</v>
      </c>
      <c r="D252" s="3" t="s">
        <v>312</v>
      </c>
      <c r="E252" s="3" t="s">
        <v>313</v>
      </c>
      <c r="F252" s="2" t="s">
        <v>314</v>
      </c>
      <c r="G252" s="150"/>
      <c r="H252" s="150" t="s">
        <v>315</v>
      </c>
      <c r="I252" s="216" t="s">
        <v>897</v>
      </c>
      <c r="J252" s="226">
        <v>41264</v>
      </c>
      <c r="K252" s="208">
        <v>41278</v>
      </c>
      <c r="L252" s="225"/>
      <c r="M252" s="225"/>
      <c r="N252" s="225"/>
      <c r="O252" s="225"/>
      <c r="P252" s="225"/>
      <c r="Q252" s="215"/>
      <c r="R252" s="5"/>
      <c r="S252" s="5"/>
      <c r="T252" s="5"/>
      <c r="U252" s="120">
        <f t="shared" si="22"/>
        <v>20</v>
      </c>
      <c r="V252" s="120">
        <f t="shared" si="19"/>
        <v>14</v>
      </c>
      <c r="W252" s="121">
        <f t="shared" si="20"/>
        <v>12</v>
      </c>
      <c r="X252" s="121">
        <f t="shared" si="21"/>
        <v>2012</v>
      </c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s="33" customFormat="1" ht="21.95" customHeight="1" x14ac:dyDescent="0.25">
      <c r="A253" s="145" t="s">
        <v>1474</v>
      </c>
      <c r="B253" s="15">
        <v>41242</v>
      </c>
      <c r="C253" s="2" t="s">
        <v>212</v>
      </c>
      <c r="D253" s="3"/>
      <c r="E253" s="3" t="s">
        <v>303</v>
      </c>
      <c r="F253" s="2"/>
      <c r="G253" s="150"/>
      <c r="H253" s="150" t="s">
        <v>304</v>
      </c>
      <c r="I253" s="216" t="s">
        <v>898</v>
      </c>
      <c r="J253" s="208">
        <v>41263</v>
      </c>
      <c r="K253" s="208">
        <v>41306</v>
      </c>
      <c r="L253" s="225"/>
      <c r="M253" s="225"/>
      <c r="N253" s="225"/>
      <c r="O253" s="225"/>
      <c r="P253" s="225"/>
      <c r="Q253" s="215"/>
      <c r="R253" s="5"/>
      <c r="S253" s="5"/>
      <c r="T253" s="5"/>
      <c r="U253" s="120">
        <f t="shared" si="22"/>
        <v>64</v>
      </c>
      <c r="V253" s="120">
        <f t="shared" si="19"/>
        <v>43</v>
      </c>
      <c r="W253" s="121">
        <f t="shared" si="20"/>
        <v>11</v>
      </c>
      <c r="X253" s="121">
        <f t="shared" si="21"/>
        <v>2012</v>
      </c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s="33" customFormat="1" ht="35.1" customHeight="1" x14ac:dyDescent="0.25">
      <c r="A254" s="145" t="s">
        <v>1474</v>
      </c>
      <c r="B254" s="15">
        <v>41242</v>
      </c>
      <c r="C254" s="2" t="s">
        <v>212</v>
      </c>
      <c r="D254" s="3" t="s">
        <v>298</v>
      </c>
      <c r="E254" s="3" t="s">
        <v>105</v>
      </c>
      <c r="F254" s="6" t="s">
        <v>299</v>
      </c>
      <c r="G254" s="106"/>
      <c r="H254" s="106" t="s">
        <v>324</v>
      </c>
      <c r="I254" s="216" t="s">
        <v>899</v>
      </c>
      <c r="J254" s="226">
        <v>41261</v>
      </c>
      <c r="K254" s="208">
        <v>41277</v>
      </c>
      <c r="L254" s="225"/>
      <c r="M254" s="225"/>
      <c r="N254" s="225"/>
      <c r="O254" s="225"/>
      <c r="P254" s="225"/>
      <c r="Q254" s="217"/>
      <c r="R254" s="126"/>
      <c r="S254" s="126"/>
      <c r="T254" s="126"/>
      <c r="U254" s="120">
        <f t="shared" si="22"/>
        <v>35</v>
      </c>
      <c r="V254" s="120">
        <f t="shared" si="19"/>
        <v>16</v>
      </c>
      <c r="W254" s="121">
        <f t="shared" si="20"/>
        <v>11</v>
      </c>
      <c r="X254" s="121">
        <f t="shared" si="21"/>
        <v>2012</v>
      </c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s="33" customFormat="1" ht="15.75" x14ac:dyDescent="0.25">
      <c r="A255" s="145" t="s">
        <v>1474</v>
      </c>
      <c r="B255" s="15">
        <v>41238</v>
      </c>
      <c r="C255" s="2" t="s">
        <v>212</v>
      </c>
      <c r="D255" s="3"/>
      <c r="E255" s="3" t="s">
        <v>311</v>
      </c>
      <c r="F255" s="2" t="s">
        <v>309</v>
      </c>
      <c r="G255" s="150"/>
      <c r="H255" s="150" t="s">
        <v>310</v>
      </c>
      <c r="I255" s="216" t="s">
        <v>897</v>
      </c>
      <c r="J255" s="208">
        <v>41263</v>
      </c>
      <c r="K255" s="208">
        <v>41278</v>
      </c>
      <c r="L255" s="225"/>
      <c r="M255" s="225"/>
      <c r="N255" s="225"/>
      <c r="O255" s="225"/>
      <c r="P255" s="225"/>
      <c r="Q255" s="215"/>
      <c r="R255" s="5"/>
      <c r="S255" s="5"/>
      <c r="T255" s="5"/>
      <c r="U255" s="120">
        <f t="shared" si="22"/>
        <v>40</v>
      </c>
      <c r="V255" s="120">
        <f t="shared" si="19"/>
        <v>15</v>
      </c>
      <c r="W255" s="121">
        <f t="shared" si="20"/>
        <v>11</v>
      </c>
      <c r="X255" s="121">
        <f t="shared" si="21"/>
        <v>2012</v>
      </c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s="33" customFormat="1" ht="35.1" customHeight="1" x14ac:dyDescent="0.25">
      <c r="A256" s="145" t="s">
        <v>1474</v>
      </c>
      <c r="B256" s="15">
        <v>41238</v>
      </c>
      <c r="C256" s="2" t="s">
        <v>212</v>
      </c>
      <c r="D256" s="3"/>
      <c r="E256" s="3" t="s">
        <v>308</v>
      </c>
      <c r="F256" s="2" t="s">
        <v>309</v>
      </c>
      <c r="G256" s="150"/>
      <c r="H256" s="150" t="s">
        <v>310</v>
      </c>
      <c r="I256" s="216" t="s">
        <v>897</v>
      </c>
      <c r="J256" s="226">
        <v>41263</v>
      </c>
      <c r="K256" s="208">
        <v>41278</v>
      </c>
      <c r="L256" s="225"/>
      <c r="M256" s="225"/>
      <c r="N256" s="225"/>
      <c r="O256" s="225"/>
      <c r="P256" s="225"/>
      <c r="Q256" s="215"/>
      <c r="R256" s="5"/>
      <c r="S256" s="5"/>
      <c r="T256" s="5"/>
      <c r="U256" s="120">
        <f t="shared" si="22"/>
        <v>40</v>
      </c>
      <c r="V256" s="120">
        <f t="shared" ref="V256:V319" si="23">IF(K256="","",K256-J256)</f>
        <v>15</v>
      </c>
      <c r="W256" s="121">
        <f t="shared" ref="W256:W319" si="24">MONTH(B256)</f>
        <v>11</v>
      </c>
      <c r="X256" s="121">
        <f t="shared" ref="X256:X319" si="25">YEAR(B256)</f>
        <v>2012</v>
      </c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s="33" customFormat="1" ht="15.75" x14ac:dyDescent="0.25">
      <c r="A257" s="145" t="s">
        <v>1474</v>
      </c>
      <c r="B257" s="15">
        <v>41235</v>
      </c>
      <c r="C257" s="2" t="s">
        <v>212</v>
      </c>
      <c r="D257" s="3" t="s">
        <v>293</v>
      </c>
      <c r="E257" s="3" t="s">
        <v>294</v>
      </c>
      <c r="F257" s="6" t="s">
        <v>295</v>
      </c>
      <c r="G257" s="106"/>
      <c r="H257" s="106" t="s">
        <v>296</v>
      </c>
      <c r="I257" s="216" t="s">
        <v>899</v>
      </c>
      <c r="J257" s="226">
        <v>41253</v>
      </c>
      <c r="K257" s="208">
        <v>41241</v>
      </c>
      <c r="L257" s="225"/>
      <c r="M257" s="225"/>
      <c r="N257" s="225"/>
      <c r="O257" s="225"/>
      <c r="P257" s="225"/>
      <c r="Q257" s="217"/>
      <c r="R257" s="126"/>
      <c r="S257" s="126"/>
      <c r="T257" s="126"/>
      <c r="U257" s="120">
        <f t="shared" si="22"/>
        <v>6</v>
      </c>
      <c r="V257" s="120">
        <f t="shared" si="23"/>
        <v>-12</v>
      </c>
      <c r="W257" s="121">
        <f t="shared" si="24"/>
        <v>11</v>
      </c>
      <c r="X257" s="121">
        <f t="shared" si="25"/>
        <v>2012</v>
      </c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s="33" customFormat="1" ht="15.75" x14ac:dyDescent="0.25">
      <c r="A258" s="145" t="s">
        <v>1474</v>
      </c>
      <c r="B258" s="15">
        <v>41227</v>
      </c>
      <c r="C258" s="2" t="s">
        <v>212</v>
      </c>
      <c r="D258" s="3" t="s">
        <v>287</v>
      </c>
      <c r="E258" s="3" t="s">
        <v>117</v>
      </c>
      <c r="F258" s="2" t="s">
        <v>290</v>
      </c>
      <c r="G258" s="150"/>
      <c r="H258" s="150" t="s">
        <v>291</v>
      </c>
      <c r="I258" s="219" t="s">
        <v>901</v>
      </c>
      <c r="J258" s="226">
        <v>41253</v>
      </c>
      <c r="K258" s="208">
        <v>41288</v>
      </c>
      <c r="L258" s="225"/>
      <c r="M258" s="225"/>
      <c r="N258" s="225"/>
      <c r="O258" s="225"/>
      <c r="P258" s="225"/>
      <c r="Q258" s="215"/>
      <c r="R258" s="5"/>
      <c r="S258" s="5"/>
      <c r="T258" s="5"/>
      <c r="U258" s="120">
        <f t="shared" si="22"/>
        <v>61</v>
      </c>
      <c r="V258" s="120">
        <f t="shared" si="23"/>
        <v>35</v>
      </c>
      <c r="W258" s="121">
        <f t="shared" si="24"/>
        <v>11</v>
      </c>
      <c r="X258" s="121">
        <f t="shared" si="25"/>
        <v>2012</v>
      </c>
      <c r="Y258" s="1"/>
      <c r="Z258" s="1"/>
      <c r="AA258" s="1"/>
      <c r="AB258"/>
      <c r="AC258"/>
      <c r="AD258"/>
      <c r="AE258"/>
      <c r="AF258" s="1"/>
      <c r="AG258" s="1"/>
      <c r="AH258" s="1"/>
    </row>
    <row r="259" spans="1:34" s="33" customFormat="1" ht="35.1" customHeight="1" x14ac:dyDescent="0.25">
      <c r="A259" s="145" t="s">
        <v>1474</v>
      </c>
      <c r="B259" s="15">
        <v>41227</v>
      </c>
      <c r="C259" s="2" t="s">
        <v>212</v>
      </c>
      <c r="D259" s="3" t="s">
        <v>287</v>
      </c>
      <c r="E259" s="3" t="s">
        <v>117</v>
      </c>
      <c r="F259" s="6" t="s">
        <v>292</v>
      </c>
      <c r="G259" s="106"/>
      <c r="H259" s="106"/>
      <c r="I259" s="216" t="s">
        <v>899</v>
      </c>
      <c r="J259" s="226">
        <v>41253</v>
      </c>
      <c r="K259" s="208">
        <v>41241</v>
      </c>
      <c r="L259" s="225"/>
      <c r="M259" s="225"/>
      <c r="N259" s="225"/>
      <c r="O259" s="225"/>
      <c r="P259" s="225"/>
      <c r="Q259" s="217"/>
      <c r="R259" s="126"/>
      <c r="S259" s="126"/>
      <c r="T259" s="126"/>
      <c r="U259" s="120">
        <f t="shared" ref="U259:U322" si="26">IF(K259="","",K259-B259)</f>
        <v>14</v>
      </c>
      <c r="V259" s="120">
        <f t="shared" si="23"/>
        <v>-12</v>
      </c>
      <c r="W259" s="121">
        <f t="shared" si="24"/>
        <v>11</v>
      </c>
      <c r="X259" s="121">
        <f t="shared" si="25"/>
        <v>2012</v>
      </c>
      <c r="Y259" s="1"/>
      <c r="Z259" s="1"/>
      <c r="AA259" s="1"/>
      <c r="AB259"/>
      <c r="AC259"/>
      <c r="AD259"/>
      <c r="AE259"/>
      <c r="AF259" s="1"/>
      <c r="AG259" s="1"/>
      <c r="AH259" s="1"/>
    </row>
    <row r="260" spans="1:34" s="33" customFormat="1" ht="35.1" customHeight="1" x14ac:dyDescent="0.25">
      <c r="A260" s="145" t="s">
        <v>1474</v>
      </c>
      <c r="B260" s="15">
        <v>41226</v>
      </c>
      <c r="C260" s="2" t="s">
        <v>212</v>
      </c>
      <c r="D260" s="3" t="s">
        <v>285</v>
      </c>
      <c r="E260" s="3" t="s">
        <v>285</v>
      </c>
      <c r="F260" s="2" t="s">
        <v>286</v>
      </c>
      <c r="G260" s="150"/>
      <c r="H260" s="150"/>
      <c r="I260" s="216" t="s">
        <v>898</v>
      </c>
      <c r="J260" s="226">
        <v>41253</v>
      </c>
      <c r="K260" s="208"/>
      <c r="L260" s="225"/>
      <c r="M260" s="225"/>
      <c r="N260" s="225"/>
      <c r="O260" s="225"/>
      <c r="P260" s="225"/>
      <c r="Q260" s="215"/>
      <c r="R260" s="5"/>
      <c r="S260" s="5"/>
      <c r="T260" s="5"/>
      <c r="U260" s="120" t="str">
        <f t="shared" si="26"/>
        <v/>
      </c>
      <c r="V260" s="120" t="str">
        <f t="shared" si="23"/>
        <v/>
      </c>
      <c r="W260" s="121">
        <f t="shared" si="24"/>
        <v>11</v>
      </c>
      <c r="X260" s="121">
        <f t="shared" si="25"/>
        <v>2012</v>
      </c>
      <c r="Y260" s="1"/>
      <c r="Z260" s="1"/>
      <c r="AA260" s="1"/>
      <c r="AB260"/>
      <c r="AC260"/>
      <c r="AD260"/>
      <c r="AE260"/>
      <c r="AF260" s="1"/>
      <c r="AG260" s="1"/>
      <c r="AH260" s="1"/>
    </row>
    <row r="261" spans="1:34" s="33" customFormat="1" ht="35.1" customHeight="1" x14ac:dyDescent="0.25">
      <c r="A261" s="145" t="s">
        <v>1474</v>
      </c>
      <c r="B261" s="15">
        <v>41226</v>
      </c>
      <c r="C261" s="2" t="s">
        <v>212</v>
      </c>
      <c r="D261" s="3" t="s">
        <v>171</v>
      </c>
      <c r="E261" s="3" t="s">
        <v>162</v>
      </c>
      <c r="F261" s="2" t="s">
        <v>288</v>
      </c>
      <c r="G261" s="150"/>
      <c r="H261" s="150" t="s">
        <v>289</v>
      </c>
      <c r="I261" s="216" t="s">
        <v>898</v>
      </c>
      <c r="J261" s="226">
        <v>41253</v>
      </c>
      <c r="K261" s="208">
        <v>41295</v>
      </c>
      <c r="L261" s="225"/>
      <c r="M261" s="225"/>
      <c r="N261" s="225"/>
      <c r="O261" s="225"/>
      <c r="P261" s="225"/>
      <c r="Q261" s="215"/>
      <c r="R261" s="5"/>
      <c r="S261" s="5"/>
      <c r="T261" s="5"/>
      <c r="U261" s="120">
        <f t="shared" si="26"/>
        <v>69</v>
      </c>
      <c r="V261" s="120">
        <f t="shared" si="23"/>
        <v>42</v>
      </c>
      <c r="W261" s="121">
        <f t="shared" si="24"/>
        <v>11</v>
      </c>
      <c r="X261" s="121">
        <f t="shared" si="25"/>
        <v>2012</v>
      </c>
      <c r="Y261" s="1"/>
      <c r="Z261" s="1"/>
      <c r="AA261" s="1"/>
      <c r="AB261"/>
      <c r="AC261"/>
      <c r="AD261"/>
      <c r="AE261"/>
      <c r="AF261" s="1"/>
      <c r="AG261" s="1"/>
      <c r="AH261" s="1"/>
    </row>
    <row r="262" spans="1:34" s="33" customFormat="1" ht="21.95" customHeight="1" x14ac:dyDescent="0.25">
      <c r="A262" s="145" t="s">
        <v>1474</v>
      </c>
      <c r="B262" s="15">
        <v>41225</v>
      </c>
      <c r="C262" s="2" t="s">
        <v>212</v>
      </c>
      <c r="D262" s="3"/>
      <c r="E262" s="3" t="s">
        <v>152</v>
      </c>
      <c r="F262" s="2" t="s">
        <v>282</v>
      </c>
      <c r="G262" s="150"/>
      <c r="H262" s="150"/>
      <c r="I262" s="216" t="s">
        <v>898</v>
      </c>
      <c r="J262" s="226">
        <v>41253</v>
      </c>
      <c r="K262" s="208"/>
      <c r="L262" s="225"/>
      <c r="M262" s="225"/>
      <c r="N262" s="225"/>
      <c r="O262" s="225"/>
      <c r="P262" s="225"/>
      <c r="Q262" s="215"/>
      <c r="R262" s="5"/>
      <c r="S262" s="5"/>
      <c r="T262" s="5"/>
      <c r="U262" s="120" t="str">
        <f t="shared" si="26"/>
        <v/>
      </c>
      <c r="V262" s="120" t="str">
        <f t="shared" si="23"/>
        <v/>
      </c>
      <c r="W262" s="121">
        <f t="shared" si="24"/>
        <v>11</v>
      </c>
      <c r="X262" s="121">
        <f t="shared" si="25"/>
        <v>2012</v>
      </c>
      <c r="Y262" s="1"/>
      <c r="Z262" s="1"/>
      <c r="AA262" s="1"/>
      <c r="AB262"/>
      <c r="AC262"/>
      <c r="AD262"/>
      <c r="AE262"/>
      <c r="AF262" s="1"/>
      <c r="AG262" s="1"/>
      <c r="AH262" s="1"/>
    </row>
    <row r="263" spans="1:34" s="33" customFormat="1" ht="15.75" x14ac:dyDescent="0.25">
      <c r="A263" s="145" t="s">
        <v>1474</v>
      </c>
      <c r="B263" s="15">
        <v>41225</v>
      </c>
      <c r="C263" s="2" t="s">
        <v>212</v>
      </c>
      <c r="D263" s="3" t="s">
        <v>283</v>
      </c>
      <c r="E263" s="3" t="s">
        <v>234</v>
      </c>
      <c r="F263" s="2" t="s">
        <v>284</v>
      </c>
      <c r="G263" s="150"/>
      <c r="H263" s="150"/>
      <c r="I263" s="216" t="s">
        <v>898</v>
      </c>
      <c r="J263" s="208">
        <v>41253</v>
      </c>
      <c r="K263" s="208">
        <v>41295</v>
      </c>
      <c r="L263" s="225"/>
      <c r="M263" s="225"/>
      <c r="N263" s="225"/>
      <c r="O263" s="225"/>
      <c r="P263" s="225"/>
      <c r="Q263" s="215"/>
      <c r="R263" s="5"/>
      <c r="S263" s="5"/>
      <c r="T263" s="5"/>
      <c r="U263" s="120">
        <f t="shared" si="26"/>
        <v>70</v>
      </c>
      <c r="V263" s="120">
        <f t="shared" si="23"/>
        <v>42</v>
      </c>
      <c r="W263" s="121">
        <f t="shared" si="24"/>
        <v>11</v>
      </c>
      <c r="X263" s="121">
        <f t="shared" si="25"/>
        <v>2012</v>
      </c>
      <c r="Y263" s="9"/>
      <c r="Z263" s="9"/>
      <c r="AA263" s="9"/>
      <c r="AB263" s="12"/>
      <c r="AC263" s="12"/>
      <c r="AD263" s="12"/>
      <c r="AE263" s="12"/>
      <c r="AF263" s="1"/>
      <c r="AG263" s="1"/>
      <c r="AH263" s="1"/>
    </row>
    <row r="264" spans="1:34" s="33" customFormat="1" ht="15.75" x14ac:dyDescent="0.25">
      <c r="A264" s="145" t="s">
        <v>1474</v>
      </c>
      <c r="B264" s="15">
        <v>41216</v>
      </c>
      <c r="C264" s="2" t="s">
        <v>212</v>
      </c>
      <c r="D264" s="3" t="s">
        <v>305</v>
      </c>
      <c r="E264" s="3" t="s">
        <v>306</v>
      </c>
      <c r="F264" s="2" t="s">
        <v>307</v>
      </c>
      <c r="G264" s="150"/>
      <c r="H264" s="150"/>
      <c r="I264" s="216" t="s">
        <v>897</v>
      </c>
      <c r="J264" s="226">
        <v>41263</v>
      </c>
      <c r="K264" s="208">
        <v>41263</v>
      </c>
      <c r="L264" s="208"/>
      <c r="M264" s="208"/>
      <c r="N264" s="208"/>
      <c r="O264" s="208"/>
      <c r="P264" s="208"/>
      <c r="Q264" s="215"/>
      <c r="R264" s="5"/>
      <c r="S264" s="5"/>
      <c r="T264" s="5"/>
      <c r="U264" s="120">
        <f t="shared" si="26"/>
        <v>47</v>
      </c>
      <c r="V264" s="120">
        <f t="shared" si="23"/>
        <v>0</v>
      </c>
      <c r="W264" s="121">
        <f t="shared" si="24"/>
        <v>11</v>
      </c>
      <c r="X264" s="121">
        <f t="shared" si="25"/>
        <v>2012</v>
      </c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s="33" customFormat="1" ht="21.95" customHeight="1" x14ac:dyDescent="0.25">
      <c r="A265" s="145" t="s">
        <v>1474</v>
      </c>
      <c r="B265" s="15">
        <v>41213</v>
      </c>
      <c r="C265" s="2" t="s">
        <v>212</v>
      </c>
      <c r="D265" s="3" t="s">
        <v>278</v>
      </c>
      <c r="E265" s="3" t="s">
        <v>279</v>
      </c>
      <c r="F265" s="2" t="s">
        <v>280</v>
      </c>
      <c r="G265" s="150"/>
      <c r="H265" s="150" t="s">
        <v>281</v>
      </c>
      <c r="I265" s="216" t="s">
        <v>898</v>
      </c>
      <c r="J265" s="226">
        <v>41253</v>
      </c>
      <c r="K265" s="208">
        <v>41213</v>
      </c>
      <c r="L265" s="225"/>
      <c r="M265" s="225"/>
      <c r="N265" s="225"/>
      <c r="O265" s="225"/>
      <c r="P265" s="225"/>
      <c r="Q265" s="215"/>
      <c r="R265" s="5"/>
      <c r="S265" s="5"/>
      <c r="T265" s="5"/>
      <c r="U265" s="120">
        <f t="shared" si="26"/>
        <v>0</v>
      </c>
      <c r="V265" s="120">
        <f t="shared" si="23"/>
        <v>-40</v>
      </c>
      <c r="W265" s="121">
        <f t="shared" si="24"/>
        <v>10</v>
      </c>
      <c r="X265" s="121">
        <f t="shared" si="25"/>
        <v>2012</v>
      </c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s="33" customFormat="1" ht="35.1" customHeight="1" x14ac:dyDescent="0.25">
      <c r="A266" s="145" t="s">
        <v>1474</v>
      </c>
      <c r="B266" s="15">
        <v>41198</v>
      </c>
      <c r="C266" s="2" t="s">
        <v>212</v>
      </c>
      <c r="D266" s="3" t="s">
        <v>274</v>
      </c>
      <c r="E266" s="3" t="s">
        <v>275</v>
      </c>
      <c r="F266" s="6" t="s">
        <v>276</v>
      </c>
      <c r="G266" s="106"/>
      <c r="H266" s="106" t="s">
        <v>277</v>
      </c>
      <c r="I266" s="216" t="s">
        <v>899</v>
      </c>
      <c r="J266" s="226">
        <v>41208</v>
      </c>
      <c r="K266" s="208">
        <v>41241</v>
      </c>
      <c r="L266" s="225"/>
      <c r="M266" s="225"/>
      <c r="N266" s="225"/>
      <c r="O266" s="225"/>
      <c r="P266" s="225"/>
      <c r="Q266" s="217"/>
      <c r="R266" s="126"/>
      <c r="S266" s="126"/>
      <c r="T266" s="126"/>
      <c r="U266" s="120">
        <f t="shared" si="26"/>
        <v>43</v>
      </c>
      <c r="V266" s="120">
        <f t="shared" si="23"/>
        <v>33</v>
      </c>
      <c r="W266" s="121">
        <f t="shared" si="24"/>
        <v>10</v>
      </c>
      <c r="X266" s="121">
        <f t="shared" si="25"/>
        <v>2012</v>
      </c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s="33" customFormat="1" ht="35.1" customHeight="1" x14ac:dyDescent="0.25">
      <c r="A267" s="145" t="s">
        <v>1474</v>
      </c>
      <c r="B267" s="15">
        <v>41184</v>
      </c>
      <c r="C267" s="2" t="s">
        <v>212</v>
      </c>
      <c r="D267" s="3"/>
      <c r="E267" s="3" t="s">
        <v>213</v>
      </c>
      <c r="F267" s="6" t="s">
        <v>214</v>
      </c>
      <c r="G267" s="106"/>
      <c r="H267" s="106" t="s">
        <v>215</v>
      </c>
      <c r="I267" s="216" t="s">
        <v>899</v>
      </c>
      <c r="J267" s="208">
        <v>41185</v>
      </c>
      <c r="K267" s="208">
        <v>41185</v>
      </c>
      <c r="L267" s="225"/>
      <c r="M267" s="225"/>
      <c r="N267" s="225"/>
      <c r="O267" s="225"/>
      <c r="P267" s="225"/>
      <c r="Q267" s="217"/>
      <c r="R267" s="126"/>
      <c r="S267" s="126"/>
      <c r="T267" s="126"/>
      <c r="U267" s="120">
        <f t="shared" si="26"/>
        <v>1</v>
      </c>
      <c r="V267" s="120">
        <f t="shared" si="23"/>
        <v>0</v>
      </c>
      <c r="W267" s="121">
        <f t="shared" si="24"/>
        <v>10</v>
      </c>
      <c r="X267" s="121">
        <f t="shared" si="25"/>
        <v>2012</v>
      </c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s="33" customFormat="1" ht="15.75" x14ac:dyDescent="0.25">
      <c r="A268" s="145" t="s">
        <v>1474</v>
      </c>
      <c r="B268" s="186">
        <v>41079</v>
      </c>
      <c r="C268" s="187" t="s">
        <v>123</v>
      </c>
      <c r="D268" s="188" t="s">
        <v>128</v>
      </c>
      <c r="E268" s="188" t="s">
        <v>116</v>
      </c>
      <c r="F268" s="187" t="s">
        <v>129</v>
      </c>
      <c r="G268" s="189"/>
      <c r="H268" s="189" t="s">
        <v>130</v>
      </c>
      <c r="I268" s="216" t="s">
        <v>898</v>
      </c>
      <c r="J268" s="245">
        <v>41090</v>
      </c>
      <c r="K268" s="208"/>
      <c r="L268" s="246"/>
      <c r="M268" s="246"/>
      <c r="N268" s="246"/>
      <c r="O268" s="246"/>
      <c r="P268" s="246"/>
      <c r="Q268" s="215"/>
      <c r="R268" s="5"/>
      <c r="S268" s="5"/>
      <c r="T268" s="5"/>
      <c r="U268" s="120" t="str">
        <f t="shared" si="26"/>
        <v/>
      </c>
      <c r="V268" s="120" t="str">
        <f t="shared" si="23"/>
        <v/>
      </c>
      <c r="W268" s="121">
        <f t="shared" si="24"/>
        <v>6</v>
      </c>
      <c r="X268" s="121">
        <f t="shared" si="25"/>
        <v>2012</v>
      </c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s="33" customFormat="1" ht="35.1" customHeight="1" x14ac:dyDescent="0.25">
      <c r="A269" s="145" t="s">
        <v>1476</v>
      </c>
      <c r="B269" s="15">
        <v>41074</v>
      </c>
      <c r="C269" s="11" t="s">
        <v>123</v>
      </c>
      <c r="D269" s="184" t="s">
        <v>124</v>
      </c>
      <c r="E269" s="184" t="s">
        <v>126</v>
      </c>
      <c r="F269" s="6" t="s">
        <v>203</v>
      </c>
      <c r="G269" s="106"/>
      <c r="H269" s="106" t="s">
        <v>9</v>
      </c>
      <c r="I269" s="216" t="s">
        <v>899</v>
      </c>
      <c r="J269" s="226">
        <v>41289</v>
      </c>
      <c r="K269" s="208">
        <v>41289</v>
      </c>
      <c r="L269" s="225"/>
      <c r="M269" s="225"/>
      <c r="N269" s="225"/>
      <c r="O269" s="225"/>
      <c r="P269" s="225"/>
      <c r="Q269" s="217" t="s">
        <v>327</v>
      </c>
      <c r="R269" s="126"/>
      <c r="S269" s="126"/>
      <c r="T269" s="126"/>
      <c r="U269" s="120">
        <f t="shared" si="26"/>
        <v>215</v>
      </c>
      <c r="V269" s="120">
        <f t="shared" si="23"/>
        <v>0</v>
      </c>
      <c r="W269" s="121">
        <f t="shared" si="24"/>
        <v>6</v>
      </c>
      <c r="X269" s="121">
        <f t="shared" si="25"/>
        <v>2012</v>
      </c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s="33" customFormat="1" ht="30" x14ac:dyDescent="0.25">
      <c r="A270" s="145" t="s">
        <v>1476</v>
      </c>
      <c r="B270" s="15">
        <v>41074</v>
      </c>
      <c r="C270" s="11" t="s">
        <v>123</v>
      </c>
      <c r="D270" s="184" t="s">
        <v>125</v>
      </c>
      <c r="E270" s="184" t="s">
        <v>127</v>
      </c>
      <c r="F270" s="6" t="s">
        <v>203</v>
      </c>
      <c r="G270" s="106"/>
      <c r="H270" s="106" t="s">
        <v>12</v>
      </c>
      <c r="I270" s="216" t="s">
        <v>899</v>
      </c>
      <c r="J270" s="226">
        <v>41289</v>
      </c>
      <c r="K270" s="208">
        <v>41289</v>
      </c>
      <c r="L270" s="225"/>
      <c r="M270" s="225"/>
      <c r="N270" s="225"/>
      <c r="O270" s="225"/>
      <c r="P270" s="225"/>
      <c r="Q270" s="217" t="s">
        <v>326</v>
      </c>
      <c r="R270" s="126"/>
      <c r="S270" s="126"/>
      <c r="T270" s="126"/>
      <c r="U270" s="120">
        <f t="shared" si="26"/>
        <v>215</v>
      </c>
      <c r="V270" s="120">
        <f t="shared" si="23"/>
        <v>0</v>
      </c>
      <c r="W270" s="121">
        <f t="shared" si="24"/>
        <v>6</v>
      </c>
      <c r="X270" s="121">
        <f t="shared" si="25"/>
        <v>2012</v>
      </c>
      <c r="Y270" s="1"/>
      <c r="Z270" s="1"/>
      <c r="AA270" s="1"/>
      <c r="AB270" s="1"/>
      <c r="AC270" s="1"/>
      <c r="AD270" s="1"/>
      <c r="AE270" s="1"/>
      <c r="AF270" s="9"/>
      <c r="AG270" s="9"/>
      <c r="AH270" s="1"/>
    </row>
    <row r="271" spans="1:34" s="33" customFormat="1" ht="35.1" customHeight="1" x14ac:dyDescent="0.25">
      <c r="A271" s="145" t="s">
        <v>1476</v>
      </c>
      <c r="B271" s="15">
        <v>40367</v>
      </c>
      <c r="C271" s="2" t="s">
        <v>44</v>
      </c>
      <c r="D271" s="3" t="s">
        <v>48</v>
      </c>
      <c r="E271" s="3"/>
      <c r="F271" s="2" t="s">
        <v>49</v>
      </c>
      <c r="G271" s="150"/>
      <c r="H271" s="150" t="s">
        <v>47</v>
      </c>
      <c r="I271" s="216" t="s">
        <v>897</v>
      </c>
      <c r="J271" s="226">
        <v>40375</v>
      </c>
      <c r="K271" s="208">
        <v>40422</v>
      </c>
      <c r="L271" s="225"/>
      <c r="M271" s="225"/>
      <c r="N271" s="225"/>
      <c r="O271" s="225"/>
      <c r="P271" s="225"/>
      <c r="Q271" s="218"/>
      <c r="R271" s="102"/>
      <c r="S271" s="102"/>
      <c r="T271" s="102"/>
      <c r="U271" s="120">
        <f t="shared" si="26"/>
        <v>55</v>
      </c>
      <c r="V271" s="120">
        <f t="shared" si="23"/>
        <v>47</v>
      </c>
      <c r="W271" s="121">
        <f t="shared" si="24"/>
        <v>7</v>
      </c>
      <c r="X271" s="121">
        <f t="shared" si="25"/>
        <v>2010</v>
      </c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s="33" customFormat="1" ht="21.95" customHeight="1" x14ac:dyDescent="0.25">
      <c r="A272" s="145" t="s">
        <v>1476</v>
      </c>
      <c r="B272" s="15">
        <v>40366</v>
      </c>
      <c r="C272" s="2" t="s">
        <v>44</v>
      </c>
      <c r="D272" s="3" t="s">
        <v>45</v>
      </c>
      <c r="E272" s="3"/>
      <c r="F272" s="2" t="s">
        <v>46</v>
      </c>
      <c r="G272" s="150"/>
      <c r="H272" s="150" t="s">
        <v>47</v>
      </c>
      <c r="I272" s="216" t="s">
        <v>897</v>
      </c>
      <c r="J272" s="226">
        <v>40379</v>
      </c>
      <c r="K272" s="208">
        <v>40424</v>
      </c>
      <c r="L272" s="225"/>
      <c r="M272" s="225"/>
      <c r="N272" s="225"/>
      <c r="O272" s="225"/>
      <c r="P272" s="225"/>
      <c r="Q272" s="218"/>
      <c r="R272" s="102"/>
      <c r="S272" s="102"/>
      <c r="T272" s="102"/>
      <c r="U272" s="120">
        <f t="shared" si="26"/>
        <v>58</v>
      </c>
      <c r="V272" s="120">
        <f t="shared" si="23"/>
        <v>45</v>
      </c>
      <c r="W272" s="121">
        <f t="shared" si="24"/>
        <v>7</v>
      </c>
      <c r="X272" s="121">
        <f t="shared" si="25"/>
        <v>2010</v>
      </c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s="33" customFormat="1" ht="21.95" customHeight="1" x14ac:dyDescent="0.25">
      <c r="A273" s="145" t="s">
        <v>1477</v>
      </c>
      <c r="B273" s="15">
        <v>42339</v>
      </c>
      <c r="C273" s="154" t="s">
        <v>1066</v>
      </c>
      <c r="D273" s="155" t="s">
        <v>1240</v>
      </c>
      <c r="E273" s="155" t="s">
        <v>1024</v>
      </c>
      <c r="F273" s="154" t="s">
        <v>1241</v>
      </c>
      <c r="G273" s="156" t="s">
        <v>983</v>
      </c>
      <c r="H273" s="156" t="s">
        <v>1220</v>
      </c>
      <c r="I273" s="209" t="s">
        <v>903</v>
      </c>
      <c r="J273" s="224">
        <v>42339</v>
      </c>
      <c r="K273" s="227">
        <v>42341</v>
      </c>
      <c r="L273" s="225">
        <v>3</v>
      </c>
      <c r="M273" s="225"/>
      <c r="N273" s="225"/>
      <c r="O273" s="225"/>
      <c r="P273" s="225"/>
      <c r="Q273" s="215"/>
      <c r="R273" s="5"/>
      <c r="S273" s="5"/>
      <c r="T273" s="5"/>
      <c r="U273" s="134">
        <f t="shared" si="26"/>
        <v>2</v>
      </c>
      <c r="V273" s="134">
        <f t="shared" si="23"/>
        <v>2</v>
      </c>
      <c r="W273" s="123">
        <f t="shared" si="24"/>
        <v>12</v>
      </c>
      <c r="X273" s="123">
        <f t="shared" si="25"/>
        <v>2015</v>
      </c>
      <c r="Y273" s="13"/>
      <c r="Z273" s="13"/>
      <c r="AA273" s="13"/>
      <c r="AB273" s="13"/>
      <c r="AC273" s="13"/>
      <c r="AD273" s="13"/>
      <c r="AE273" s="13"/>
      <c r="AF273" s="1"/>
      <c r="AG273" s="1"/>
      <c r="AH273" s="1"/>
    </row>
    <row r="274" spans="1:34" s="33" customFormat="1" ht="21.95" customHeight="1" x14ac:dyDescent="0.25">
      <c r="A274" s="145" t="s">
        <v>1477</v>
      </c>
      <c r="B274" s="164">
        <v>42277</v>
      </c>
      <c r="C274" s="165" t="s">
        <v>1066</v>
      </c>
      <c r="D274" s="165" t="s">
        <v>1024</v>
      </c>
      <c r="E274" s="166" t="s">
        <v>1024</v>
      </c>
      <c r="F274" s="165" t="s">
        <v>1183</v>
      </c>
      <c r="G274" s="163" t="s">
        <v>983</v>
      </c>
      <c r="H274" s="163" t="s">
        <v>1184</v>
      </c>
      <c r="I274" s="211" t="s">
        <v>903</v>
      </c>
      <c r="J274" s="228">
        <v>42282</v>
      </c>
      <c r="K274" s="210"/>
      <c r="L274" s="229"/>
      <c r="M274" s="229"/>
      <c r="N274" s="229"/>
      <c r="O274" s="229"/>
      <c r="P274" s="229"/>
      <c r="Q274" s="211"/>
      <c r="R274" s="137"/>
      <c r="S274" s="137"/>
      <c r="T274" s="137"/>
      <c r="U274" s="134" t="str">
        <f t="shared" si="26"/>
        <v/>
      </c>
      <c r="V274" s="134" t="str">
        <f t="shared" si="23"/>
        <v/>
      </c>
      <c r="W274" s="123">
        <f t="shared" si="24"/>
        <v>9</v>
      </c>
      <c r="X274" s="123">
        <f t="shared" si="25"/>
        <v>2015</v>
      </c>
      <c r="Y274" s="136"/>
      <c r="Z274" s="136"/>
      <c r="AA274" s="136"/>
      <c r="AB274" s="136"/>
      <c r="AC274" s="136"/>
      <c r="AD274" s="136"/>
      <c r="AE274" s="136"/>
      <c r="AF274" s="136"/>
      <c r="AG274" s="136"/>
    </row>
    <row r="275" spans="1:34" s="33" customFormat="1" ht="21.95" customHeight="1" x14ac:dyDescent="0.25">
      <c r="A275" s="145" t="s">
        <v>1476</v>
      </c>
      <c r="B275" s="15">
        <v>41277</v>
      </c>
      <c r="C275" s="2" t="s">
        <v>316</v>
      </c>
      <c r="D275" s="3" t="s">
        <v>320</v>
      </c>
      <c r="E275" s="3" t="s">
        <v>247</v>
      </c>
      <c r="F275" s="2" t="s">
        <v>323</v>
      </c>
      <c r="G275" s="150"/>
      <c r="H275" s="150" t="s">
        <v>322</v>
      </c>
      <c r="I275" s="216" t="s">
        <v>897</v>
      </c>
      <c r="J275" s="226">
        <v>41278</v>
      </c>
      <c r="K275" s="208">
        <v>41278</v>
      </c>
      <c r="L275" s="225"/>
      <c r="M275" s="225"/>
      <c r="N275" s="225"/>
      <c r="O275" s="225"/>
      <c r="P275" s="225"/>
      <c r="Q275" s="215"/>
      <c r="R275" s="5"/>
      <c r="S275" s="5"/>
      <c r="T275" s="5"/>
      <c r="U275" s="120">
        <f t="shared" si="26"/>
        <v>1</v>
      </c>
      <c r="V275" s="120">
        <f t="shared" si="23"/>
        <v>0</v>
      </c>
      <c r="W275" s="121">
        <f t="shared" si="24"/>
        <v>1</v>
      </c>
      <c r="X275" s="121">
        <f t="shared" si="25"/>
        <v>2013</v>
      </c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s="33" customFormat="1" ht="21.95" customHeight="1" x14ac:dyDescent="0.25">
      <c r="A276" s="145" t="s">
        <v>1476</v>
      </c>
      <c r="B276" s="15">
        <v>41344</v>
      </c>
      <c r="C276" s="2" t="s">
        <v>134</v>
      </c>
      <c r="D276" s="3" t="s">
        <v>379</v>
      </c>
      <c r="E276" s="3" t="s">
        <v>339</v>
      </c>
      <c r="F276" s="6" t="s">
        <v>380</v>
      </c>
      <c r="G276" s="106"/>
      <c r="H276" s="106" t="s">
        <v>381</v>
      </c>
      <c r="I276" s="216" t="s">
        <v>899</v>
      </c>
      <c r="J276" s="226">
        <v>41351</v>
      </c>
      <c r="K276" s="208">
        <v>41351</v>
      </c>
      <c r="L276" s="225"/>
      <c r="M276" s="225"/>
      <c r="N276" s="225"/>
      <c r="O276" s="225"/>
      <c r="P276" s="225"/>
      <c r="Q276" s="217"/>
      <c r="R276" s="126"/>
      <c r="S276" s="126"/>
      <c r="T276" s="126"/>
      <c r="U276" s="120">
        <f t="shared" si="26"/>
        <v>7</v>
      </c>
      <c r="V276" s="120">
        <f t="shared" si="23"/>
        <v>0</v>
      </c>
      <c r="W276" s="121">
        <f t="shared" si="24"/>
        <v>3</v>
      </c>
      <c r="X276" s="121">
        <f t="shared" si="25"/>
        <v>2013</v>
      </c>
      <c r="Y276" s="1"/>
      <c r="Z276" s="1"/>
      <c r="AA276" s="1"/>
      <c r="AB276" s="1"/>
      <c r="AC276" s="1"/>
      <c r="AD276" s="1"/>
      <c r="AE276" s="1"/>
      <c r="AF276" s="9"/>
      <c r="AG276" s="9"/>
      <c r="AH276" s="1"/>
    </row>
    <row r="277" spans="1:34" s="33" customFormat="1" ht="21.95" customHeight="1" x14ac:dyDescent="0.25">
      <c r="A277" s="145" t="s">
        <v>1476</v>
      </c>
      <c r="B277" s="15">
        <v>41344</v>
      </c>
      <c r="C277" s="2" t="s">
        <v>134</v>
      </c>
      <c r="D277" s="3" t="s">
        <v>384</v>
      </c>
      <c r="E277" s="3" t="s">
        <v>383</v>
      </c>
      <c r="F277" s="6" t="s">
        <v>382</v>
      </c>
      <c r="G277" s="106"/>
      <c r="H277" s="106" t="s">
        <v>12</v>
      </c>
      <c r="I277" s="216" t="s">
        <v>899</v>
      </c>
      <c r="J277" s="226">
        <v>41358</v>
      </c>
      <c r="K277" s="208">
        <v>41358</v>
      </c>
      <c r="L277" s="225"/>
      <c r="M277" s="225"/>
      <c r="N277" s="225"/>
      <c r="O277" s="225"/>
      <c r="P277" s="225"/>
      <c r="Q277" s="217" t="s">
        <v>398</v>
      </c>
      <c r="R277" s="126"/>
      <c r="S277" s="126"/>
      <c r="T277" s="126"/>
      <c r="U277" s="120">
        <f t="shared" si="26"/>
        <v>14</v>
      </c>
      <c r="V277" s="120">
        <f t="shared" si="23"/>
        <v>0</v>
      </c>
      <c r="W277" s="121">
        <f t="shared" si="24"/>
        <v>3</v>
      </c>
      <c r="X277" s="121">
        <f t="shared" si="25"/>
        <v>2013</v>
      </c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s="33" customFormat="1" ht="30" x14ac:dyDescent="0.25">
      <c r="A278" s="145" t="s">
        <v>1476</v>
      </c>
      <c r="B278" s="15">
        <v>41344</v>
      </c>
      <c r="C278" s="2" t="s">
        <v>134</v>
      </c>
      <c r="D278" s="3" t="s">
        <v>385</v>
      </c>
      <c r="E278" s="3" t="s">
        <v>349</v>
      </c>
      <c r="F278" s="6" t="s">
        <v>382</v>
      </c>
      <c r="G278" s="106"/>
      <c r="H278" s="106" t="s">
        <v>12</v>
      </c>
      <c r="I278" s="216" t="s">
        <v>899</v>
      </c>
      <c r="J278" s="226">
        <v>41358</v>
      </c>
      <c r="K278" s="208">
        <v>41358</v>
      </c>
      <c r="L278" s="225"/>
      <c r="M278" s="225"/>
      <c r="N278" s="225"/>
      <c r="O278" s="225"/>
      <c r="P278" s="225"/>
      <c r="Q278" s="217" t="s">
        <v>398</v>
      </c>
      <c r="R278" s="126"/>
      <c r="S278" s="126"/>
      <c r="T278" s="126"/>
      <c r="U278" s="120">
        <f t="shared" si="26"/>
        <v>14</v>
      </c>
      <c r="V278" s="120">
        <f t="shared" si="23"/>
        <v>0</v>
      </c>
      <c r="W278" s="121">
        <f t="shared" si="24"/>
        <v>3</v>
      </c>
      <c r="X278" s="121">
        <f t="shared" si="25"/>
        <v>2013</v>
      </c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s="33" customFormat="1" ht="15.75" x14ac:dyDescent="0.25">
      <c r="A279" s="145" t="s">
        <v>1476</v>
      </c>
      <c r="B279" s="15">
        <v>41305</v>
      </c>
      <c r="C279" s="2" t="s">
        <v>134</v>
      </c>
      <c r="D279" s="3" t="s">
        <v>337</v>
      </c>
      <c r="E279" s="3" t="s">
        <v>329</v>
      </c>
      <c r="F279" s="6" t="s">
        <v>338</v>
      </c>
      <c r="G279" s="106"/>
      <c r="H279" s="106" t="s">
        <v>71</v>
      </c>
      <c r="I279" s="216" t="s">
        <v>899</v>
      </c>
      <c r="J279" s="226">
        <v>41310</v>
      </c>
      <c r="K279" s="208">
        <v>41310</v>
      </c>
      <c r="L279" s="225"/>
      <c r="M279" s="225"/>
      <c r="N279" s="225"/>
      <c r="O279" s="225"/>
      <c r="P279" s="225"/>
      <c r="Q279" s="217"/>
      <c r="R279" s="126"/>
      <c r="S279" s="126"/>
      <c r="T279" s="126"/>
      <c r="U279" s="120">
        <f t="shared" si="26"/>
        <v>5</v>
      </c>
      <c r="V279" s="120">
        <f t="shared" si="23"/>
        <v>0</v>
      </c>
      <c r="W279" s="121">
        <f t="shared" si="24"/>
        <v>1</v>
      </c>
      <c r="X279" s="121">
        <f t="shared" si="25"/>
        <v>2013</v>
      </c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s="33" customFormat="1" ht="21.95" customHeight="1" x14ac:dyDescent="0.25">
      <c r="A280" s="145" t="s">
        <v>1476</v>
      </c>
      <c r="B280" s="15">
        <v>41305</v>
      </c>
      <c r="C280" s="2" t="s">
        <v>134</v>
      </c>
      <c r="D280" s="3" t="s">
        <v>340</v>
      </c>
      <c r="E280" s="3" t="s">
        <v>339</v>
      </c>
      <c r="F280" s="6" t="s">
        <v>338</v>
      </c>
      <c r="G280" s="106"/>
      <c r="H280" s="106" t="s">
        <v>71</v>
      </c>
      <c r="I280" s="216" t="s">
        <v>899</v>
      </c>
      <c r="J280" s="226">
        <v>41351</v>
      </c>
      <c r="K280" s="208">
        <v>41351</v>
      </c>
      <c r="L280" s="225"/>
      <c r="M280" s="225"/>
      <c r="N280" s="225"/>
      <c r="O280" s="225"/>
      <c r="P280" s="225"/>
      <c r="Q280" s="217"/>
      <c r="R280" s="126"/>
      <c r="S280" s="126"/>
      <c r="T280" s="126"/>
      <c r="U280" s="120">
        <f t="shared" si="26"/>
        <v>46</v>
      </c>
      <c r="V280" s="120">
        <f t="shared" si="23"/>
        <v>0</v>
      </c>
      <c r="W280" s="121">
        <f t="shared" si="24"/>
        <v>1</v>
      </c>
      <c r="X280" s="121">
        <f t="shared" si="25"/>
        <v>2013</v>
      </c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s="33" customFormat="1" ht="21.95" customHeight="1" x14ac:dyDescent="0.25">
      <c r="A281" s="145" t="s">
        <v>1476</v>
      </c>
      <c r="B281" s="15">
        <v>41298</v>
      </c>
      <c r="C281" s="2" t="s">
        <v>134</v>
      </c>
      <c r="D281" s="3" t="s">
        <v>336</v>
      </c>
      <c r="E281" s="3" t="s">
        <v>335</v>
      </c>
      <c r="F281" s="6" t="s">
        <v>334</v>
      </c>
      <c r="G281" s="106"/>
      <c r="H281" s="106" t="s">
        <v>333</v>
      </c>
      <c r="I281" s="216" t="s">
        <v>897</v>
      </c>
      <c r="J281" s="226">
        <v>41304</v>
      </c>
      <c r="K281" s="208">
        <v>41304</v>
      </c>
      <c r="L281" s="225"/>
      <c r="M281" s="225"/>
      <c r="N281" s="225"/>
      <c r="O281" s="225"/>
      <c r="P281" s="225"/>
      <c r="Q281" s="217"/>
      <c r="R281" s="126"/>
      <c r="S281" s="126"/>
      <c r="T281" s="126"/>
      <c r="U281" s="120">
        <f t="shared" si="26"/>
        <v>6</v>
      </c>
      <c r="V281" s="120">
        <f t="shared" si="23"/>
        <v>0</v>
      </c>
      <c r="W281" s="121">
        <f t="shared" si="24"/>
        <v>1</v>
      </c>
      <c r="X281" s="121">
        <f t="shared" si="25"/>
        <v>2013</v>
      </c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s="33" customFormat="1" ht="21.95" customHeight="1" x14ac:dyDescent="0.25">
      <c r="A282" s="145" t="s">
        <v>1476</v>
      </c>
      <c r="B282" s="15">
        <v>41099</v>
      </c>
      <c r="C282" s="2" t="s">
        <v>134</v>
      </c>
      <c r="D282" s="3" t="s">
        <v>135</v>
      </c>
      <c r="E282" s="3" t="s">
        <v>136</v>
      </c>
      <c r="F282" s="2" t="s">
        <v>137</v>
      </c>
      <c r="G282" s="150"/>
      <c r="H282" s="150" t="s">
        <v>12</v>
      </c>
      <c r="I282" s="216" t="s">
        <v>897</v>
      </c>
      <c r="J282" s="226">
        <v>41099</v>
      </c>
      <c r="K282" s="208">
        <v>41099</v>
      </c>
      <c r="L282" s="225"/>
      <c r="M282" s="225"/>
      <c r="N282" s="225"/>
      <c r="O282" s="225"/>
      <c r="P282" s="225"/>
      <c r="Q282" s="215"/>
      <c r="R282" s="5"/>
      <c r="S282" s="5"/>
      <c r="T282" s="5"/>
      <c r="U282" s="120">
        <f t="shared" si="26"/>
        <v>0</v>
      </c>
      <c r="V282" s="120">
        <f t="shared" si="23"/>
        <v>0</v>
      </c>
      <c r="W282" s="121">
        <f t="shared" si="24"/>
        <v>7</v>
      </c>
      <c r="X282" s="121">
        <f t="shared" si="25"/>
        <v>2012</v>
      </c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s="33" customFormat="1" ht="21.95" customHeight="1" x14ac:dyDescent="0.25">
      <c r="A283" s="145" t="s">
        <v>1476</v>
      </c>
      <c r="B283" s="146">
        <v>42480</v>
      </c>
      <c r="C283" s="147" t="s">
        <v>113</v>
      </c>
      <c r="D283" s="148"/>
      <c r="E283" s="148"/>
      <c r="F283" s="147" t="s">
        <v>1421</v>
      </c>
      <c r="G283" s="149" t="s">
        <v>971</v>
      </c>
      <c r="H283" s="149" t="s">
        <v>1422</v>
      </c>
      <c r="I283" s="219" t="s">
        <v>900</v>
      </c>
      <c r="J283" s="222">
        <v>42581</v>
      </c>
      <c r="K283" s="206"/>
      <c r="L283" s="223"/>
      <c r="M283" s="223"/>
      <c r="N283" s="223"/>
      <c r="O283" s="223"/>
      <c r="P283" s="223"/>
      <c r="Q283" s="207" t="s">
        <v>1429</v>
      </c>
      <c r="R283" s="43"/>
      <c r="S283" s="43"/>
      <c r="T283" s="43"/>
      <c r="U283" s="120" t="str">
        <f t="shared" si="26"/>
        <v/>
      </c>
      <c r="V283" s="120" t="str">
        <f t="shared" si="23"/>
        <v/>
      </c>
      <c r="W283" s="121">
        <f t="shared" si="24"/>
        <v>4</v>
      </c>
      <c r="X283" s="121">
        <f t="shared" si="25"/>
        <v>2016</v>
      </c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s="33" customFormat="1" ht="15.75" x14ac:dyDescent="0.25">
      <c r="A284" s="145" t="s">
        <v>1476</v>
      </c>
      <c r="B284" s="146">
        <v>42480</v>
      </c>
      <c r="C284" s="147" t="s">
        <v>113</v>
      </c>
      <c r="D284" s="148"/>
      <c r="E284" s="148"/>
      <c r="F284" s="147" t="s">
        <v>1419</v>
      </c>
      <c r="G284" s="149" t="s">
        <v>978</v>
      </c>
      <c r="H284" s="149" t="s">
        <v>1420</v>
      </c>
      <c r="I284" s="219" t="s">
        <v>897</v>
      </c>
      <c r="J284" s="222"/>
      <c r="K284" s="206"/>
      <c r="L284" s="223"/>
      <c r="M284" s="223"/>
      <c r="N284" s="223"/>
      <c r="O284" s="223"/>
      <c r="P284" s="223"/>
      <c r="Q284" s="207"/>
      <c r="R284" s="43"/>
      <c r="S284" s="43"/>
      <c r="T284" s="43"/>
      <c r="U284" s="120" t="str">
        <f t="shared" si="26"/>
        <v/>
      </c>
      <c r="V284" s="120" t="str">
        <f t="shared" si="23"/>
        <v/>
      </c>
      <c r="W284" s="121">
        <f t="shared" si="24"/>
        <v>4</v>
      </c>
      <c r="X284" s="121">
        <f t="shared" si="25"/>
        <v>2016</v>
      </c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s="33" customFormat="1" ht="60" x14ac:dyDescent="0.25">
      <c r="A285" s="145" t="s">
        <v>1476</v>
      </c>
      <c r="B285" s="15">
        <v>42468</v>
      </c>
      <c r="C285" s="154" t="s">
        <v>113</v>
      </c>
      <c r="D285" s="155" t="s">
        <v>1380</v>
      </c>
      <c r="E285" s="155" t="s">
        <v>1381</v>
      </c>
      <c r="F285" s="154" t="s">
        <v>1382</v>
      </c>
      <c r="G285" s="156" t="s">
        <v>976</v>
      </c>
      <c r="H285" s="156"/>
      <c r="I285" s="209" t="s">
        <v>900</v>
      </c>
      <c r="J285" s="224">
        <v>42489</v>
      </c>
      <c r="K285" s="227">
        <v>42545</v>
      </c>
      <c r="L285" s="225">
        <v>2</v>
      </c>
      <c r="M285" s="225"/>
      <c r="N285" s="225"/>
      <c r="O285" s="225"/>
      <c r="P285" s="225"/>
      <c r="Q285" s="215" t="s">
        <v>1431</v>
      </c>
      <c r="R285" s="5"/>
      <c r="S285" s="5"/>
      <c r="T285" s="5"/>
      <c r="U285" s="134">
        <f t="shared" si="26"/>
        <v>77</v>
      </c>
      <c r="V285" s="134">
        <f t="shared" si="23"/>
        <v>56</v>
      </c>
      <c r="W285" s="123">
        <f t="shared" si="24"/>
        <v>4</v>
      </c>
      <c r="X285" s="123">
        <f t="shared" si="25"/>
        <v>2016</v>
      </c>
      <c r="Y285" s="13"/>
      <c r="Z285" s="13"/>
      <c r="AA285" s="13"/>
      <c r="AB285" s="13"/>
      <c r="AC285" s="13"/>
      <c r="AD285" s="13"/>
      <c r="AE285" s="13"/>
      <c r="AF285" s="1"/>
      <c r="AG285" s="1"/>
      <c r="AH285" s="1"/>
    </row>
    <row r="286" spans="1:34" s="33" customFormat="1" ht="30" x14ac:dyDescent="0.25">
      <c r="A286" s="145" t="s">
        <v>1476</v>
      </c>
      <c r="B286" s="15">
        <v>42421</v>
      </c>
      <c r="C286" s="154" t="s">
        <v>113</v>
      </c>
      <c r="D286" s="155"/>
      <c r="E286" s="155"/>
      <c r="F286" s="154" t="s">
        <v>1337</v>
      </c>
      <c r="G286" s="156" t="s">
        <v>971</v>
      </c>
      <c r="H286" s="156" t="s">
        <v>1366</v>
      </c>
      <c r="I286" s="209" t="s">
        <v>900</v>
      </c>
      <c r="J286" s="224">
        <v>42425</v>
      </c>
      <c r="K286" s="227">
        <v>42425</v>
      </c>
      <c r="L286" s="225">
        <v>3</v>
      </c>
      <c r="M286" s="225"/>
      <c r="N286" s="225"/>
      <c r="O286" s="225"/>
      <c r="P286" s="225"/>
      <c r="Q286" s="215"/>
      <c r="R286" s="5"/>
      <c r="S286" s="5"/>
      <c r="T286" s="5"/>
      <c r="U286" s="134">
        <f t="shared" si="26"/>
        <v>4</v>
      </c>
      <c r="V286" s="134">
        <f t="shared" si="23"/>
        <v>0</v>
      </c>
      <c r="W286" s="123">
        <f t="shared" si="24"/>
        <v>2</v>
      </c>
      <c r="X286" s="123">
        <f t="shared" si="25"/>
        <v>2016</v>
      </c>
      <c r="Y286" s="13"/>
      <c r="Z286" s="13"/>
      <c r="AA286" s="13"/>
      <c r="AB286" s="13"/>
      <c r="AC286" s="13"/>
      <c r="AD286" s="13"/>
      <c r="AE286" s="13"/>
      <c r="AF286" s="1"/>
      <c r="AG286" s="1"/>
      <c r="AH286" s="1"/>
    </row>
    <row r="287" spans="1:34" s="33" customFormat="1" ht="15.75" x14ac:dyDescent="0.25">
      <c r="A287" s="145" t="s">
        <v>1476</v>
      </c>
      <c r="B287" s="15">
        <v>42416</v>
      </c>
      <c r="C287" s="154" t="s">
        <v>113</v>
      </c>
      <c r="D287" s="155" t="s">
        <v>1335</v>
      </c>
      <c r="E287" s="155" t="s">
        <v>1336</v>
      </c>
      <c r="F287" s="154" t="s">
        <v>1333</v>
      </c>
      <c r="G287" s="156" t="s">
        <v>982</v>
      </c>
      <c r="H287" s="156" t="s">
        <v>1334</v>
      </c>
      <c r="I287" s="209" t="s">
        <v>897</v>
      </c>
      <c r="J287" s="224">
        <v>42417</v>
      </c>
      <c r="K287" s="227">
        <v>42417</v>
      </c>
      <c r="L287" s="225">
        <v>3</v>
      </c>
      <c r="M287" s="225"/>
      <c r="N287" s="225"/>
      <c r="O287" s="225"/>
      <c r="P287" s="225"/>
      <c r="Q287" s="215"/>
      <c r="R287" s="5"/>
      <c r="S287" s="5"/>
      <c r="T287" s="5"/>
      <c r="U287" s="134">
        <f t="shared" si="26"/>
        <v>1</v>
      </c>
      <c r="V287" s="134">
        <f t="shared" si="23"/>
        <v>0</v>
      </c>
      <c r="W287" s="123">
        <f t="shared" si="24"/>
        <v>2</v>
      </c>
      <c r="X287" s="123">
        <f t="shared" si="25"/>
        <v>2016</v>
      </c>
      <c r="Y287" s="13"/>
      <c r="Z287" s="13"/>
      <c r="AA287" s="13"/>
      <c r="AB287" s="13"/>
      <c r="AC287" s="13"/>
      <c r="AD287" s="13"/>
      <c r="AE287" s="13"/>
      <c r="AF287" s="1"/>
      <c r="AG287" s="1"/>
      <c r="AH287" s="1"/>
    </row>
    <row r="288" spans="1:34" s="33" customFormat="1" ht="15.75" x14ac:dyDescent="0.25">
      <c r="A288" s="145" t="s">
        <v>1476</v>
      </c>
      <c r="B288" s="15">
        <v>42416</v>
      </c>
      <c r="C288" s="154" t="s">
        <v>113</v>
      </c>
      <c r="D288" s="155" t="s">
        <v>1332</v>
      </c>
      <c r="E288" s="155" t="s">
        <v>318</v>
      </c>
      <c r="F288" s="154" t="s">
        <v>1333</v>
      </c>
      <c r="G288" s="156" t="s">
        <v>982</v>
      </c>
      <c r="H288" s="156" t="s">
        <v>1334</v>
      </c>
      <c r="I288" s="209" t="s">
        <v>897</v>
      </c>
      <c r="J288" s="227">
        <v>42417</v>
      </c>
      <c r="K288" s="227">
        <v>42417</v>
      </c>
      <c r="L288" s="225">
        <v>3</v>
      </c>
      <c r="M288" s="225"/>
      <c r="N288" s="225"/>
      <c r="O288" s="225"/>
      <c r="P288" s="225"/>
      <c r="Q288" s="215"/>
      <c r="R288" s="5"/>
      <c r="S288" s="5"/>
      <c r="T288" s="5"/>
      <c r="U288" s="134">
        <f t="shared" si="26"/>
        <v>1</v>
      </c>
      <c r="V288" s="134">
        <f t="shared" si="23"/>
        <v>0</v>
      </c>
      <c r="W288" s="123">
        <f t="shared" si="24"/>
        <v>2</v>
      </c>
      <c r="X288" s="123">
        <f t="shared" si="25"/>
        <v>2016</v>
      </c>
      <c r="Y288" s="13"/>
      <c r="Z288" s="13"/>
      <c r="AA288" s="13"/>
      <c r="AB288" s="13"/>
      <c r="AC288" s="13"/>
      <c r="AD288" s="13"/>
      <c r="AE288" s="13"/>
      <c r="AF288" s="1"/>
      <c r="AG288" s="1"/>
      <c r="AH288" s="1"/>
    </row>
    <row r="289" spans="1:34" s="33" customFormat="1" ht="18" customHeight="1" x14ac:dyDescent="0.25">
      <c r="A289" s="145" t="s">
        <v>1476</v>
      </c>
      <c r="B289" s="15">
        <v>42375</v>
      </c>
      <c r="C289" s="154" t="s">
        <v>113</v>
      </c>
      <c r="D289" s="155"/>
      <c r="E289" s="155" t="s">
        <v>1327</v>
      </c>
      <c r="F289" s="154" t="s">
        <v>1328</v>
      </c>
      <c r="G289" s="156" t="s">
        <v>981</v>
      </c>
      <c r="H289" s="156" t="s">
        <v>1329</v>
      </c>
      <c r="I289" s="209" t="s">
        <v>897</v>
      </c>
      <c r="J289" s="224">
        <v>42376</v>
      </c>
      <c r="K289" s="227">
        <v>42376</v>
      </c>
      <c r="L289" s="225">
        <v>2</v>
      </c>
      <c r="M289" s="225"/>
      <c r="N289" s="225"/>
      <c r="O289" s="225"/>
      <c r="P289" s="225"/>
      <c r="Q289" s="215"/>
      <c r="R289" s="5"/>
      <c r="S289" s="5"/>
      <c r="T289" s="5"/>
      <c r="U289" s="134">
        <f t="shared" si="26"/>
        <v>1</v>
      </c>
      <c r="V289" s="134">
        <f t="shared" si="23"/>
        <v>0</v>
      </c>
      <c r="W289" s="123">
        <f t="shared" si="24"/>
        <v>1</v>
      </c>
      <c r="X289" s="123">
        <f t="shared" si="25"/>
        <v>2016</v>
      </c>
      <c r="Y289" s="13"/>
      <c r="Z289" s="13"/>
      <c r="AA289" s="13"/>
      <c r="AB289" s="13"/>
      <c r="AC289" s="13"/>
      <c r="AD289" s="13"/>
      <c r="AE289" s="13"/>
      <c r="AF289" s="1"/>
      <c r="AG289" s="1"/>
      <c r="AH289" s="1"/>
    </row>
    <row r="290" spans="1:34" s="33" customFormat="1" ht="15.75" x14ac:dyDescent="0.25">
      <c r="A290" s="145" t="s">
        <v>1476</v>
      </c>
      <c r="B290" s="15">
        <v>42331</v>
      </c>
      <c r="C290" s="154" t="s">
        <v>113</v>
      </c>
      <c r="D290" s="155" t="s">
        <v>1221</v>
      </c>
      <c r="E290" s="155" t="s">
        <v>1222</v>
      </c>
      <c r="F290" s="154" t="s">
        <v>1223</v>
      </c>
      <c r="G290" s="156" t="s">
        <v>983</v>
      </c>
      <c r="H290" s="156" t="s">
        <v>1224</v>
      </c>
      <c r="I290" s="209" t="s">
        <v>903</v>
      </c>
      <c r="J290" s="224">
        <v>42331</v>
      </c>
      <c r="K290" s="227">
        <v>42340</v>
      </c>
      <c r="L290" s="225">
        <v>2</v>
      </c>
      <c r="M290" s="225"/>
      <c r="N290" s="225"/>
      <c r="O290" s="225"/>
      <c r="P290" s="225"/>
      <c r="Q290" s="215"/>
      <c r="R290" s="5"/>
      <c r="S290" s="5"/>
      <c r="T290" s="5"/>
      <c r="U290" s="134">
        <f t="shared" si="26"/>
        <v>9</v>
      </c>
      <c r="V290" s="134">
        <f t="shared" si="23"/>
        <v>9</v>
      </c>
      <c r="W290" s="123">
        <f t="shared" si="24"/>
        <v>11</v>
      </c>
      <c r="X290" s="123">
        <f t="shared" si="25"/>
        <v>2015</v>
      </c>
      <c r="Y290" s="13"/>
      <c r="Z290" s="13"/>
      <c r="AA290" s="13"/>
      <c r="AB290" s="13"/>
      <c r="AC290" s="13"/>
      <c r="AD290" s="13"/>
      <c r="AE290" s="13"/>
      <c r="AF290" s="1"/>
      <c r="AG290" s="1"/>
      <c r="AH290" s="1"/>
    </row>
    <row r="291" spans="1:34" s="33" customFormat="1" ht="21.95" customHeight="1" x14ac:dyDescent="0.25">
      <c r="A291" s="145" t="s">
        <v>1476</v>
      </c>
      <c r="B291" s="173">
        <v>42290</v>
      </c>
      <c r="C291" s="170" t="s">
        <v>113</v>
      </c>
      <c r="D291" s="170"/>
      <c r="E291" s="174"/>
      <c r="F291" s="170" t="s">
        <v>1187</v>
      </c>
      <c r="G291" s="172" t="s">
        <v>971</v>
      </c>
      <c r="H291" s="172" t="s">
        <v>1188</v>
      </c>
      <c r="I291" s="233" t="s">
        <v>922</v>
      </c>
      <c r="J291" s="235">
        <v>42290</v>
      </c>
      <c r="K291" s="234"/>
      <c r="L291" s="229"/>
      <c r="M291" s="229"/>
      <c r="N291" s="229"/>
      <c r="O291" s="229"/>
      <c r="P291" s="229"/>
      <c r="Q291" s="211"/>
      <c r="R291" s="137"/>
      <c r="S291" s="137"/>
      <c r="T291" s="137"/>
      <c r="U291" s="134" t="str">
        <f t="shared" si="26"/>
        <v/>
      </c>
      <c r="V291" s="134" t="str">
        <f t="shared" si="23"/>
        <v/>
      </c>
      <c r="W291" s="123">
        <f t="shared" si="24"/>
        <v>10</v>
      </c>
      <c r="X291" s="123">
        <f t="shared" si="25"/>
        <v>2015</v>
      </c>
      <c r="Y291" s="136"/>
      <c r="Z291" s="136"/>
      <c r="AA291" s="136"/>
      <c r="AB291" s="136"/>
      <c r="AC291" s="136"/>
      <c r="AD291" s="136"/>
      <c r="AE291" s="136"/>
      <c r="AF291" s="136"/>
      <c r="AG291" s="136"/>
    </row>
    <row r="292" spans="1:34" s="33" customFormat="1" ht="20.25" customHeight="1" x14ac:dyDescent="0.25">
      <c r="A292" s="145" t="s">
        <v>1476</v>
      </c>
      <c r="B292" s="164">
        <v>42289</v>
      </c>
      <c r="C292" s="162" t="s">
        <v>113</v>
      </c>
      <c r="D292" s="165" t="s">
        <v>1024</v>
      </c>
      <c r="E292" s="166" t="s">
        <v>1024</v>
      </c>
      <c r="F292" s="165" t="s">
        <v>1181</v>
      </c>
      <c r="G292" s="163" t="s">
        <v>983</v>
      </c>
      <c r="H292" s="163" t="s">
        <v>1182</v>
      </c>
      <c r="I292" s="211" t="s">
        <v>903</v>
      </c>
      <c r="J292" s="228">
        <v>42289</v>
      </c>
      <c r="K292" s="210">
        <v>42299</v>
      </c>
      <c r="L292" s="229">
        <v>1</v>
      </c>
      <c r="M292" s="229"/>
      <c r="N292" s="229"/>
      <c r="O292" s="229"/>
      <c r="P292" s="229"/>
      <c r="Q292" s="211"/>
      <c r="R292" s="137"/>
      <c r="S292" s="137"/>
      <c r="T292" s="137"/>
      <c r="U292" s="134">
        <f t="shared" si="26"/>
        <v>10</v>
      </c>
      <c r="V292" s="134">
        <f t="shared" si="23"/>
        <v>10</v>
      </c>
      <c r="W292" s="123">
        <f t="shared" si="24"/>
        <v>10</v>
      </c>
      <c r="X292" s="123">
        <f t="shared" si="25"/>
        <v>2015</v>
      </c>
      <c r="Y292" s="136"/>
      <c r="Z292" s="136"/>
      <c r="AA292" s="136"/>
      <c r="AB292" s="136"/>
      <c r="AC292" s="136"/>
      <c r="AD292" s="136"/>
      <c r="AE292" s="136"/>
      <c r="AF292" s="136"/>
      <c r="AG292" s="136"/>
    </row>
    <row r="293" spans="1:34" s="33" customFormat="1" ht="15.75" x14ac:dyDescent="0.25">
      <c r="A293" s="145" t="s">
        <v>1476</v>
      </c>
      <c r="B293" s="190">
        <v>42159</v>
      </c>
      <c r="C293" s="154" t="s">
        <v>113</v>
      </c>
      <c r="D293" s="154"/>
      <c r="E293" s="155" t="s">
        <v>1042</v>
      </c>
      <c r="F293" s="154" t="s">
        <v>1043</v>
      </c>
      <c r="G293" s="156" t="s">
        <v>982</v>
      </c>
      <c r="H293" s="156" t="s">
        <v>1044</v>
      </c>
      <c r="I293" s="209" t="s">
        <v>897</v>
      </c>
      <c r="J293" s="224">
        <v>42170</v>
      </c>
      <c r="K293" s="208">
        <v>42170</v>
      </c>
      <c r="L293" s="225">
        <v>2</v>
      </c>
      <c r="M293" s="225"/>
      <c r="N293" s="225"/>
      <c r="O293" s="225"/>
      <c r="P293" s="225"/>
      <c r="Q293" s="214"/>
      <c r="R293" s="7"/>
      <c r="S293" s="7"/>
      <c r="T293" s="7"/>
      <c r="U293" s="120">
        <f t="shared" si="26"/>
        <v>11</v>
      </c>
      <c r="V293" s="120">
        <f t="shared" si="23"/>
        <v>0</v>
      </c>
      <c r="W293" s="121">
        <f t="shared" si="24"/>
        <v>6</v>
      </c>
      <c r="X293" s="121">
        <f t="shared" si="25"/>
        <v>2015</v>
      </c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4" s="33" customFormat="1" ht="21.95" customHeight="1" x14ac:dyDescent="0.25">
      <c r="A294" s="145" t="s">
        <v>1476</v>
      </c>
      <c r="B294" s="15">
        <v>42159</v>
      </c>
      <c r="C294" s="6" t="s">
        <v>113</v>
      </c>
      <c r="D294" s="6" t="s">
        <v>1024</v>
      </c>
      <c r="E294" s="180" t="s">
        <v>1025</v>
      </c>
      <c r="F294" s="175" t="s">
        <v>1041</v>
      </c>
      <c r="G294" s="106" t="s">
        <v>1045</v>
      </c>
      <c r="H294" s="106" t="s">
        <v>1184</v>
      </c>
      <c r="I294" s="216" t="s">
        <v>903</v>
      </c>
      <c r="J294" s="226">
        <v>42170</v>
      </c>
      <c r="K294" s="208">
        <v>42257</v>
      </c>
      <c r="L294" s="225">
        <v>2</v>
      </c>
      <c r="M294" s="225"/>
      <c r="N294" s="225"/>
      <c r="O294" s="225"/>
      <c r="P294" s="225"/>
      <c r="Q294" s="214"/>
      <c r="R294" s="7"/>
      <c r="S294" s="7"/>
      <c r="T294" s="7"/>
      <c r="U294" s="120">
        <f t="shared" si="26"/>
        <v>98</v>
      </c>
      <c r="V294" s="120">
        <f t="shared" si="23"/>
        <v>87</v>
      </c>
      <c r="W294" s="121">
        <f t="shared" si="24"/>
        <v>6</v>
      </c>
      <c r="X294" s="121">
        <f t="shared" si="25"/>
        <v>2015</v>
      </c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4" s="33" customFormat="1" ht="30" x14ac:dyDescent="0.25">
      <c r="A295" s="145" t="s">
        <v>1476</v>
      </c>
      <c r="B295" s="15">
        <v>42110</v>
      </c>
      <c r="C295" s="6" t="s">
        <v>113</v>
      </c>
      <c r="D295" s="6">
        <v>8030165</v>
      </c>
      <c r="E295" s="180" t="s">
        <v>965</v>
      </c>
      <c r="F295" s="6" t="s">
        <v>966</v>
      </c>
      <c r="G295" s="106" t="s">
        <v>981</v>
      </c>
      <c r="H295" s="106" t="s">
        <v>967</v>
      </c>
      <c r="I295" s="216" t="s">
        <v>897</v>
      </c>
      <c r="J295" s="226">
        <v>42110</v>
      </c>
      <c r="K295" s="208">
        <v>42110</v>
      </c>
      <c r="L295" s="225">
        <v>3</v>
      </c>
      <c r="M295" s="225"/>
      <c r="N295" s="225"/>
      <c r="O295" s="225"/>
      <c r="P295" s="225"/>
      <c r="Q295" s="214"/>
      <c r="R295" s="7"/>
      <c r="S295" s="7"/>
      <c r="T295" s="7"/>
      <c r="U295" s="120">
        <f t="shared" si="26"/>
        <v>0</v>
      </c>
      <c r="V295" s="120">
        <f t="shared" si="23"/>
        <v>0</v>
      </c>
      <c r="W295" s="121">
        <f t="shared" si="24"/>
        <v>4</v>
      </c>
      <c r="X295" s="121">
        <f t="shared" si="25"/>
        <v>2015</v>
      </c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s="33" customFormat="1" ht="19.5" customHeight="1" x14ac:dyDescent="0.25">
      <c r="A296" s="145" t="s">
        <v>1476</v>
      </c>
      <c r="B296" s="15">
        <v>42103</v>
      </c>
      <c r="C296" s="6" t="s">
        <v>113</v>
      </c>
      <c r="D296" s="6"/>
      <c r="E296" s="180" t="s">
        <v>962</v>
      </c>
      <c r="F296" s="6" t="s">
        <v>963</v>
      </c>
      <c r="G296" s="106" t="s">
        <v>981</v>
      </c>
      <c r="H296" s="106" t="s">
        <v>964</v>
      </c>
      <c r="I296" s="216" t="s">
        <v>897</v>
      </c>
      <c r="J296" s="226">
        <v>42103</v>
      </c>
      <c r="K296" s="208">
        <v>42103</v>
      </c>
      <c r="L296" s="225">
        <v>3</v>
      </c>
      <c r="M296" s="225"/>
      <c r="N296" s="225"/>
      <c r="O296" s="225"/>
      <c r="P296" s="225"/>
      <c r="Q296" s="214"/>
      <c r="R296" s="7"/>
      <c r="S296" s="7"/>
      <c r="T296" s="7"/>
      <c r="U296" s="120">
        <f t="shared" si="26"/>
        <v>0</v>
      </c>
      <c r="V296" s="120">
        <f t="shared" si="23"/>
        <v>0</v>
      </c>
      <c r="W296" s="121">
        <f t="shared" si="24"/>
        <v>4</v>
      </c>
      <c r="X296" s="121">
        <f t="shared" si="25"/>
        <v>2015</v>
      </c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s="33" customFormat="1" ht="15.75" x14ac:dyDescent="0.25">
      <c r="A297" s="145" t="s">
        <v>1476</v>
      </c>
      <c r="B297" s="15">
        <v>42011</v>
      </c>
      <c r="C297" s="6" t="s">
        <v>113</v>
      </c>
      <c r="D297" s="6">
        <v>8028997</v>
      </c>
      <c r="E297" s="180" t="s">
        <v>946</v>
      </c>
      <c r="F297" s="6" t="s">
        <v>947</v>
      </c>
      <c r="G297" s="106" t="s">
        <v>977</v>
      </c>
      <c r="H297" s="6" t="s">
        <v>481</v>
      </c>
      <c r="I297" s="216" t="s">
        <v>897</v>
      </c>
      <c r="J297" s="226">
        <v>42024</v>
      </c>
      <c r="K297" s="208">
        <v>42024</v>
      </c>
      <c r="L297" s="225">
        <v>3</v>
      </c>
      <c r="M297" s="225"/>
      <c r="N297" s="225"/>
      <c r="O297" s="225"/>
      <c r="P297" s="225"/>
      <c r="Q297" s="214"/>
      <c r="R297" s="7"/>
      <c r="S297" s="7"/>
      <c r="T297" s="7"/>
      <c r="U297" s="120">
        <f t="shared" si="26"/>
        <v>13</v>
      </c>
      <c r="V297" s="120">
        <f t="shared" si="23"/>
        <v>0</v>
      </c>
      <c r="W297" s="121">
        <f t="shared" si="24"/>
        <v>1</v>
      </c>
      <c r="X297" s="121">
        <f t="shared" si="25"/>
        <v>2015</v>
      </c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s="33" customFormat="1" ht="15.75" x14ac:dyDescent="0.25">
      <c r="A298" s="145" t="s">
        <v>1476</v>
      </c>
      <c r="B298" s="15">
        <v>41970</v>
      </c>
      <c r="C298" s="6" t="s">
        <v>113</v>
      </c>
      <c r="D298" s="6">
        <v>8028723</v>
      </c>
      <c r="E298" s="180" t="s">
        <v>944</v>
      </c>
      <c r="F298" s="6" t="s">
        <v>137</v>
      </c>
      <c r="G298" s="106" t="s">
        <v>978</v>
      </c>
      <c r="H298" s="106" t="s">
        <v>945</v>
      </c>
      <c r="I298" s="216" t="s">
        <v>897</v>
      </c>
      <c r="J298" s="226">
        <v>41973</v>
      </c>
      <c r="K298" s="208">
        <v>41973</v>
      </c>
      <c r="L298" s="225">
        <v>2</v>
      </c>
      <c r="M298" s="225"/>
      <c r="N298" s="225"/>
      <c r="O298" s="225"/>
      <c r="P298" s="225"/>
      <c r="Q298" s="214"/>
      <c r="R298" s="7"/>
      <c r="S298" s="7"/>
      <c r="T298" s="7"/>
      <c r="U298" s="120">
        <f t="shared" si="26"/>
        <v>3</v>
      </c>
      <c r="V298" s="120">
        <f t="shared" si="23"/>
        <v>0</v>
      </c>
      <c r="W298" s="121">
        <f t="shared" si="24"/>
        <v>11</v>
      </c>
      <c r="X298" s="121">
        <f t="shared" si="25"/>
        <v>2014</v>
      </c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s="33" customFormat="1" ht="15.75" x14ac:dyDescent="0.25">
      <c r="A299" s="145" t="s">
        <v>1476</v>
      </c>
      <c r="B299" s="15">
        <v>41745</v>
      </c>
      <c r="C299" s="2" t="s">
        <v>113</v>
      </c>
      <c r="D299" s="3" t="s">
        <v>722</v>
      </c>
      <c r="E299" s="3" t="s">
        <v>723</v>
      </c>
      <c r="F299" s="6" t="s">
        <v>724</v>
      </c>
      <c r="G299" s="106"/>
      <c r="H299" s="106" t="s">
        <v>725</v>
      </c>
      <c r="I299" s="216" t="s">
        <v>897</v>
      </c>
      <c r="J299" s="226">
        <v>41759</v>
      </c>
      <c r="K299" s="208">
        <v>41759</v>
      </c>
      <c r="L299" s="225"/>
      <c r="M299" s="225"/>
      <c r="N299" s="225"/>
      <c r="O299" s="225"/>
      <c r="P299" s="225"/>
      <c r="Q299" s="217"/>
      <c r="R299" s="126"/>
      <c r="S299" s="126"/>
      <c r="T299" s="126"/>
      <c r="U299" s="120">
        <f t="shared" si="26"/>
        <v>14</v>
      </c>
      <c r="V299" s="120">
        <f t="shared" si="23"/>
        <v>0</v>
      </c>
      <c r="W299" s="121">
        <f t="shared" si="24"/>
        <v>4</v>
      </c>
      <c r="X299" s="121">
        <f t="shared" si="25"/>
        <v>2014</v>
      </c>
      <c r="Y299" s="1"/>
      <c r="Z299" s="1"/>
      <c r="AA299" s="1"/>
      <c r="AB299" s="1"/>
      <c r="AC299" s="1"/>
      <c r="AD299" s="1"/>
      <c r="AE299" s="1"/>
      <c r="AF299" s="1"/>
      <c r="AG299" s="1"/>
      <c r="AH299" s="9"/>
    </row>
    <row r="300" spans="1:34" s="33" customFormat="1" ht="15.75" x14ac:dyDescent="0.25">
      <c r="A300" s="145" t="s">
        <v>1476</v>
      </c>
      <c r="B300" s="15">
        <v>41719</v>
      </c>
      <c r="C300" s="11" t="s">
        <v>241</v>
      </c>
      <c r="D300" s="184" t="s">
        <v>638</v>
      </c>
      <c r="E300" s="184" t="s">
        <v>328</v>
      </c>
      <c r="F300" s="6" t="s">
        <v>639</v>
      </c>
      <c r="G300" s="106"/>
      <c r="H300" s="106" t="s">
        <v>640</v>
      </c>
      <c r="I300" s="214" t="s">
        <v>899</v>
      </c>
      <c r="J300" s="220">
        <v>41729</v>
      </c>
      <c r="K300" s="220">
        <v>41899</v>
      </c>
      <c r="L300" s="225"/>
      <c r="M300" s="225"/>
      <c r="N300" s="225"/>
      <c r="O300" s="225"/>
      <c r="P300" s="225"/>
      <c r="Q300" s="217"/>
      <c r="R300" s="126"/>
      <c r="S300" s="126"/>
      <c r="T300" s="126"/>
      <c r="U300" s="120">
        <f t="shared" si="26"/>
        <v>180</v>
      </c>
      <c r="V300" s="120">
        <f t="shared" si="23"/>
        <v>170</v>
      </c>
      <c r="W300" s="121">
        <f t="shared" si="24"/>
        <v>3</v>
      </c>
      <c r="X300" s="121">
        <f t="shared" si="25"/>
        <v>2014</v>
      </c>
      <c r="Y300" s="1"/>
      <c r="Z300" s="1"/>
      <c r="AA300" s="1"/>
      <c r="AB300" s="1"/>
      <c r="AC300" s="1"/>
      <c r="AD300" s="1"/>
      <c r="AE300" s="1"/>
      <c r="AF300" s="1"/>
      <c r="AG300" s="1"/>
      <c r="AH300" s="9"/>
    </row>
    <row r="301" spans="1:34" s="33" customFormat="1" ht="21.95" customHeight="1" x14ac:dyDescent="0.25">
      <c r="A301" s="145" t="s">
        <v>1476</v>
      </c>
      <c r="B301" s="15">
        <v>41711</v>
      </c>
      <c r="C301" s="2" t="s">
        <v>241</v>
      </c>
      <c r="D301" s="3" t="s">
        <v>637</v>
      </c>
      <c r="E301" s="3" t="s">
        <v>636</v>
      </c>
      <c r="F301" s="6" t="s">
        <v>635</v>
      </c>
      <c r="G301" s="106"/>
      <c r="H301" s="106" t="s">
        <v>634</v>
      </c>
      <c r="I301" s="219" t="s">
        <v>924</v>
      </c>
      <c r="J301" s="226">
        <v>41729</v>
      </c>
      <c r="K301" s="208">
        <v>41729</v>
      </c>
      <c r="L301" s="225"/>
      <c r="M301" s="225"/>
      <c r="N301" s="225"/>
      <c r="O301" s="225"/>
      <c r="P301" s="225"/>
      <c r="Q301" s="217"/>
      <c r="R301" s="126"/>
      <c r="S301" s="126"/>
      <c r="T301" s="126"/>
      <c r="U301" s="120">
        <f t="shared" si="26"/>
        <v>18</v>
      </c>
      <c r="V301" s="120">
        <f t="shared" si="23"/>
        <v>0</v>
      </c>
      <c r="W301" s="121">
        <f t="shared" si="24"/>
        <v>3</v>
      </c>
      <c r="X301" s="121">
        <f t="shared" si="25"/>
        <v>2014</v>
      </c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s="33" customFormat="1" ht="21.95" customHeight="1" x14ac:dyDescent="0.25">
      <c r="A302" s="145" t="s">
        <v>1476</v>
      </c>
      <c r="B302" s="15">
        <v>41697</v>
      </c>
      <c r="C302" s="2" t="s">
        <v>113</v>
      </c>
      <c r="D302" s="3"/>
      <c r="E302" s="3"/>
      <c r="F302" s="6" t="s">
        <v>628</v>
      </c>
      <c r="G302" s="106"/>
      <c r="H302" s="106" t="s">
        <v>629</v>
      </c>
      <c r="I302" s="216" t="s">
        <v>897</v>
      </c>
      <c r="J302" s="226">
        <v>41759</v>
      </c>
      <c r="K302" s="208">
        <v>41759</v>
      </c>
      <c r="L302" s="225"/>
      <c r="M302" s="225"/>
      <c r="N302" s="225"/>
      <c r="O302" s="225"/>
      <c r="P302" s="225"/>
      <c r="Q302" s="217"/>
      <c r="R302" s="126"/>
      <c r="S302" s="126"/>
      <c r="T302" s="126"/>
      <c r="U302" s="120">
        <f t="shared" si="26"/>
        <v>62</v>
      </c>
      <c r="V302" s="120">
        <f t="shared" si="23"/>
        <v>0</v>
      </c>
      <c r="W302" s="121">
        <f t="shared" si="24"/>
        <v>2</v>
      </c>
      <c r="X302" s="121">
        <f t="shared" si="25"/>
        <v>2014</v>
      </c>
      <c r="Y302" s="1"/>
      <c r="Z302" s="1"/>
      <c r="AA302" s="1"/>
      <c r="AB302" s="1"/>
      <c r="AC302" s="1"/>
      <c r="AD302" s="1"/>
      <c r="AE302" s="1"/>
      <c r="AF302" s="9"/>
      <c r="AG302" s="9"/>
      <c r="AH302" s="1"/>
    </row>
    <row r="303" spans="1:34" s="33" customFormat="1" ht="21.95" customHeight="1" x14ac:dyDescent="0.25">
      <c r="A303" s="145" t="s">
        <v>1476</v>
      </c>
      <c r="B303" s="15">
        <v>41668</v>
      </c>
      <c r="C303" s="2" t="s">
        <v>241</v>
      </c>
      <c r="D303" s="3" t="s">
        <v>566</v>
      </c>
      <c r="E303" s="3"/>
      <c r="F303" s="6" t="s">
        <v>572</v>
      </c>
      <c r="G303" s="106"/>
      <c r="H303" s="106" t="s">
        <v>574</v>
      </c>
      <c r="I303" s="216" t="s">
        <v>897</v>
      </c>
      <c r="J303" s="226">
        <v>41670</v>
      </c>
      <c r="K303" s="208">
        <v>41670</v>
      </c>
      <c r="L303" s="225"/>
      <c r="M303" s="225"/>
      <c r="N303" s="225"/>
      <c r="O303" s="225"/>
      <c r="P303" s="225"/>
      <c r="Q303" s="217"/>
      <c r="R303" s="126"/>
      <c r="S303" s="126"/>
      <c r="T303" s="126"/>
      <c r="U303" s="120">
        <f t="shared" si="26"/>
        <v>2</v>
      </c>
      <c r="V303" s="120">
        <f t="shared" si="23"/>
        <v>0</v>
      </c>
      <c r="W303" s="121">
        <f t="shared" si="24"/>
        <v>1</v>
      </c>
      <c r="X303" s="121">
        <f t="shared" si="25"/>
        <v>2014</v>
      </c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s="33" customFormat="1" ht="21.95" customHeight="1" x14ac:dyDescent="0.25">
      <c r="A304" s="145" t="s">
        <v>1476</v>
      </c>
      <c r="B304" s="15">
        <v>41575</v>
      </c>
      <c r="C304" s="2" t="s">
        <v>241</v>
      </c>
      <c r="D304" s="3" t="s">
        <v>564</v>
      </c>
      <c r="E304" s="3" t="s">
        <v>568</v>
      </c>
      <c r="F304" s="6" t="s">
        <v>323</v>
      </c>
      <c r="G304" s="106"/>
      <c r="H304" s="106" t="s">
        <v>573</v>
      </c>
      <c r="I304" s="216" t="s">
        <v>899</v>
      </c>
      <c r="J304" s="226">
        <v>41578</v>
      </c>
      <c r="K304" s="208">
        <v>41578</v>
      </c>
      <c r="L304" s="225"/>
      <c r="M304" s="225"/>
      <c r="N304" s="225"/>
      <c r="O304" s="225"/>
      <c r="P304" s="225"/>
      <c r="Q304" s="217"/>
      <c r="R304" s="126"/>
      <c r="S304" s="126"/>
      <c r="T304" s="126"/>
      <c r="U304" s="120">
        <f t="shared" si="26"/>
        <v>3</v>
      </c>
      <c r="V304" s="120">
        <f t="shared" si="23"/>
        <v>0</v>
      </c>
      <c r="W304" s="121">
        <f t="shared" si="24"/>
        <v>10</v>
      </c>
      <c r="X304" s="121">
        <f t="shared" si="25"/>
        <v>2013</v>
      </c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s="33" customFormat="1" ht="21.95" customHeight="1" x14ac:dyDescent="0.25">
      <c r="A305" s="145" t="s">
        <v>1476</v>
      </c>
      <c r="B305" s="15">
        <v>41545</v>
      </c>
      <c r="C305" s="2" t="s">
        <v>241</v>
      </c>
      <c r="D305" s="3" t="s">
        <v>563</v>
      </c>
      <c r="E305" s="3" t="s">
        <v>567</v>
      </c>
      <c r="F305" s="6" t="s">
        <v>569</v>
      </c>
      <c r="G305" s="106"/>
      <c r="H305" s="106" t="s">
        <v>343</v>
      </c>
      <c r="I305" s="216" t="s">
        <v>897</v>
      </c>
      <c r="J305" s="226">
        <v>41545</v>
      </c>
      <c r="K305" s="208">
        <v>41544</v>
      </c>
      <c r="L305" s="225"/>
      <c r="M305" s="225"/>
      <c r="N305" s="225"/>
      <c r="O305" s="225"/>
      <c r="P305" s="225"/>
      <c r="Q305" s="217"/>
      <c r="R305" s="126"/>
      <c r="S305" s="126"/>
      <c r="T305" s="126"/>
      <c r="U305" s="120">
        <f t="shared" si="26"/>
        <v>-1</v>
      </c>
      <c r="V305" s="120">
        <f t="shared" si="23"/>
        <v>-1</v>
      </c>
      <c r="W305" s="121">
        <f t="shared" si="24"/>
        <v>9</v>
      </c>
      <c r="X305" s="121">
        <f t="shared" si="25"/>
        <v>2013</v>
      </c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s="33" customFormat="1" ht="35.1" customHeight="1" x14ac:dyDescent="0.25">
      <c r="A306" s="145" t="s">
        <v>1476</v>
      </c>
      <c r="B306" s="15">
        <v>41520</v>
      </c>
      <c r="C306" s="2" t="s">
        <v>241</v>
      </c>
      <c r="D306" s="3" t="s">
        <v>496</v>
      </c>
      <c r="E306" s="3" t="s">
        <v>493</v>
      </c>
      <c r="F306" s="6" t="s">
        <v>490</v>
      </c>
      <c r="G306" s="106"/>
      <c r="H306" s="106" t="s">
        <v>491</v>
      </c>
      <c r="I306" s="216" t="s">
        <v>897</v>
      </c>
      <c r="J306" s="226">
        <v>41536</v>
      </c>
      <c r="K306" s="208">
        <v>41536</v>
      </c>
      <c r="L306" s="225"/>
      <c r="M306" s="225"/>
      <c r="N306" s="225"/>
      <c r="O306" s="225"/>
      <c r="P306" s="225"/>
      <c r="Q306" s="217"/>
      <c r="R306" s="126"/>
      <c r="S306" s="126"/>
      <c r="T306" s="126"/>
      <c r="U306" s="120">
        <f t="shared" si="26"/>
        <v>16</v>
      </c>
      <c r="V306" s="120">
        <f t="shared" si="23"/>
        <v>0</v>
      </c>
      <c r="W306" s="121">
        <f t="shared" si="24"/>
        <v>9</v>
      </c>
      <c r="X306" s="121">
        <f t="shared" si="25"/>
        <v>2013</v>
      </c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s="33" customFormat="1" ht="35.1" customHeight="1" x14ac:dyDescent="0.25">
      <c r="A307" s="145" t="s">
        <v>1476</v>
      </c>
      <c r="B307" s="15">
        <v>41520</v>
      </c>
      <c r="C307" s="2" t="s">
        <v>113</v>
      </c>
      <c r="D307" s="3" t="s">
        <v>495</v>
      </c>
      <c r="E307" s="3" t="s">
        <v>494</v>
      </c>
      <c r="F307" s="6" t="s">
        <v>490</v>
      </c>
      <c r="G307" s="106"/>
      <c r="H307" s="106" t="s">
        <v>491</v>
      </c>
      <c r="I307" s="216" t="s">
        <v>897</v>
      </c>
      <c r="J307" s="226">
        <v>41536</v>
      </c>
      <c r="K307" s="208">
        <v>41536</v>
      </c>
      <c r="L307" s="225"/>
      <c r="M307" s="225"/>
      <c r="N307" s="225"/>
      <c r="O307" s="225"/>
      <c r="P307" s="225"/>
      <c r="Q307" s="217"/>
      <c r="R307" s="126"/>
      <c r="S307" s="126"/>
      <c r="T307" s="126"/>
      <c r="U307" s="120">
        <f t="shared" si="26"/>
        <v>16</v>
      </c>
      <c r="V307" s="120">
        <f t="shared" si="23"/>
        <v>0</v>
      </c>
      <c r="W307" s="121">
        <f t="shared" si="24"/>
        <v>9</v>
      </c>
      <c r="X307" s="121">
        <f t="shared" si="25"/>
        <v>2013</v>
      </c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s="33" customFormat="1" ht="15.75" x14ac:dyDescent="0.25">
      <c r="A308" s="145" t="s">
        <v>1476</v>
      </c>
      <c r="B308" s="15">
        <v>41445</v>
      </c>
      <c r="C308" s="2" t="s">
        <v>241</v>
      </c>
      <c r="D308" s="3" t="s">
        <v>466</v>
      </c>
      <c r="E308" s="3" t="s">
        <v>467</v>
      </c>
      <c r="F308" s="6" t="s">
        <v>468</v>
      </c>
      <c r="G308" s="106"/>
      <c r="H308" s="106" t="s">
        <v>469</v>
      </c>
      <c r="I308" s="216" t="s">
        <v>897</v>
      </c>
      <c r="J308" s="208">
        <v>41446</v>
      </c>
      <c r="K308" s="208">
        <v>41446</v>
      </c>
      <c r="L308" s="225"/>
      <c r="M308" s="225"/>
      <c r="N308" s="225"/>
      <c r="O308" s="225"/>
      <c r="P308" s="225"/>
      <c r="Q308" s="217"/>
      <c r="R308" s="126"/>
      <c r="S308" s="126"/>
      <c r="T308" s="126"/>
      <c r="U308" s="120">
        <f t="shared" si="26"/>
        <v>1</v>
      </c>
      <c r="V308" s="120">
        <f t="shared" si="23"/>
        <v>0</v>
      </c>
      <c r="W308" s="121">
        <f t="shared" si="24"/>
        <v>6</v>
      </c>
      <c r="X308" s="121">
        <f t="shared" si="25"/>
        <v>2013</v>
      </c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s="33" customFormat="1" ht="35.1" customHeight="1" x14ac:dyDescent="0.25">
      <c r="A309" s="145" t="s">
        <v>1475</v>
      </c>
      <c r="B309" s="15">
        <v>41368</v>
      </c>
      <c r="C309" s="2" t="s">
        <v>113</v>
      </c>
      <c r="D309" s="3" t="s">
        <v>399</v>
      </c>
      <c r="E309" s="3" t="s">
        <v>400</v>
      </c>
      <c r="F309" s="6" t="s">
        <v>401</v>
      </c>
      <c r="G309" s="106"/>
      <c r="H309" s="106" t="s">
        <v>402</v>
      </c>
      <c r="I309" s="216" t="s">
        <v>899</v>
      </c>
      <c r="J309" s="226">
        <v>41368</v>
      </c>
      <c r="K309" s="208">
        <v>41368</v>
      </c>
      <c r="L309" s="225"/>
      <c r="M309" s="225"/>
      <c r="N309" s="225"/>
      <c r="O309" s="225"/>
      <c r="P309" s="225"/>
      <c r="Q309" s="217"/>
      <c r="R309" s="126"/>
      <c r="S309" s="126"/>
      <c r="T309" s="126"/>
      <c r="U309" s="120">
        <f t="shared" si="26"/>
        <v>0</v>
      </c>
      <c r="V309" s="120">
        <f t="shared" si="23"/>
        <v>0</v>
      </c>
      <c r="W309" s="121">
        <f t="shared" si="24"/>
        <v>4</v>
      </c>
      <c r="X309" s="121">
        <f t="shared" si="25"/>
        <v>2013</v>
      </c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s="33" customFormat="1" ht="15.75" x14ac:dyDescent="0.25">
      <c r="A310" s="145" t="s">
        <v>1475</v>
      </c>
      <c r="B310" s="15">
        <v>41368</v>
      </c>
      <c r="C310" s="2" t="s">
        <v>113</v>
      </c>
      <c r="D310" s="3" t="s">
        <v>403</v>
      </c>
      <c r="E310" s="3" t="s">
        <v>404</v>
      </c>
      <c r="F310" s="6" t="s">
        <v>401</v>
      </c>
      <c r="G310" s="106"/>
      <c r="H310" s="106" t="s">
        <v>402</v>
      </c>
      <c r="I310" s="216" t="s">
        <v>899</v>
      </c>
      <c r="J310" s="226">
        <v>41368</v>
      </c>
      <c r="K310" s="208">
        <v>41368</v>
      </c>
      <c r="L310" s="225"/>
      <c r="M310" s="225"/>
      <c r="N310" s="225"/>
      <c r="O310" s="225"/>
      <c r="P310" s="225"/>
      <c r="Q310" s="217"/>
      <c r="R310" s="126"/>
      <c r="S310" s="126"/>
      <c r="T310" s="126"/>
      <c r="U310" s="120">
        <f t="shared" si="26"/>
        <v>0</v>
      </c>
      <c r="V310" s="120">
        <f t="shared" si="23"/>
        <v>0</v>
      </c>
      <c r="W310" s="121">
        <f t="shared" si="24"/>
        <v>4</v>
      </c>
      <c r="X310" s="121">
        <f t="shared" si="25"/>
        <v>2013</v>
      </c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s="33" customFormat="1" ht="15.75" x14ac:dyDescent="0.25">
      <c r="A311" s="145" t="s">
        <v>1475</v>
      </c>
      <c r="B311" s="15">
        <v>41368</v>
      </c>
      <c r="C311" s="2" t="s">
        <v>113</v>
      </c>
      <c r="D311" s="3" t="s">
        <v>405</v>
      </c>
      <c r="E311" s="3" t="s">
        <v>397</v>
      </c>
      <c r="F311" s="6" t="s">
        <v>401</v>
      </c>
      <c r="G311" s="106"/>
      <c r="H311" s="106" t="s">
        <v>402</v>
      </c>
      <c r="I311" s="216" t="s">
        <v>899</v>
      </c>
      <c r="J311" s="226">
        <v>41368</v>
      </c>
      <c r="K311" s="208">
        <v>41368</v>
      </c>
      <c r="L311" s="225"/>
      <c r="M311" s="225"/>
      <c r="N311" s="225"/>
      <c r="O311" s="225"/>
      <c r="P311" s="225"/>
      <c r="Q311" s="217"/>
      <c r="R311" s="126"/>
      <c r="S311" s="126"/>
      <c r="T311" s="126"/>
      <c r="U311" s="120">
        <f t="shared" si="26"/>
        <v>0</v>
      </c>
      <c r="V311" s="120">
        <f t="shared" si="23"/>
        <v>0</v>
      </c>
      <c r="W311" s="121">
        <f t="shared" si="24"/>
        <v>4</v>
      </c>
      <c r="X311" s="121">
        <f t="shared" si="25"/>
        <v>2013</v>
      </c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s="33" customFormat="1" ht="21.95" customHeight="1" x14ac:dyDescent="0.25">
      <c r="A312" s="145" t="s">
        <v>1476</v>
      </c>
      <c r="B312" s="15">
        <v>41351</v>
      </c>
      <c r="C312" s="2" t="s">
        <v>241</v>
      </c>
      <c r="D312" s="3" t="s">
        <v>432</v>
      </c>
      <c r="E312" s="3" t="s">
        <v>350</v>
      </c>
      <c r="F312" s="6" t="s">
        <v>433</v>
      </c>
      <c r="G312" s="106"/>
      <c r="H312" s="106" t="s">
        <v>12</v>
      </c>
      <c r="I312" s="216" t="s">
        <v>899</v>
      </c>
      <c r="J312" s="226">
        <v>41437</v>
      </c>
      <c r="K312" s="208">
        <v>41437</v>
      </c>
      <c r="L312" s="225"/>
      <c r="M312" s="225"/>
      <c r="N312" s="225"/>
      <c r="O312" s="225"/>
      <c r="P312" s="225"/>
      <c r="Q312" s="217"/>
      <c r="R312" s="126"/>
      <c r="S312" s="126"/>
      <c r="T312" s="126"/>
      <c r="U312" s="120">
        <f t="shared" si="26"/>
        <v>86</v>
      </c>
      <c r="V312" s="120">
        <f t="shared" si="23"/>
        <v>0</v>
      </c>
      <c r="W312" s="121">
        <f t="shared" si="24"/>
        <v>3</v>
      </c>
      <c r="X312" s="121">
        <f t="shared" si="25"/>
        <v>2013</v>
      </c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s="33" customFormat="1" ht="21.95" customHeight="1" x14ac:dyDescent="0.25">
      <c r="A313" s="145" t="s">
        <v>1476</v>
      </c>
      <c r="B313" s="15">
        <v>41246</v>
      </c>
      <c r="C313" s="2" t="s">
        <v>241</v>
      </c>
      <c r="D313" s="3" t="s">
        <v>317</v>
      </c>
      <c r="E313" s="3" t="s">
        <v>318</v>
      </c>
      <c r="F313" s="2" t="s">
        <v>321</v>
      </c>
      <c r="G313" s="150"/>
      <c r="H313" s="150" t="s">
        <v>322</v>
      </c>
      <c r="I313" s="216" t="s">
        <v>897</v>
      </c>
      <c r="J313" s="208">
        <v>41257</v>
      </c>
      <c r="K313" s="208">
        <v>41278</v>
      </c>
      <c r="L313" s="225"/>
      <c r="M313" s="225"/>
      <c r="N313" s="225"/>
      <c r="O313" s="225"/>
      <c r="P313" s="225"/>
      <c r="Q313" s="215"/>
      <c r="R313" s="5"/>
      <c r="S313" s="5"/>
      <c r="T313" s="5"/>
      <c r="U313" s="120">
        <f t="shared" si="26"/>
        <v>32</v>
      </c>
      <c r="V313" s="120">
        <f t="shared" si="23"/>
        <v>21</v>
      </c>
      <c r="W313" s="121">
        <f t="shared" si="24"/>
        <v>12</v>
      </c>
      <c r="X313" s="121">
        <f t="shared" si="25"/>
        <v>2012</v>
      </c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s="33" customFormat="1" ht="21.95" customHeight="1" x14ac:dyDescent="0.25">
      <c r="A314" s="145" t="s">
        <v>1476</v>
      </c>
      <c r="B314" s="15">
        <v>41218</v>
      </c>
      <c r="C314" s="2" t="s">
        <v>241</v>
      </c>
      <c r="D314" s="3" t="s">
        <v>272</v>
      </c>
      <c r="E314" s="3" t="s">
        <v>271</v>
      </c>
      <c r="F314" s="2" t="s">
        <v>269</v>
      </c>
      <c r="G314" s="150"/>
      <c r="H314" s="150" t="s">
        <v>270</v>
      </c>
      <c r="I314" s="216" t="s">
        <v>897</v>
      </c>
      <c r="J314" s="226">
        <v>41221</v>
      </c>
      <c r="K314" s="208">
        <v>41221</v>
      </c>
      <c r="L314" s="225"/>
      <c r="M314" s="225"/>
      <c r="N314" s="225"/>
      <c r="O314" s="225"/>
      <c r="P314" s="225"/>
      <c r="Q314" s="215"/>
      <c r="R314" s="5"/>
      <c r="S314" s="5"/>
      <c r="T314" s="5"/>
      <c r="U314" s="120">
        <f t="shared" si="26"/>
        <v>3</v>
      </c>
      <c r="V314" s="120">
        <f t="shared" si="23"/>
        <v>0</v>
      </c>
      <c r="W314" s="121">
        <f t="shared" si="24"/>
        <v>11</v>
      </c>
      <c r="X314" s="121">
        <f t="shared" si="25"/>
        <v>2012</v>
      </c>
      <c r="Y314" s="1"/>
      <c r="Z314" s="1"/>
      <c r="AA314" s="1"/>
      <c r="AB314" s="1"/>
      <c r="AC314" s="1"/>
      <c r="AD314" s="1"/>
      <c r="AE314" s="1"/>
      <c r="AF314" s="1"/>
      <c r="AG314" s="1"/>
      <c r="AH314" s="9"/>
    </row>
    <row r="315" spans="1:34" s="33" customFormat="1" ht="21.95" customHeight="1" x14ac:dyDescent="0.25">
      <c r="A315" s="145" t="s">
        <v>1476</v>
      </c>
      <c r="B315" s="15">
        <v>41207</v>
      </c>
      <c r="C315" s="2" t="s">
        <v>241</v>
      </c>
      <c r="D315" s="3" t="s">
        <v>266</v>
      </c>
      <c r="E315" s="3" t="s">
        <v>267</v>
      </c>
      <c r="F315" s="2" t="s">
        <v>268</v>
      </c>
      <c r="G315" s="150"/>
      <c r="H315" s="150"/>
      <c r="I315" s="216" t="s">
        <v>897</v>
      </c>
      <c r="J315" s="226">
        <v>41216</v>
      </c>
      <c r="K315" s="208">
        <v>41216</v>
      </c>
      <c r="L315" s="225"/>
      <c r="M315" s="225"/>
      <c r="N315" s="225"/>
      <c r="O315" s="225"/>
      <c r="P315" s="225"/>
      <c r="Q315" s="215"/>
      <c r="R315" s="5"/>
      <c r="S315" s="5"/>
      <c r="T315" s="5"/>
      <c r="U315" s="120">
        <f t="shared" si="26"/>
        <v>9</v>
      </c>
      <c r="V315" s="120">
        <f t="shared" si="23"/>
        <v>0</v>
      </c>
      <c r="W315" s="121">
        <f t="shared" si="24"/>
        <v>10</v>
      </c>
      <c r="X315" s="121">
        <f t="shared" si="25"/>
        <v>2012</v>
      </c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s="33" customFormat="1" ht="21.95" customHeight="1" x14ac:dyDescent="0.25">
      <c r="A316" s="145" t="s">
        <v>1476</v>
      </c>
      <c r="B316" s="15">
        <v>41204</v>
      </c>
      <c r="C316" s="2" t="s">
        <v>241</v>
      </c>
      <c r="D316" s="3" t="s">
        <v>256</v>
      </c>
      <c r="E316" s="3" t="s">
        <v>255</v>
      </c>
      <c r="F316" s="2" t="s">
        <v>254</v>
      </c>
      <c r="G316" s="150"/>
      <c r="H316" s="150" t="s">
        <v>253</v>
      </c>
      <c r="I316" s="216" t="s">
        <v>897</v>
      </c>
      <c r="J316" s="226">
        <v>41204</v>
      </c>
      <c r="K316" s="208">
        <v>41205</v>
      </c>
      <c r="L316" s="225"/>
      <c r="M316" s="225"/>
      <c r="N316" s="225"/>
      <c r="O316" s="225"/>
      <c r="P316" s="225"/>
      <c r="Q316" s="215"/>
      <c r="R316" s="5"/>
      <c r="S316" s="5"/>
      <c r="T316" s="5"/>
      <c r="U316" s="120">
        <f t="shared" si="26"/>
        <v>1</v>
      </c>
      <c r="V316" s="120">
        <f t="shared" si="23"/>
        <v>1</v>
      </c>
      <c r="W316" s="121">
        <f t="shared" si="24"/>
        <v>10</v>
      </c>
      <c r="X316" s="121">
        <f t="shared" si="25"/>
        <v>2012</v>
      </c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s="33" customFormat="1" ht="35.1" customHeight="1" x14ac:dyDescent="0.25">
      <c r="A317" s="145" t="s">
        <v>1476</v>
      </c>
      <c r="B317" s="15">
        <v>41200</v>
      </c>
      <c r="C317" s="2" t="s">
        <v>241</v>
      </c>
      <c r="D317" s="3" t="s">
        <v>250</v>
      </c>
      <c r="E317" s="3" t="s">
        <v>251</v>
      </c>
      <c r="F317" s="2" t="s">
        <v>252</v>
      </c>
      <c r="G317" s="150"/>
      <c r="H317" s="150" t="s">
        <v>9</v>
      </c>
      <c r="I317" s="216" t="s">
        <v>897</v>
      </c>
      <c r="J317" s="226">
        <v>41218</v>
      </c>
      <c r="K317" s="208">
        <v>41233</v>
      </c>
      <c r="L317" s="225"/>
      <c r="M317" s="225"/>
      <c r="N317" s="225"/>
      <c r="O317" s="225"/>
      <c r="P317" s="225"/>
      <c r="Q317" s="215"/>
      <c r="R317" s="5"/>
      <c r="S317" s="5"/>
      <c r="T317" s="5"/>
      <c r="U317" s="120">
        <f t="shared" si="26"/>
        <v>33</v>
      </c>
      <c r="V317" s="120">
        <f t="shared" si="23"/>
        <v>15</v>
      </c>
      <c r="W317" s="121">
        <f t="shared" si="24"/>
        <v>10</v>
      </c>
      <c r="X317" s="121">
        <f t="shared" si="25"/>
        <v>2012</v>
      </c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s="33" customFormat="1" ht="21.95" customHeight="1" x14ac:dyDescent="0.25">
      <c r="A318" s="145" t="s">
        <v>1476</v>
      </c>
      <c r="B318" s="15">
        <v>41188</v>
      </c>
      <c r="C318" s="2" t="s">
        <v>113</v>
      </c>
      <c r="D318" s="3" t="s">
        <v>246</v>
      </c>
      <c r="E318" s="3" t="s">
        <v>247</v>
      </c>
      <c r="F318" s="2" t="s">
        <v>248</v>
      </c>
      <c r="G318" s="150"/>
      <c r="H318" s="150" t="s">
        <v>249</v>
      </c>
      <c r="I318" s="216" t="s">
        <v>897</v>
      </c>
      <c r="J318" s="226">
        <v>41197</v>
      </c>
      <c r="K318" s="208">
        <v>41204</v>
      </c>
      <c r="L318" s="225"/>
      <c r="M318" s="225"/>
      <c r="N318" s="225"/>
      <c r="O318" s="225"/>
      <c r="P318" s="225"/>
      <c r="Q318" s="215"/>
      <c r="R318" s="5"/>
      <c r="S318" s="5"/>
      <c r="T318" s="5"/>
      <c r="U318" s="120">
        <f t="shared" si="26"/>
        <v>16</v>
      </c>
      <c r="V318" s="120">
        <f t="shared" si="23"/>
        <v>7</v>
      </c>
      <c r="W318" s="121">
        <f t="shared" si="24"/>
        <v>10</v>
      </c>
      <c r="X318" s="121">
        <f t="shared" si="25"/>
        <v>2012</v>
      </c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s="33" customFormat="1" ht="15.75" x14ac:dyDescent="0.25">
      <c r="A319" s="145" t="s">
        <v>1474</v>
      </c>
      <c r="B319" s="15">
        <v>41178</v>
      </c>
      <c r="C319" s="2" t="s">
        <v>113</v>
      </c>
      <c r="D319" s="3" t="s">
        <v>171</v>
      </c>
      <c r="E319" s="3" t="s">
        <v>162</v>
      </c>
      <c r="F319" s="6" t="s">
        <v>172</v>
      </c>
      <c r="G319" s="106"/>
      <c r="H319" s="106" t="s">
        <v>173</v>
      </c>
      <c r="I319" s="216" t="s">
        <v>899</v>
      </c>
      <c r="J319" s="226">
        <v>41197</v>
      </c>
      <c r="K319" s="208">
        <v>41199</v>
      </c>
      <c r="L319" s="225"/>
      <c r="M319" s="225"/>
      <c r="N319" s="225"/>
      <c r="O319" s="225"/>
      <c r="P319" s="225"/>
      <c r="Q319" s="217"/>
      <c r="R319" s="126"/>
      <c r="S319" s="126"/>
      <c r="T319" s="126"/>
      <c r="U319" s="120">
        <f t="shared" si="26"/>
        <v>21</v>
      </c>
      <c r="V319" s="120">
        <f t="shared" si="23"/>
        <v>2</v>
      </c>
      <c r="W319" s="121">
        <f t="shared" si="24"/>
        <v>9</v>
      </c>
      <c r="X319" s="121">
        <f t="shared" si="25"/>
        <v>2012</v>
      </c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s="33" customFormat="1" ht="21.95" customHeight="1" x14ac:dyDescent="0.25">
      <c r="A320" s="145" t="s">
        <v>1476</v>
      </c>
      <c r="B320" s="15">
        <v>41176</v>
      </c>
      <c r="C320" s="2" t="s">
        <v>241</v>
      </c>
      <c r="D320" s="3" t="s">
        <v>242</v>
      </c>
      <c r="E320" s="3" t="s">
        <v>243</v>
      </c>
      <c r="F320" s="2" t="s">
        <v>244</v>
      </c>
      <c r="G320" s="150"/>
      <c r="H320" s="150" t="s">
        <v>245</v>
      </c>
      <c r="I320" s="216" t="s">
        <v>897</v>
      </c>
      <c r="J320" s="226">
        <v>41177</v>
      </c>
      <c r="K320" s="208">
        <v>41178</v>
      </c>
      <c r="L320" s="225"/>
      <c r="M320" s="225"/>
      <c r="N320" s="225"/>
      <c r="O320" s="225"/>
      <c r="P320" s="225"/>
      <c r="Q320" s="215"/>
      <c r="R320" s="5"/>
      <c r="S320" s="5"/>
      <c r="T320" s="5"/>
      <c r="U320" s="120">
        <f t="shared" si="26"/>
        <v>2</v>
      </c>
      <c r="V320" s="120">
        <f t="shared" ref="V320:V383" si="27">IF(K320="","",K320-J320)</f>
        <v>1</v>
      </c>
      <c r="W320" s="121">
        <f t="shared" ref="W320:W383" si="28">MONTH(B320)</f>
        <v>9</v>
      </c>
      <c r="X320" s="121">
        <f t="shared" ref="X320:X383" si="29">YEAR(B320)</f>
        <v>2012</v>
      </c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s="33" customFormat="1" ht="21.95" customHeight="1" x14ac:dyDescent="0.25">
      <c r="A321" s="145" t="s">
        <v>1476</v>
      </c>
      <c r="B321" s="15">
        <v>41150</v>
      </c>
      <c r="C321" s="2" t="s">
        <v>113</v>
      </c>
      <c r="D321" s="3" t="s">
        <v>161</v>
      </c>
      <c r="E321" s="3" t="s">
        <v>160</v>
      </c>
      <c r="F321" s="2" t="s">
        <v>207</v>
      </c>
      <c r="G321" s="150"/>
      <c r="H321" s="150" t="s">
        <v>208</v>
      </c>
      <c r="I321" s="216" t="s">
        <v>897</v>
      </c>
      <c r="J321" s="226">
        <v>41156</v>
      </c>
      <c r="K321" s="208">
        <v>41157</v>
      </c>
      <c r="L321" s="225"/>
      <c r="M321" s="225"/>
      <c r="N321" s="225"/>
      <c r="O321" s="225"/>
      <c r="P321" s="225"/>
      <c r="Q321" s="215"/>
      <c r="R321" s="5"/>
      <c r="S321" s="5"/>
      <c r="T321" s="5"/>
      <c r="U321" s="120">
        <f t="shared" si="26"/>
        <v>7</v>
      </c>
      <c r="V321" s="120">
        <f t="shared" si="27"/>
        <v>1</v>
      </c>
      <c r="W321" s="121">
        <f t="shared" si="28"/>
        <v>8</v>
      </c>
      <c r="X321" s="121">
        <f t="shared" si="29"/>
        <v>2012</v>
      </c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s="33" customFormat="1" ht="21.95" customHeight="1" x14ac:dyDescent="0.25">
      <c r="A322" s="145" t="s">
        <v>1476</v>
      </c>
      <c r="B322" s="15">
        <v>41101</v>
      </c>
      <c r="C322" s="2" t="s">
        <v>113</v>
      </c>
      <c r="D322" s="3" t="s">
        <v>138</v>
      </c>
      <c r="E322" s="3" t="s">
        <v>139</v>
      </c>
      <c r="F322" s="2" t="s">
        <v>69</v>
      </c>
      <c r="G322" s="150"/>
      <c r="H322" s="150" t="s">
        <v>140</v>
      </c>
      <c r="I322" s="216" t="s">
        <v>900</v>
      </c>
      <c r="J322" s="226">
        <v>41111</v>
      </c>
      <c r="K322" s="208">
        <v>41111</v>
      </c>
      <c r="L322" s="225"/>
      <c r="M322" s="225"/>
      <c r="N322" s="225"/>
      <c r="O322" s="225"/>
      <c r="P322" s="225"/>
      <c r="Q322" s="215"/>
      <c r="R322" s="5"/>
      <c r="S322" s="5"/>
      <c r="T322" s="5"/>
      <c r="U322" s="120">
        <f t="shared" si="26"/>
        <v>10</v>
      </c>
      <c r="V322" s="120">
        <f t="shared" si="27"/>
        <v>0</v>
      </c>
      <c r="W322" s="121">
        <f t="shared" si="28"/>
        <v>7</v>
      </c>
      <c r="X322" s="121">
        <f t="shared" si="29"/>
        <v>2012</v>
      </c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s="33" customFormat="1" ht="21.95" customHeight="1" x14ac:dyDescent="0.25">
      <c r="A323" s="145" t="s">
        <v>1476</v>
      </c>
      <c r="B323" s="15">
        <v>41101</v>
      </c>
      <c r="C323" s="2" t="s">
        <v>113</v>
      </c>
      <c r="D323" s="3" t="s">
        <v>135</v>
      </c>
      <c r="E323" s="3" t="s">
        <v>136</v>
      </c>
      <c r="F323" s="2" t="s">
        <v>137</v>
      </c>
      <c r="G323" s="150"/>
      <c r="H323" s="150" t="s">
        <v>12</v>
      </c>
      <c r="I323" s="216" t="s">
        <v>897</v>
      </c>
      <c r="J323" s="226">
        <v>41102</v>
      </c>
      <c r="K323" s="208">
        <v>41102</v>
      </c>
      <c r="L323" s="225"/>
      <c r="M323" s="225"/>
      <c r="N323" s="225"/>
      <c r="O323" s="225"/>
      <c r="P323" s="225"/>
      <c r="Q323" s="215"/>
      <c r="R323" s="5"/>
      <c r="S323" s="5"/>
      <c r="T323" s="5"/>
      <c r="U323" s="120">
        <f t="shared" ref="U323:U386" si="30">IF(K323="","",K323-B323)</f>
        <v>1</v>
      </c>
      <c r="V323" s="120">
        <f t="shared" si="27"/>
        <v>0</v>
      </c>
      <c r="W323" s="121">
        <f t="shared" si="28"/>
        <v>7</v>
      </c>
      <c r="X323" s="121">
        <f t="shared" si="29"/>
        <v>2012</v>
      </c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s="133" customFormat="1" ht="21.95" customHeight="1" x14ac:dyDescent="0.2">
      <c r="A324" s="145" t="s">
        <v>1476</v>
      </c>
      <c r="B324" s="15">
        <v>41101</v>
      </c>
      <c r="C324" s="2" t="s">
        <v>113</v>
      </c>
      <c r="D324" s="3" t="s">
        <v>141</v>
      </c>
      <c r="E324" s="3" t="s">
        <v>142</v>
      </c>
      <c r="F324" s="2" t="s">
        <v>137</v>
      </c>
      <c r="G324" s="150"/>
      <c r="H324" s="150" t="s">
        <v>12</v>
      </c>
      <c r="I324" s="216" t="s">
        <v>897</v>
      </c>
      <c r="J324" s="208">
        <v>41102</v>
      </c>
      <c r="K324" s="208">
        <v>41102</v>
      </c>
      <c r="L324" s="225"/>
      <c r="M324" s="225"/>
      <c r="N324" s="225"/>
      <c r="O324" s="225"/>
      <c r="P324" s="225"/>
      <c r="Q324" s="215"/>
      <c r="R324" s="5"/>
      <c r="S324" s="5"/>
      <c r="T324" s="5"/>
      <c r="U324" s="120">
        <f t="shared" si="30"/>
        <v>1</v>
      </c>
      <c r="V324" s="120">
        <f t="shared" si="27"/>
        <v>0</v>
      </c>
      <c r="W324" s="121">
        <f t="shared" si="28"/>
        <v>7</v>
      </c>
      <c r="X324" s="121">
        <f t="shared" si="29"/>
        <v>2012</v>
      </c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s="33" customFormat="1" ht="21.95" customHeight="1" x14ac:dyDescent="0.25">
      <c r="A325" s="145" t="s">
        <v>1474</v>
      </c>
      <c r="B325" s="15">
        <v>41094</v>
      </c>
      <c r="C325" s="2" t="s">
        <v>113</v>
      </c>
      <c r="D325" s="3"/>
      <c r="E325" s="3" t="s">
        <v>117</v>
      </c>
      <c r="F325" s="6" t="s">
        <v>144</v>
      </c>
      <c r="G325" s="106"/>
      <c r="H325" s="106" t="s">
        <v>145</v>
      </c>
      <c r="I325" s="216" t="s">
        <v>899</v>
      </c>
      <c r="J325" s="226">
        <v>41120</v>
      </c>
      <c r="K325" s="208">
        <v>41241</v>
      </c>
      <c r="L325" s="225"/>
      <c r="M325" s="225"/>
      <c r="N325" s="225"/>
      <c r="O325" s="225"/>
      <c r="P325" s="225"/>
      <c r="Q325" s="217" t="s">
        <v>530</v>
      </c>
      <c r="R325" s="126"/>
      <c r="S325" s="126"/>
      <c r="T325" s="126"/>
      <c r="U325" s="120">
        <f t="shared" si="30"/>
        <v>147</v>
      </c>
      <c r="V325" s="120">
        <f t="shared" si="27"/>
        <v>121</v>
      </c>
      <c r="W325" s="121">
        <f t="shared" si="28"/>
        <v>7</v>
      </c>
      <c r="X325" s="121">
        <f t="shared" si="29"/>
        <v>2012</v>
      </c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s="33" customFormat="1" ht="21.95" customHeight="1" x14ac:dyDescent="0.25">
      <c r="A326" s="145" t="s">
        <v>1474</v>
      </c>
      <c r="B326" s="146">
        <v>41068</v>
      </c>
      <c r="C326" s="147" t="s">
        <v>113</v>
      </c>
      <c r="D326" s="148"/>
      <c r="E326" s="148" t="s">
        <v>116</v>
      </c>
      <c r="F326" s="147" t="s">
        <v>202</v>
      </c>
      <c r="G326" s="149"/>
      <c r="H326" s="149" t="s">
        <v>115</v>
      </c>
      <c r="I326" s="205" t="s">
        <v>897</v>
      </c>
      <c r="J326" s="222">
        <v>41090</v>
      </c>
      <c r="K326" s="206">
        <v>41192</v>
      </c>
      <c r="L326" s="223"/>
      <c r="M326" s="223"/>
      <c r="N326" s="223"/>
      <c r="O326" s="223"/>
      <c r="P326" s="223"/>
      <c r="Q326" s="207"/>
      <c r="R326" s="43"/>
      <c r="S326" s="43"/>
      <c r="T326" s="43"/>
      <c r="U326" s="120">
        <f t="shared" si="30"/>
        <v>124</v>
      </c>
      <c r="V326" s="120">
        <f t="shared" si="27"/>
        <v>102</v>
      </c>
      <c r="W326" s="121">
        <f t="shared" si="28"/>
        <v>6</v>
      </c>
      <c r="X326" s="121">
        <f t="shared" si="29"/>
        <v>2012</v>
      </c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s="33" customFormat="1" ht="21.95" customHeight="1" x14ac:dyDescent="0.25">
      <c r="A327" s="145" t="s">
        <v>1474</v>
      </c>
      <c r="B327" s="146">
        <v>41068</v>
      </c>
      <c r="C327" s="147" t="s">
        <v>113</v>
      </c>
      <c r="D327" s="148"/>
      <c r="E327" s="148" t="s">
        <v>114</v>
      </c>
      <c r="F327" s="147" t="s">
        <v>201</v>
      </c>
      <c r="G327" s="149"/>
      <c r="H327" s="149" t="s">
        <v>115</v>
      </c>
      <c r="I327" s="205" t="s">
        <v>897</v>
      </c>
      <c r="J327" s="222">
        <v>41090</v>
      </c>
      <c r="K327" s="206">
        <v>41192</v>
      </c>
      <c r="L327" s="223"/>
      <c r="M327" s="223"/>
      <c r="N327" s="223"/>
      <c r="O327" s="223"/>
      <c r="P327" s="223"/>
      <c r="Q327" s="207"/>
      <c r="R327" s="43"/>
      <c r="S327" s="43"/>
      <c r="T327" s="43"/>
      <c r="U327" s="120">
        <f t="shared" si="30"/>
        <v>124</v>
      </c>
      <c r="V327" s="120">
        <f t="shared" si="27"/>
        <v>102</v>
      </c>
      <c r="W327" s="121">
        <f t="shared" si="28"/>
        <v>6</v>
      </c>
      <c r="X327" s="121">
        <f t="shared" si="29"/>
        <v>2012</v>
      </c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s="33" customFormat="1" ht="15.75" x14ac:dyDescent="0.25">
      <c r="A328" s="145" t="s">
        <v>1474</v>
      </c>
      <c r="B328" s="146">
        <v>41068</v>
      </c>
      <c r="C328" s="147" t="s">
        <v>113</v>
      </c>
      <c r="D328" s="148" t="s">
        <v>121</v>
      </c>
      <c r="E328" s="148" t="s">
        <v>120</v>
      </c>
      <c r="F328" s="147" t="s">
        <v>118</v>
      </c>
      <c r="G328" s="149"/>
      <c r="H328" s="149" t="s">
        <v>119</v>
      </c>
      <c r="I328" s="205" t="s">
        <v>898</v>
      </c>
      <c r="J328" s="222">
        <v>41090</v>
      </c>
      <c r="K328" s="206">
        <v>41078</v>
      </c>
      <c r="L328" s="223"/>
      <c r="M328" s="223"/>
      <c r="N328" s="223"/>
      <c r="O328" s="223"/>
      <c r="P328" s="223"/>
      <c r="Q328" s="207"/>
      <c r="R328" s="43"/>
      <c r="S328" s="43"/>
      <c r="T328" s="43"/>
      <c r="U328" s="120">
        <f t="shared" si="30"/>
        <v>10</v>
      </c>
      <c r="V328" s="120">
        <f t="shared" si="27"/>
        <v>-12</v>
      </c>
      <c r="W328" s="121">
        <f t="shared" si="28"/>
        <v>6</v>
      </c>
      <c r="X328" s="121">
        <f t="shared" si="29"/>
        <v>2012</v>
      </c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s="33" customFormat="1" ht="15.75" x14ac:dyDescent="0.25">
      <c r="A329" s="145" t="s">
        <v>1474</v>
      </c>
      <c r="B329" s="146">
        <v>41068</v>
      </c>
      <c r="C329" s="147" t="s">
        <v>113</v>
      </c>
      <c r="D329" s="148" t="s">
        <v>122</v>
      </c>
      <c r="E329" s="148" t="s">
        <v>117</v>
      </c>
      <c r="F329" s="147" t="s">
        <v>118</v>
      </c>
      <c r="G329" s="149"/>
      <c r="H329" s="149" t="s">
        <v>119</v>
      </c>
      <c r="I329" s="205" t="s">
        <v>898</v>
      </c>
      <c r="J329" s="222">
        <v>41090</v>
      </c>
      <c r="K329" s="206">
        <v>41078</v>
      </c>
      <c r="L329" s="223"/>
      <c r="M329" s="223"/>
      <c r="N329" s="223"/>
      <c r="O329" s="223"/>
      <c r="P329" s="223"/>
      <c r="Q329" s="207"/>
      <c r="R329" s="43"/>
      <c r="S329" s="43"/>
      <c r="T329" s="43"/>
      <c r="U329" s="120">
        <f t="shared" si="30"/>
        <v>10</v>
      </c>
      <c r="V329" s="120">
        <f t="shared" si="27"/>
        <v>-12</v>
      </c>
      <c r="W329" s="121">
        <f t="shared" si="28"/>
        <v>6</v>
      </c>
      <c r="X329" s="121">
        <f t="shared" si="29"/>
        <v>2012</v>
      </c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s="33" customFormat="1" ht="21.95" customHeight="1" x14ac:dyDescent="0.25">
      <c r="A330" s="145" t="s">
        <v>1475</v>
      </c>
      <c r="B330" s="15">
        <v>41667</v>
      </c>
      <c r="C330" s="2" t="s">
        <v>562</v>
      </c>
      <c r="D330" s="3"/>
      <c r="E330" s="3"/>
      <c r="F330" s="6" t="s">
        <v>571</v>
      </c>
      <c r="G330" s="106"/>
      <c r="H330" s="106"/>
      <c r="I330" s="219" t="s">
        <v>924</v>
      </c>
      <c r="J330" s="226">
        <v>41670</v>
      </c>
      <c r="K330" s="208">
        <v>41670</v>
      </c>
      <c r="L330" s="225"/>
      <c r="M330" s="225"/>
      <c r="N330" s="225"/>
      <c r="O330" s="225"/>
      <c r="P330" s="225"/>
      <c r="Q330" s="217"/>
      <c r="R330" s="126"/>
      <c r="S330" s="126"/>
      <c r="T330" s="126"/>
      <c r="U330" s="120">
        <f t="shared" si="30"/>
        <v>3</v>
      </c>
      <c r="V330" s="120">
        <f t="shared" si="27"/>
        <v>0</v>
      </c>
      <c r="W330" s="121">
        <f t="shared" si="28"/>
        <v>1</v>
      </c>
      <c r="X330" s="121">
        <f t="shared" si="29"/>
        <v>2014</v>
      </c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s="33" customFormat="1" ht="15.75" x14ac:dyDescent="0.25">
      <c r="A331" s="145" t="s">
        <v>1476</v>
      </c>
      <c r="B331" s="15">
        <v>41316</v>
      </c>
      <c r="C331" s="2" t="s">
        <v>376</v>
      </c>
      <c r="D331" s="3" t="s">
        <v>377</v>
      </c>
      <c r="E331" s="3" t="s">
        <v>313</v>
      </c>
      <c r="F331" s="6" t="s">
        <v>378</v>
      </c>
      <c r="G331" s="106"/>
      <c r="H331" s="106" t="s">
        <v>132</v>
      </c>
      <c r="I331" s="216" t="s">
        <v>897</v>
      </c>
      <c r="J331" s="226">
        <v>41318</v>
      </c>
      <c r="K331" s="208">
        <v>41318</v>
      </c>
      <c r="L331" s="225"/>
      <c r="M331" s="225"/>
      <c r="N331" s="225"/>
      <c r="O331" s="225"/>
      <c r="P331" s="225"/>
      <c r="Q331" s="217"/>
      <c r="R331" s="126"/>
      <c r="S331" s="126"/>
      <c r="T331" s="126"/>
      <c r="U331" s="120">
        <f t="shared" si="30"/>
        <v>2</v>
      </c>
      <c r="V331" s="120">
        <f t="shared" si="27"/>
        <v>0</v>
      </c>
      <c r="W331" s="121">
        <f t="shared" si="28"/>
        <v>2</v>
      </c>
      <c r="X331" s="121">
        <f t="shared" si="29"/>
        <v>2013</v>
      </c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s="33" customFormat="1" ht="15.75" x14ac:dyDescent="0.25">
      <c r="A332" s="145" t="s">
        <v>1476</v>
      </c>
      <c r="B332" s="15">
        <v>40897</v>
      </c>
      <c r="C332" s="2" t="s">
        <v>55</v>
      </c>
      <c r="D332" s="3">
        <v>8016596</v>
      </c>
      <c r="E332" s="3">
        <v>11191357</v>
      </c>
      <c r="F332" s="2" t="s">
        <v>190</v>
      </c>
      <c r="G332" s="150"/>
      <c r="H332" s="150" t="s">
        <v>71</v>
      </c>
      <c r="I332" s="205" t="s">
        <v>897</v>
      </c>
      <c r="J332" s="226">
        <v>40900</v>
      </c>
      <c r="K332" s="208">
        <v>40583</v>
      </c>
      <c r="L332" s="225"/>
      <c r="M332" s="225"/>
      <c r="N332" s="225"/>
      <c r="O332" s="225"/>
      <c r="P332" s="225"/>
      <c r="Q332" s="218"/>
      <c r="R332" s="102"/>
      <c r="S332" s="102"/>
      <c r="T332" s="102"/>
      <c r="U332" s="120">
        <f t="shared" si="30"/>
        <v>-314</v>
      </c>
      <c r="V332" s="120">
        <f t="shared" si="27"/>
        <v>-317</v>
      </c>
      <c r="W332" s="121">
        <f t="shared" si="28"/>
        <v>12</v>
      </c>
      <c r="X332" s="121">
        <f t="shared" si="29"/>
        <v>2011</v>
      </c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ht="21.95" customHeight="1" x14ac:dyDescent="0.2">
      <c r="A333" s="145" t="s">
        <v>1476</v>
      </c>
      <c r="B333" s="15">
        <v>40862</v>
      </c>
      <c r="C333" s="2" t="s">
        <v>55</v>
      </c>
      <c r="D333" s="3">
        <v>8018790</v>
      </c>
      <c r="E333" s="3">
        <v>11191567</v>
      </c>
      <c r="F333" s="2" t="s">
        <v>190</v>
      </c>
      <c r="G333" s="150"/>
      <c r="H333" s="150" t="s">
        <v>195</v>
      </c>
      <c r="I333" s="205" t="s">
        <v>897</v>
      </c>
      <c r="J333" s="226">
        <v>40863</v>
      </c>
      <c r="K333" s="208">
        <v>40863</v>
      </c>
      <c r="L333" s="225"/>
      <c r="M333" s="225"/>
      <c r="N333" s="225"/>
      <c r="O333" s="225"/>
      <c r="P333" s="225"/>
      <c r="Q333" s="215"/>
      <c r="R333" s="5"/>
      <c r="S333" s="5"/>
      <c r="T333" s="5"/>
      <c r="U333" s="120">
        <f t="shared" si="30"/>
        <v>1</v>
      </c>
      <c r="V333" s="120">
        <f t="shared" si="27"/>
        <v>0</v>
      </c>
      <c r="W333" s="121">
        <f t="shared" si="28"/>
        <v>11</v>
      </c>
      <c r="X333" s="121">
        <f t="shared" si="29"/>
        <v>2011</v>
      </c>
    </row>
    <row r="334" spans="1:34" ht="35.1" customHeight="1" x14ac:dyDescent="0.2">
      <c r="A334" s="145" t="s">
        <v>1476</v>
      </c>
      <c r="B334" s="15">
        <v>40831</v>
      </c>
      <c r="C334" s="2" t="s">
        <v>55</v>
      </c>
      <c r="D334" s="3">
        <v>8019042</v>
      </c>
      <c r="E334" s="3">
        <v>11217194</v>
      </c>
      <c r="F334" s="150" t="s">
        <v>79</v>
      </c>
      <c r="G334" s="150"/>
      <c r="H334" s="150" t="s">
        <v>80</v>
      </c>
      <c r="I334" s="216" t="s">
        <v>7</v>
      </c>
      <c r="J334" s="226">
        <v>40863</v>
      </c>
      <c r="K334" s="226">
        <v>40863</v>
      </c>
      <c r="L334" s="225"/>
      <c r="M334" s="225"/>
      <c r="N334" s="225"/>
      <c r="O334" s="225"/>
      <c r="P334" s="225"/>
      <c r="Q334" s="215"/>
      <c r="R334" s="5"/>
      <c r="S334" s="5"/>
      <c r="T334" s="5"/>
      <c r="U334" s="120">
        <f t="shared" si="30"/>
        <v>32</v>
      </c>
      <c r="V334" s="120">
        <f t="shared" si="27"/>
        <v>0</v>
      </c>
      <c r="W334" s="121">
        <f t="shared" si="28"/>
        <v>10</v>
      </c>
      <c r="X334" s="121">
        <f t="shared" si="29"/>
        <v>2011</v>
      </c>
    </row>
    <row r="335" spans="1:34" ht="21.95" customHeight="1" x14ac:dyDescent="0.2">
      <c r="A335" s="145" t="s">
        <v>1476</v>
      </c>
      <c r="B335" s="15">
        <v>40831</v>
      </c>
      <c r="C335" s="2" t="s">
        <v>55</v>
      </c>
      <c r="D335" s="3">
        <v>8017501</v>
      </c>
      <c r="E335" s="3">
        <v>11475024</v>
      </c>
      <c r="F335" s="150" t="s">
        <v>79</v>
      </c>
      <c r="G335" s="150"/>
      <c r="H335" s="150" t="s">
        <v>80</v>
      </c>
      <c r="I335" s="216" t="s">
        <v>7</v>
      </c>
      <c r="J335" s="226">
        <v>40863</v>
      </c>
      <c r="K335" s="226">
        <v>40863</v>
      </c>
      <c r="L335" s="225"/>
      <c r="M335" s="225"/>
      <c r="N335" s="225"/>
      <c r="O335" s="225"/>
      <c r="P335" s="225"/>
      <c r="Q335" s="215"/>
      <c r="R335" s="5"/>
      <c r="S335" s="5"/>
      <c r="T335" s="5"/>
      <c r="U335" s="120">
        <f t="shared" si="30"/>
        <v>32</v>
      </c>
      <c r="V335" s="120">
        <f t="shared" si="27"/>
        <v>0</v>
      </c>
      <c r="W335" s="121">
        <f t="shared" si="28"/>
        <v>10</v>
      </c>
      <c r="X335" s="121">
        <f t="shared" si="29"/>
        <v>2011</v>
      </c>
    </row>
    <row r="336" spans="1:34" ht="15" x14ac:dyDescent="0.2">
      <c r="A336" s="145" t="s">
        <v>1476</v>
      </c>
      <c r="B336" s="15">
        <v>40830</v>
      </c>
      <c r="C336" s="2" t="s">
        <v>55</v>
      </c>
      <c r="D336" s="3">
        <v>8018436</v>
      </c>
      <c r="E336" s="3">
        <v>11413514</v>
      </c>
      <c r="F336" s="150" t="s">
        <v>74</v>
      </c>
      <c r="G336" s="150"/>
      <c r="H336" s="150" t="s">
        <v>78</v>
      </c>
      <c r="I336" s="205" t="s">
        <v>897</v>
      </c>
      <c r="J336" s="226">
        <v>40831</v>
      </c>
      <c r="K336" s="226">
        <v>40831</v>
      </c>
      <c r="L336" s="225"/>
      <c r="M336" s="225"/>
      <c r="N336" s="225"/>
      <c r="O336" s="225"/>
      <c r="P336" s="225"/>
      <c r="Q336" s="215"/>
      <c r="R336" s="5"/>
      <c r="S336" s="5"/>
      <c r="T336" s="5"/>
      <c r="U336" s="120">
        <f t="shared" si="30"/>
        <v>1</v>
      </c>
      <c r="V336" s="120">
        <f t="shared" si="27"/>
        <v>0</v>
      </c>
      <c r="W336" s="121">
        <f t="shared" si="28"/>
        <v>10</v>
      </c>
      <c r="X336" s="121">
        <f t="shared" si="29"/>
        <v>2011</v>
      </c>
    </row>
    <row r="337" spans="1:34" ht="21.95" customHeight="1" x14ac:dyDescent="0.2">
      <c r="A337" s="145" t="s">
        <v>1476</v>
      </c>
      <c r="B337" s="15">
        <v>40830</v>
      </c>
      <c r="C337" s="2" t="s">
        <v>55</v>
      </c>
      <c r="D337" s="3">
        <v>8018936</v>
      </c>
      <c r="E337" s="3">
        <v>11221366</v>
      </c>
      <c r="F337" s="150" t="s">
        <v>74</v>
      </c>
      <c r="G337" s="150"/>
      <c r="H337" s="150" t="s">
        <v>78</v>
      </c>
      <c r="I337" s="205" t="s">
        <v>897</v>
      </c>
      <c r="J337" s="226">
        <v>40831</v>
      </c>
      <c r="K337" s="226">
        <v>40831</v>
      </c>
      <c r="L337" s="225"/>
      <c r="M337" s="225"/>
      <c r="N337" s="225"/>
      <c r="O337" s="225"/>
      <c r="P337" s="225"/>
      <c r="Q337" s="215"/>
      <c r="R337" s="5"/>
      <c r="S337" s="5"/>
      <c r="T337" s="5"/>
      <c r="U337" s="120">
        <f t="shared" si="30"/>
        <v>1</v>
      </c>
      <c r="V337" s="120">
        <f t="shared" si="27"/>
        <v>0</v>
      </c>
      <c r="W337" s="121">
        <f t="shared" si="28"/>
        <v>10</v>
      </c>
      <c r="X337" s="121">
        <f t="shared" si="29"/>
        <v>2011</v>
      </c>
    </row>
    <row r="338" spans="1:34" ht="21.95" customHeight="1" x14ac:dyDescent="0.2">
      <c r="A338" s="145" t="s">
        <v>1476</v>
      </c>
      <c r="B338" s="15">
        <v>40806</v>
      </c>
      <c r="C338" s="2" t="s">
        <v>55</v>
      </c>
      <c r="D338" s="3">
        <v>8017604</v>
      </c>
      <c r="E338" s="3">
        <v>11217191</v>
      </c>
      <c r="F338" s="150" t="s">
        <v>77</v>
      </c>
      <c r="G338" s="150"/>
      <c r="H338" s="150" t="s">
        <v>71</v>
      </c>
      <c r="I338" s="205" t="s">
        <v>897</v>
      </c>
      <c r="J338" s="226">
        <v>40806</v>
      </c>
      <c r="K338" s="226">
        <v>40806</v>
      </c>
      <c r="L338" s="225"/>
      <c r="M338" s="225"/>
      <c r="N338" s="225"/>
      <c r="O338" s="225"/>
      <c r="P338" s="225"/>
      <c r="Q338" s="215"/>
      <c r="R338" s="5"/>
      <c r="S338" s="5"/>
      <c r="T338" s="5"/>
      <c r="U338" s="120">
        <f t="shared" si="30"/>
        <v>0</v>
      </c>
      <c r="V338" s="120">
        <f t="shared" si="27"/>
        <v>0</v>
      </c>
      <c r="W338" s="121">
        <f t="shared" si="28"/>
        <v>9</v>
      </c>
      <c r="X338" s="121">
        <f t="shared" si="29"/>
        <v>2011</v>
      </c>
    </row>
    <row r="339" spans="1:34" ht="21.95" customHeight="1" x14ac:dyDescent="0.2">
      <c r="A339" s="145" t="s">
        <v>1476</v>
      </c>
      <c r="B339" s="15">
        <v>40786</v>
      </c>
      <c r="C339" s="2" t="s">
        <v>55</v>
      </c>
      <c r="D339" s="3">
        <v>8018235</v>
      </c>
      <c r="E339" s="3">
        <v>11556979</v>
      </c>
      <c r="F339" s="150" t="s">
        <v>76</v>
      </c>
      <c r="G339" s="150"/>
      <c r="H339" s="150" t="s">
        <v>71</v>
      </c>
      <c r="I339" s="205" t="s">
        <v>897</v>
      </c>
      <c r="J339" s="226">
        <v>40806</v>
      </c>
      <c r="K339" s="226">
        <v>40806</v>
      </c>
      <c r="L339" s="225"/>
      <c r="M339" s="225"/>
      <c r="N339" s="225"/>
      <c r="O339" s="225"/>
      <c r="P339" s="225"/>
      <c r="Q339" s="215"/>
      <c r="R339" s="5"/>
      <c r="S339" s="5"/>
      <c r="T339" s="5"/>
      <c r="U339" s="120">
        <f t="shared" si="30"/>
        <v>20</v>
      </c>
      <c r="V339" s="120">
        <f t="shared" si="27"/>
        <v>0</v>
      </c>
      <c r="W339" s="121">
        <f t="shared" si="28"/>
        <v>8</v>
      </c>
      <c r="X339" s="121">
        <f t="shared" si="29"/>
        <v>2011</v>
      </c>
      <c r="Y339" s="1">
        <f>99/7.14</f>
        <v>13.865546218487395</v>
      </c>
    </row>
    <row r="340" spans="1:34" ht="21.95" customHeight="1" x14ac:dyDescent="0.2">
      <c r="A340" s="145" t="s">
        <v>1476</v>
      </c>
      <c r="B340" s="15">
        <v>40786</v>
      </c>
      <c r="C340" s="2" t="s">
        <v>55</v>
      </c>
      <c r="D340" s="3">
        <v>8018236</v>
      </c>
      <c r="E340" s="3">
        <v>11556985</v>
      </c>
      <c r="F340" s="150" t="s">
        <v>76</v>
      </c>
      <c r="G340" s="150"/>
      <c r="H340" s="150" t="s">
        <v>71</v>
      </c>
      <c r="I340" s="205" t="s">
        <v>897</v>
      </c>
      <c r="J340" s="226">
        <v>40806</v>
      </c>
      <c r="K340" s="226">
        <v>40806</v>
      </c>
      <c r="L340" s="225"/>
      <c r="M340" s="225"/>
      <c r="N340" s="225"/>
      <c r="O340" s="225"/>
      <c r="P340" s="225"/>
      <c r="Q340" s="215"/>
      <c r="R340" s="5"/>
      <c r="S340" s="5"/>
      <c r="T340" s="5"/>
      <c r="U340" s="120">
        <f t="shared" si="30"/>
        <v>20</v>
      </c>
      <c r="V340" s="120">
        <f t="shared" si="27"/>
        <v>0</v>
      </c>
      <c r="W340" s="121">
        <f t="shared" si="28"/>
        <v>8</v>
      </c>
      <c r="X340" s="121">
        <f t="shared" si="29"/>
        <v>2011</v>
      </c>
      <c r="Y340" s="1">
        <f>99/12</f>
        <v>8.25</v>
      </c>
    </row>
    <row r="341" spans="1:34" s="9" customFormat="1" ht="21.95" customHeight="1" x14ac:dyDescent="0.2">
      <c r="A341" s="145" t="s">
        <v>1476</v>
      </c>
      <c r="B341" s="15">
        <v>40751</v>
      </c>
      <c r="C341" s="2" t="s">
        <v>55</v>
      </c>
      <c r="D341" s="3">
        <v>8018435</v>
      </c>
      <c r="E341" s="3">
        <v>11196383</v>
      </c>
      <c r="F341" s="150" t="s">
        <v>74</v>
      </c>
      <c r="G341" s="150"/>
      <c r="H341" s="150" t="s">
        <v>75</v>
      </c>
      <c r="I341" s="205" t="s">
        <v>897</v>
      </c>
      <c r="J341" s="226">
        <v>40784</v>
      </c>
      <c r="K341" s="226">
        <v>40784</v>
      </c>
      <c r="L341" s="225"/>
      <c r="M341" s="225"/>
      <c r="N341" s="225"/>
      <c r="O341" s="225"/>
      <c r="P341" s="225"/>
      <c r="Q341" s="215"/>
      <c r="R341" s="5"/>
      <c r="S341" s="5"/>
      <c r="T341" s="5"/>
      <c r="U341" s="120">
        <f t="shared" si="30"/>
        <v>33</v>
      </c>
      <c r="V341" s="120">
        <f t="shared" si="27"/>
        <v>0</v>
      </c>
      <c r="W341" s="121">
        <f t="shared" si="28"/>
        <v>7</v>
      </c>
      <c r="X341" s="121">
        <f t="shared" si="29"/>
        <v>2011</v>
      </c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ht="21.95" customHeight="1" x14ac:dyDescent="0.2">
      <c r="A342" s="145" t="s">
        <v>1476</v>
      </c>
      <c r="B342" s="15">
        <v>40736</v>
      </c>
      <c r="C342" s="2" t="s">
        <v>55</v>
      </c>
      <c r="D342" s="3">
        <v>8018138</v>
      </c>
      <c r="E342" s="3">
        <v>11208233</v>
      </c>
      <c r="F342" s="106" t="s">
        <v>72</v>
      </c>
      <c r="G342" s="106"/>
      <c r="H342" s="106" t="s">
        <v>71</v>
      </c>
      <c r="I342" s="216" t="s">
        <v>899</v>
      </c>
      <c r="J342" s="226">
        <v>40736</v>
      </c>
      <c r="K342" s="226">
        <v>40736</v>
      </c>
      <c r="L342" s="225"/>
      <c r="M342" s="225"/>
      <c r="N342" s="225"/>
      <c r="O342" s="225"/>
      <c r="P342" s="225"/>
      <c r="Q342" s="217" t="s">
        <v>505</v>
      </c>
      <c r="R342" s="126"/>
      <c r="S342" s="126"/>
      <c r="T342" s="126"/>
      <c r="U342" s="120">
        <f t="shared" si="30"/>
        <v>0</v>
      </c>
      <c r="V342" s="120">
        <f t="shared" si="27"/>
        <v>0</v>
      </c>
      <c r="W342" s="121">
        <f t="shared" si="28"/>
        <v>7</v>
      </c>
      <c r="X342" s="121">
        <f t="shared" si="29"/>
        <v>2011</v>
      </c>
    </row>
    <row r="343" spans="1:34" ht="35.1" customHeight="1" x14ac:dyDescent="0.2">
      <c r="A343" s="145" t="s">
        <v>1476</v>
      </c>
      <c r="B343" s="15">
        <v>40729</v>
      </c>
      <c r="C343" s="2" t="s">
        <v>55</v>
      </c>
      <c r="D343" s="3"/>
      <c r="E343" s="3">
        <v>11191536</v>
      </c>
      <c r="F343" s="150" t="s">
        <v>193</v>
      </c>
      <c r="G343" s="150"/>
      <c r="H343" s="150"/>
      <c r="I343" s="205" t="s">
        <v>897</v>
      </c>
      <c r="J343" s="226">
        <v>40731</v>
      </c>
      <c r="K343" s="226">
        <v>40731</v>
      </c>
      <c r="L343" s="225"/>
      <c r="M343" s="225"/>
      <c r="N343" s="225"/>
      <c r="O343" s="225"/>
      <c r="P343" s="225"/>
      <c r="Q343" s="215"/>
      <c r="R343" s="5"/>
      <c r="S343" s="5"/>
      <c r="T343" s="5"/>
      <c r="U343" s="120">
        <f t="shared" si="30"/>
        <v>2</v>
      </c>
      <c r="V343" s="120">
        <f t="shared" si="27"/>
        <v>0</v>
      </c>
      <c r="W343" s="121">
        <f t="shared" si="28"/>
        <v>7</v>
      </c>
      <c r="X343" s="121">
        <f t="shared" si="29"/>
        <v>2011</v>
      </c>
    </row>
    <row r="344" spans="1:34" ht="21.95" customHeight="1" x14ac:dyDescent="0.2">
      <c r="A344" s="145" t="s">
        <v>1476</v>
      </c>
      <c r="B344" s="15">
        <v>40709</v>
      </c>
      <c r="C344" s="2" t="s">
        <v>55</v>
      </c>
      <c r="D344" s="3">
        <v>8018087</v>
      </c>
      <c r="E344" s="3">
        <v>11192080</v>
      </c>
      <c r="F344" s="150" t="s">
        <v>72</v>
      </c>
      <c r="G344" s="150"/>
      <c r="H344" s="150" t="s">
        <v>71</v>
      </c>
      <c r="I344" s="205" t="s">
        <v>897</v>
      </c>
      <c r="J344" s="226">
        <v>40720</v>
      </c>
      <c r="K344" s="226">
        <v>40720</v>
      </c>
      <c r="L344" s="225"/>
      <c r="M344" s="225"/>
      <c r="N344" s="225"/>
      <c r="O344" s="225"/>
      <c r="P344" s="225"/>
      <c r="Q344" s="215"/>
      <c r="R344" s="5"/>
      <c r="S344" s="5"/>
      <c r="T344" s="5"/>
      <c r="U344" s="120">
        <f t="shared" si="30"/>
        <v>11</v>
      </c>
      <c r="V344" s="120">
        <f t="shared" si="27"/>
        <v>0</v>
      </c>
      <c r="W344" s="121">
        <f t="shared" si="28"/>
        <v>6</v>
      </c>
      <c r="X344" s="121">
        <f t="shared" si="29"/>
        <v>2011</v>
      </c>
    </row>
    <row r="345" spans="1:34" ht="21.95" customHeight="1" x14ac:dyDescent="0.2">
      <c r="A345" s="145" t="s">
        <v>1476</v>
      </c>
      <c r="B345" s="15">
        <v>40689</v>
      </c>
      <c r="C345" s="2" t="s">
        <v>55</v>
      </c>
      <c r="D345" s="3">
        <v>8018095</v>
      </c>
      <c r="E345" s="3">
        <v>11447032</v>
      </c>
      <c r="F345" s="106" t="s">
        <v>192</v>
      </c>
      <c r="G345" s="106"/>
      <c r="H345" s="106"/>
      <c r="I345" s="216" t="s">
        <v>899</v>
      </c>
      <c r="J345" s="226">
        <v>40815</v>
      </c>
      <c r="K345" s="226">
        <v>40815</v>
      </c>
      <c r="L345" s="225"/>
      <c r="M345" s="225"/>
      <c r="N345" s="225"/>
      <c r="O345" s="225"/>
      <c r="P345" s="225"/>
      <c r="Q345" s="243"/>
      <c r="R345" s="127"/>
      <c r="S345" s="127"/>
      <c r="T345" s="127"/>
      <c r="U345" s="120">
        <f t="shared" si="30"/>
        <v>126</v>
      </c>
      <c r="V345" s="120">
        <f t="shared" si="27"/>
        <v>0</v>
      </c>
      <c r="W345" s="121">
        <f t="shared" si="28"/>
        <v>5</v>
      </c>
      <c r="X345" s="121">
        <f t="shared" si="29"/>
        <v>2011</v>
      </c>
    </row>
    <row r="346" spans="1:34" ht="21.95" customHeight="1" x14ac:dyDescent="0.2">
      <c r="A346" s="145" t="s">
        <v>1476</v>
      </c>
      <c r="B346" s="15">
        <v>40681</v>
      </c>
      <c r="C346" s="2" t="s">
        <v>55</v>
      </c>
      <c r="D346" s="3">
        <v>8017774</v>
      </c>
      <c r="E346" s="3">
        <v>11192077</v>
      </c>
      <c r="F346" s="150" t="s">
        <v>72</v>
      </c>
      <c r="G346" s="150"/>
      <c r="H346" s="150" t="s">
        <v>71</v>
      </c>
      <c r="I346" s="205" t="s">
        <v>897</v>
      </c>
      <c r="J346" s="226">
        <v>40683</v>
      </c>
      <c r="K346" s="226">
        <v>40683</v>
      </c>
      <c r="L346" s="225"/>
      <c r="M346" s="225"/>
      <c r="N346" s="225"/>
      <c r="O346" s="225"/>
      <c r="P346" s="225"/>
      <c r="Q346" s="218"/>
      <c r="R346" s="102"/>
      <c r="S346" s="102"/>
      <c r="T346" s="102"/>
      <c r="U346" s="120">
        <f t="shared" si="30"/>
        <v>2</v>
      </c>
      <c r="V346" s="120">
        <f t="shared" si="27"/>
        <v>0</v>
      </c>
      <c r="W346" s="121">
        <f t="shared" si="28"/>
        <v>5</v>
      </c>
      <c r="X346" s="121">
        <f t="shared" si="29"/>
        <v>2011</v>
      </c>
    </row>
    <row r="347" spans="1:34" ht="15" customHeight="1" x14ac:dyDescent="0.2">
      <c r="A347" s="145" t="s">
        <v>1476</v>
      </c>
      <c r="B347" s="15">
        <v>40681</v>
      </c>
      <c r="C347" s="2" t="s">
        <v>55</v>
      </c>
      <c r="D347" s="3">
        <v>8017587</v>
      </c>
      <c r="E347" s="3">
        <v>11452157</v>
      </c>
      <c r="F347" s="106" t="s">
        <v>72</v>
      </c>
      <c r="G347" s="106"/>
      <c r="H347" s="106" t="s">
        <v>71</v>
      </c>
      <c r="I347" s="216" t="s">
        <v>899</v>
      </c>
      <c r="J347" s="226">
        <v>40681</v>
      </c>
      <c r="K347" s="208">
        <v>40681</v>
      </c>
      <c r="L347" s="225"/>
      <c r="M347" s="225"/>
      <c r="N347" s="225"/>
      <c r="O347" s="225"/>
      <c r="P347" s="225"/>
      <c r="Q347" s="217" t="s">
        <v>505</v>
      </c>
      <c r="R347" s="126"/>
      <c r="S347" s="126"/>
      <c r="T347" s="126"/>
      <c r="U347" s="120">
        <f t="shared" si="30"/>
        <v>0</v>
      </c>
      <c r="V347" s="120">
        <f t="shared" si="27"/>
        <v>0</v>
      </c>
      <c r="W347" s="121">
        <f t="shared" si="28"/>
        <v>5</v>
      </c>
      <c r="X347" s="121">
        <f t="shared" si="29"/>
        <v>2011</v>
      </c>
    </row>
    <row r="348" spans="1:34" ht="21.95" customHeight="1" x14ac:dyDescent="0.2">
      <c r="A348" s="145" t="s">
        <v>1476</v>
      </c>
      <c r="B348" s="15">
        <v>40679</v>
      </c>
      <c r="C348" s="2" t="s">
        <v>55</v>
      </c>
      <c r="D348" s="3">
        <v>8017760</v>
      </c>
      <c r="E348" s="3">
        <v>11192912</v>
      </c>
      <c r="F348" s="150" t="s">
        <v>72</v>
      </c>
      <c r="G348" s="150"/>
      <c r="H348" s="150" t="s">
        <v>71</v>
      </c>
      <c r="I348" s="205" t="s">
        <v>897</v>
      </c>
      <c r="J348" s="226">
        <v>40683</v>
      </c>
      <c r="K348" s="208">
        <v>40683</v>
      </c>
      <c r="L348" s="225"/>
      <c r="M348" s="225"/>
      <c r="N348" s="225"/>
      <c r="O348" s="225"/>
      <c r="P348" s="225"/>
      <c r="Q348" s="218"/>
      <c r="R348" s="102"/>
      <c r="S348" s="102"/>
      <c r="T348" s="102"/>
      <c r="U348" s="120">
        <f t="shared" si="30"/>
        <v>4</v>
      </c>
      <c r="V348" s="120">
        <f t="shared" si="27"/>
        <v>0</v>
      </c>
      <c r="W348" s="121">
        <f t="shared" si="28"/>
        <v>5</v>
      </c>
      <c r="X348" s="121">
        <f t="shared" si="29"/>
        <v>2011</v>
      </c>
    </row>
    <row r="349" spans="1:34" ht="21.95" customHeight="1" x14ac:dyDescent="0.2">
      <c r="A349" s="145" t="s">
        <v>1476</v>
      </c>
      <c r="B349" s="15">
        <v>40662</v>
      </c>
      <c r="C349" s="2" t="s">
        <v>55</v>
      </c>
      <c r="D349" s="3">
        <v>8017668</v>
      </c>
      <c r="E349" s="3">
        <v>11567641</v>
      </c>
      <c r="F349" s="150" t="s">
        <v>67</v>
      </c>
      <c r="G349" s="150"/>
      <c r="H349" s="150" t="s">
        <v>71</v>
      </c>
      <c r="I349" s="205" t="s">
        <v>897</v>
      </c>
      <c r="J349" s="226">
        <v>40672</v>
      </c>
      <c r="K349" s="208">
        <v>40672</v>
      </c>
      <c r="L349" s="225"/>
      <c r="M349" s="225"/>
      <c r="N349" s="225"/>
      <c r="O349" s="225"/>
      <c r="P349" s="225"/>
      <c r="Q349" s="218"/>
      <c r="R349" s="102"/>
      <c r="S349" s="102"/>
      <c r="T349" s="102"/>
      <c r="U349" s="120">
        <f t="shared" si="30"/>
        <v>10</v>
      </c>
      <c r="V349" s="120">
        <f t="shared" si="27"/>
        <v>0</v>
      </c>
      <c r="W349" s="121">
        <f t="shared" si="28"/>
        <v>4</v>
      </c>
      <c r="X349" s="121">
        <f t="shared" si="29"/>
        <v>2011</v>
      </c>
    </row>
    <row r="350" spans="1:34" s="9" customFormat="1" ht="21.95" customHeight="1" x14ac:dyDescent="0.2">
      <c r="A350" s="145" t="s">
        <v>1476</v>
      </c>
      <c r="B350" s="15">
        <v>40611</v>
      </c>
      <c r="C350" s="2" t="s">
        <v>55</v>
      </c>
      <c r="D350" s="3">
        <v>8016647</v>
      </c>
      <c r="E350" s="3">
        <v>1194078</v>
      </c>
      <c r="F350" s="150" t="s">
        <v>70</v>
      </c>
      <c r="G350" s="150"/>
      <c r="H350" s="150" t="s">
        <v>71</v>
      </c>
      <c r="I350" s="205" t="s">
        <v>897</v>
      </c>
      <c r="J350" s="226">
        <v>40611</v>
      </c>
      <c r="K350" s="208">
        <v>40611</v>
      </c>
      <c r="L350" s="225"/>
      <c r="M350" s="225"/>
      <c r="N350" s="225"/>
      <c r="O350" s="225"/>
      <c r="P350" s="225"/>
      <c r="Q350" s="218"/>
      <c r="R350" s="102"/>
      <c r="S350" s="102"/>
      <c r="T350" s="102"/>
      <c r="U350" s="120">
        <f t="shared" si="30"/>
        <v>0</v>
      </c>
      <c r="V350" s="120">
        <f t="shared" si="27"/>
        <v>0</v>
      </c>
      <c r="W350" s="121">
        <f t="shared" si="28"/>
        <v>3</v>
      </c>
      <c r="X350" s="121">
        <f t="shared" si="29"/>
        <v>2011</v>
      </c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ht="21.95" customHeight="1" x14ac:dyDescent="0.2">
      <c r="A351" s="145" t="s">
        <v>1476</v>
      </c>
      <c r="B351" s="15">
        <v>40583</v>
      </c>
      <c r="C351" s="2" t="s">
        <v>55</v>
      </c>
      <c r="D351" s="3">
        <v>8016850</v>
      </c>
      <c r="E351" s="3">
        <v>11206598</v>
      </c>
      <c r="F351" s="106" t="s">
        <v>190</v>
      </c>
      <c r="G351" s="106"/>
      <c r="H351" s="106" t="s">
        <v>64</v>
      </c>
      <c r="I351" s="216" t="s">
        <v>899</v>
      </c>
      <c r="J351" s="226">
        <v>40690</v>
      </c>
      <c r="K351" s="208">
        <v>40690</v>
      </c>
      <c r="L351" s="225"/>
      <c r="M351" s="225"/>
      <c r="N351" s="225"/>
      <c r="O351" s="225"/>
      <c r="P351" s="225"/>
      <c r="Q351" s="243"/>
      <c r="R351" s="127"/>
      <c r="S351" s="127"/>
      <c r="T351" s="127"/>
      <c r="U351" s="120">
        <f t="shared" si="30"/>
        <v>107</v>
      </c>
      <c r="V351" s="120">
        <f t="shared" si="27"/>
        <v>0</v>
      </c>
      <c r="W351" s="121">
        <f t="shared" si="28"/>
        <v>2</v>
      </c>
      <c r="X351" s="121">
        <f t="shared" si="29"/>
        <v>2011</v>
      </c>
      <c r="AH351" s="9"/>
    </row>
    <row r="352" spans="1:34" s="9" customFormat="1" ht="21.95" customHeight="1" x14ac:dyDescent="0.2">
      <c r="A352" s="145" t="s">
        <v>1476</v>
      </c>
      <c r="B352" s="15">
        <v>40583</v>
      </c>
      <c r="C352" s="2" t="s">
        <v>55</v>
      </c>
      <c r="D352" s="3">
        <v>8016844</v>
      </c>
      <c r="E352" s="3">
        <v>11192079</v>
      </c>
      <c r="F352" s="150" t="s">
        <v>191</v>
      </c>
      <c r="G352" s="150"/>
      <c r="H352" s="150" t="s">
        <v>64</v>
      </c>
      <c r="I352" s="205" t="s">
        <v>897</v>
      </c>
      <c r="J352" s="226">
        <v>40590</v>
      </c>
      <c r="K352" s="208">
        <v>40590</v>
      </c>
      <c r="L352" s="225"/>
      <c r="M352" s="225"/>
      <c r="N352" s="225"/>
      <c r="O352" s="225"/>
      <c r="P352" s="225"/>
      <c r="Q352" s="218"/>
      <c r="R352" s="102"/>
      <c r="S352" s="102"/>
      <c r="T352" s="102"/>
      <c r="U352" s="120">
        <f t="shared" si="30"/>
        <v>7</v>
      </c>
      <c r="V352" s="120">
        <f t="shared" si="27"/>
        <v>0</v>
      </c>
      <c r="W352" s="121">
        <f t="shared" si="28"/>
        <v>2</v>
      </c>
      <c r="X352" s="121">
        <f t="shared" si="29"/>
        <v>2011</v>
      </c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ht="35.1" customHeight="1" x14ac:dyDescent="0.2">
      <c r="A353" s="145" t="s">
        <v>1476</v>
      </c>
      <c r="B353" s="15">
        <v>40520</v>
      </c>
      <c r="C353" s="2" t="s">
        <v>55</v>
      </c>
      <c r="D353" s="3">
        <v>8016404</v>
      </c>
      <c r="E353" s="3">
        <v>11191381</v>
      </c>
      <c r="F353" s="150" t="s">
        <v>69</v>
      </c>
      <c r="G353" s="150"/>
      <c r="H353" s="150" t="s">
        <v>187</v>
      </c>
      <c r="I353" s="205" t="s">
        <v>897</v>
      </c>
      <c r="J353" s="226">
        <v>40522</v>
      </c>
      <c r="K353" s="208">
        <v>40890</v>
      </c>
      <c r="L353" s="225"/>
      <c r="M353" s="225"/>
      <c r="N353" s="225"/>
      <c r="O353" s="225"/>
      <c r="P353" s="225"/>
      <c r="Q353" s="218"/>
      <c r="R353" s="102"/>
      <c r="S353" s="102"/>
      <c r="T353" s="102"/>
      <c r="U353" s="120">
        <f t="shared" si="30"/>
        <v>370</v>
      </c>
      <c r="V353" s="120">
        <f t="shared" si="27"/>
        <v>368</v>
      </c>
      <c r="W353" s="121">
        <f t="shared" si="28"/>
        <v>12</v>
      </c>
      <c r="X353" s="121">
        <f t="shared" si="29"/>
        <v>2010</v>
      </c>
    </row>
    <row r="354" spans="1:34" ht="15" x14ac:dyDescent="0.2">
      <c r="A354" s="145" t="s">
        <v>1476</v>
      </c>
      <c r="B354" s="15">
        <v>40520</v>
      </c>
      <c r="C354" s="2" t="s">
        <v>55</v>
      </c>
      <c r="D354" s="3"/>
      <c r="E354" s="3">
        <v>11194073</v>
      </c>
      <c r="F354" s="150" t="s">
        <v>70</v>
      </c>
      <c r="G354" s="150"/>
      <c r="H354" s="150" t="s">
        <v>71</v>
      </c>
      <c r="I354" s="205" t="s">
        <v>897</v>
      </c>
      <c r="J354" s="226">
        <v>40522</v>
      </c>
      <c r="K354" s="208">
        <v>40890</v>
      </c>
      <c r="L354" s="225"/>
      <c r="M354" s="225"/>
      <c r="N354" s="225"/>
      <c r="O354" s="225"/>
      <c r="P354" s="225"/>
      <c r="Q354" s="218"/>
      <c r="R354" s="102"/>
      <c r="S354" s="102"/>
      <c r="T354" s="102"/>
      <c r="U354" s="120">
        <f t="shared" si="30"/>
        <v>370</v>
      </c>
      <c r="V354" s="120">
        <f t="shared" si="27"/>
        <v>368</v>
      </c>
      <c r="W354" s="121">
        <f t="shared" si="28"/>
        <v>12</v>
      </c>
      <c r="X354" s="121">
        <f t="shared" si="29"/>
        <v>2010</v>
      </c>
    </row>
    <row r="355" spans="1:34" ht="21.95" customHeight="1" x14ac:dyDescent="0.2">
      <c r="A355" s="145" t="s">
        <v>1476</v>
      </c>
      <c r="B355" s="15">
        <v>40520</v>
      </c>
      <c r="C355" s="2" t="s">
        <v>55</v>
      </c>
      <c r="D355" s="3"/>
      <c r="E355" s="3">
        <v>11192080</v>
      </c>
      <c r="F355" s="150" t="s">
        <v>70</v>
      </c>
      <c r="G355" s="150"/>
      <c r="H355" s="150" t="s">
        <v>71</v>
      </c>
      <c r="I355" s="205" t="s">
        <v>897</v>
      </c>
      <c r="J355" s="226">
        <v>40522</v>
      </c>
      <c r="K355" s="208">
        <v>40890</v>
      </c>
      <c r="L355" s="225"/>
      <c r="M355" s="225"/>
      <c r="N355" s="225"/>
      <c r="O355" s="225"/>
      <c r="P355" s="225"/>
      <c r="Q355" s="218"/>
      <c r="R355" s="102"/>
      <c r="S355" s="102"/>
      <c r="T355" s="102"/>
      <c r="U355" s="120">
        <f t="shared" si="30"/>
        <v>370</v>
      </c>
      <c r="V355" s="120">
        <f t="shared" si="27"/>
        <v>368</v>
      </c>
      <c r="W355" s="121">
        <f t="shared" si="28"/>
        <v>12</v>
      </c>
      <c r="X355" s="121">
        <f t="shared" si="29"/>
        <v>2010</v>
      </c>
    </row>
    <row r="356" spans="1:34" s="9" customFormat="1" ht="15" x14ac:dyDescent="0.2">
      <c r="A356" s="145" t="s">
        <v>1476</v>
      </c>
      <c r="B356" s="15">
        <v>40498</v>
      </c>
      <c r="C356" s="2" t="s">
        <v>55</v>
      </c>
      <c r="D356" s="3">
        <v>8016371</v>
      </c>
      <c r="E356" s="3">
        <v>11594517</v>
      </c>
      <c r="F356" s="106" t="s">
        <v>184</v>
      </c>
      <c r="G356" s="106"/>
      <c r="H356" s="106" t="s">
        <v>185</v>
      </c>
      <c r="I356" s="216" t="s">
        <v>899</v>
      </c>
      <c r="J356" s="226">
        <v>40690</v>
      </c>
      <c r="K356" s="208">
        <v>40690</v>
      </c>
      <c r="L356" s="225"/>
      <c r="M356" s="225"/>
      <c r="N356" s="225"/>
      <c r="O356" s="225"/>
      <c r="P356" s="225"/>
      <c r="Q356" s="243"/>
      <c r="R356" s="127"/>
      <c r="S356" s="127"/>
      <c r="T356" s="127"/>
      <c r="U356" s="120">
        <f t="shared" si="30"/>
        <v>192</v>
      </c>
      <c r="V356" s="120">
        <f t="shared" si="27"/>
        <v>0</v>
      </c>
      <c r="W356" s="121">
        <f t="shared" si="28"/>
        <v>11</v>
      </c>
      <c r="X356" s="121">
        <f t="shared" si="29"/>
        <v>2010</v>
      </c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ht="15" x14ac:dyDescent="0.2">
      <c r="A357" s="145" t="s">
        <v>1476</v>
      </c>
      <c r="B357" s="15">
        <v>40490</v>
      </c>
      <c r="C357" s="2" t="s">
        <v>55</v>
      </c>
      <c r="D357" s="3">
        <v>8015628</v>
      </c>
      <c r="E357" s="3">
        <v>11208227</v>
      </c>
      <c r="F357" s="106" t="s">
        <v>67</v>
      </c>
      <c r="G357" s="106"/>
      <c r="H357" s="106" t="s">
        <v>71</v>
      </c>
      <c r="I357" s="216" t="s">
        <v>899</v>
      </c>
      <c r="J357" s="226">
        <v>40690</v>
      </c>
      <c r="K357" s="208">
        <v>40690</v>
      </c>
      <c r="L357" s="225"/>
      <c r="M357" s="225"/>
      <c r="N357" s="225"/>
      <c r="O357" s="225"/>
      <c r="P357" s="225"/>
      <c r="Q357" s="243"/>
      <c r="R357" s="127"/>
      <c r="S357" s="127"/>
      <c r="T357" s="127"/>
      <c r="U357" s="120">
        <f t="shared" si="30"/>
        <v>200</v>
      </c>
      <c r="V357" s="120">
        <f t="shared" si="27"/>
        <v>0</v>
      </c>
      <c r="W357" s="121">
        <f t="shared" si="28"/>
        <v>11</v>
      </c>
      <c r="X357" s="121">
        <f t="shared" si="29"/>
        <v>2010</v>
      </c>
    </row>
    <row r="358" spans="1:34" s="9" customFormat="1" ht="15" x14ac:dyDescent="0.2">
      <c r="A358" s="145" t="s">
        <v>1476</v>
      </c>
      <c r="B358" s="15">
        <v>40485</v>
      </c>
      <c r="C358" s="2" t="s">
        <v>55</v>
      </c>
      <c r="D358" s="3">
        <v>8016065</v>
      </c>
      <c r="E358" s="3">
        <v>11607813</v>
      </c>
      <c r="F358" s="106" t="s">
        <v>63</v>
      </c>
      <c r="G358" s="106"/>
      <c r="H358" s="106" t="s">
        <v>64</v>
      </c>
      <c r="I358" s="216" t="s">
        <v>899</v>
      </c>
      <c r="J358" s="226">
        <v>40690</v>
      </c>
      <c r="K358" s="208">
        <v>40690</v>
      </c>
      <c r="L358" s="225"/>
      <c r="M358" s="225"/>
      <c r="N358" s="225"/>
      <c r="O358" s="225"/>
      <c r="P358" s="225"/>
      <c r="Q358" s="243"/>
      <c r="R358" s="127"/>
      <c r="S358" s="127"/>
      <c r="T358" s="127"/>
      <c r="U358" s="120">
        <f t="shared" si="30"/>
        <v>205</v>
      </c>
      <c r="V358" s="120">
        <f t="shared" si="27"/>
        <v>0</v>
      </c>
      <c r="W358" s="121">
        <f t="shared" si="28"/>
        <v>11</v>
      </c>
      <c r="X358" s="121">
        <f t="shared" si="29"/>
        <v>2010</v>
      </c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s="9" customFormat="1" ht="21.95" customHeight="1" x14ac:dyDescent="0.2">
      <c r="A359" s="145" t="s">
        <v>1476</v>
      </c>
      <c r="B359" s="15">
        <v>40485</v>
      </c>
      <c r="C359" s="2" t="s">
        <v>55</v>
      </c>
      <c r="D359" s="3"/>
      <c r="E359" s="3"/>
      <c r="F359" s="150" t="s">
        <v>65</v>
      </c>
      <c r="G359" s="150"/>
      <c r="H359" s="150" t="s">
        <v>66</v>
      </c>
      <c r="I359" s="216" t="s">
        <v>7</v>
      </c>
      <c r="J359" s="226">
        <v>40603</v>
      </c>
      <c r="K359" s="208">
        <v>40603</v>
      </c>
      <c r="L359" s="225"/>
      <c r="M359" s="225"/>
      <c r="N359" s="225"/>
      <c r="O359" s="225"/>
      <c r="P359" s="225"/>
      <c r="Q359" s="218"/>
      <c r="R359" s="102"/>
      <c r="S359" s="102"/>
      <c r="T359" s="102"/>
      <c r="U359" s="120">
        <f t="shared" si="30"/>
        <v>118</v>
      </c>
      <c r="V359" s="120">
        <f t="shared" si="27"/>
        <v>0</v>
      </c>
      <c r="W359" s="121">
        <f t="shared" si="28"/>
        <v>11</v>
      </c>
      <c r="X359" s="121">
        <f t="shared" si="29"/>
        <v>2010</v>
      </c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21.95" customHeight="1" x14ac:dyDescent="0.2">
      <c r="A360" s="145" t="s">
        <v>1476</v>
      </c>
      <c r="B360" s="15">
        <v>40470</v>
      </c>
      <c r="C360" s="2" t="s">
        <v>55</v>
      </c>
      <c r="D360" s="3">
        <v>8015638</v>
      </c>
      <c r="E360" s="3">
        <v>11207018</v>
      </c>
      <c r="F360" s="106" t="s">
        <v>182</v>
      </c>
      <c r="G360" s="106"/>
      <c r="H360" s="106" t="s">
        <v>59</v>
      </c>
      <c r="I360" s="216" t="s">
        <v>899</v>
      </c>
      <c r="J360" s="226">
        <v>40690</v>
      </c>
      <c r="K360" s="208">
        <v>40690</v>
      </c>
      <c r="L360" s="225"/>
      <c r="M360" s="225"/>
      <c r="N360" s="225"/>
      <c r="O360" s="225"/>
      <c r="P360" s="225"/>
      <c r="Q360" s="243"/>
      <c r="R360" s="127"/>
      <c r="S360" s="127"/>
      <c r="T360" s="127"/>
      <c r="U360" s="120">
        <f t="shared" si="30"/>
        <v>220</v>
      </c>
      <c r="V360" s="120">
        <f t="shared" si="27"/>
        <v>0</v>
      </c>
      <c r="W360" s="121">
        <f t="shared" si="28"/>
        <v>10</v>
      </c>
      <c r="X360" s="121">
        <f t="shared" si="29"/>
        <v>2010</v>
      </c>
    </row>
    <row r="361" spans="1:34" ht="21.95" customHeight="1" x14ac:dyDescent="0.2">
      <c r="A361" s="145" t="s">
        <v>1476</v>
      </c>
      <c r="B361" s="15">
        <v>40441</v>
      </c>
      <c r="C361" s="2" t="s">
        <v>55</v>
      </c>
      <c r="D361" s="3"/>
      <c r="E361" s="3"/>
      <c r="F361" s="150" t="s">
        <v>57</v>
      </c>
      <c r="G361" s="150"/>
      <c r="H361" s="150" t="s">
        <v>39</v>
      </c>
      <c r="I361" s="219" t="s">
        <v>903</v>
      </c>
      <c r="J361" s="226">
        <v>40441</v>
      </c>
      <c r="K361" s="208">
        <v>40441</v>
      </c>
      <c r="L361" s="225"/>
      <c r="M361" s="225"/>
      <c r="N361" s="225"/>
      <c r="O361" s="225"/>
      <c r="P361" s="225"/>
      <c r="Q361" s="218"/>
      <c r="R361" s="102"/>
      <c r="S361" s="102"/>
      <c r="T361" s="102"/>
      <c r="U361" s="120">
        <f t="shared" si="30"/>
        <v>0</v>
      </c>
      <c r="V361" s="120">
        <f t="shared" si="27"/>
        <v>0</v>
      </c>
      <c r="W361" s="121">
        <f t="shared" si="28"/>
        <v>9</v>
      </c>
      <c r="X361" s="121">
        <f t="shared" si="29"/>
        <v>2010</v>
      </c>
    </row>
    <row r="362" spans="1:34" ht="21.95" customHeight="1" x14ac:dyDescent="0.2">
      <c r="A362" s="145" t="s">
        <v>1476</v>
      </c>
      <c r="B362" s="15">
        <v>40438</v>
      </c>
      <c r="C362" s="2" t="s">
        <v>55</v>
      </c>
      <c r="D362" s="3"/>
      <c r="E362" s="3"/>
      <c r="F362" s="150" t="s">
        <v>56</v>
      </c>
      <c r="G362" s="150"/>
      <c r="H362" s="150" t="s">
        <v>39</v>
      </c>
      <c r="I362" s="219" t="s">
        <v>903</v>
      </c>
      <c r="J362" s="226">
        <v>40550</v>
      </c>
      <c r="K362" s="208">
        <v>40550</v>
      </c>
      <c r="L362" s="225"/>
      <c r="M362" s="225"/>
      <c r="N362" s="225"/>
      <c r="O362" s="225"/>
      <c r="P362" s="225"/>
      <c r="Q362" s="218"/>
      <c r="R362" s="102"/>
      <c r="S362" s="102"/>
      <c r="T362" s="102"/>
      <c r="U362" s="120">
        <f t="shared" si="30"/>
        <v>112</v>
      </c>
      <c r="V362" s="120">
        <f t="shared" si="27"/>
        <v>0</v>
      </c>
      <c r="W362" s="121">
        <f t="shared" si="28"/>
        <v>9</v>
      </c>
      <c r="X362" s="121">
        <f t="shared" si="29"/>
        <v>2010</v>
      </c>
      <c r="Y362" s="9"/>
      <c r="Z362" s="9"/>
      <c r="AA362" s="9"/>
      <c r="AB362" s="9"/>
      <c r="AC362" s="9"/>
      <c r="AD362" s="9"/>
      <c r="AE362" s="9"/>
    </row>
    <row r="363" spans="1:34" ht="21.95" customHeight="1" x14ac:dyDescent="0.2">
      <c r="A363" s="145" t="s">
        <v>1476</v>
      </c>
      <c r="B363" s="15">
        <v>40431</v>
      </c>
      <c r="C363" s="2" t="s">
        <v>53</v>
      </c>
      <c r="D363" s="3"/>
      <c r="E363" s="3"/>
      <c r="F363" s="150" t="s">
        <v>54</v>
      </c>
      <c r="G363" s="150"/>
      <c r="H363" s="150" t="s">
        <v>39</v>
      </c>
      <c r="I363" s="219" t="s">
        <v>903</v>
      </c>
      <c r="J363" s="226">
        <v>40455</v>
      </c>
      <c r="K363" s="208">
        <v>40455</v>
      </c>
      <c r="L363" s="225"/>
      <c r="M363" s="225"/>
      <c r="N363" s="225"/>
      <c r="O363" s="225"/>
      <c r="P363" s="225"/>
      <c r="Q363" s="218"/>
      <c r="R363" s="102"/>
      <c r="S363" s="102"/>
      <c r="T363" s="102"/>
      <c r="U363" s="120">
        <f t="shared" si="30"/>
        <v>24</v>
      </c>
      <c r="V363" s="120">
        <f t="shared" si="27"/>
        <v>0</v>
      </c>
      <c r="W363" s="121">
        <f t="shared" si="28"/>
        <v>9</v>
      </c>
      <c r="X363" s="121">
        <f t="shared" si="29"/>
        <v>2010</v>
      </c>
      <c r="Y363" s="9"/>
      <c r="Z363" s="9"/>
      <c r="AA363" s="9"/>
      <c r="AB363" s="9"/>
      <c r="AC363" s="9"/>
      <c r="AD363" s="9"/>
      <c r="AE363" s="9"/>
      <c r="AH363" s="9"/>
    </row>
    <row r="364" spans="1:34" ht="36.75" customHeight="1" x14ac:dyDescent="0.2">
      <c r="A364" s="145" t="s">
        <v>1476</v>
      </c>
      <c r="B364" s="15">
        <v>40365</v>
      </c>
      <c r="C364" s="2" t="s">
        <v>40</v>
      </c>
      <c r="D364" s="3"/>
      <c r="E364" s="3"/>
      <c r="F364" s="150" t="s">
        <v>41</v>
      </c>
      <c r="G364" s="150"/>
      <c r="H364" s="150" t="s">
        <v>39</v>
      </c>
      <c r="I364" s="219" t="s">
        <v>903</v>
      </c>
      <c r="J364" s="226" t="s">
        <v>38</v>
      </c>
      <c r="K364" s="208">
        <v>40422</v>
      </c>
      <c r="L364" s="225"/>
      <c r="M364" s="225"/>
      <c r="N364" s="225"/>
      <c r="O364" s="225"/>
      <c r="P364" s="225"/>
      <c r="Q364" s="218"/>
      <c r="R364" s="102"/>
      <c r="S364" s="102"/>
      <c r="T364" s="102"/>
      <c r="U364" s="120">
        <f t="shared" si="30"/>
        <v>57</v>
      </c>
      <c r="V364" s="120" t="e">
        <f t="shared" si="27"/>
        <v>#VALUE!</v>
      </c>
      <c r="W364" s="121">
        <f t="shared" si="28"/>
        <v>7</v>
      </c>
      <c r="X364" s="121">
        <f t="shared" si="29"/>
        <v>2010</v>
      </c>
    </row>
    <row r="365" spans="1:34" ht="15" x14ac:dyDescent="0.2">
      <c r="A365" s="145" t="s">
        <v>1476</v>
      </c>
      <c r="B365" s="15">
        <v>41369</v>
      </c>
      <c r="C365" s="2" t="s">
        <v>341</v>
      </c>
      <c r="D365" s="3" t="s">
        <v>405</v>
      </c>
      <c r="E365" s="3" t="s">
        <v>397</v>
      </c>
      <c r="F365" s="106" t="s">
        <v>434</v>
      </c>
      <c r="G365" s="106"/>
      <c r="H365" s="106" t="s">
        <v>435</v>
      </c>
      <c r="I365" s="216" t="s">
        <v>899</v>
      </c>
      <c r="J365" s="226">
        <v>41369</v>
      </c>
      <c r="K365" s="208">
        <v>41369</v>
      </c>
      <c r="L365" s="225"/>
      <c r="M365" s="225"/>
      <c r="N365" s="225"/>
      <c r="O365" s="225"/>
      <c r="P365" s="225"/>
      <c r="Q365" s="217"/>
      <c r="R365" s="126"/>
      <c r="S365" s="126"/>
      <c r="T365" s="126"/>
      <c r="U365" s="120">
        <f t="shared" si="30"/>
        <v>0</v>
      </c>
      <c r="V365" s="120">
        <f t="shared" si="27"/>
        <v>0</v>
      </c>
      <c r="W365" s="121">
        <f t="shared" si="28"/>
        <v>4</v>
      </c>
      <c r="X365" s="121">
        <f t="shared" si="29"/>
        <v>2013</v>
      </c>
    </row>
    <row r="366" spans="1:34" ht="21.95" customHeight="1" x14ac:dyDescent="0.2">
      <c r="A366" s="145" t="s">
        <v>1476</v>
      </c>
      <c r="B366" s="15">
        <v>41309</v>
      </c>
      <c r="C366" s="2" t="s">
        <v>341</v>
      </c>
      <c r="D366" s="3" t="s">
        <v>342</v>
      </c>
      <c r="E366" s="3" t="s">
        <v>136</v>
      </c>
      <c r="F366" s="106" t="s">
        <v>17</v>
      </c>
      <c r="G366" s="106"/>
      <c r="H366" s="106"/>
      <c r="I366" s="216" t="s">
        <v>897</v>
      </c>
      <c r="J366" s="226">
        <v>41315</v>
      </c>
      <c r="K366" s="208">
        <v>41315</v>
      </c>
      <c r="L366" s="225"/>
      <c r="M366" s="225"/>
      <c r="N366" s="225"/>
      <c r="O366" s="225"/>
      <c r="P366" s="225"/>
      <c r="Q366" s="217"/>
      <c r="R366" s="126"/>
      <c r="S366" s="126"/>
      <c r="T366" s="126"/>
      <c r="U366" s="120">
        <f t="shared" si="30"/>
        <v>6</v>
      </c>
      <c r="V366" s="120">
        <f t="shared" si="27"/>
        <v>0</v>
      </c>
      <c r="W366" s="121">
        <f t="shared" si="28"/>
        <v>2</v>
      </c>
      <c r="X366" s="121">
        <f t="shared" si="29"/>
        <v>2013</v>
      </c>
    </row>
    <row r="367" spans="1:34" ht="21.95" customHeight="1" x14ac:dyDescent="0.2">
      <c r="A367" s="145" t="s">
        <v>1476</v>
      </c>
      <c r="B367" s="15">
        <v>40689</v>
      </c>
      <c r="C367" s="2" t="s">
        <v>68</v>
      </c>
      <c r="D367" s="3">
        <v>8017463</v>
      </c>
      <c r="E367" s="3">
        <v>11475145</v>
      </c>
      <c r="F367" s="150" t="s">
        <v>73</v>
      </c>
      <c r="G367" s="150"/>
      <c r="H367" s="150" t="s">
        <v>71</v>
      </c>
      <c r="I367" s="205" t="s">
        <v>897</v>
      </c>
      <c r="J367" s="226">
        <v>40720</v>
      </c>
      <c r="K367" s="208">
        <v>40720</v>
      </c>
      <c r="L367" s="225"/>
      <c r="M367" s="225"/>
      <c r="N367" s="225"/>
      <c r="O367" s="225"/>
      <c r="P367" s="225"/>
      <c r="Q367" s="218"/>
      <c r="R367" s="102"/>
      <c r="S367" s="102"/>
      <c r="T367" s="102"/>
      <c r="U367" s="120">
        <f t="shared" si="30"/>
        <v>31</v>
      </c>
      <c r="V367" s="120">
        <f t="shared" si="27"/>
        <v>0</v>
      </c>
      <c r="W367" s="121">
        <f t="shared" si="28"/>
        <v>5</v>
      </c>
      <c r="X367" s="121">
        <f t="shared" si="29"/>
        <v>2011</v>
      </c>
    </row>
    <row r="368" spans="1:34" ht="21.95" customHeight="1" x14ac:dyDescent="0.2">
      <c r="A368" s="145" t="s">
        <v>1476</v>
      </c>
      <c r="B368" s="15">
        <v>40689</v>
      </c>
      <c r="C368" s="2" t="s">
        <v>68</v>
      </c>
      <c r="D368" s="3">
        <v>8018216</v>
      </c>
      <c r="E368" s="3">
        <v>11192106</v>
      </c>
      <c r="F368" s="150" t="s">
        <v>73</v>
      </c>
      <c r="G368" s="150"/>
      <c r="H368" s="150" t="s">
        <v>71</v>
      </c>
      <c r="I368" s="205" t="s">
        <v>897</v>
      </c>
      <c r="J368" s="226">
        <v>40720</v>
      </c>
      <c r="K368" s="226">
        <v>40720</v>
      </c>
      <c r="L368" s="225"/>
      <c r="M368" s="225"/>
      <c r="N368" s="225"/>
      <c r="O368" s="225"/>
      <c r="P368" s="225"/>
      <c r="Q368" s="215"/>
      <c r="R368" s="5"/>
      <c r="S368" s="5"/>
      <c r="T368" s="5"/>
      <c r="U368" s="120">
        <f t="shared" si="30"/>
        <v>31</v>
      </c>
      <c r="V368" s="120">
        <f t="shared" si="27"/>
        <v>0</v>
      </c>
      <c r="W368" s="121">
        <f t="shared" si="28"/>
        <v>5</v>
      </c>
      <c r="X368" s="121">
        <f t="shared" si="29"/>
        <v>2011</v>
      </c>
    </row>
    <row r="369" spans="1:31" ht="21.95" customHeight="1" x14ac:dyDescent="0.2">
      <c r="A369" s="145" t="s">
        <v>1476</v>
      </c>
      <c r="B369" s="15">
        <v>40689</v>
      </c>
      <c r="C369" s="2" t="s">
        <v>68</v>
      </c>
      <c r="D369" s="3">
        <v>8017897</v>
      </c>
      <c r="E369" s="3">
        <v>11192126</v>
      </c>
      <c r="F369" s="150" t="s">
        <v>73</v>
      </c>
      <c r="G369" s="150"/>
      <c r="H369" s="150" t="s">
        <v>71</v>
      </c>
      <c r="I369" s="205" t="s">
        <v>897</v>
      </c>
      <c r="J369" s="226">
        <v>40720</v>
      </c>
      <c r="K369" s="226">
        <v>40720</v>
      </c>
      <c r="L369" s="225"/>
      <c r="M369" s="225"/>
      <c r="N369" s="225"/>
      <c r="O369" s="225"/>
      <c r="P369" s="225"/>
      <c r="Q369" s="215"/>
      <c r="R369" s="5"/>
      <c r="S369" s="5"/>
      <c r="T369" s="5"/>
      <c r="U369" s="120">
        <f t="shared" si="30"/>
        <v>31</v>
      </c>
      <c r="V369" s="120">
        <f t="shared" si="27"/>
        <v>0</v>
      </c>
      <c r="W369" s="121">
        <f t="shared" si="28"/>
        <v>5</v>
      </c>
      <c r="X369" s="121">
        <f t="shared" si="29"/>
        <v>2011</v>
      </c>
    </row>
    <row r="370" spans="1:31" ht="21.95" customHeight="1" x14ac:dyDescent="0.2">
      <c r="A370" s="145" t="s">
        <v>1476</v>
      </c>
      <c r="B370" s="15">
        <v>40508</v>
      </c>
      <c r="C370" s="2" t="s">
        <v>68</v>
      </c>
      <c r="D370" s="3">
        <v>8015903</v>
      </c>
      <c r="E370" s="3">
        <v>11336815</v>
      </c>
      <c r="F370" s="106" t="s">
        <v>186</v>
      </c>
      <c r="G370" s="106"/>
      <c r="H370" s="106" t="s">
        <v>71</v>
      </c>
      <c r="I370" s="216" t="s">
        <v>899</v>
      </c>
      <c r="J370" s="226">
        <v>40690</v>
      </c>
      <c r="K370" s="208">
        <v>40690</v>
      </c>
      <c r="L370" s="225"/>
      <c r="M370" s="225"/>
      <c r="N370" s="225"/>
      <c r="O370" s="225"/>
      <c r="P370" s="225"/>
      <c r="Q370" s="243"/>
      <c r="R370" s="127"/>
      <c r="S370" s="127"/>
      <c r="T370" s="127"/>
      <c r="U370" s="120">
        <f t="shared" si="30"/>
        <v>182</v>
      </c>
      <c r="V370" s="120">
        <f t="shared" si="27"/>
        <v>0</v>
      </c>
      <c r="W370" s="121">
        <f t="shared" si="28"/>
        <v>11</v>
      </c>
      <c r="X370" s="121">
        <f t="shared" si="29"/>
        <v>2010</v>
      </c>
    </row>
    <row r="371" spans="1:31" ht="21.95" customHeight="1" x14ac:dyDescent="0.2">
      <c r="A371" s="145" t="s">
        <v>1476</v>
      </c>
      <c r="B371" s="15">
        <v>40431</v>
      </c>
      <c r="C371" s="2" t="s">
        <v>51</v>
      </c>
      <c r="D371" s="3" t="s">
        <v>48</v>
      </c>
      <c r="E371" s="3"/>
      <c r="F371" s="150" t="s">
        <v>52</v>
      </c>
      <c r="G371" s="150"/>
      <c r="H371" s="150" t="s">
        <v>39</v>
      </c>
      <c r="I371" s="219" t="s">
        <v>903</v>
      </c>
      <c r="J371" s="226">
        <v>40434</v>
      </c>
      <c r="K371" s="208">
        <v>40434</v>
      </c>
      <c r="L371" s="225"/>
      <c r="M371" s="225"/>
      <c r="N371" s="225"/>
      <c r="O371" s="225"/>
      <c r="P371" s="225"/>
      <c r="Q371" s="218"/>
      <c r="R371" s="102"/>
      <c r="S371" s="102"/>
      <c r="T371" s="102"/>
      <c r="U371" s="120">
        <f t="shared" si="30"/>
        <v>3</v>
      </c>
      <c r="V371" s="120">
        <f t="shared" si="27"/>
        <v>0</v>
      </c>
      <c r="W371" s="121">
        <f t="shared" si="28"/>
        <v>9</v>
      </c>
      <c r="X371" s="121">
        <f t="shared" si="29"/>
        <v>2010</v>
      </c>
    </row>
    <row r="372" spans="1:31" ht="37.5" customHeight="1" x14ac:dyDescent="0.2">
      <c r="A372" s="145" t="s">
        <v>1476</v>
      </c>
      <c r="B372" s="15">
        <v>41989</v>
      </c>
      <c r="C372" s="6" t="s">
        <v>35</v>
      </c>
      <c r="D372" s="6"/>
      <c r="E372" s="180"/>
      <c r="F372" s="106" t="s">
        <v>958</v>
      </c>
      <c r="G372" s="106" t="s">
        <v>983</v>
      </c>
      <c r="H372" s="106" t="s">
        <v>959</v>
      </c>
      <c r="I372" s="240" t="s">
        <v>897</v>
      </c>
      <c r="J372" s="226">
        <v>42034</v>
      </c>
      <c r="K372" s="208">
        <v>42034</v>
      </c>
      <c r="L372" s="225">
        <v>3</v>
      </c>
      <c r="M372" s="225"/>
      <c r="N372" s="225"/>
      <c r="O372" s="225"/>
      <c r="P372" s="225"/>
      <c r="Q372" s="214"/>
      <c r="R372" s="7"/>
      <c r="S372" s="7"/>
      <c r="T372" s="7"/>
      <c r="U372" s="120">
        <f t="shared" si="30"/>
        <v>45</v>
      </c>
      <c r="V372" s="120">
        <f t="shared" si="27"/>
        <v>0</v>
      </c>
      <c r="W372" s="121">
        <f t="shared" si="28"/>
        <v>12</v>
      </c>
      <c r="X372" s="121">
        <f t="shared" si="29"/>
        <v>2014</v>
      </c>
    </row>
    <row r="373" spans="1:31" ht="21.95" customHeight="1" x14ac:dyDescent="0.2">
      <c r="A373" s="145" t="s">
        <v>1476</v>
      </c>
      <c r="B373" s="15">
        <v>41935</v>
      </c>
      <c r="C373" s="6" t="s">
        <v>35</v>
      </c>
      <c r="D373" s="6"/>
      <c r="E373" s="180" t="s">
        <v>1025</v>
      </c>
      <c r="F373" s="106" t="s">
        <v>799</v>
      </c>
      <c r="G373" s="106" t="s">
        <v>976</v>
      </c>
      <c r="H373" s="106"/>
      <c r="I373" s="216" t="s">
        <v>897</v>
      </c>
      <c r="J373" s="226">
        <v>41943</v>
      </c>
      <c r="K373" s="208">
        <v>41943</v>
      </c>
      <c r="L373" s="225">
        <v>3</v>
      </c>
      <c r="M373" s="225"/>
      <c r="N373" s="225"/>
      <c r="O373" s="225"/>
      <c r="P373" s="225"/>
      <c r="Q373" s="214"/>
      <c r="R373" s="7"/>
      <c r="S373" s="7"/>
      <c r="T373" s="7"/>
      <c r="U373" s="120">
        <f t="shared" si="30"/>
        <v>8</v>
      </c>
      <c r="V373" s="120">
        <f t="shared" si="27"/>
        <v>0</v>
      </c>
      <c r="W373" s="121">
        <f t="shared" si="28"/>
        <v>10</v>
      </c>
      <c r="X373" s="121">
        <f t="shared" si="29"/>
        <v>2014</v>
      </c>
    </row>
    <row r="374" spans="1:31" ht="21.95" customHeight="1" x14ac:dyDescent="0.2">
      <c r="A374" s="145" t="s">
        <v>1476</v>
      </c>
      <c r="B374" s="15">
        <v>41724</v>
      </c>
      <c r="C374" s="11" t="s">
        <v>35</v>
      </c>
      <c r="D374" s="184" t="s">
        <v>667</v>
      </c>
      <c r="E374" s="184" t="s">
        <v>166</v>
      </c>
      <c r="F374" s="106" t="s">
        <v>720</v>
      </c>
      <c r="G374" s="106"/>
      <c r="H374" s="106" t="s">
        <v>721</v>
      </c>
      <c r="I374" s="214" t="s">
        <v>899</v>
      </c>
      <c r="J374" s="242">
        <v>42037</v>
      </c>
      <c r="K374" s="220">
        <v>42038</v>
      </c>
      <c r="L374" s="225"/>
      <c r="M374" s="225"/>
      <c r="N374" s="225"/>
      <c r="O374" s="225"/>
      <c r="P374" s="225"/>
      <c r="Q374" s="217"/>
      <c r="R374" s="126"/>
      <c r="S374" s="126"/>
      <c r="T374" s="126"/>
      <c r="U374" s="120">
        <f t="shared" si="30"/>
        <v>314</v>
      </c>
      <c r="V374" s="120">
        <f t="shared" si="27"/>
        <v>1</v>
      </c>
      <c r="W374" s="121">
        <f t="shared" si="28"/>
        <v>3</v>
      </c>
      <c r="X374" s="121">
        <f t="shared" si="29"/>
        <v>2014</v>
      </c>
    </row>
    <row r="375" spans="1:31" ht="21.95" customHeight="1" x14ac:dyDescent="0.2">
      <c r="A375" s="145" t="s">
        <v>1476</v>
      </c>
      <c r="B375" s="15">
        <v>41708</v>
      </c>
      <c r="C375" s="2" t="s">
        <v>561</v>
      </c>
      <c r="D375" s="3" t="s">
        <v>630</v>
      </c>
      <c r="E375" s="3" t="s">
        <v>631</v>
      </c>
      <c r="F375" s="106" t="s">
        <v>632</v>
      </c>
      <c r="G375" s="106"/>
      <c r="H375" s="106" t="s">
        <v>633</v>
      </c>
      <c r="I375" s="216" t="s">
        <v>897</v>
      </c>
      <c r="J375" s="226">
        <v>41729</v>
      </c>
      <c r="K375" s="208">
        <v>41723</v>
      </c>
      <c r="L375" s="225"/>
      <c r="M375" s="225"/>
      <c r="N375" s="225"/>
      <c r="O375" s="225"/>
      <c r="P375" s="225"/>
      <c r="Q375" s="217"/>
      <c r="R375" s="126"/>
      <c r="S375" s="126"/>
      <c r="T375" s="126"/>
      <c r="U375" s="120">
        <f t="shared" si="30"/>
        <v>15</v>
      </c>
      <c r="V375" s="120">
        <f t="shared" si="27"/>
        <v>-6</v>
      </c>
      <c r="W375" s="121">
        <f t="shared" si="28"/>
        <v>3</v>
      </c>
      <c r="X375" s="121">
        <f t="shared" si="29"/>
        <v>2014</v>
      </c>
    </row>
    <row r="376" spans="1:31" ht="21.95" customHeight="1" x14ac:dyDescent="0.2">
      <c r="A376" s="145" t="s">
        <v>1476</v>
      </c>
      <c r="B376" s="15">
        <v>41695</v>
      </c>
      <c r="C376" s="2" t="s">
        <v>561</v>
      </c>
      <c r="D376" s="3" t="s">
        <v>596</v>
      </c>
      <c r="E376" s="3" t="s">
        <v>593</v>
      </c>
      <c r="F376" s="106" t="s">
        <v>570</v>
      </c>
      <c r="G376" s="106"/>
      <c r="H376" s="106" t="s">
        <v>599</v>
      </c>
      <c r="I376" s="216" t="s">
        <v>897</v>
      </c>
      <c r="J376" s="226">
        <v>41695</v>
      </c>
      <c r="K376" s="208">
        <v>41695</v>
      </c>
      <c r="L376" s="225"/>
      <c r="M376" s="225"/>
      <c r="N376" s="225"/>
      <c r="O376" s="225"/>
      <c r="P376" s="225"/>
      <c r="Q376" s="217"/>
      <c r="R376" s="126"/>
      <c r="S376" s="126"/>
      <c r="T376" s="126"/>
      <c r="U376" s="120">
        <f t="shared" si="30"/>
        <v>0</v>
      </c>
      <c r="V376" s="120">
        <f t="shared" si="27"/>
        <v>0</v>
      </c>
      <c r="W376" s="121">
        <f t="shared" si="28"/>
        <v>2</v>
      </c>
      <c r="X376" s="121">
        <f t="shared" si="29"/>
        <v>2014</v>
      </c>
    </row>
    <row r="377" spans="1:31" ht="21.95" customHeight="1" x14ac:dyDescent="0.2">
      <c r="A377" s="145" t="s">
        <v>1476</v>
      </c>
      <c r="B377" s="15">
        <v>41689</v>
      </c>
      <c r="C377" s="2" t="s">
        <v>561</v>
      </c>
      <c r="D377" s="3" t="s">
        <v>594</v>
      </c>
      <c r="E377" s="3" t="s">
        <v>390</v>
      </c>
      <c r="F377" s="106" t="s">
        <v>598</v>
      </c>
      <c r="G377" s="6"/>
      <c r="H377" s="106" t="s">
        <v>343</v>
      </c>
      <c r="I377" s="216" t="s">
        <v>897</v>
      </c>
      <c r="J377" s="226">
        <v>41691</v>
      </c>
      <c r="K377" s="208">
        <v>41695</v>
      </c>
      <c r="L377" s="225"/>
      <c r="M377" s="225"/>
      <c r="N377" s="225"/>
      <c r="O377" s="225"/>
      <c r="P377" s="225"/>
      <c r="Q377" s="217"/>
      <c r="R377" s="126"/>
      <c r="S377" s="126"/>
      <c r="T377" s="126"/>
      <c r="U377" s="120">
        <f t="shared" si="30"/>
        <v>6</v>
      </c>
      <c r="V377" s="120">
        <f t="shared" si="27"/>
        <v>4</v>
      </c>
      <c r="W377" s="121">
        <f t="shared" si="28"/>
        <v>2</v>
      </c>
      <c r="X377" s="121">
        <f t="shared" si="29"/>
        <v>2014</v>
      </c>
    </row>
    <row r="378" spans="1:31" ht="21.95" customHeight="1" x14ac:dyDescent="0.2">
      <c r="A378" s="145" t="s">
        <v>1476</v>
      </c>
      <c r="B378" s="15">
        <v>41689</v>
      </c>
      <c r="C378" s="2" t="s">
        <v>561</v>
      </c>
      <c r="D378" s="3" t="s">
        <v>595</v>
      </c>
      <c r="E378" s="3"/>
      <c r="F378" s="6" t="s">
        <v>598</v>
      </c>
      <c r="G378" s="106"/>
      <c r="H378" s="106" t="s">
        <v>343</v>
      </c>
      <c r="I378" s="216" t="s">
        <v>897</v>
      </c>
      <c r="J378" s="226">
        <v>41691</v>
      </c>
      <c r="K378" s="208">
        <v>41695</v>
      </c>
      <c r="L378" s="225"/>
      <c r="M378" s="225"/>
      <c r="N378" s="225"/>
      <c r="O378" s="225"/>
      <c r="P378" s="225"/>
      <c r="Q378" s="217"/>
      <c r="R378" s="126"/>
      <c r="S378" s="126"/>
      <c r="T378" s="126"/>
      <c r="U378" s="120">
        <f t="shared" si="30"/>
        <v>6</v>
      </c>
      <c r="V378" s="120">
        <f t="shared" si="27"/>
        <v>4</v>
      </c>
      <c r="W378" s="121">
        <f t="shared" si="28"/>
        <v>2</v>
      </c>
      <c r="X378" s="121">
        <f t="shared" si="29"/>
        <v>2014</v>
      </c>
    </row>
    <row r="379" spans="1:31" ht="21.95" customHeight="1" x14ac:dyDescent="0.2">
      <c r="A379" s="145" t="s">
        <v>1476</v>
      </c>
      <c r="B379" s="15">
        <v>41671</v>
      </c>
      <c r="C379" s="2" t="s">
        <v>561</v>
      </c>
      <c r="D379" s="3"/>
      <c r="E379" s="3"/>
      <c r="F379" s="6" t="s">
        <v>597</v>
      </c>
      <c r="G379" s="106"/>
      <c r="H379" s="106"/>
      <c r="I379" s="216" t="s">
        <v>897</v>
      </c>
      <c r="J379" s="226">
        <v>41672</v>
      </c>
      <c r="K379" s="208">
        <v>41680</v>
      </c>
      <c r="L379" s="225"/>
      <c r="M379" s="225"/>
      <c r="N379" s="225"/>
      <c r="O379" s="225"/>
      <c r="P379" s="225"/>
      <c r="Q379" s="217"/>
      <c r="R379" s="126"/>
      <c r="S379" s="126"/>
      <c r="T379" s="126"/>
      <c r="U379" s="120">
        <f t="shared" si="30"/>
        <v>9</v>
      </c>
      <c r="V379" s="120">
        <f t="shared" si="27"/>
        <v>8</v>
      </c>
      <c r="W379" s="121">
        <f t="shared" si="28"/>
        <v>2</v>
      </c>
      <c r="X379" s="121">
        <f t="shared" si="29"/>
        <v>2014</v>
      </c>
    </row>
    <row r="380" spans="1:31" ht="21.95" customHeight="1" x14ac:dyDescent="0.2">
      <c r="A380" s="145" t="s">
        <v>1474</v>
      </c>
      <c r="B380" s="15">
        <v>41575</v>
      </c>
      <c r="C380" s="2" t="s">
        <v>561</v>
      </c>
      <c r="D380" s="3" t="s">
        <v>565</v>
      </c>
      <c r="E380" s="3" t="s">
        <v>166</v>
      </c>
      <c r="F380" s="6" t="s">
        <v>570</v>
      </c>
      <c r="G380" s="106"/>
      <c r="H380" s="106" t="s">
        <v>560</v>
      </c>
      <c r="I380" s="216" t="s">
        <v>897</v>
      </c>
      <c r="J380" s="226">
        <v>41578</v>
      </c>
      <c r="K380" s="208">
        <v>41578</v>
      </c>
      <c r="L380" s="225"/>
      <c r="M380" s="225"/>
      <c r="N380" s="225"/>
      <c r="O380" s="225"/>
      <c r="P380" s="225"/>
      <c r="Q380" s="217"/>
      <c r="R380" s="126"/>
      <c r="S380" s="126"/>
      <c r="T380" s="126"/>
      <c r="U380" s="120">
        <f t="shared" si="30"/>
        <v>3</v>
      </c>
      <c r="V380" s="120">
        <f t="shared" si="27"/>
        <v>0</v>
      </c>
      <c r="W380" s="121">
        <f t="shared" si="28"/>
        <v>10</v>
      </c>
      <c r="X380" s="121">
        <f t="shared" si="29"/>
        <v>2013</v>
      </c>
    </row>
    <row r="381" spans="1:31" ht="21.95" customHeight="1" x14ac:dyDescent="0.2">
      <c r="A381" s="145" t="s">
        <v>1476</v>
      </c>
      <c r="B381" s="15">
        <v>41110</v>
      </c>
      <c r="C381" s="2" t="s">
        <v>35</v>
      </c>
      <c r="D381" s="3" t="s">
        <v>156</v>
      </c>
      <c r="E381" s="3" t="s">
        <v>157</v>
      </c>
      <c r="F381" s="2" t="s">
        <v>158</v>
      </c>
      <c r="G381" s="150"/>
      <c r="H381" s="150" t="s">
        <v>159</v>
      </c>
      <c r="I381" s="216" t="s">
        <v>897</v>
      </c>
      <c r="J381" s="226">
        <v>41156</v>
      </c>
      <c r="K381" s="208">
        <v>41157</v>
      </c>
      <c r="L381" s="225"/>
      <c r="M381" s="225"/>
      <c r="N381" s="225"/>
      <c r="O381" s="225"/>
      <c r="P381" s="225"/>
      <c r="Q381" s="215"/>
      <c r="R381" s="5"/>
      <c r="S381" s="5"/>
      <c r="T381" s="5"/>
      <c r="U381" s="120">
        <f t="shared" si="30"/>
        <v>47</v>
      </c>
      <c r="V381" s="120">
        <f t="shared" si="27"/>
        <v>1</v>
      </c>
      <c r="W381" s="121">
        <f t="shared" si="28"/>
        <v>7</v>
      </c>
      <c r="X381" s="121">
        <f t="shared" si="29"/>
        <v>2012</v>
      </c>
    </row>
    <row r="382" spans="1:31" ht="21.95" customHeight="1" x14ac:dyDescent="0.2">
      <c r="A382" s="145" t="s">
        <v>1476</v>
      </c>
      <c r="B382" s="15">
        <v>40378</v>
      </c>
      <c r="C382" s="2" t="s">
        <v>35</v>
      </c>
      <c r="D382" s="3"/>
      <c r="E382" s="3"/>
      <c r="F382" s="2" t="s">
        <v>50</v>
      </c>
      <c r="G382" s="150"/>
      <c r="H382" s="150" t="s">
        <v>39</v>
      </c>
      <c r="I382" s="216" t="s">
        <v>897</v>
      </c>
      <c r="J382" s="226">
        <v>40382</v>
      </c>
      <c r="K382" s="208">
        <v>40381</v>
      </c>
      <c r="L382" s="225"/>
      <c r="M382" s="225"/>
      <c r="N382" s="225"/>
      <c r="O382" s="225"/>
      <c r="P382" s="225"/>
      <c r="Q382" s="212"/>
      <c r="R382" s="131"/>
      <c r="S382" s="131"/>
      <c r="T382" s="131"/>
      <c r="U382" s="120">
        <f t="shared" si="30"/>
        <v>3</v>
      </c>
      <c r="V382" s="120">
        <f t="shared" si="27"/>
        <v>-1</v>
      </c>
      <c r="W382" s="121">
        <f t="shared" si="28"/>
        <v>7</v>
      </c>
      <c r="X382" s="121">
        <f t="shared" si="29"/>
        <v>2010</v>
      </c>
    </row>
    <row r="383" spans="1:31" ht="21.95" customHeight="1" x14ac:dyDescent="0.2">
      <c r="A383" s="145" t="s">
        <v>1476</v>
      </c>
      <c r="B383" s="15">
        <v>40365</v>
      </c>
      <c r="C383" s="2" t="s">
        <v>35</v>
      </c>
      <c r="D383" s="3"/>
      <c r="E383" s="3"/>
      <c r="F383" s="2" t="s">
        <v>36</v>
      </c>
      <c r="G383" s="150"/>
      <c r="H383" s="150" t="s">
        <v>37</v>
      </c>
      <c r="I383" s="219" t="s">
        <v>903</v>
      </c>
      <c r="J383" s="226" t="s">
        <v>38</v>
      </c>
      <c r="K383" s="208">
        <v>40417</v>
      </c>
      <c r="L383" s="225"/>
      <c r="M383" s="225"/>
      <c r="N383" s="225"/>
      <c r="O383" s="225"/>
      <c r="P383" s="225"/>
      <c r="Q383" s="218"/>
      <c r="R383" s="102"/>
      <c r="S383" s="102"/>
      <c r="T383" s="102"/>
      <c r="U383" s="120">
        <f t="shared" si="30"/>
        <v>52</v>
      </c>
      <c r="V383" s="120" t="e">
        <f t="shared" si="27"/>
        <v>#VALUE!</v>
      </c>
      <c r="W383" s="121">
        <f t="shared" si="28"/>
        <v>7</v>
      </c>
      <c r="X383" s="121">
        <f t="shared" si="29"/>
        <v>2010</v>
      </c>
    </row>
    <row r="384" spans="1:31" ht="21.95" customHeight="1" x14ac:dyDescent="0.2">
      <c r="A384" s="145" t="s">
        <v>1476</v>
      </c>
      <c r="B384" s="15">
        <v>42458</v>
      </c>
      <c r="C384" s="154" t="s">
        <v>912</v>
      </c>
      <c r="D384" s="155" t="s">
        <v>1368</v>
      </c>
      <c r="E384" s="155" t="s">
        <v>1369</v>
      </c>
      <c r="F384" s="154" t="s">
        <v>1370</v>
      </c>
      <c r="G384" s="156" t="s">
        <v>982</v>
      </c>
      <c r="H384" s="156"/>
      <c r="I384" s="209" t="s">
        <v>897</v>
      </c>
      <c r="J384" s="224">
        <v>42489</v>
      </c>
      <c r="K384" s="227"/>
      <c r="L384" s="225"/>
      <c r="M384" s="225"/>
      <c r="N384" s="225"/>
      <c r="O384" s="225"/>
      <c r="P384" s="225"/>
      <c r="Q384" s="215"/>
      <c r="R384" s="5"/>
      <c r="S384" s="5"/>
      <c r="T384" s="5"/>
      <c r="U384" s="134" t="str">
        <f t="shared" si="30"/>
        <v/>
      </c>
      <c r="V384" s="134" t="str">
        <f t="shared" ref="V384:V447" si="31">IF(K384="","",K384-J384)</f>
        <v/>
      </c>
      <c r="W384" s="123">
        <f t="shared" ref="W384:W447" si="32">MONTH(B384)</f>
        <v>3</v>
      </c>
      <c r="X384" s="123">
        <f t="shared" ref="X384:X447" si="33">YEAR(B384)</f>
        <v>2016</v>
      </c>
      <c r="Y384" s="13"/>
      <c r="Z384" s="13"/>
      <c r="AA384" s="13"/>
      <c r="AB384" s="13"/>
      <c r="AC384" s="13"/>
      <c r="AD384" s="13"/>
      <c r="AE384" s="13"/>
    </row>
    <row r="385" spans="1:31" ht="45" x14ac:dyDescent="0.2">
      <c r="A385" s="145" t="s">
        <v>1474</v>
      </c>
      <c r="B385" s="15">
        <v>42012</v>
      </c>
      <c r="C385" s="6" t="s">
        <v>919</v>
      </c>
      <c r="D385" s="6"/>
      <c r="E385" s="180" t="s">
        <v>836</v>
      </c>
      <c r="F385" s="6" t="s">
        <v>834</v>
      </c>
      <c r="G385" s="106" t="s">
        <v>982</v>
      </c>
      <c r="H385" s="106" t="s">
        <v>835</v>
      </c>
      <c r="I385" s="216" t="s">
        <v>899</v>
      </c>
      <c r="J385" s="226">
        <v>42019</v>
      </c>
      <c r="K385" s="208">
        <v>42038</v>
      </c>
      <c r="L385" s="225">
        <v>2</v>
      </c>
      <c r="M385" s="225"/>
      <c r="N385" s="225"/>
      <c r="O385" s="225"/>
      <c r="P385" s="225"/>
      <c r="Q385" s="214"/>
      <c r="R385" s="7"/>
      <c r="S385" s="7"/>
      <c r="T385" s="7"/>
      <c r="U385" s="120">
        <f t="shared" si="30"/>
        <v>26</v>
      </c>
      <c r="V385" s="120">
        <f t="shared" si="31"/>
        <v>19</v>
      </c>
      <c r="W385" s="121">
        <f t="shared" si="32"/>
        <v>1</v>
      </c>
      <c r="X385" s="121">
        <f t="shared" si="33"/>
        <v>2015</v>
      </c>
    </row>
    <row r="386" spans="1:31" ht="21.95" customHeight="1" x14ac:dyDescent="0.2">
      <c r="A386" s="145" t="s">
        <v>1477</v>
      </c>
      <c r="B386" s="15">
        <v>41205</v>
      </c>
      <c r="C386" s="2" t="s">
        <v>147</v>
      </c>
      <c r="D386" s="3" t="s">
        <v>235</v>
      </c>
      <c r="E386" s="3" t="s">
        <v>149</v>
      </c>
      <c r="F386" s="2" t="s">
        <v>236</v>
      </c>
      <c r="G386" s="150"/>
      <c r="H386" s="150" t="s">
        <v>237</v>
      </c>
      <c r="I386" s="216" t="s">
        <v>898</v>
      </c>
      <c r="J386" s="226">
        <v>41222</v>
      </c>
      <c r="K386" s="208"/>
      <c r="L386" s="225"/>
      <c r="M386" s="225"/>
      <c r="N386" s="225"/>
      <c r="O386" s="225"/>
      <c r="P386" s="225"/>
      <c r="Q386" s="215"/>
      <c r="R386" s="5"/>
      <c r="S386" s="5"/>
      <c r="T386" s="5"/>
      <c r="U386" s="120" t="str">
        <f t="shared" si="30"/>
        <v/>
      </c>
      <c r="V386" s="120" t="str">
        <f t="shared" si="31"/>
        <v/>
      </c>
      <c r="W386" s="121">
        <f t="shared" si="32"/>
        <v>10</v>
      </c>
      <c r="X386" s="121">
        <f t="shared" si="33"/>
        <v>2012</v>
      </c>
    </row>
    <row r="387" spans="1:31" ht="21.95" customHeight="1" x14ac:dyDescent="0.2">
      <c r="A387" s="145" t="s">
        <v>1477</v>
      </c>
      <c r="B387" s="15">
        <v>41205</v>
      </c>
      <c r="C387" s="2" t="s">
        <v>147</v>
      </c>
      <c r="D387" s="3" t="s">
        <v>235</v>
      </c>
      <c r="E387" s="3" t="s">
        <v>149</v>
      </c>
      <c r="F387" s="2" t="s">
        <v>238</v>
      </c>
      <c r="G387" s="150"/>
      <c r="H387" s="150" t="s">
        <v>239</v>
      </c>
      <c r="I387" s="216" t="s">
        <v>897</v>
      </c>
      <c r="J387" s="226">
        <v>41222</v>
      </c>
      <c r="K387" s="208">
        <v>41264</v>
      </c>
      <c r="L387" s="225"/>
      <c r="M387" s="225"/>
      <c r="N387" s="225"/>
      <c r="O387" s="225"/>
      <c r="P387" s="225"/>
      <c r="Q387" s="215"/>
      <c r="R387" s="5"/>
      <c r="S387" s="5"/>
      <c r="T387" s="5"/>
      <c r="U387" s="120">
        <f t="shared" ref="U387:U450" si="34">IF(K387="","",K387-B387)</f>
        <v>59</v>
      </c>
      <c r="V387" s="120">
        <f t="shared" si="31"/>
        <v>42</v>
      </c>
      <c r="W387" s="121">
        <f t="shared" si="32"/>
        <v>10</v>
      </c>
      <c r="X387" s="121">
        <f t="shared" si="33"/>
        <v>2012</v>
      </c>
    </row>
    <row r="388" spans="1:31" ht="15" x14ac:dyDescent="0.2">
      <c r="A388" s="145" t="s">
        <v>1477</v>
      </c>
      <c r="B388" s="15">
        <v>41192</v>
      </c>
      <c r="C388" s="2" t="s">
        <v>147</v>
      </c>
      <c r="D388" s="191">
        <v>8021221</v>
      </c>
      <c r="E388" s="192">
        <v>11265650</v>
      </c>
      <c r="F388" s="6" t="s">
        <v>240</v>
      </c>
      <c r="G388" s="106"/>
      <c r="H388" s="106" t="s">
        <v>260</v>
      </c>
      <c r="I388" s="216" t="s">
        <v>899</v>
      </c>
      <c r="J388" s="226">
        <v>41222</v>
      </c>
      <c r="K388" s="208">
        <v>41222</v>
      </c>
      <c r="L388" s="225"/>
      <c r="M388" s="225"/>
      <c r="N388" s="225"/>
      <c r="O388" s="225"/>
      <c r="P388" s="225"/>
      <c r="Q388" s="217"/>
      <c r="R388" s="126"/>
      <c r="S388" s="126"/>
      <c r="T388" s="126"/>
      <c r="U388" s="120">
        <f t="shared" si="34"/>
        <v>30</v>
      </c>
      <c r="V388" s="120">
        <f t="shared" si="31"/>
        <v>0</v>
      </c>
      <c r="W388" s="121">
        <f t="shared" si="32"/>
        <v>10</v>
      </c>
      <c r="X388" s="121">
        <f t="shared" si="33"/>
        <v>2012</v>
      </c>
    </row>
    <row r="389" spans="1:31" ht="15" x14ac:dyDescent="0.2">
      <c r="A389" s="145" t="s">
        <v>1477</v>
      </c>
      <c r="B389" s="15">
        <v>41102</v>
      </c>
      <c r="C389" s="2" t="s">
        <v>154</v>
      </c>
      <c r="D389" s="3"/>
      <c r="E389" s="3"/>
      <c r="F389" s="2" t="s">
        <v>155</v>
      </c>
      <c r="G389" s="150"/>
      <c r="H389" s="150"/>
      <c r="I389" s="216" t="s">
        <v>900</v>
      </c>
      <c r="J389" s="244"/>
      <c r="K389" s="208"/>
      <c r="L389" s="225"/>
      <c r="M389" s="225"/>
      <c r="N389" s="225"/>
      <c r="O389" s="225"/>
      <c r="P389" s="225"/>
      <c r="Q389" s="215"/>
      <c r="R389" s="5"/>
      <c r="S389" s="5"/>
      <c r="T389" s="5"/>
      <c r="U389" s="120" t="str">
        <f t="shared" si="34"/>
        <v/>
      </c>
      <c r="V389" s="120" t="str">
        <f t="shared" si="31"/>
        <v/>
      </c>
      <c r="W389" s="121">
        <f t="shared" si="32"/>
        <v>7</v>
      </c>
      <c r="X389" s="121">
        <f t="shared" si="33"/>
        <v>2012</v>
      </c>
    </row>
    <row r="390" spans="1:31" ht="15" x14ac:dyDescent="0.2">
      <c r="A390" s="145" t="s">
        <v>1475</v>
      </c>
      <c r="B390" s="15">
        <v>41102</v>
      </c>
      <c r="C390" s="2" t="s">
        <v>147</v>
      </c>
      <c r="D390" s="3" t="s">
        <v>148</v>
      </c>
      <c r="E390" s="3" t="s">
        <v>149</v>
      </c>
      <c r="F390" s="2" t="s">
        <v>151</v>
      </c>
      <c r="G390" s="150"/>
      <c r="H390" s="150" t="s">
        <v>150</v>
      </c>
      <c r="I390" s="216" t="s">
        <v>898</v>
      </c>
      <c r="J390" s="226">
        <v>41120</v>
      </c>
      <c r="K390" s="208">
        <v>41102</v>
      </c>
      <c r="L390" s="225"/>
      <c r="M390" s="225"/>
      <c r="N390" s="225"/>
      <c r="O390" s="225"/>
      <c r="P390" s="225"/>
      <c r="Q390" s="215"/>
      <c r="R390" s="5"/>
      <c r="S390" s="5"/>
      <c r="T390" s="5"/>
      <c r="U390" s="120">
        <f t="shared" si="34"/>
        <v>0</v>
      </c>
      <c r="V390" s="120">
        <f t="shared" si="31"/>
        <v>-18</v>
      </c>
      <c r="W390" s="121">
        <f t="shared" si="32"/>
        <v>7</v>
      </c>
      <c r="X390" s="121">
        <f t="shared" si="33"/>
        <v>2012</v>
      </c>
    </row>
    <row r="391" spans="1:31" ht="30" x14ac:dyDescent="0.2">
      <c r="A391" s="145" t="s">
        <v>1475</v>
      </c>
      <c r="B391" s="15">
        <v>41102</v>
      </c>
      <c r="C391" s="2" t="s">
        <v>147</v>
      </c>
      <c r="D391" s="3" t="s">
        <v>148</v>
      </c>
      <c r="E391" s="3" t="s">
        <v>149</v>
      </c>
      <c r="F391" s="2" t="s">
        <v>205</v>
      </c>
      <c r="G391" s="150"/>
      <c r="H391" s="150" t="s">
        <v>169</v>
      </c>
      <c r="I391" s="216" t="s">
        <v>900</v>
      </c>
      <c r="J391" s="226">
        <v>41167</v>
      </c>
      <c r="K391" s="208">
        <v>41164</v>
      </c>
      <c r="L391" s="225"/>
      <c r="M391" s="225"/>
      <c r="N391" s="225"/>
      <c r="O391" s="225"/>
      <c r="P391" s="225"/>
      <c r="Q391" s="215" t="s">
        <v>531</v>
      </c>
      <c r="R391" s="5"/>
      <c r="S391" s="5"/>
      <c r="T391" s="5"/>
      <c r="U391" s="120">
        <f t="shared" si="34"/>
        <v>62</v>
      </c>
      <c r="V391" s="120">
        <f t="shared" si="31"/>
        <v>-3</v>
      </c>
      <c r="W391" s="121">
        <f t="shared" si="32"/>
        <v>7</v>
      </c>
      <c r="X391" s="121">
        <f t="shared" si="33"/>
        <v>2012</v>
      </c>
    </row>
    <row r="392" spans="1:31" ht="21.95" customHeight="1" x14ac:dyDescent="0.2">
      <c r="A392" s="145" t="s">
        <v>1475</v>
      </c>
      <c r="B392" s="146">
        <v>42562</v>
      </c>
      <c r="C392" s="147" t="s">
        <v>918</v>
      </c>
      <c r="D392" s="151"/>
      <c r="E392" s="151"/>
      <c r="F392" s="152" t="s">
        <v>1463</v>
      </c>
      <c r="G392" s="149" t="s">
        <v>984</v>
      </c>
      <c r="H392" s="153" t="s">
        <v>1464</v>
      </c>
      <c r="I392" s="219" t="s">
        <v>900</v>
      </c>
      <c r="J392" s="222">
        <v>42580</v>
      </c>
      <c r="K392" s="206"/>
      <c r="L392" s="223"/>
      <c r="M392" s="223"/>
      <c r="N392" s="223"/>
      <c r="O392" s="223"/>
      <c r="P392" s="223"/>
      <c r="Q392" s="207"/>
      <c r="R392" s="43"/>
      <c r="S392" s="43"/>
      <c r="T392" s="43"/>
      <c r="U392" s="120" t="str">
        <f t="shared" si="34"/>
        <v/>
      </c>
      <c r="V392" s="120" t="str">
        <f t="shared" si="31"/>
        <v/>
      </c>
      <c r="W392" s="121">
        <f t="shared" si="32"/>
        <v>7</v>
      </c>
      <c r="X392" s="121">
        <f t="shared" si="33"/>
        <v>2016</v>
      </c>
    </row>
    <row r="393" spans="1:31" ht="21.95" customHeight="1" x14ac:dyDescent="0.2">
      <c r="A393" s="145" t="s">
        <v>1475</v>
      </c>
      <c r="B393" s="146">
        <v>42558</v>
      </c>
      <c r="C393" s="147" t="s">
        <v>918</v>
      </c>
      <c r="D393" s="151"/>
      <c r="E393" s="151"/>
      <c r="F393" s="152" t="s">
        <v>1463</v>
      </c>
      <c r="G393" s="149" t="s">
        <v>984</v>
      </c>
      <c r="H393" s="153" t="s">
        <v>1464</v>
      </c>
      <c r="I393" s="219" t="s">
        <v>900</v>
      </c>
      <c r="J393" s="222">
        <v>42580</v>
      </c>
      <c r="K393" s="206"/>
      <c r="L393" s="223"/>
      <c r="M393" s="223"/>
      <c r="N393" s="223"/>
      <c r="O393" s="223"/>
      <c r="P393" s="223"/>
      <c r="Q393" s="207"/>
      <c r="R393" s="43"/>
      <c r="S393" s="43"/>
      <c r="T393" s="43"/>
      <c r="U393" s="120" t="str">
        <f t="shared" si="34"/>
        <v/>
      </c>
      <c r="V393" s="120" t="str">
        <f t="shared" si="31"/>
        <v/>
      </c>
      <c r="W393" s="121">
        <f t="shared" si="32"/>
        <v>7</v>
      </c>
      <c r="X393" s="121">
        <f t="shared" si="33"/>
        <v>2016</v>
      </c>
    </row>
    <row r="394" spans="1:31" ht="21.95" customHeight="1" x14ac:dyDescent="0.2">
      <c r="A394" s="145" t="s">
        <v>1475</v>
      </c>
      <c r="B394" s="146">
        <v>42558</v>
      </c>
      <c r="C394" s="147" t="s">
        <v>918</v>
      </c>
      <c r="D394" s="151"/>
      <c r="E394" s="151"/>
      <c r="F394" s="152" t="s">
        <v>1463</v>
      </c>
      <c r="G394" s="149" t="s">
        <v>984</v>
      </c>
      <c r="H394" s="153" t="s">
        <v>1464</v>
      </c>
      <c r="I394" s="219" t="s">
        <v>900</v>
      </c>
      <c r="J394" s="222">
        <v>42580</v>
      </c>
      <c r="K394" s="206"/>
      <c r="L394" s="223"/>
      <c r="M394" s="223"/>
      <c r="N394" s="223"/>
      <c r="O394" s="223"/>
      <c r="P394" s="223"/>
      <c r="Q394" s="207"/>
      <c r="R394" s="43"/>
      <c r="S394" s="43"/>
      <c r="T394" s="43"/>
      <c r="U394" s="120" t="str">
        <f t="shared" si="34"/>
        <v/>
      </c>
      <c r="V394" s="120" t="str">
        <f t="shared" si="31"/>
        <v/>
      </c>
      <c r="W394" s="121">
        <f t="shared" si="32"/>
        <v>7</v>
      </c>
      <c r="X394" s="121">
        <f t="shared" si="33"/>
        <v>2016</v>
      </c>
    </row>
    <row r="395" spans="1:31" ht="21.95" customHeight="1" x14ac:dyDescent="0.2">
      <c r="A395" s="145" t="s">
        <v>1477</v>
      </c>
      <c r="B395" s="15">
        <v>42328</v>
      </c>
      <c r="C395" s="154" t="s">
        <v>918</v>
      </c>
      <c r="D395" s="155" t="s">
        <v>1238</v>
      </c>
      <c r="E395" s="155" t="s">
        <v>1078</v>
      </c>
      <c r="F395" s="154" t="s">
        <v>1239</v>
      </c>
      <c r="G395" s="156" t="s">
        <v>1045</v>
      </c>
      <c r="H395" s="156" t="s">
        <v>1220</v>
      </c>
      <c r="I395" s="209" t="s">
        <v>903</v>
      </c>
      <c r="J395" s="224">
        <v>42328</v>
      </c>
      <c r="K395" s="227">
        <v>42332</v>
      </c>
      <c r="L395" s="225">
        <v>2</v>
      </c>
      <c r="M395" s="225"/>
      <c r="N395" s="225"/>
      <c r="O395" s="225"/>
      <c r="P395" s="225"/>
      <c r="Q395" s="215"/>
      <c r="R395" s="5"/>
      <c r="S395" s="5"/>
      <c r="T395" s="5"/>
      <c r="U395" s="134">
        <f t="shared" si="34"/>
        <v>4</v>
      </c>
      <c r="V395" s="134">
        <f t="shared" si="31"/>
        <v>4</v>
      </c>
      <c r="W395" s="123">
        <f t="shared" si="32"/>
        <v>11</v>
      </c>
      <c r="X395" s="123">
        <f t="shared" si="33"/>
        <v>2015</v>
      </c>
      <c r="Y395" s="13"/>
      <c r="Z395" s="13"/>
      <c r="AA395" s="13"/>
      <c r="AB395" s="13"/>
      <c r="AC395" s="13"/>
      <c r="AD395" s="13"/>
      <c r="AE395" s="13"/>
    </row>
    <row r="396" spans="1:31" ht="16.5" customHeight="1" x14ac:dyDescent="0.2">
      <c r="A396" s="145" t="s">
        <v>1477</v>
      </c>
      <c r="B396" s="15">
        <v>42047</v>
      </c>
      <c r="C396" s="6" t="s">
        <v>918</v>
      </c>
      <c r="D396" s="6"/>
      <c r="E396" s="180"/>
      <c r="F396" s="6" t="s">
        <v>957</v>
      </c>
      <c r="G396" s="106" t="s">
        <v>978</v>
      </c>
      <c r="H396" s="106" t="s">
        <v>945</v>
      </c>
      <c r="I396" s="216" t="s">
        <v>897</v>
      </c>
      <c r="J396" s="226">
        <v>42060</v>
      </c>
      <c r="K396" s="226">
        <v>42060</v>
      </c>
      <c r="L396" s="225">
        <v>2</v>
      </c>
      <c r="M396" s="225"/>
      <c r="N396" s="225"/>
      <c r="O396" s="225"/>
      <c r="P396" s="225"/>
      <c r="Q396" s="214"/>
      <c r="R396" s="7"/>
      <c r="S396" s="7"/>
      <c r="T396" s="7"/>
      <c r="U396" s="120">
        <f t="shared" si="34"/>
        <v>13</v>
      </c>
      <c r="V396" s="120">
        <f t="shared" si="31"/>
        <v>0</v>
      </c>
      <c r="W396" s="121">
        <f t="shared" si="32"/>
        <v>2</v>
      </c>
      <c r="X396" s="121">
        <f t="shared" si="33"/>
        <v>2015</v>
      </c>
    </row>
    <row r="397" spans="1:31" ht="15" x14ac:dyDescent="0.2">
      <c r="A397" s="145" t="s">
        <v>1477</v>
      </c>
      <c r="B397" s="15">
        <v>41702</v>
      </c>
      <c r="C397" s="2" t="s">
        <v>84</v>
      </c>
      <c r="D397" s="3"/>
      <c r="E397" s="3"/>
      <c r="F397" s="6" t="s">
        <v>643</v>
      </c>
      <c r="G397" s="106"/>
      <c r="H397" s="106"/>
      <c r="I397" s="219" t="s">
        <v>903</v>
      </c>
      <c r="J397" s="244"/>
      <c r="K397" s="208"/>
      <c r="L397" s="225"/>
      <c r="M397" s="225"/>
      <c r="N397" s="225"/>
      <c r="O397" s="225"/>
      <c r="P397" s="225"/>
      <c r="Q397" s="217"/>
      <c r="R397" s="126"/>
      <c r="S397" s="126"/>
      <c r="T397" s="126"/>
      <c r="U397" s="120" t="str">
        <f t="shared" si="34"/>
        <v/>
      </c>
      <c r="V397" s="120" t="str">
        <f t="shared" si="31"/>
        <v/>
      </c>
      <c r="W397" s="121">
        <f t="shared" si="32"/>
        <v>3</v>
      </c>
      <c r="X397" s="121">
        <f t="shared" si="33"/>
        <v>2014</v>
      </c>
    </row>
    <row r="398" spans="1:31" ht="15" x14ac:dyDescent="0.2">
      <c r="A398" s="145" t="s">
        <v>1477</v>
      </c>
      <c r="B398" s="15">
        <v>41468</v>
      </c>
      <c r="C398" s="2" t="s">
        <v>84</v>
      </c>
      <c r="D398" s="3" t="s">
        <v>487</v>
      </c>
      <c r="E398" s="3" t="s">
        <v>306</v>
      </c>
      <c r="F398" s="6" t="s">
        <v>488</v>
      </c>
      <c r="G398" s="106"/>
      <c r="H398" s="106" t="s">
        <v>489</v>
      </c>
      <c r="I398" s="216" t="s">
        <v>897</v>
      </c>
      <c r="J398" s="226">
        <v>41487</v>
      </c>
      <c r="K398" s="208">
        <v>41487</v>
      </c>
      <c r="L398" s="225"/>
      <c r="M398" s="225"/>
      <c r="N398" s="225"/>
      <c r="O398" s="225"/>
      <c r="P398" s="225"/>
      <c r="Q398" s="217"/>
      <c r="R398" s="126"/>
      <c r="S398" s="126"/>
      <c r="T398" s="126"/>
      <c r="U398" s="120">
        <f t="shared" si="34"/>
        <v>19</v>
      </c>
      <c r="V398" s="120">
        <f t="shared" si="31"/>
        <v>0</v>
      </c>
      <c r="W398" s="121">
        <f t="shared" si="32"/>
        <v>7</v>
      </c>
      <c r="X398" s="121">
        <f t="shared" si="33"/>
        <v>2013</v>
      </c>
    </row>
    <row r="399" spans="1:31" ht="21.95" customHeight="1" x14ac:dyDescent="0.2">
      <c r="A399" s="145" t="s">
        <v>1477</v>
      </c>
      <c r="B399" s="146">
        <v>40376</v>
      </c>
      <c r="C399" s="147" t="s">
        <v>84</v>
      </c>
      <c r="D399" s="148">
        <v>8013851</v>
      </c>
      <c r="E399" s="148">
        <v>11546826</v>
      </c>
      <c r="F399" s="147" t="s">
        <v>91</v>
      </c>
      <c r="G399" s="149"/>
      <c r="H399" s="149" t="s">
        <v>90</v>
      </c>
      <c r="I399" s="205" t="s">
        <v>897</v>
      </c>
      <c r="J399" s="222">
        <v>40375</v>
      </c>
      <c r="K399" s="206">
        <v>40379</v>
      </c>
      <c r="L399" s="223"/>
      <c r="M399" s="223"/>
      <c r="N399" s="223"/>
      <c r="O399" s="223"/>
      <c r="P399" s="223"/>
      <c r="Q399" s="207"/>
      <c r="R399" s="43"/>
      <c r="S399" s="43"/>
      <c r="T399" s="43"/>
      <c r="U399" s="120">
        <f t="shared" si="34"/>
        <v>3</v>
      </c>
      <c r="V399" s="120">
        <f t="shared" si="31"/>
        <v>4</v>
      </c>
      <c r="W399" s="121">
        <f t="shared" si="32"/>
        <v>7</v>
      </c>
      <c r="X399" s="121">
        <f t="shared" si="33"/>
        <v>2010</v>
      </c>
    </row>
    <row r="400" spans="1:31" ht="21.95" customHeight="1" x14ac:dyDescent="0.2">
      <c r="A400" s="145" t="s">
        <v>1477</v>
      </c>
      <c r="B400" s="146">
        <v>40366</v>
      </c>
      <c r="C400" s="147" t="s">
        <v>84</v>
      </c>
      <c r="D400" s="148"/>
      <c r="E400" s="148" t="s">
        <v>85</v>
      </c>
      <c r="F400" s="147" t="s">
        <v>86</v>
      </c>
      <c r="G400" s="149"/>
      <c r="H400" s="149" t="s">
        <v>87</v>
      </c>
      <c r="I400" s="205" t="s">
        <v>897</v>
      </c>
      <c r="J400" s="222">
        <v>40372</v>
      </c>
      <c r="K400" s="206">
        <v>40379</v>
      </c>
      <c r="L400" s="223"/>
      <c r="M400" s="223"/>
      <c r="N400" s="223"/>
      <c r="O400" s="223"/>
      <c r="P400" s="223"/>
      <c r="Q400" s="207"/>
      <c r="R400" s="43"/>
      <c r="S400" s="43"/>
      <c r="T400" s="43"/>
      <c r="U400" s="120">
        <f t="shared" si="34"/>
        <v>13</v>
      </c>
      <c r="V400" s="120">
        <f t="shared" si="31"/>
        <v>7</v>
      </c>
      <c r="W400" s="121">
        <f t="shared" si="32"/>
        <v>7</v>
      </c>
      <c r="X400" s="121">
        <f t="shared" si="33"/>
        <v>2010</v>
      </c>
    </row>
    <row r="401" spans="1:34" ht="21.95" customHeight="1" x14ac:dyDescent="0.25">
      <c r="A401" s="145" t="s">
        <v>1477</v>
      </c>
      <c r="B401" s="160">
        <v>42303</v>
      </c>
      <c r="C401" s="161" t="s">
        <v>917</v>
      </c>
      <c r="D401" s="2" t="s">
        <v>1024</v>
      </c>
      <c r="E401" s="2" t="s">
        <v>1024</v>
      </c>
      <c r="F401" s="2" t="s">
        <v>1201</v>
      </c>
      <c r="G401" s="163" t="s">
        <v>983</v>
      </c>
      <c r="H401" s="163" t="s">
        <v>1202</v>
      </c>
      <c r="I401" s="211" t="s">
        <v>903</v>
      </c>
      <c r="J401" s="228">
        <v>42304</v>
      </c>
      <c r="K401" s="210"/>
      <c r="L401" s="229"/>
      <c r="M401" s="229"/>
      <c r="N401" s="229"/>
      <c r="O401" s="229"/>
      <c r="P401" s="229"/>
      <c r="Q401" s="211"/>
      <c r="R401" s="137"/>
      <c r="S401" s="137"/>
      <c r="T401" s="137"/>
      <c r="U401" s="134" t="str">
        <f t="shared" si="34"/>
        <v/>
      </c>
      <c r="V401" s="134" t="str">
        <f t="shared" si="31"/>
        <v/>
      </c>
      <c r="W401" s="123">
        <f t="shared" si="32"/>
        <v>10</v>
      </c>
      <c r="X401" s="123">
        <f t="shared" si="33"/>
        <v>2015</v>
      </c>
      <c r="Y401" s="136"/>
      <c r="Z401" s="136"/>
      <c r="AA401" s="136"/>
      <c r="AB401" s="136"/>
      <c r="AC401" s="136"/>
      <c r="AD401" s="136"/>
      <c r="AE401" s="136"/>
      <c r="AF401" s="136"/>
      <c r="AG401" s="136"/>
      <c r="AH401" s="33"/>
    </row>
    <row r="402" spans="1:34" ht="21.95" customHeight="1" x14ac:dyDescent="0.25">
      <c r="A402" s="145" t="s">
        <v>1477</v>
      </c>
      <c r="B402" s="164">
        <v>42286</v>
      </c>
      <c r="C402" s="165" t="s">
        <v>917</v>
      </c>
      <c r="D402" s="165" t="s">
        <v>1024</v>
      </c>
      <c r="E402" s="166" t="s">
        <v>1024</v>
      </c>
      <c r="F402" s="165" t="s">
        <v>1185</v>
      </c>
      <c r="G402" s="163" t="s">
        <v>983</v>
      </c>
      <c r="H402" s="163" t="s">
        <v>1186</v>
      </c>
      <c r="I402" s="211" t="s">
        <v>903</v>
      </c>
      <c r="J402" s="228"/>
      <c r="K402" s="210"/>
      <c r="L402" s="229"/>
      <c r="M402" s="229"/>
      <c r="N402" s="229"/>
      <c r="O402" s="229"/>
      <c r="P402" s="229"/>
      <c r="Q402" s="211"/>
      <c r="R402" s="137"/>
      <c r="S402" s="137"/>
      <c r="T402" s="137"/>
      <c r="U402" s="134" t="str">
        <f t="shared" si="34"/>
        <v/>
      </c>
      <c r="V402" s="134" t="str">
        <f t="shared" si="31"/>
        <v/>
      </c>
      <c r="W402" s="123">
        <f t="shared" si="32"/>
        <v>10</v>
      </c>
      <c r="X402" s="123">
        <f t="shared" si="33"/>
        <v>2015</v>
      </c>
      <c r="Y402" s="136"/>
      <c r="Z402" s="136"/>
      <c r="AA402" s="136"/>
      <c r="AB402" s="136"/>
      <c r="AC402" s="136"/>
      <c r="AD402" s="136"/>
      <c r="AE402" s="136"/>
      <c r="AF402" s="136"/>
      <c r="AG402" s="136"/>
      <c r="AH402" s="33"/>
    </row>
    <row r="403" spans="1:34" ht="21.95" customHeight="1" x14ac:dyDescent="0.2">
      <c r="A403" s="145" t="s">
        <v>1477</v>
      </c>
      <c r="B403" s="15">
        <v>41547</v>
      </c>
      <c r="C403" s="2" t="s">
        <v>917</v>
      </c>
      <c r="D403" s="3"/>
      <c r="E403" s="3"/>
      <c r="F403" s="6" t="s">
        <v>557</v>
      </c>
      <c r="G403" s="106"/>
      <c r="H403" s="106" t="s">
        <v>8</v>
      </c>
      <c r="I403" s="216" t="s">
        <v>899</v>
      </c>
      <c r="J403" s="226">
        <v>41548</v>
      </c>
      <c r="K403" s="208">
        <v>41548</v>
      </c>
      <c r="L403" s="225"/>
      <c r="M403" s="225"/>
      <c r="N403" s="225"/>
      <c r="O403" s="225"/>
      <c r="P403" s="225"/>
      <c r="Q403" s="217"/>
      <c r="R403" s="126"/>
      <c r="S403" s="126"/>
      <c r="T403" s="126"/>
      <c r="U403" s="120">
        <f t="shared" si="34"/>
        <v>1</v>
      </c>
      <c r="V403" s="120">
        <f t="shared" si="31"/>
        <v>0</v>
      </c>
      <c r="W403" s="121">
        <f t="shared" si="32"/>
        <v>9</v>
      </c>
      <c r="X403" s="121">
        <f t="shared" si="33"/>
        <v>2013</v>
      </c>
    </row>
    <row r="404" spans="1:34" ht="35.1" customHeight="1" x14ac:dyDescent="0.2">
      <c r="A404" s="145" t="s">
        <v>1475</v>
      </c>
      <c r="B404" s="15">
        <v>40640</v>
      </c>
      <c r="C404" s="2" t="s">
        <v>30</v>
      </c>
      <c r="D404" s="3">
        <v>8017129</v>
      </c>
      <c r="E404" s="3">
        <v>11210439</v>
      </c>
      <c r="F404" s="6" t="s">
        <v>31</v>
      </c>
      <c r="G404" s="106"/>
      <c r="H404" s="106" t="s">
        <v>32</v>
      </c>
      <c r="I404" s="216" t="s">
        <v>899</v>
      </c>
      <c r="J404" s="226">
        <v>40655</v>
      </c>
      <c r="K404" s="208">
        <v>40694</v>
      </c>
      <c r="L404" s="225"/>
      <c r="M404" s="225"/>
      <c r="N404" s="225"/>
      <c r="O404" s="225"/>
      <c r="P404" s="225"/>
      <c r="Q404" s="217"/>
      <c r="R404" s="126"/>
      <c r="S404" s="126"/>
      <c r="T404" s="126"/>
      <c r="U404" s="120">
        <f t="shared" si="34"/>
        <v>54</v>
      </c>
      <c r="V404" s="120">
        <f t="shared" si="31"/>
        <v>39</v>
      </c>
      <c r="W404" s="121">
        <f t="shared" si="32"/>
        <v>4</v>
      </c>
      <c r="X404" s="121">
        <f t="shared" si="33"/>
        <v>2011</v>
      </c>
    </row>
    <row r="405" spans="1:34" ht="21.95" customHeight="1" x14ac:dyDescent="0.2">
      <c r="A405" s="145" t="s">
        <v>1477</v>
      </c>
      <c r="B405" s="146">
        <v>40571</v>
      </c>
      <c r="C405" s="147" t="s">
        <v>88</v>
      </c>
      <c r="D405" s="148">
        <v>8016500</v>
      </c>
      <c r="E405" s="148">
        <v>11191200</v>
      </c>
      <c r="F405" s="149" t="s">
        <v>188</v>
      </c>
      <c r="G405" s="147"/>
      <c r="H405" s="147" t="s">
        <v>189</v>
      </c>
      <c r="I405" s="205" t="s">
        <v>897</v>
      </c>
      <c r="J405" s="222">
        <v>40630</v>
      </c>
      <c r="K405" s="206">
        <v>40632</v>
      </c>
      <c r="L405" s="223"/>
      <c r="M405" s="223"/>
      <c r="N405" s="223"/>
      <c r="O405" s="223"/>
      <c r="P405" s="223"/>
      <c r="Q405" s="207"/>
      <c r="R405" s="43"/>
      <c r="S405" s="43"/>
      <c r="T405" s="43"/>
      <c r="U405" s="120">
        <f t="shared" si="34"/>
        <v>61</v>
      </c>
      <c r="V405" s="120">
        <f t="shared" si="31"/>
        <v>2</v>
      </c>
      <c r="W405" s="121">
        <f t="shared" si="32"/>
        <v>1</v>
      </c>
      <c r="X405" s="121">
        <f t="shared" si="33"/>
        <v>2011</v>
      </c>
    </row>
    <row r="406" spans="1:34" ht="15" x14ac:dyDescent="0.2">
      <c r="A406" s="145" t="s">
        <v>1477</v>
      </c>
      <c r="B406" s="146">
        <v>40445</v>
      </c>
      <c r="C406" s="147" t="s">
        <v>88</v>
      </c>
      <c r="D406" s="148">
        <v>8015760</v>
      </c>
      <c r="E406" s="148">
        <v>11192281</v>
      </c>
      <c r="F406" s="147" t="s">
        <v>97</v>
      </c>
      <c r="G406" s="149"/>
      <c r="H406" s="149" t="s">
        <v>98</v>
      </c>
      <c r="I406" s="205" t="s">
        <v>897</v>
      </c>
      <c r="J406" s="222">
        <v>40555</v>
      </c>
      <c r="K406" s="206">
        <v>40556</v>
      </c>
      <c r="L406" s="223"/>
      <c r="M406" s="223"/>
      <c r="N406" s="223"/>
      <c r="O406" s="223"/>
      <c r="P406" s="223"/>
      <c r="Q406" s="207"/>
      <c r="R406" s="43"/>
      <c r="S406" s="43"/>
      <c r="T406" s="43"/>
      <c r="U406" s="120">
        <f t="shared" si="34"/>
        <v>111</v>
      </c>
      <c r="V406" s="120">
        <f t="shared" si="31"/>
        <v>1</v>
      </c>
      <c r="W406" s="121">
        <f t="shared" si="32"/>
        <v>9</v>
      </c>
      <c r="X406" s="121">
        <f t="shared" si="33"/>
        <v>2010</v>
      </c>
    </row>
    <row r="407" spans="1:34" ht="21.95" customHeight="1" x14ac:dyDescent="0.2">
      <c r="A407" s="145" t="s">
        <v>1477</v>
      </c>
      <c r="B407" s="146">
        <v>40437</v>
      </c>
      <c r="C407" s="147" t="s">
        <v>88</v>
      </c>
      <c r="D407" s="148" t="s">
        <v>95</v>
      </c>
      <c r="E407" s="148">
        <v>11191357</v>
      </c>
      <c r="F407" s="147" t="s">
        <v>96</v>
      </c>
      <c r="G407" s="149"/>
      <c r="H407" s="149"/>
      <c r="I407" s="205" t="s">
        <v>897</v>
      </c>
      <c r="J407" s="222">
        <v>40456</v>
      </c>
      <c r="K407" s="206">
        <v>40456</v>
      </c>
      <c r="L407" s="223"/>
      <c r="M407" s="223"/>
      <c r="N407" s="223"/>
      <c r="O407" s="223"/>
      <c r="P407" s="223"/>
      <c r="Q407" s="207"/>
      <c r="R407" s="43"/>
      <c r="S407" s="43"/>
      <c r="T407" s="43"/>
      <c r="U407" s="120">
        <f t="shared" si="34"/>
        <v>19</v>
      </c>
      <c r="V407" s="120">
        <f t="shared" si="31"/>
        <v>0</v>
      </c>
      <c r="W407" s="121">
        <f t="shared" si="32"/>
        <v>9</v>
      </c>
      <c r="X407" s="121">
        <f t="shared" si="33"/>
        <v>2010</v>
      </c>
      <c r="AH407" s="9"/>
    </row>
    <row r="408" spans="1:34" ht="21.95" customHeight="1" x14ac:dyDescent="0.2">
      <c r="A408" s="145" t="s">
        <v>1477</v>
      </c>
      <c r="B408" s="146">
        <v>40371</v>
      </c>
      <c r="C408" s="147" t="s">
        <v>88</v>
      </c>
      <c r="D408" s="148">
        <v>8015236</v>
      </c>
      <c r="E408" s="148" t="s">
        <v>85</v>
      </c>
      <c r="F408" s="147" t="s">
        <v>89</v>
      </c>
      <c r="G408" s="149"/>
      <c r="H408" s="149" t="s">
        <v>90</v>
      </c>
      <c r="I408" s="205" t="s">
        <v>897</v>
      </c>
      <c r="J408" s="222">
        <v>40374</v>
      </c>
      <c r="K408" s="206">
        <v>40374</v>
      </c>
      <c r="L408" s="223"/>
      <c r="M408" s="223"/>
      <c r="N408" s="223"/>
      <c r="O408" s="223"/>
      <c r="P408" s="223"/>
      <c r="Q408" s="207"/>
      <c r="R408" s="43"/>
      <c r="S408" s="43"/>
      <c r="T408" s="43"/>
      <c r="U408" s="120">
        <f t="shared" si="34"/>
        <v>3</v>
      </c>
      <c r="V408" s="120">
        <f t="shared" si="31"/>
        <v>0</v>
      </c>
      <c r="W408" s="121">
        <f t="shared" si="32"/>
        <v>7</v>
      </c>
      <c r="X408" s="121">
        <f t="shared" si="33"/>
        <v>2010</v>
      </c>
    </row>
    <row r="409" spans="1:34" ht="15" x14ac:dyDescent="0.2">
      <c r="A409" s="145" t="s">
        <v>1477</v>
      </c>
      <c r="B409" s="15">
        <v>41848</v>
      </c>
      <c r="C409" s="162" t="s">
        <v>261</v>
      </c>
      <c r="D409" s="191"/>
      <c r="E409" s="192">
        <v>11191345</v>
      </c>
      <c r="F409" s="6" t="s">
        <v>766</v>
      </c>
      <c r="G409" s="106" t="s">
        <v>978</v>
      </c>
      <c r="H409" s="106" t="s">
        <v>343</v>
      </c>
      <c r="I409" s="216" t="s">
        <v>897</v>
      </c>
      <c r="J409" s="226">
        <v>41850</v>
      </c>
      <c r="K409" s="208">
        <v>41850</v>
      </c>
      <c r="L409" s="225">
        <v>2</v>
      </c>
      <c r="M409" s="225"/>
      <c r="N409" s="225"/>
      <c r="O409" s="225"/>
      <c r="P409" s="225"/>
      <c r="Q409" s="214"/>
      <c r="R409" s="7"/>
      <c r="S409" s="7"/>
      <c r="T409" s="7"/>
      <c r="U409" s="120">
        <f t="shared" si="34"/>
        <v>2</v>
      </c>
      <c r="V409" s="120">
        <f t="shared" si="31"/>
        <v>0</v>
      </c>
      <c r="W409" s="121">
        <f t="shared" si="32"/>
        <v>7</v>
      </c>
      <c r="X409" s="121">
        <f t="shared" si="33"/>
        <v>2014</v>
      </c>
    </row>
    <row r="410" spans="1:34" ht="21.95" customHeight="1" x14ac:dyDescent="0.2">
      <c r="A410" s="145" t="s">
        <v>1477</v>
      </c>
      <c r="B410" s="15">
        <v>41696</v>
      </c>
      <c r="C410" s="2" t="s">
        <v>261</v>
      </c>
      <c r="D410" s="3"/>
      <c r="E410" s="3" t="s">
        <v>641</v>
      </c>
      <c r="F410" s="6" t="s">
        <v>642</v>
      </c>
      <c r="G410" s="106"/>
      <c r="H410" s="106" t="s">
        <v>644</v>
      </c>
      <c r="I410" s="216" t="s">
        <v>897</v>
      </c>
      <c r="J410" s="226">
        <v>41697</v>
      </c>
      <c r="K410" s="208">
        <v>41723</v>
      </c>
      <c r="L410" s="225"/>
      <c r="M410" s="225"/>
      <c r="N410" s="225"/>
      <c r="O410" s="225"/>
      <c r="P410" s="225"/>
      <c r="Q410" s="217"/>
      <c r="R410" s="126"/>
      <c r="S410" s="126"/>
      <c r="T410" s="126"/>
      <c r="U410" s="120">
        <f t="shared" si="34"/>
        <v>27</v>
      </c>
      <c r="V410" s="120">
        <f t="shared" si="31"/>
        <v>26</v>
      </c>
      <c r="W410" s="121">
        <f t="shared" si="32"/>
        <v>2</v>
      </c>
      <c r="X410" s="121">
        <f t="shared" si="33"/>
        <v>2014</v>
      </c>
    </row>
    <row r="411" spans="1:34" ht="21.95" customHeight="1" x14ac:dyDescent="0.2">
      <c r="A411" s="145" t="s">
        <v>1477</v>
      </c>
      <c r="B411" s="15">
        <v>41547</v>
      </c>
      <c r="C411" s="2" t="s">
        <v>261</v>
      </c>
      <c r="D411" s="3" t="s">
        <v>558</v>
      </c>
      <c r="E411" s="3" t="s">
        <v>497</v>
      </c>
      <c r="F411" s="6" t="s">
        <v>559</v>
      </c>
      <c r="G411" s="106"/>
      <c r="H411" s="106" t="s">
        <v>478</v>
      </c>
      <c r="I411" s="216" t="s">
        <v>899</v>
      </c>
      <c r="J411" s="226">
        <v>41548</v>
      </c>
      <c r="K411" s="208">
        <v>41548</v>
      </c>
      <c r="L411" s="225"/>
      <c r="M411" s="225"/>
      <c r="N411" s="225"/>
      <c r="O411" s="225"/>
      <c r="P411" s="225"/>
      <c r="Q411" s="217"/>
      <c r="R411" s="126"/>
      <c r="S411" s="126"/>
      <c r="T411" s="126"/>
      <c r="U411" s="120">
        <f t="shared" si="34"/>
        <v>1</v>
      </c>
      <c r="V411" s="120">
        <f t="shared" si="31"/>
        <v>0</v>
      </c>
      <c r="W411" s="121">
        <f t="shared" si="32"/>
        <v>9</v>
      </c>
      <c r="X411" s="121">
        <f t="shared" si="33"/>
        <v>2013</v>
      </c>
    </row>
    <row r="412" spans="1:34" ht="21.95" customHeight="1" x14ac:dyDescent="0.2">
      <c r="A412" s="145" t="s">
        <v>1477</v>
      </c>
      <c r="B412" s="15">
        <v>41422</v>
      </c>
      <c r="C412" s="2" t="s">
        <v>261</v>
      </c>
      <c r="D412" s="3" t="s">
        <v>475</v>
      </c>
      <c r="E412" s="3" t="s">
        <v>476</v>
      </c>
      <c r="F412" s="6" t="s">
        <v>477</v>
      </c>
      <c r="G412" s="106"/>
      <c r="H412" s="106" t="s">
        <v>478</v>
      </c>
      <c r="I412" s="216" t="s">
        <v>899</v>
      </c>
      <c r="J412" s="226">
        <v>41425</v>
      </c>
      <c r="K412" s="208">
        <v>41425</v>
      </c>
      <c r="L412" s="225"/>
      <c r="M412" s="225"/>
      <c r="N412" s="225"/>
      <c r="O412" s="225"/>
      <c r="P412" s="225"/>
      <c r="Q412" s="217"/>
      <c r="R412" s="126"/>
      <c r="S412" s="126"/>
      <c r="T412" s="126"/>
      <c r="U412" s="120">
        <f t="shared" si="34"/>
        <v>3</v>
      </c>
      <c r="V412" s="120">
        <f t="shared" si="31"/>
        <v>0</v>
      </c>
      <c r="W412" s="121">
        <f t="shared" si="32"/>
        <v>5</v>
      </c>
      <c r="X412" s="121">
        <f t="shared" si="33"/>
        <v>2013</v>
      </c>
    </row>
    <row r="413" spans="1:34" ht="21.95" customHeight="1" x14ac:dyDescent="0.2">
      <c r="A413" s="145" t="s">
        <v>1477</v>
      </c>
      <c r="B413" s="15">
        <v>41422</v>
      </c>
      <c r="C413" s="2" t="s">
        <v>261</v>
      </c>
      <c r="D413" s="3" t="s">
        <v>480</v>
      </c>
      <c r="E413" s="3" t="s">
        <v>479</v>
      </c>
      <c r="F413" s="6" t="s">
        <v>477</v>
      </c>
      <c r="G413" s="106"/>
      <c r="H413" s="106" t="s">
        <v>478</v>
      </c>
      <c r="I413" s="216" t="s">
        <v>899</v>
      </c>
      <c r="J413" s="226">
        <v>41424</v>
      </c>
      <c r="K413" s="208">
        <v>41424</v>
      </c>
      <c r="L413" s="225"/>
      <c r="M413" s="225"/>
      <c r="N413" s="225"/>
      <c r="O413" s="225"/>
      <c r="P413" s="225"/>
      <c r="Q413" s="217"/>
      <c r="R413" s="126"/>
      <c r="S413" s="126"/>
      <c r="T413" s="126"/>
      <c r="U413" s="120">
        <f t="shared" si="34"/>
        <v>2</v>
      </c>
      <c r="V413" s="120">
        <f t="shared" si="31"/>
        <v>0</v>
      </c>
      <c r="W413" s="121">
        <f t="shared" si="32"/>
        <v>5</v>
      </c>
      <c r="X413" s="121">
        <f t="shared" si="33"/>
        <v>2013</v>
      </c>
    </row>
    <row r="414" spans="1:34" ht="21.95" customHeight="1" x14ac:dyDescent="0.2">
      <c r="A414" s="145" t="s">
        <v>1477</v>
      </c>
      <c r="B414" s="15">
        <v>41408</v>
      </c>
      <c r="C414" s="2" t="s">
        <v>261</v>
      </c>
      <c r="D414" s="3" t="s">
        <v>453</v>
      </c>
      <c r="E414" s="3" t="s">
        <v>263</v>
      </c>
      <c r="F414" s="6" t="s">
        <v>454</v>
      </c>
      <c r="G414" s="106"/>
      <c r="H414" s="106" t="s">
        <v>455</v>
      </c>
      <c r="I414" s="216" t="s">
        <v>897</v>
      </c>
      <c r="J414" s="226">
        <v>41442</v>
      </c>
      <c r="K414" s="208">
        <v>41442</v>
      </c>
      <c r="L414" s="225"/>
      <c r="M414" s="225"/>
      <c r="N414" s="225"/>
      <c r="O414" s="225"/>
      <c r="P414" s="225"/>
      <c r="Q414" s="217"/>
      <c r="R414" s="126"/>
      <c r="S414" s="126"/>
      <c r="T414" s="126"/>
      <c r="U414" s="120">
        <f t="shared" si="34"/>
        <v>34</v>
      </c>
      <c r="V414" s="120">
        <f t="shared" si="31"/>
        <v>0</v>
      </c>
      <c r="W414" s="121">
        <f t="shared" si="32"/>
        <v>5</v>
      </c>
      <c r="X414" s="121">
        <f t="shared" si="33"/>
        <v>2013</v>
      </c>
    </row>
    <row r="415" spans="1:34" ht="21.95" customHeight="1" x14ac:dyDescent="0.2">
      <c r="A415" s="145" t="s">
        <v>1477</v>
      </c>
      <c r="B415" s="15">
        <v>41407</v>
      </c>
      <c r="C415" s="2" t="s">
        <v>261</v>
      </c>
      <c r="D415" s="3" t="s">
        <v>452</v>
      </c>
      <c r="E415" s="3" t="s">
        <v>271</v>
      </c>
      <c r="F415" s="6" t="s">
        <v>450</v>
      </c>
      <c r="G415" s="106"/>
      <c r="H415" s="106" t="s">
        <v>451</v>
      </c>
      <c r="I415" s="216" t="s">
        <v>897</v>
      </c>
      <c r="J415" s="226">
        <v>41442</v>
      </c>
      <c r="K415" s="208">
        <v>41442</v>
      </c>
      <c r="L415" s="225"/>
      <c r="M415" s="225"/>
      <c r="N415" s="225"/>
      <c r="O415" s="225"/>
      <c r="P415" s="225"/>
      <c r="Q415" s="217"/>
      <c r="R415" s="126"/>
      <c r="S415" s="126"/>
      <c r="T415" s="126"/>
      <c r="U415" s="120">
        <f t="shared" si="34"/>
        <v>35</v>
      </c>
      <c r="V415" s="120">
        <f t="shared" si="31"/>
        <v>0</v>
      </c>
      <c r="W415" s="121">
        <f t="shared" si="32"/>
        <v>5</v>
      </c>
      <c r="X415" s="121">
        <f t="shared" si="33"/>
        <v>2013</v>
      </c>
    </row>
    <row r="416" spans="1:34" ht="21.95" customHeight="1" x14ac:dyDescent="0.2">
      <c r="A416" s="145" t="s">
        <v>1477</v>
      </c>
      <c r="B416" s="15">
        <v>41327</v>
      </c>
      <c r="C416" s="2" t="s">
        <v>261</v>
      </c>
      <c r="D416" s="3" t="s">
        <v>391</v>
      </c>
      <c r="E416" s="3" t="s">
        <v>390</v>
      </c>
      <c r="F416" s="6" t="s">
        <v>389</v>
      </c>
      <c r="G416" s="106"/>
      <c r="H416" s="106" t="s">
        <v>12</v>
      </c>
      <c r="I416" s="216" t="s">
        <v>897</v>
      </c>
      <c r="J416" s="226">
        <v>41440</v>
      </c>
      <c r="K416" s="208">
        <v>41440</v>
      </c>
      <c r="L416" s="225"/>
      <c r="M416" s="225"/>
      <c r="N416" s="225"/>
      <c r="O416" s="225"/>
      <c r="P416" s="225"/>
      <c r="Q416" s="217"/>
      <c r="R416" s="126"/>
      <c r="S416" s="126"/>
      <c r="T416" s="126"/>
      <c r="U416" s="120">
        <f t="shared" si="34"/>
        <v>113</v>
      </c>
      <c r="V416" s="120">
        <f t="shared" si="31"/>
        <v>0</v>
      </c>
      <c r="W416" s="121">
        <f t="shared" si="32"/>
        <v>2</v>
      </c>
      <c r="X416" s="121">
        <f t="shared" si="33"/>
        <v>2013</v>
      </c>
    </row>
    <row r="417" spans="1:34" ht="30" customHeight="1" x14ac:dyDescent="0.2">
      <c r="A417" s="145" t="s">
        <v>1477</v>
      </c>
      <c r="B417" s="15">
        <v>41318</v>
      </c>
      <c r="C417" s="2" t="s">
        <v>261</v>
      </c>
      <c r="D417" s="3" t="s">
        <v>386</v>
      </c>
      <c r="E417" s="3" t="s">
        <v>387</v>
      </c>
      <c r="F417" s="6" t="s">
        <v>388</v>
      </c>
      <c r="G417" s="106"/>
      <c r="H417" s="106" t="s">
        <v>12</v>
      </c>
      <c r="I417" s="216" t="s">
        <v>897</v>
      </c>
      <c r="J417" s="226">
        <v>41440</v>
      </c>
      <c r="K417" s="208">
        <v>41440</v>
      </c>
      <c r="L417" s="225"/>
      <c r="M417" s="225"/>
      <c r="N417" s="225"/>
      <c r="O417" s="225"/>
      <c r="P417" s="225"/>
      <c r="Q417" s="217"/>
      <c r="R417" s="126"/>
      <c r="S417" s="126"/>
      <c r="T417" s="126"/>
      <c r="U417" s="120">
        <f t="shared" si="34"/>
        <v>122</v>
      </c>
      <c r="V417" s="120">
        <f t="shared" si="31"/>
        <v>0</v>
      </c>
      <c r="W417" s="121">
        <f t="shared" si="32"/>
        <v>2</v>
      </c>
      <c r="X417" s="121">
        <f t="shared" si="33"/>
        <v>2013</v>
      </c>
    </row>
    <row r="418" spans="1:34" ht="30" customHeight="1" x14ac:dyDescent="0.2">
      <c r="A418" s="145" t="s">
        <v>1477</v>
      </c>
      <c r="B418" s="15">
        <v>41226</v>
      </c>
      <c r="C418" s="2" t="s">
        <v>261</v>
      </c>
      <c r="D418" s="3"/>
      <c r="E418" s="3"/>
      <c r="F418" s="2" t="s">
        <v>265</v>
      </c>
      <c r="G418" s="150"/>
      <c r="H418" s="150"/>
      <c r="I418" s="216" t="s">
        <v>900</v>
      </c>
      <c r="J418" s="244"/>
      <c r="K418" s="208"/>
      <c r="L418" s="225"/>
      <c r="M418" s="225"/>
      <c r="N418" s="225"/>
      <c r="O418" s="225"/>
      <c r="P418" s="225"/>
      <c r="Q418" s="215"/>
      <c r="R418" s="5"/>
      <c r="S418" s="5"/>
      <c r="T418" s="5"/>
      <c r="U418" s="120" t="str">
        <f t="shared" si="34"/>
        <v/>
      </c>
      <c r="V418" s="120" t="str">
        <f t="shared" si="31"/>
        <v/>
      </c>
      <c r="W418" s="121">
        <f t="shared" si="32"/>
        <v>11</v>
      </c>
      <c r="X418" s="121">
        <f t="shared" si="33"/>
        <v>2012</v>
      </c>
      <c r="AB418"/>
      <c r="AC418"/>
      <c r="AD418"/>
      <c r="AE418"/>
    </row>
    <row r="419" spans="1:34" ht="21.95" customHeight="1" x14ac:dyDescent="0.2">
      <c r="A419" s="145" t="s">
        <v>1477</v>
      </c>
      <c r="B419" s="15">
        <v>41218</v>
      </c>
      <c r="C419" s="2" t="s">
        <v>261</v>
      </c>
      <c r="D419" s="3" t="s">
        <v>262</v>
      </c>
      <c r="E419" s="3" t="s">
        <v>263</v>
      </c>
      <c r="F419" s="2" t="s">
        <v>264</v>
      </c>
      <c r="G419" s="150"/>
      <c r="H419" s="150"/>
      <c r="I419" s="216" t="s">
        <v>7</v>
      </c>
      <c r="J419" s="226">
        <v>41220</v>
      </c>
      <c r="K419" s="208">
        <v>41220</v>
      </c>
      <c r="L419" s="225"/>
      <c r="M419" s="225"/>
      <c r="N419" s="225"/>
      <c r="O419" s="225"/>
      <c r="P419" s="225"/>
      <c r="Q419" s="215"/>
      <c r="R419" s="5"/>
      <c r="S419" s="5"/>
      <c r="T419" s="5"/>
      <c r="U419" s="120">
        <f t="shared" si="34"/>
        <v>2</v>
      </c>
      <c r="V419" s="120">
        <f t="shared" si="31"/>
        <v>0</v>
      </c>
      <c r="W419" s="121">
        <f t="shared" si="32"/>
        <v>11</v>
      </c>
      <c r="X419" s="121">
        <f t="shared" si="33"/>
        <v>2012</v>
      </c>
    </row>
    <row r="420" spans="1:34" ht="21.95" customHeight="1" x14ac:dyDescent="0.2">
      <c r="A420" s="145" t="s">
        <v>1476</v>
      </c>
      <c r="B420" s="15">
        <v>41445</v>
      </c>
      <c r="C420" s="2" t="s">
        <v>470</v>
      </c>
      <c r="D420" s="3" t="s">
        <v>471</v>
      </c>
      <c r="E420" s="3" t="s">
        <v>472</v>
      </c>
      <c r="F420" s="6" t="s">
        <v>473</v>
      </c>
      <c r="G420" s="106"/>
      <c r="H420" s="106" t="s">
        <v>474</v>
      </c>
      <c r="I420" s="216" t="s">
        <v>899</v>
      </c>
      <c r="J420" s="226">
        <v>41547</v>
      </c>
      <c r="K420" s="208">
        <v>41724</v>
      </c>
      <c r="L420" s="225"/>
      <c r="M420" s="225"/>
      <c r="N420" s="225"/>
      <c r="O420" s="225"/>
      <c r="P420" s="225"/>
      <c r="Q420" s="217" t="s">
        <v>652</v>
      </c>
      <c r="R420" s="126"/>
      <c r="S420" s="126"/>
      <c r="T420" s="126"/>
      <c r="U420" s="120">
        <f t="shared" si="34"/>
        <v>279</v>
      </c>
      <c r="V420" s="120">
        <f t="shared" si="31"/>
        <v>177</v>
      </c>
      <c r="W420" s="121">
        <f t="shared" si="32"/>
        <v>6</v>
      </c>
      <c r="X420" s="121">
        <f t="shared" si="33"/>
        <v>2013</v>
      </c>
    </row>
    <row r="421" spans="1:34" ht="21.95" customHeight="1" x14ac:dyDescent="0.2">
      <c r="A421" s="145" t="s">
        <v>1476</v>
      </c>
      <c r="B421" s="15">
        <v>40366</v>
      </c>
      <c r="C421" s="2" t="s">
        <v>42</v>
      </c>
      <c r="D421" s="3"/>
      <c r="E421" s="3"/>
      <c r="F421" s="2" t="s">
        <v>43</v>
      </c>
      <c r="G421" s="150"/>
      <c r="H421" s="150" t="s">
        <v>37</v>
      </c>
      <c r="I421" s="219" t="s">
        <v>903</v>
      </c>
      <c r="J421" s="226" t="s">
        <v>38</v>
      </c>
      <c r="K421" s="208">
        <v>40438</v>
      </c>
      <c r="L421" s="225"/>
      <c r="M421" s="225"/>
      <c r="N421" s="225"/>
      <c r="O421" s="225"/>
      <c r="P421" s="225"/>
      <c r="Q421" s="218"/>
      <c r="R421" s="102"/>
      <c r="S421" s="102"/>
      <c r="T421" s="102"/>
      <c r="U421" s="120">
        <f t="shared" si="34"/>
        <v>72</v>
      </c>
      <c r="V421" s="120" t="e">
        <f t="shared" si="31"/>
        <v>#VALUE!</v>
      </c>
      <c r="W421" s="121">
        <f t="shared" si="32"/>
        <v>7</v>
      </c>
      <c r="X421" s="121">
        <f t="shared" si="33"/>
        <v>2010</v>
      </c>
    </row>
    <row r="422" spans="1:34" ht="21.95" customHeight="1" x14ac:dyDescent="0.2">
      <c r="A422" s="145" t="s">
        <v>1477</v>
      </c>
      <c r="B422" s="146">
        <v>40710</v>
      </c>
      <c r="C422" s="147" t="s">
        <v>99</v>
      </c>
      <c r="D422" s="148">
        <v>8018183</v>
      </c>
      <c r="E422" s="148">
        <v>11511788</v>
      </c>
      <c r="F422" s="147" t="s">
        <v>103</v>
      </c>
      <c r="G422" s="149"/>
      <c r="H422" s="149" t="s">
        <v>104</v>
      </c>
      <c r="I422" s="205" t="s">
        <v>897</v>
      </c>
      <c r="J422" s="222">
        <v>40917</v>
      </c>
      <c r="K422" s="206">
        <v>40917</v>
      </c>
      <c r="L422" s="223"/>
      <c r="M422" s="223"/>
      <c r="N422" s="223"/>
      <c r="O422" s="223"/>
      <c r="P422" s="223"/>
      <c r="Q422" s="207"/>
      <c r="R422" s="43"/>
      <c r="S422" s="43"/>
      <c r="T422" s="43"/>
      <c r="U422" s="120">
        <f t="shared" si="34"/>
        <v>207</v>
      </c>
      <c r="V422" s="120">
        <f t="shared" si="31"/>
        <v>0</v>
      </c>
      <c r="W422" s="121">
        <f t="shared" si="32"/>
        <v>6</v>
      </c>
      <c r="X422" s="121">
        <f t="shared" si="33"/>
        <v>2011</v>
      </c>
    </row>
    <row r="423" spans="1:34" ht="21.95" customHeight="1" x14ac:dyDescent="0.2">
      <c r="A423" s="145" t="s">
        <v>1477</v>
      </c>
      <c r="B423" s="146">
        <v>40709</v>
      </c>
      <c r="C423" s="147" t="s">
        <v>99</v>
      </c>
      <c r="D423" s="148">
        <v>8018030</v>
      </c>
      <c r="E423" s="148">
        <v>11613051</v>
      </c>
      <c r="F423" s="193" t="s">
        <v>102</v>
      </c>
      <c r="G423" s="153"/>
      <c r="H423" s="153" t="s">
        <v>100</v>
      </c>
      <c r="I423" s="216" t="s">
        <v>899</v>
      </c>
      <c r="J423" s="226">
        <v>41046</v>
      </c>
      <c r="K423" s="208">
        <v>41046</v>
      </c>
      <c r="L423" s="223"/>
      <c r="M423" s="223"/>
      <c r="N423" s="223"/>
      <c r="O423" s="223"/>
      <c r="P423" s="223"/>
      <c r="Q423" s="275"/>
      <c r="R423" s="130"/>
      <c r="S423" s="130"/>
      <c r="T423" s="130"/>
      <c r="U423" s="120">
        <f t="shared" si="34"/>
        <v>337</v>
      </c>
      <c r="V423" s="120">
        <f t="shared" si="31"/>
        <v>0</v>
      </c>
      <c r="W423" s="121">
        <f t="shared" si="32"/>
        <v>6</v>
      </c>
      <c r="X423" s="121">
        <f t="shared" si="33"/>
        <v>2011</v>
      </c>
    </row>
    <row r="424" spans="1:34" ht="21.95" customHeight="1" x14ac:dyDescent="0.2">
      <c r="A424" s="145" t="s">
        <v>1477</v>
      </c>
      <c r="B424" s="146">
        <v>40477</v>
      </c>
      <c r="C424" s="147" t="s">
        <v>99</v>
      </c>
      <c r="D424" s="148">
        <v>8015921</v>
      </c>
      <c r="E424" s="148">
        <v>11192443</v>
      </c>
      <c r="F424" s="147" t="s">
        <v>183</v>
      </c>
      <c r="G424" s="149"/>
      <c r="H424" s="149" t="s">
        <v>100</v>
      </c>
      <c r="I424" s="205" t="s">
        <v>897</v>
      </c>
      <c r="J424" s="222">
        <v>40478</v>
      </c>
      <c r="K424" s="206">
        <v>40478</v>
      </c>
      <c r="L424" s="223"/>
      <c r="M424" s="223"/>
      <c r="N424" s="223"/>
      <c r="O424" s="223"/>
      <c r="P424" s="223"/>
      <c r="Q424" s="207"/>
      <c r="R424" s="43"/>
      <c r="S424" s="43"/>
      <c r="T424" s="43"/>
      <c r="U424" s="120">
        <f t="shared" si="34"/>
        <v>1</v>
      </c>
      <c r="V424" s="120">
        <f t="shared" si="31"/>
        <v>0</v>
      </c>
      <c r="W424" s="121">
        <f t="shared" si="32"/>
        <v>10</v>
      </c>
      <c r="X424" s="121">
        <f t="shared" si="33"/>
        <v>2010</v>
      </c>
    </row>
    <row r="425" spans="1:34" ht="21.95" customHeight="1" x14ac:dyDescent="0.2">
      <c r="A425" s="145" t="s">
        <v>1477</v>
      </c>
      <c r="B425" s="146">
        <v>40431</v>
      </c>
      <c r="C425" s="147" t="s">
        <v>92</v>
      </c>
      <c r="D425" s="148"/>
      <c r="E425" s="148"/>
      <c r="F425" s="147" t="s">
        <v>93</v>
      </c>
      <c r="G425" s="149"/>
      <c r="H425" s="149" t="s">
        <v>94</v>
      </c>
      <c r="I425" s="219" t="s">
        <v>903</v>
      </c>
      <c r="J425" s="222">
        <v>40435</v>
      </c>
      <c r="K425" s="206">
        <v>40435</v>
      </c>
      <c r="L425" s="223"/>
      <c r="M425" s="223"/>
      <c r="N425" s="223"/>
      <c r="O425" s="223"/>
      <c r="P425" s="223"/>
      <c r="Q425" s="207"/>
      <c r="R425" s="43"/>
      <c r="S425" s="43"/>
      <c r="T425" s="43"/>
      <c r="U425" s="120">
        <f t="shared" si="34"/>
        <v>4</v>
      </c>
      <c r="V425" s="120">
        <f t="shared" si="31"/>
        <v>0</v>
      </c>
      <c r="W425" s="121">
        <f t="shared" si="32"/>
        <v>9</v>
      </c>
      <c r="X425" s="121">
        <f t="shared" si="33"/>
        <v>2010</v>
      </c>
    </row>
    <row r="426" spans="1:34" ht="21.95" customHeight="1" x14ac:dyDescent="0.2">
      <c r="A426" s="145" t="s">
        <v>1474</v>
      </c>
      <c r="B426" s="15">
        <v>40451</v>
      </c>
      <c r="C426" s="2" t="s">
        <v>21</v>
      </c>
      <c r="D426" s="3" t="s">
        <v>20</v>
      </c>
      <c r="E426" s="3"/>
      <c r="F426" s="2" t="s">
        <v>22</v>
      </c>
      <c r="G426" s="150"/>
      <c r="H426" s="150" t="s">
        <v>18</v>
      </c>
      <c r="I426" s="216" t="s">
        <v>7</v>
      </c>
      <c r="J426" s="226">
        <v>40466</v>
      </c>
      <c r="K426" s="226">
        <v>40471</v>
      </c>
      <c r="L426" s="225"/>
      <c r="M426" s="225"/>
      <c r="N426" s="225"/>
      <c r="O426" s="225"/>
      <c r="P426" s="225"/>
      <c r="Q426" s="215"/>
      <c r="R426" s="5"/>
      <c r="S426" s="5"/>
      <c r="T426" s="5"/>
      <c r="U426" s="120">
        <f t="shared" si="34"/>
        <v>20</v>
      </c>
      <c r="V426" s="120">
        <f t="shared" si="31"/>
        <v>5</v>
      </c>
      <c r="W426" s="121">
        <f t="shared" si="32"/>
        <v>9</v>
      </c>
      <c r="X426" s="121">
        <f t="shared" si="33"/>
        <v>2010</v>
      </c>
    </row>
    <row r="427" spans="1:34" ht="21.95" customHeight="1" x14ac:dyDescent="0.2">
      <c r="A427" s="145" t="s">
        <v>1475</v>
      </c>
      <c r="B427" s="15">
        <v>42425</v>
      </c>
      <c r="C427" s="154" t="s">
        <v>743</v>
      </c>
      <c r="D427" s="155" t="s">
        <v>1338</v>
      </c>
      <c r="E427" s="155" t="s">
        <v>431</v>
      </c>
      <c r="F427" s="154" t="s">
        <v>1339</v>
      </c>
      <c r="G427" s="156" t="s">
        <v>982</v>
      </c>
      <c r="H427" s="156" t="s">
        <v>1354</v>
      </c>
      <c r="I427" s="209" t="s">
        <v>899</v>
      </c>
      <c r="J427" s="227">
        <v>42454</v>
      </c>
      <c r="K427" s="227">
        <v>42486</v>
      </c>
      <c r="L427" s="225">
        <v>2</v>
      </c>
      <c r="M427" s="225"/>
      <c r="N427" s="225"/>
      <c r="O427" s="225"/>
      <c r="P427" s="225"/>
      <c r="Q427" s="215"/>
      <c r="R427" s="5"/>
      <c r="S427" s="5"/>
      <c r="T427" s="5"/>
      <c r="U427" s="134">
        <f t="shared" si="34"/>
        <v>61</v>
      </c>
      <c r="V427" s="134">
        <f t="shared" si="31"/>
        <v>32</v>
      </c>
      <c r="W427" s="123">
        <f t="shared" si="32"/>
        <v>2</v>
      </c>
      <c r="X427" s="123">
        <f t="shared" si="33"/>
        <v>2016</v>
      </c>
      <c r="Y427" s="13"/>
      <c r="Z427" s="13"/>
      <c r="AA427" s="13"/>
      <c r="AB427" s="13"/>
      <c r="AC427" s="13"/>
      <c r="AD427" s="13"/>
      <c r="AE427" s="13"/>
    </row>
    <row r="428" spans="1:34" ht="21.95" customHeight="1" x14ac:dyDescent="0.2">
      <c r="A428" s="145" t="s">
        <v>1475</v>
      </c>
      <c r="B428" s="15">
        <v>42422</v>
      </c>
      <c r="C428" s="154" t="s">
        <v>743</v>
      </c>
      <c r="D428" s="155"/>
      <c r="E428" s="155" t="s">
        <v>1340</v>
      </c>
      <c r="F428" s="154" t="s">
        <v>1341</v>
      </c>
      <c r="G428" s="156" t="s">
        <v>982</v>
      </c>
      <c r="H428" s="156" t="s">
        <v>12</v>
      </c>
      <c r="I428" s="209" t="s">
        <v>897</v>
      </c>
      <c r="J428" s="227"/>
      <c r="K428" s="227"/>
      <c r="L428" s="225"/>
      <c r="M428" s="225"/>
      <c r="N428" s="225"/>
      <c r="O428" s="225"/>
      <c r="P428" s="225"/>
      <c r="Q428" s="215"/>
      <c r="R428" s="5"/>
      <c r="S428" s="5"/>
      <c r="T428" s="5"/>
      <c r="U428" s="134" t="str">
        <f t="shared" si="34"/>
        <v/>
      </c>
      <c r="V428" s="134" t="str">
        <f t="shared" si="31"/>
        <v/>
      </c>
      <c r="W428" s="123">
        <f t="shared" si="32"/>
        <v>2</v>
      </c>
      <c r="X428" s="123">
        <f t="shared" si="33"/>
        <v>2016</v>
      </c>
      <c r="Y428" s="13"/>
      <c r="Z428" s="13"/>
      <c r="AA428" s="13"/>
      <c r="AB428" s="13"/>
      <c r="AC428" s="13"/>
      <c r="AD428" s="13"/>
      <c r="AE428" s="13"/>
    </row>
    <row r="429" spans="1:34" ht="21.95" customHeight="1" x14ac:dyDescent="0.25">
      <c r="A429" s="145" t="s">
        <v>1474</v>
      </c>
      <c r="B429" s="164">
        <v>42284</v>
      </c>
      <c r="C429" s="165" t="s">
        <v>743</v>
      </c>
      <c r="D429" s="165">
        <v>8033533</v>
      </c>
      <c r="E429" s="166" t="s">
        <v>1150</v>
      </c>
      <c r="F429" s="165" t="s">
        <v>1151</v>
      </c>
      <c r="G429" s="163" t="s">
        <v>982</v>
      </c>
      <c r="H429" s="163" t="s">
        <v>1152</v>
      </c>
      <c r="I429" s="211" t="s">
        <v>899</v>
      </c>
      <c r="J429" s="228">
        <v>42333</v>
      </c>
      <c r="K429" s="210">
        <v>42356</v>
      </c>
      <c r="L429" s="229">
        <v>2</v>
      </c>
      <c r="M429" s="229"/>
      <c r="N429" s="229"/>
      <c r="O429" s="229"/>
      <c r="P429" s="229"/>
      <c r="Q429" s="211"/>
      <c r="R429" s="137"/>
      <c r="S429" s="137"/>
      <c r="T429" s="137"/>
      <c r="U429" s="134">
        <f t="shared" si="34"/>
        <v>72</v>
      </c>
      <c r="V429" s="134">
        <f t="shared" si="31"/>
        <v>23</v>
      </c>
      <c r="W429" s="123">
        <f t="shared" si="32"/>
        <v>10</v>
      </c>
      <c r="X429" s="123">
        <f t="shared" si="33"/>
        <v>2015</v>
      </c>
      <c r="Y429" s="136"/>
      <c r="Z429" s="136"/>
      <c r="AA429" s="136"/>
      <c r="AB429" s="136"/>
      <c r="AC429" s="136"/>
      <c r="AD429" s="136"/>
      <c r="AE429" s="136"/>
      <c r="AF429" s="136"/>
      <c r="AG429" s="136"/>
      <c r="AH429" s="33"/>
    </row>
    <row r="430" spans="1:34" ht="21.95" customHeight="1" x14ac:dyDescent="0.25">
      <c r="A430" s="145" t="s">
        <v>1474</v>
      </c>
      <c r="B430" s="164">
        <v>42284</v>
      </c>
      <c r="C430" s="165" t="s">
        <v>743</v>
      </c>
      <c r="D430" s="165">
        <v>8028590</v>
      </c>
      <c r="E430" s="166" t="s">
        <v>1147</v>
      </c>
      <c r="F430" s="165" t="s">
        <v>1148</v>
      </c>
      <c r="G430" s="163" t="s">
        <v>978</v>
      </c>
      <c r="H430" s="163" t="s">
        <v>1149</v>
      </c>
      <c r="I430" s="211" t="s">
        <v>899</v>
      </c>
      <c r="J430" s="228">
        <v>42333</v>
      </c>
      <c r="K430" s="210">
        <v>42382</v>
      </c>
      <c r="L430" s="229">
        <v>2</v>
      </c>
      <c r="M430" s="229"/>
      <c r="N430" s="229"/>
      <c r="O430" s="229"/>
      <c r="P430" s="229"/>
      <c r="Q430" s="211"/>
      <c r="R430" s="137"/>
      <c r="S430" s="137"/>
      <c r="T430" s="137"/>
      <c r="U430" s="134">
        <f t="shared" si="34"/>
        <v>98</v>
      </c>
      <c r="V430" s="134">
        <f t="shared" si="31"/>
        <v>49</v>
      </c>
      <c r="W430" s="123">
        <f t="shared" si="32"/>
        <v>10</v>
      </c>
      <c r="X430" s="123">
        <f t="shared" si="33"/>
        <v>2015</v>
      </c>
      <c r="Y430" s="136"/>
      <c r="Z430" s="136"/>
      <c r="AA430" s="136"/>
      <c r="AB430" s="136"/>
      <c r="AC430" s="136"/>
      <c r="AD430" s="136"/>
      <c r="AE430" s="136"/>
      <c r="AF430" s="136"/>
      <c r="AG430" s="136"/>
      <c r="AH430" s="33"/>
    </row>
    <row r="431" spans="1:34" ht="21.95" customHeight="1" x14ac:dyDescent="0.2">
      <c r="A431" s="145" t="s">
        <v>1474</v>
      </c>
      <c r="B431" s="15">
        <v>41828</v>
      </c>
      <c r="C431" s="2" t="s">
        <v>743</v>
      </c>
      <c r="D431" s="3" t="s">
        <v>698</v>
      </c>
      <c r="E431" s="3" t="s">
        <v>606</v>
      </c>
      <c r="F431" s="6" t="s">
        <v>744</v>
      </c>
      <c r="G431" s="106" t="s">
        <v>982</v>
      </c>
      <c r="H431" s="106" t="s">
        <v>745</v>
      </c>
      <c r="I431" s="216" t="s">
        <v>899</v>
      </c>
      <c r="J431" s="226">
        <v>41835</v>
      </c>
      <c r="K431" s="208">
        <v>41835</v>
      </c>
      <c r="L431" s="225"/>
      <c r="M431" s="225"/>
      <c r="N431" s="225"/>
      <c r="O431" s="225"/>
      <c r="P431" s="225"/>
      <c r="Q431" s="217"/>
      <c r="R431" s="126"/>
      <c r="S431" s="126"/>
      <c r="T431" s="126"/>
      <c r="U431" s="120">
        <f t="shared" si="34"/>
        <v>7</v>
      </c>
      <c r="V431" s="120">
        <f t="shared" si="31"/>
        <v>0</v>
      </c>
      <c r="W431" s="121">
        <f t="shared" si="32"/>
        <v>7</v>
      </c>
      <c r="X431" s="121">
        <f t="shared" si="33"/>
        <v>2014</v>
      </c>
    </row>
    <row r="432" spans="1:34" s="4" customFormat="1" ht="21.95" customHeight="1" x14ac:dyDescent="0.2">
      <c r="A432" s="145" t="s">
        <v>1475</v>
      </c>
      <c r="B432" s="15">
        <v>41183</v>
      </c>
      <c r="C432" s="2" t="s">
        <v>179</v>
      </c>
      <c r="D432" s="3"/>
      <c r="E432" s="3" t="s">
        <v>175</v>
      </c>
      <c r="F432" s="6" t="s">
        <v>180</v>
      </c>
      <c r="G432" s="106"/>
      <c r="H432" s="106" t="s">
        <v>176</v>
      </c>
      <c r="I432" s="216" t="s">
        <v>899</v>
      </c>
      <c r="J432" s="226">
        <v>41183</v>
      </c>
      <c r="K432" s="208">
        <v>41183</v>
      </c>
      <c r="L432" s="225"/>
      <c r="M432" s="225"/>
      <c r="N432" s="225"/>
      <c r="O432" s="225"/>
      <c r="P432" s="225"/>
      <c r="Q432" s="217"/>
      <c r="R432" s="126"/>
      <c r="S432" s="126"/>
      <c r="T432" s="126"/>
      <c r="U432" s="120">
        <f t="shared" si="34"/>
        <v>0</v>
      </c>
      <c r="V432" s="120">
        <f t="shared" si="31"/>
        <v>0</v>
      </c>
      <c r="W432" s="121">
        <f t="shared" si="32"/>
        <v>10</v>
      </c>
      <c r="X432" s="121">
        <f t="shared" si="33"/>
        <v>2012</v>
      </c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ht="21.95" customHeight="1" x14ac:dyDescent="0.2">
      <c r="A433" s="145" t="s">
        <v>1475</v>
      </c>
      <c r="B433" s="15">
        <v>41165</v>
      </c>
      <c r="C433" s="2" t="s">
        <v>179</v>
      </c>
      <c r="D433" s="3"/>
      <c r="E433" s="3" t="s">
        <v>166</v>
      </c>
      <c r="F433" s="6" t="s">
        <v>167</v>
      </c>
      <c r="G433" s="106"/>
      <c r="H433" s="106" t="s">
        <v>168</v>
      </c>
      <c r="I433" s="216" t="s">
        <v>899</v>
      </c>
      <c r="J433" s="226">
        <v>41180</v>
      </c>
      <c r="K433" s="208">
        <v>41180</v>
      </c>
      <c r="L433" s="225"/>
      <c r="M433" s="225"/>
      <c r="N433" s="225"/>
      <c r="O433" s="225"/>
      <c r="P433" s="225"/>
      <c r="Q433" s="217"/>
      <c r="R433" s="126"/>
      <c r="S433" s="126"/>
      <c r="T433" s="126"/>
      <c r="U433" s="120">
        <f t="shared" si="34"/>
        <v>15</v>
      </c>
      <c r="V433" s="120">
        <f t="shared" si="31"/>
        <v>0</v>
      </c>
      <c r="W433" s="121">
        <f t="shared" si="32"/>
        <v>9</v>
      </c>
      <c r="X433" s="121">
        <f t="shared" si="33"/>
        <v>2012</v>
      </c>
    </row>
    <row r="434" spans="1:34" ht="21.95" customHeight="1" x14ac:dyDescent="0.2">
      <c r="A434" s="145" t="s">
        <v>1475</v>
      </c>
      <c r="B434" s="15">
        <v>41162</v>
      </c>
      <c r="C434" s="2" t="s">
        <v>179</v>
      </c>
      <c r="D434" s="3"/>
      <c r="E434" s="3" t="s">
        <v>163</v>
      </c>
      <c r="F434" s="6" t="s">
        <v>209</v>
      </c>
      <c r="G434" s="106"/>
      <c r="H434" s="106" t="s">
        <v>210</v>
      </c>
      <c r="I434" s="216" t="s">
        <v>899</v>
      </c>
      <c r="J434" s="226">
        <v>41162</v>
      </c>
      <c r="K434" s="208">
        <v>41162</v>
      </c>
      <c r="L434" s="225"/>
      <c r="M434" s="225"/>
      <c r="N434" s="225"/>
      <c r="O434" s="225"/>
      <c r="P434" s="225"/>
      <c r="Q434" s="217"/>
      <c r="R434" s="126"/>
      <c r="S434" s="126"/>
      <c r="T434" s="126"/>
      <c r="U434" s="120">
        <f t="shared" si="34"/>
        <v>0</v>
      </c>
      <c r="V434" s="120">
        <f t="shared" si="31"/>
        <v>0</v>
      </c>
      <c r="W434" s="121">
        <f t="shared" si="32"/>
        <v>9</v>
      </c>
      <c r="X434" s="121">
        <f t="shared" si="33"/>
        <v>2012</v>
      </c>
    </row>
    <row r="435" spans="1:34" ht="21.95" customHeight="1" x14ac:dyDescent="0.2">
      <c r="A435" s="145" t="s">
        <v>1475</v>
      </c>
      <c r="B435" s="15">
        <v>41162</v>
      </c>
      <c r="C435" s="2" t="s">
        <v>179</v>
      </c>
      <c r="D435" s="3"/>
      <c r="E435" s="3"/>
      <c r="F435" s="6" t="s">
        <v>164</v>
      </c>
      <c r="G435" s="106"/>
      <c r="H435" s="106" t="s">
        <v>211</v>
      </c>
      <c r="I435" s="216" t="s">
        <v>899</v>
      </c>
      <c r="J435" s="226">
        <v>41180</v>
      </c>
      <c r="K435" s="208">
        <v>41191</v>
      </c>
      <c r="L435" s="225"/>
      <c r="M435" s="225"/>
      <c r="N435" s="225"/>
      <c r="O435" s="225"/>
      <c r="P435" s="225"/>
      <c r="Q435" s="217"/>
      <c r="R435" s="126"/>
      <c r="S435" s="126"/>
      <c r="T435" s="126"/>
      <c r="U435" s="120">
        <f t="shared" si="34"/>
        <v>29</v>
      </c>
      <c r="V435" s="120">
        <f t="shared" si="31"/>
        <v>11</v>
      </c>
      <c r="W435" s="121">
        <f t="shared" si="32"/>
        <v>9</v>
      </c>
      <c r="X435" s="121">
        <f t="shared" si="33"/>
        <v>2012</v>
      </c>
    </row>
    <row r="436" spans="1:34" ht="21.95" customHeight="1" x14ac:dyDescent="0.2">
      <c r="A436" s="145" t="s">
        <v>1475</v>
      </c>
      <c r="B436" s="15">
        <v>41108</v>
      </c>
      <c r="C436" s="2" t="s">
        <v>179</v>
      </c>
      <c r="D436" s="3"/>
      <c r="E436" s="3" t="s">
        <v>153</v>
      </c>
      <c r="F436" s="6" t="s">
        <v>206</v>
      </c>
      <c r="G436" s="106"/>
      <c r="H436" s="106"/>
      <c r="I436" s="216" t="s">
        <v>899</v>
      </c>
      <c r="J436" s="226">
        <v>41166</v>
      </c>
      <c r="K436" s="208">
        <v>41273</v>
      </c>
      <c r="L436" s="225"/>
      <c r="M436" s="225"/>
      <c r="N436" s="225"/>
      <c r="O436" s="225"/>
      <c r="P436" s="225"/>
      <c r="Q436" s="217"/>
      <c r="R436" s="129"/>
      <c r="S436" s="129"/>
      <c r="T436" s="129"/>
      <c r="U436" s="120">
        <f t="shared" si="34"/>
        <v>165</v>
      </c>
      <c r="V436" s="120">
        <f t="shared" si="31"/>
        <v>107</v>
      </c>
      <c r="W436" s="121">
        <f t="shared" si="32"/>
        <v>7</v>
      </c>
      <c r="X436" s="121">
        <f t="shared" si="33"/>
        <v>2012</v>
      </c>
    </row>
    <row r="437" spans="1:34" ht="21.95" customHeight="1" x14ac:dyDescent="0.2">
      <c r="A437" s="145" t="s">
        <v>1475</v>
      </c>
      <c r="B437" s="15">
        <v>41068</v>
      </c>
      <c r="C437" s="2" t="s">
        <v>179</v>
      </c>
      <c r="D437" s="3" t="s">
        <v>107</v>
      </c>
      <c r="E437" s="3" t="s">
        <v>108</v>
      </c>
      <c r="F437" s="6" t="s">
        <v>200</v>
      </c>
      <c r="G437" s="106"/>
      <c r="H437" s="106" t="s">
        <v>109</v>
      </c>
      <c r="I437" s="216" t="s">
        <v>899</v>
      </c>
      <c r="J437" s="226">
        <v>41068</v>
      </c>
      <c r="K437" s="208">
        <v>41068</v>
      </c>
      <c r="L437" s="225"/>
      <c r="M437" s="225"/>
      <c r="N437" s="225"/>
      <c r="O437" s="225"/>
      <c r="P437" s="225"/>
      <c r="Q437" s="217"/>
      <c r="R437" s="126"/>
      <c r="S437" s="126"/>
      <c r="T437" s="126"/>
      <c r="U437" s="120">
        <f t="shared" si="34"/>
        <v>0</v>
      </c>
      <c r="V437" s="120">
        <f t="shared" si="31"/>
        <v>0</v>
      </c>
      <c r="W437" s="121">
        <f t="shared" si="32"/>
        <v>6</v>
      </c>
      <c r="X437" s="121">
        <f t="shared" si="33"/>
        <v>2012</v>
      </c>
    </row>
    <row r="438" spans="1:34" ht="21.95" customHeight="1" x14ac:dyDescent="0.2">
      <c r="A438" s="145" t="s">
        <v>1475</v>
      </c>
      <c r="B438" s="15">
        <v>41067</v>
      </c>
      <c r="C438" s="2" t="s">
        <v>179</v>
      </c>
      <c r="D438" s="3"/>
      <c r="E438" s="3" t="s">
        <v>110</v>
      </c>
      <c r="F438" s="6" t="s">
        <v>199</v>
      </c>
      <c r="G438" s="106"/>
      <c r="H438" s="106"/>
      <c r="I438" s="216" t="s">
        <v>899</v>
      </c>
      <c r="J438" s="226">
        <v>41075</v>
      </c>
      <c r="K438" s="208">
        <v>41088</v>
      </c>
      <c r="L438" s="225"/>
      <c r="M438" s="225"/>
      <c r="N438" s="225"/>
      <c r="O438" s="225"/>
      <c r="P438" s="225"/>
      <c r="Q438" s="217"/>
      <c r="R438" s="126"/>
      <c r="S438" s="126"/>
      <c r="T438" s="126"/>
      <c r="U438" s="120">
        <f t="shared" si="34"/>
        <v>21</v>
      </c>
      <c r="V438" s="120">
        <f t="shared" si="31"/>
        <v>13</v>
      </c>
      <c r="W438" s="121">
        <f t="shared" si="32"/>
        <v>6</v>
      </c>
      <c r="X438" s="121">
        <f t="shared" si="33"/>
        <v>2012</v>
      </c>
    </row>
    <row r="439" spans="1:34" ht="21.95" customHeight="1" x14ac:dyDescent="0.2">
      <c r="A439" s="145" t="s">
        <v>1475</v>
      </c>
      <c r="B439" s="15">
        <v>40794</v>
      </c>
      <c r="C439" s="2" t="s">
        <v>10</v>
      </c>
      <c r="D439" s="3"/>
      <c r="E439" s="3">
        <v>11339457</v>
      </c>
      <c r="F439" s="6" t="s">
        <v>194</v>
      </c>
      <c r="G439" s="106"/>
      <c r="H439" s="106"/>
      <c r="I439" s="216" t="s">
        <v>899</v>
      </c>
      <c r="J439" s="226">
        <v>40806</v>
      </c>
      <c r="K439" s="208">
        <v>40806</v>
      </c>
      <c r="L439" s="225"/>
      <c r="M439" s="225"/>
      <c r="N439" s="225"/>
      <c r="O439" s="225"/>
      <c r="P439" s="225"/>
      <c r="Q439" s="217"/>
      <c r="R439" s="126"/>
      <c r="S439" s="126"/>
      <c r="T439" s="126"/>
      <c r="U439" s="120">
        <f t="shared" si="34"/>
        <v>12</v>
      </c>
      <c r="V439" s="120">
        <f t="shared" si="31"/>
        <v>0</v>
      </c>
      <c r="W439" s="121">
        <f t="shared" si="32"/>
        <v>9</v>
      </c>
      <c r="X439" s="121">
        <f t="shared" si="33"/>
        <v>2011</v>
      </c>
    </row>
    <row r="440" spans="1:34" ht="21.95" customHeight="1" x14ac:dyDescent="0.2">
      <c r="A440" s="145" t="s">
        <v>1475</v>
      </c>
      <c r="B440" s="15">
        <v>40467</v>
      </c>
      <c r="C440" s="2" t="s">
        <v>10</v>
      </c>
      <c r="D440" s="3"/>
      <c r="E440" s="3"/>
      <c r="F440" s="2" t="s">
        <v>27</v>
      </c>
      <c r="G440" s="150"/>
      <c r="H440" s="150" t="s">
        <v>28</v>
      </c>
      <c r="I440" s="216" t="s">
        <v>900</v>
      </c>
      <c r="J440" s="226">
        <v>40471</v>
      </c>
      <c r="K440" s="208">
        <v>40471</v>
      </c>
      <c r="L440" s="225"/>
      <c r="M440" s="225"/>
      <c r="N440" s="225"/>
      <c r="O440" s="225"/>
      <c r="P440" s="225"/>
      <c r="Q440" s="215"/>
      <c r="R440" s="5"/>
      <c r="S440" s="5"/>
      <c r="T440" s="5"/>
      <c r="U440" s="120">
        <f t="shared" si="34"/>
        <v>4</v>
      </c>
      <c r="V440" s="120">
        <f t="shared" si="31"/>
        <v>0</v>
      </c>
      <c r="W440" s="121">
        <f t="shared" si="32"/>
        <v>10</v>
      </c>
      <c r="X440" s="121">
        <f t="shared" si="33"/>
        <v>2010</v>
      </c>
      <c r="AH440" s="9"/>
    </row>
    <row r="441" spans="1:34" ht="21.95" customHeight="1" x14ac:dyDescent="0.2">
      <c r="A441" s="145" t="s">
        <v>1475</v>
      </c>
      <c r="B441" s="15">
        <v>40452</v>
      </c>
      <c r="C441" s="2" t="s">
        <v>10</v>
      </c>
      <c r="D441" s="3"/>
      <c r="E441" s="3" t="s">
        <v>24</v>
      </c>
      <c r="F441" s="2" t="s">
        <v>23</v>
      </c>
      <c r="G441" s="150"/>
      <c r="H441" s="150" t="s">
        <v>25</v>
      </c>
      <c r="I441" s="219" t="s">
        <v>910</v>
      </c>
      <c r="J441" s="226">
        <v>40459</v>
      </c>
      <c r="K441" s="208">
        <v>40462</v>
      </c>
      <c r="L441" s="225"/>
      <c r="M441" s="225"/>
      <c r="N441" s="225"/>
      <c r="O441" s="225"/>
      <c r="P441" s="225"/>
      <c r="Q441" s="215"/>
      <c r="R441" s="5"/>
      <c r="S441" s="5"/>
      <c r="T441" s="5"/>
      <c r="U441" s="120">
        <f t="shared" si="34"/>
        <v>10</v>
      </c>
      <c r="V441" s="120">
        <f t="shared" si="31"/>
        <v>3</v>
      </c>
      <c r="W441" s="121">
        <f t="shared" si="32"/>
        <v>10</v>
      </c>
      <c r="X441" s="121">
        <f t="shared" si="33"/>
        <v>2010</v>
      </c>
      <c r="Y441" s="9"/>
      <c r="Z441" s="9"/>
      <c r="AA441" s="9"/>
      <c r="AB441" s="9"/>
      <c r="AC441" s="9"/>
      <c r="AD441" s="9"/>
      <c r="AE441" s="9"/>
    </row>
    <row r="442" spans="1:34" ht="21.95" customHeight="1" x14ac:dyDescent="0.2">
      <c r="A442" s="145" t="s">
        <v>1475</v>
      </c>
      <c r="B442" s="15">
        <v>40379</v>
      </c>
      <c r="C442" s="2" t="s">
        <v>10</v>
      </c>
      <c r="D442" s="3" t="s">
        <v>15</v>
      </c>
      <c r="E442" s="3" t="s">
        <v>16</v>
      </c>
      <c r="F442" s="2" t="s">
        <v>13</v>
      </c>
      <c r="G442" s="150"/>
      <c r="H442" s="150" t="s">
        <v>14</v>
      </c>
      <c r="I442" s="216" t="s">
        <v>900</v>
      </c>
      <c r="J442" s="226">
        <v>40382</v>
      </c>
      <c r="K442" s="208">
        <v>40382</v>
      </c>
      <c r="L442" s="225"/>
      <c r="M442" s="225"/>
      <c r="N442" s="225"/>
      <c r="O442" s="225"/>
      <c r="P442" s="225"/>
      <c r="Q442" s="215"/>
      <c r="R442" s="5"/>
      <c r="S442" s="5"/>
      <c r="T442" s="5"/>
      <c r="U442" s="120">
        <f t="shared" si="34"/>
        <v>3</v>
      </c>
      <c r="V442" s="120">
        <f t="shared" si="31"/>
        <v>0</v>
      </c>
      <c r="W442" s="121">
        <f t="shared" si="32"/>
        <v>7</v>
      </c>
      <c r="X442" s="121">
        <f t="shared" si="33"/>
        <v>2010</v>
      </c>
      <c r="AF442" s="9"/>
      <c r="AG442" s="9"/>
    </row>
    <row r="443" spans="1:34" ht="21.95" customHeight="1" x14ac:dyDescent="0.2">
      <c r="A443" s="145" t="s">
        <v>1475</v>
      </c>
      <c r="B443" s="15">
        <v>40368</v>
      </c>
      <c r="C443" s="2" t="s">
        <v>10</v>
      </c>
      <c r="D443" s="3"/>
      <c r="E443" s="3"/>
      <c r="F443" s="2" t="s">
        <v>11</v>
      </c>
      <c r="G443" s="150"/>
      <c r="H443" s="150" t="s">
        <v>181</v>
      </c>
      <c r="I443" s="216" t="s">
        <v>900</v>
      </c>
      <c r="J443" s="226">
        <v>40375</v>
      </c>
      <c r="K443" s="208">
        <v>40374</v>
      </c>
      <c r="L443" s="225"/>
      <c r="M443" s="225"/>
      <c r="N443" s="225"/>
      <c r="O443" s="225"/>
      <c r="P443" s="225"/>
      <c r="Q443" s="215"/>
      <c r="R443" s="5"/>
      <c r="S443" s="5"/>
      <c r="T443" s="5"/>
      <c r="U443" s="120">
        <f t="shared" si="34"/>
        <v>6</v>
      </c>
      <c r="V443" s="120">
        <f t="shared" si="31"/>
        <v>-1</v>
      </c>
      <c r="W443" s="121">
        <f t="shared" si="32"/>
        <v>7</v>
      </c>
      <c r="X443" s="121">
        <f t="shared" si="33"/>
        <v>2010</v>
      </c>
    </row>
    <row r="444" spans="1:34" ht="21.95" customHeight="1" x14ac:dyDescent="0.2">
      <c r="A444" s="145" t="s">
        <v>1475</v>
      </c>
      <c r="B444" s="146">
        <v>42509</v>
      </c>
      <c r="C444" s="147" t="s">
        <v>257</v>
      </c>
      <c r="D444" s="148"/>
      <c r="E444" s="148"/>
      <c r="F444" s="147" t="s">
        <v>1410</v>
      </c>
      <c r="G444" s="149" t="s">
        <v>983</v>
      </c>
      <c r="H444" s="149" t="s">
        <v>1411</v>
      </c>
      <c r="I444" s="219" t="s">
        <v>903</v>
      </c>
      <c r="J444" s="222">
        <v>42551</v>
      </c>
      <c r="K444" s="206"/>
      <c r="L444" s="223"/>
      <c r="M444" s="223"/>
      <c r="N444" s="223"/>
      <c r="O444" s="223"/>
      <c r="P444" s="223"/>
      <c r="Q444" s="207"/>
      <c r="R444" s="43"/>
      <c r="S444" s="43"/>
      <c r="T444" s="43"/>
      <c r="U444" s="120" t="str">
        <f t="shared" si="34"/>
        <v/>
      </c>
      <c r="V444" s="120" t="str">
        <f t="shared" si="31"/>
        <v/>
      </c>
      <c r="W444" s="121">
        <f t="shared" si="32"/>
        <v>5</v>
      </c>
      <c r="X444" s="121">
        <f t="shared" si="33"/>
        <v>2016</v>
      </c>
    </row>
    <row r="445" spans="1:34" ht="21.95" customHeight="1" x14ac:dyDescent="0.2">
      <c r="A445" s="145" t="s">
        <v>1475</v>
      </c>
      <c r="B445" s="15">
        <v>42479</v>
      </c>
      <c r="C445" s="154" t="s">
        <v>257</v>
      </c>
      <c r="D445" s="155"/>
      <c r="E445" s="155"/>
      <c r="F445" s="154" t="s">
        <v>1391</v>
      </c>
      <c r="G445" s="156" t="s">
        <v>983</v>
      </c>
      <c r="H445" s="156" t="s">
        <v>1392</v>
      </c>
      <c r="I445" s="209" t="s">
        <v>903</v>
      </c>
      <c r="J445" s="224">
        <v>42487</v>
      </c>
      <c r="K445" s="227">
        <v>42487</v>
      </c>
      <c r="L445" s="225">
        <v>3</v>
      </c>
      <c r="M445" s="225"/>
      <c r="N445" s="225"/>
      <c r="O445" s="225"/>
      <c r="P445" s="225"/>
      <c r="Q445" s="215"/>
      <c r="R445" s="5"/>
      <c r="S445" s="5"/>
      <c r="T445" s="5"/>
      <c r="U445" s="134">
        <f t="shared" si="34"/>
        <v>8</v>
      </c>
      <c r="V445" s="134">
        <f t="shared" si="31"/>
        <v>0</v>
      </c>
      <c r="W445" s="123">
        <f t="shared" si="32"/>
        <v>4</v>
      </c>
      <c r="X445" s="123">
        <f t="shared" si="33"/>
        <v>2016</v>
      </c>
      <c r="Y445" s="13"/>
      <c r="Z445" s="13"/>
      <c r="AA445" s="13"/>
      <c r="AB445" s="13"/>
      <c r="AC445" s="13"/>
      <c r="AD445" s="13"/>
      <c r="AE445" s="13"/>
    </row>
    <row r="446" spans="1:34" ht="21.95" customHeight="1" x14ac:dyDescent="0.2">
      <c r="A446" s="145" t="s">
        <v>1477</v>
      </c>
      <c r="B446" s="15">
        <v>42471</v>
      </c>
      <c r="C446" s="154" t="s">
        <v>257</v>
      </c>
      <c r="D446" s="155"/>
      <c r="E446" s="155"/>
      <c r="F446" s="154" t="s">
        <v>1383</v>
      </c>
      <c r="G446" s="156" t="s">
        <v>1191</v>
      </c>
      <c r="H446" s="156" t="s">
        <v>455</v>
      </c>
      <c r="I446" s="209" t="s">
        <v>900</v>
      </c>
      <c r="J446" s="224">
        <v>42489</v>
      </c>
      <c r="K446" s="227">
        <v>42489</v>
      </c>
      <c r="L446" s="225">
        <v>3</v>
      </c>
      <c r="M446" s="225"/>
      <c r="N446" s="225"/>
      <c r="O446" s="225"/>
      <c r="P446" s="225"/>
      <c r="Q446" s="215" t="s">
        <v>1430</v>
      </c>
      <c r="R446" s="5"/>
      <c r="S446" s="5"/>
      <c r="T446" s="5"/>
      <c r="U446" s="134">
        <f t="shared" si="34"/>
        <v>18</v>
      </c>
      <c r="V446" s="134">
        <f t="shared" si="31"/>
        <v>0</v>
      </c>
      <c r="W446" s="123">
        <f t="shared" si="32"/>
        <v>4</v>
      </c>
      <c r="X446" s="123">
        <f t="shared" si="33"/>
        <v>2016</v>
      </c>
      <c r="Y446" s="13"/>
      <c r="Z446" s="13"/>
      <c r="AA446" s="13"/>
      <c r="AB446" s="13"/>
      <c r="AC446" s="13"/>
      <c r="AD446" s="13"/>
      <c r="AE446" s="13"/>
    </row>
    <row r="447" spans="1:34" ht="21.95" customHeight="1" x14ac:dyDescent="0.2">
      <c r="A447" s="145" t="s">
        <v>1477</v>
      </c>
      <c r="B447" s="15">
        <v>42447</v>
      </c>
      <c r="C447" s="154" t="s">
        <v>257</v>
      </c>
      <c r="D447" s="155" t="s">
        <v>1355</v>
      </c>
      <c r="E447" s="155" t="s">
        <v>492</v>
      </c>
      <c r="F447" s="154" t="s">
        <v>1356</v>
      </c>
      <c r="G447" s="156" t="s">
        <v>1191</v>
      </c>
      <c r="H447" s="156" t="s">
        <v>1364</v>
      </c>
      <c r="I447" s="209" t="s">
        <v>900</v>
      </c>
      <c r="J447" s="227">
        <v>42452</v>
      </c>
      <c r="K447" s="227">
        <v>42452</v>
      </c>
      <c r="L447" s="225">
        <v>2</v>
      </c>
      <c r="M447" s="225"/>
      <c r="N447" s="225"/>
      <c r="O447" s="225"/>
      <c r="P447" s="225"/>
      <c r="Q447" s="215"/>
      <c r="R447" s="5"/>
      <c r="S447" s="5"/>
      <c r="T447" s="5"/>
      <c r="U447" s="134">
        <f t="shared" si="34"/>
        <v>5</v>
      </c>
      <c r="V447" s="134">
        <f t="shared" si="31"/>
        <v>0</v>
      </c>
      <c r="W447" s="123">
        <f t="shared" si="32"/>
        <v>3</v>
      </c>
      <c r="X447" s="123">
        <f t="shared" si="33"/>
        <v>2016</v>
      </c>
      <c r="Y447" s="13"/>
      <c r="Z447" s="13"/>
      <c r="AA447" s="13"/>
      <c r="AB447" s="13"/>
      <c r="AC447" s="13"/>
      <c r="AD447" s="13"/>
      <c r="AE447" s="13"/>
    </row>
    <row r="448" spans="1:34" ht="21.95" customHeight="1" x14ac:dyDescent="0.2">
      <c r="A448" s="145" t="s">
        <v>1475</v>
      </c>
      <c r="B448" s="15">
        <v>42438</v>
      </c>
      <c r="C448" s="154" t="s">
        <v>257</v>
      </c>
      <c r="D448" s="155"/>
      <c r="E448" s="155"/>
      <c r="F448" s="154" t="s">
        <v>1195</v>
      </c>
      <c r="G448" s="156" t="s">
        <v>983</v>
      </c>
      <c r="H448" s="156" t="s">
        <v>1363</v>
      </c>
      <c r="I448" s="209" t="s">
        <v>903</v>
      </c>
      <c r="J448" s="224">
        <v>42440</v>
      </c>
      <c r="K448" s="227">
        <v>42443</v>
      </c>
      <c r="L448" s="225">
        <v>2</v>
      </c>
      <c r="M448" s="225"/>
      <c r="N448" s="225"/>
      <c r="O448" s="225"/>
      <c r="P448" s="225"/>
      <c r="Q448" s="215"/>
      <c r="R448" s="5"/>
      <c r="S448" s="5"/>
      <c r="T448" s="5"/>
      <c r="U448" s="134">
        <f t="shared" si="34"/>
        <v>5</v>
      </c>
      <c r="V448" s="134">
        <f t="shared" ref="V448:V499" si="35">IF(K448="","",K448-J448)</f>
        <v>3</v>
      </c>
      <c r="W448" s="123">
        <f t="shared" ref="W448:W499" si="36">MONTH(B448)</f>
        <v>3</v>
      </c>
      <c r="X448" s="123">
        <f t="shared" ref="X448:X499" si="37">YEAR(B448)</f>
        <v>2016</v>
      </c>
      <c r="Y448" s="13"/>
      <c r="Z448" s="13"/>
      <c r="AA448" s="13"/>
      <c r="AB448" s="13"/>
      <c r="AC448" s="13"/>
      <c r="AD448" s="13"/>
      <c r="AE448" s="13"/>
    </row>
    <row r="449" spans="1:34" ht="21.95" customHeight="1" x14ac:dyDescent="0.2">
      <c r="A449" s="145" t="s">
        <v>1475</v>
      </c>
      <c r="B449" s="15">
        <v>42431</v>
      </c>
      <c r="C449" s="154" t="s">
        <v>257</v>
      </c>
      <c r="D449" s="155"/>
      <c r="E449" s="155"/>
      <c r="F449" s="154" t="s">
        <v>1195</v>
      </c>
      <c r="G449" s="156" t="s">
        <v>983</v>
      </c>
      <c r="H449" s="156"/>
      <c r="I449" s="209" t="s">
        <v>903</v>
      </c>
      <c r="J449" s="224">
        <v>42433</v>
      </c>
      <c r="K449" s="227">
        <v>42433</v>
      </c>
      <c r="L449" s="225">
        <v>3</v>
      </c>
      <c r="M449" s="225"/>
      <c r="N449" s="225"/>
      <c r="O449" s="225"/>
      <c r="P449" s="225"/>
      <c r="Q449" s="215"/>
      <c r="R449" s="5"/>
      <c r="S449" s="5"/>
      <c r="T449" s="5"/>
      <c r="U449" s="134">
        <f t="shared" si="34"/>
        <v>2</v>
      </c>
      <c r="V449" s="134">
        <f t="shared" si="35"/>
        <v>0</v>
      </c>
      <c r="W449" s="123">
        <f t="shared" si="36"/>
        <v>3</v>
      </c>
      <c r="X449" s="123">
        <f t="shared" si="37"/>
        <v>2016</v>
      </c>
      <c r="Y449" s="13"/>
      <c r="Z449" s="13"/>
      <c r="AA449" s="13"/>
      <c r="AB449" s="13"/>
      <c r="AC449" s="13"/>
      <c r="AD449" s="13"/>
      <c r="AE449" s="13"/>
    </row>
    <row r="450" spans="1:34" ht="21.95" customHeight="1" x14ac:dyDescent="0.2">
      <c r="A450" s="145" t="s">
        <v>1475</v>
      </c>
      <c r="B450" s="15">
        <v>42380</v>
      </c>
      <c r="C450" s="154" t="s">
        <v>257</v>
      </c>
      <c r="D450" s="155"/>
      <c r="E450" s="155"/>
      <c r="F450" s="154" t="s">
        <v>1283</v>
      </c>
      <c r="G450" s="156" t="s">
        <v>975</v>
      </c>
      <c r="H450" s="156" t="s">
        <v>1365</v>
      </c>
      <c r="I450" s="209" t="s">
        <v>900</v>
      </c>
      <c r="J450" s="224">
        <v>42381</v>
      </c>
      <c r="K450" s="227">
        <v>42381</v>
      </c>
      <c r="L450" s="225">
        <v>3</v>
      </c>
      <c r="M450" s="225"/>
      <c r="N450" s="225"/>
      <c r="O450" s="225"/>
      <c r="P450" s="225"/>
      <c r="Q450" s="215"/>
      <c r="R450" s="5"/>
      <c r="S450" s="5"/>
      <c r="T450" s="5"/>
      <c r="U450" s="134">
        <f t="shared" si="34"/>
        <v>1</v>
      </c>
      <c r="V450" s="134">
        <f t="shared" si="35"/>
        <v>0</v>
      </c>
      <c r="W450" s="123">
        <f t="shared" si="36"/>
        <v>1</v>
      </c>
      <c r="X450" s="123">
        <f t="shared" si="37"/>
        <v>2016</v>
      </c>
      <c r="Y450" s="13"/>
      <c r="Z450" s="13"/>
      <c r="AA450" s="13"/>
      <c r="AB450" s="13"/>
      <c r="AC450" s="13"/>
      <c r="AD450" s="13"/>
      <c r="AE450" s="13"/>
    </row>
    <row r="451" spans="1:34" ht="21.95" customHeight="1" x14ac:dyDescent="0.2">
      <c r="A451" s="145" t="s">
        <v>1475</v>
      </c>
      <c r="B451" s="15">
        <v>42354</v>
      </c>
      <c r="C451" s="154" t="s">
        <v>257</v>
      </c>
      <c r="D451" s="155"/>
      <c r="E451" s="155"/>
      <c r="F451" s="156" t="s">
        <v>1261</v>
      </c>
      <c r="G451" s="156" t="s">
        <v>983</v>
      </c>
      <c r="H451" s="156" t="s">
        <v>1262</v>
      </c>
      <c r="I451" s="209" t="s">
        <v>903</v>
      </c>
      <c r="J451" s="224"/>
      <c r="K451" s="227"/>
      <c r="L451" s="225"/>
      <c r="M451" s="225"/>
      <c r="N451" s="225"/>
      <c r="O451" s="225"/>
      <c r="P451" s="225"/>
      <c r="Q451" s="215"/>
      <c r="R451" s="5"/>
      <c r="S451" s="5"/>
      <c r="T451" s="5"/>
      <c r="U451" s="134" t="str">
        <f t="shared" ref="U451:U499" si="38">IF(K451="","",K451-B451)</f>
        <v/>
      </c>
      <c r="V451" s="134" t="str">
        <f t="shared" si="35"/>
        <v/>
      </c>
      <c r="W451" s="123">
        <f t="shared" si="36"/>
        <v>12</v>
      </c>
      <c r="X451" s="123">
        <f t="shared" si="37"/>
        <v>2015</v>
      </c>
      <c r="Y451" s="13"/>
      <c r="Z451" s="13"/>
      <c r="AA451" s="13"/>
      <c r="AB451" s="13"/>
      <c r="AC451" s="13"/>
      <c r="AD451" s="13"/>
      <c r="AE451" s="13"/>
    </row>
    <row r="452" spans="1:34" ht="21.95" customHeight="1" x14ac:dyDescent="0.2">
      <c r="A452" s="145" t="s">
        <v>1475</v>
      </c>
      <c r="B452" s="15">
        <v>42337</v>
      </c>
      <c r="C452" s="154" t="s">
        <v>257</v>
      </c>
      <c r="D452" s="155"/>
      <c r="E452" s="155"/>
      <c r="F452" s="154" t="s">
        <v>1249</v>
      </c>
      <c r="G452" s="156" t="s">
        <v>983</v>
      </c>
      <c r="H452" s="156" t="s">
        <v>1250</v>
      </c>
      <c r="I452" s="209" t="s">
        <v>903</v>
      </c>
      <c r="J452" s="224">
        <v>42346</v>
      </c>
      <c r="K452" s="227">
        <v>42356</v>
      </c>
      <c r="L452" s="225">
        <v>3</v>
      </c>
      <c r="M452" s="225"/>
      <c r="N452" s="225"/>
      <c r="O452" s="225"/>
      <c r="P452" s="225"/>
      <c r="Q452" s="215"/>
      <c r="R452" s="5"/>
      <c r="S452" s="5"/>
      <c r="T452" s="5"/>
      <c r="U452" s="134">
        <f t="shared" si="38"/>
        <v>19</v>
      </c>
      <c r="V452" s="134">
        <f t="shared" si="35"/>
        <v>10</v>
      </c>
      <c r="W452" s="123">
        <f t="shared" si="36"/>
        <v>11</v>
      </c>
      <c r="X452" s="123">
        <f t="shared" si="37"/>
        <v>2015</v>
      </c>
      <c r="Y452" s="13"/>
      <c r="Z452" s="13"/>
      <c r="AA452" s="13"/>
      <c r="AB452" s="13"/>
      <c r="AC452" s="13"/>
      <c r="AD452" s="13"/>
      <c r="AE452" s="13"/>
    </row>
    <row r="453" spans="1:34" ht="21.95" customHeight="1" x14ac:dyDescent="0.25">
      <c r="A453" s="145" t="s">
        <v>1475</v>
      </c>
      <c r="B453" s="160">
        <v>42318</v>
      </c>
      <c r="C453" s="161" t="s">
        <v>257</v>
      </c>
      <c r="D453" s="2"/>
      <c r="E453" s="2"/>
      <c r="F453" s="2" t="s">
        <v>1203</v>
      </c>
      <c r="G453" s="163" t="s">
        <v>862</v>
      </c>
      <c r="H453" s="163" t="s">
        <v>1189</v>
      </c>
      <c r="I453" s="211" t="s">
        <v>910</v>
      </c>
      <c r="J453" s="228">
        <v>42325</v>
      </c>
      <c r="K453" s="210">
        <v>42325</v>
      </c>
      <c r="L453" s="229">
        <v>2</v>
      </c>
      <c r="M453" s="229"/>
      <c r="N453" s="229"/>
      <c r="O453" s="229"/>
      <c r="P453" s="229"/>
      <c r="Q453" s="211"/>
      <c r="R453" s="137"/>
      <c r="S453" s="137"/>
      <c r="T453" s="137"/>
      <c r="U453" s="134">
        <f t="shared" si="38"/>
        <v>7</v>
      </c>
      <c r="V453" s="134">
        <f t="shared" si="35"/>
        <v>0</v>
      </c>
      <c r="W453" s="123">
        <f t="shared" si="36"/>
        <v>11</v>
      </c>
      <c r="X453" s="123">
        <f t="shared" si="37"/>
        <v>2015</v>
      </c>
      <c r="Y453" s="136"/>
      <c r="Z453" s="136"/>
      <c r="AA453" s="136"/>
      <c r="AB453" s="136"/>
      <c r="AC453" s="136"/>
      <c r="AD453" s="136"/>
      <c r="AE453" s="136"/>
      <c r="AF453" s="136"/>
      <c r="AG453" s="136"/>
      <c r="AH453" s="33"/>
    </row>
    <row r="454" spans="1:34" ht="21.95" customHeight="1" x14ac:dyDescent="0.25">
      <c r="A454" s="145" t="s">
        <v>1475</v>
      </c>
      <c r="B454" s="160">
        <v>42308</v>
      </c>
      <c r="C454" s="161" t="s">
        <v>257</v>
      </c>
      <c r="D454" s="2"/>
      <c r="E454" s="2"/>
      <c r="F454" s="2" t="s">
        <v>1195</v>
      </c>
      <c r="G454" s="163" t="s">
        <v>983</v>
      </c>
      <c r="H454" s="163" t="s">
        <v>1190</v>
      </c>
      <c r="I454" s="211" t="s">
        <v>903</v>
      </c>
      <c r="J454" s="228">
        <v>42314</v>
      </c>
      <c r="K454" s="210">
        <v>42314</v>
      </c>
      <c r="L454" s="229">
        <v>3</v>
      </c>
      <c r="M454" s="229"/>
      <c r="N454" s="229"/>
      <c r="O454" s="229"/>
      <c r="P454" s="229"/>
      <c r="Q454" s="211"/>
      <c r="R454" s="137"/>
      <c r="S454" s="137"/>
      <c r="T454" s="137"/>
      <c r="U454" s="134">
        <f t="shared" si="38"/>
        <v>6</v>
      </c>
      <c r="V454" s="134">
        <f t="shared" si="35"/>
        <v>0</v>
      </c>
      <c r="W454" s="123">
        <f t="shared" si="36"/>
        <v>10</v>
      </c>
      <c r="X454" s="123">
        <f t="shared" si="37"/>
        <v>2015</v>
      </c>
      <c r="Y454" s="136"/>
      <c r="Z454" s="136"/>
      <c r="AA454" s="136"/>
      <c r="AB454" s="136"/>
      <c r="AC454" s="136"/>
      <c r="AD454" s="136"/>
      <c r="AE454" s="136"/>
      <c r="AF454" s="136"/>
      <c r="AG454" s="136"/>
      <c r="AH454" s="33"/>
    </row>
    <row r="455" spans="1:34" ht="21.95" customHeight="1" x14ac:dyDescent="0.25">
      <c r="A455" s="145" t="s">
        <v>1475</v>
      </c>
      <c r="B455" s="160">
        <v>42307</v>
      </c>
      <c r="C455" s="161" t="s">
        <v>257</v>
      </c>
      <c r="D455" s="2"/>
      <c r="E455" s="2"/>
      <c r="F455" s="2" t="s">
        <v>804</v>
      </c>
      <c r="G455" s="163" t="s">
        <v>983</v>
      </c>
      <c r="H455" s="163" t="s">
        <v>1190</v>
      </c>
      <c r="I455" s="211" t="s">
        <v>903</v>
      </c>
      <c r="J455" s="228">
        <v>42314</v>
      </c>
      <c r="K455" s="210">
        <v>42314</v>
      </c>
      <c r="L455" s="229">
        <v>3</v>
      </c>
      <c r="M455" s="229"/>
      <c r="N455" s="229"/>
      <c r="O455" s="229"/>
      <c r="P455" s="229"/>
      <c r="Q455" s="211"/>
      <c r="R455" s="137"/>
      <c r="S455" s="137"/>
      <c r="T455" s="137"/>
      <c r="U455" s="134">
        <f t="shared" si="38"/>
        <v>7</v>
      </c>
      <c r="V455" s="134">
        <f t="shared" si="35"/>
        <v>0</v>
      </c>
      <c r="W455" s="123">
        <f t="shared" si="36"/>
        <v>10</v>
      </c>
      <c r="X455" s="123">
        <f t="shared" si="37"/>
        <v>2015</v>
      </c>
      <c r="Y455" s="136"/>
      <c r="Z455" s="136"/>
      <c r="AA455" s="136"/>
      <c r="AB455" s="136"/>
      <c r="AC455" s="136"/>
      <c r="AD455" s="136"/>
      <c r="AE455" s="136"/>
      <c r="AF455" s="136"/>
      <c r="AG455" s="136"/>
      <c r="AH455" s="33"/>
    </row>
    <row r="456" spans="1:34" ht="21.95" customHeight="1" x14ac:dyDescent="0.25">
      <c r="A456" s="145" t="s">
        <v>1475</v>
      </c>
      <c r="B456" s="160">
        <v>42306</v>
      </c>
      <c r="C456" s="161" t="s">
        <v>257</v>
      </c>
      <c r="D456" s="2"/>
      <c r="E456" s="2"/>
      <c r="F456" s="2" t="s">
        <v>1194</v>
      </c>
      <c r="G456" s="163" t="s">
        <v>974</v>
      </c>
      <c r="H456" s="163" t="s">
        <v>1173</v>
      </c>
      <c r="I456" s="211" t="s">
        <v>900</v>
      </c>
      <c r="J456" s="228">
        <v>42311</v>
      </c>
      <c r="K456" s="210">
        <v>42311</v>
      </c>
      <c r="L456" s="229">
        <v>3</v>
      </c>
      <c r="M456" s="229"/>
      <c r="N456" s="229"/>
      <c r="O456" s="229"/>
      <c r="P456" s="229"/>
      <c r="Q456" s="211" t="s">
        <v>1197</v>
      </c>
      <c r="R456" s="137"/>
      <c r="S456" s="137"/>
      <c r="T456" s="137"/>
      <c r="U456" s="134">
        <f t="shared" si="38"/>
        <v>5</v>
      </c>
      <c r="V456" s="134">
        <f t="shared" si="35"/>
        <v>0</v>
      </c>
      <c r="W456" s="123">
        <f t="shared" si="36"/>
        <v>10</v>
      </c>
      <c r="X456" s="123">
        <f t="shared" si="37"/>
        <v>2015</v>
      </c>
      <c r="Y456" s="136"/>
      <c r="Z456" s="136"/>
      <c r="AA456" s="136"/>
      <c r="AB456" s="136"/>
      <c r="AC456" s="136"/>
      <c r="AD456" s="136"/>
      <c r="AE456" s="136"/>
      <c r="AF456" s="136"/>
      <c r="AG456" s="136"/>
      <c r="AH456" s="33"/>
    </row>
    <row r="457" spans="1:34" ht="21.95" customHeight="1" x14ac:dyDescent="0.25">
      <c r="A457" s="145" t="s">
        <v>1475</v>
      </c>
      <c r="B457" s="160">
        <v>42301</v>
      </c>
      <c r="C457" s="161" t="s">
        <v>257</v>
      </c>
      <c r="D457" s="2"/>
      <c r="E457" s="161"/>
      <c r="F457" s="161" t="s">
        <v>804</v>
      </c>
      <c r="G457" s="163" t="s">
        <v>983</v>
      </c>
      <c r="H457" s="163" t="s">
        <v>1190</v>
      </c>
      <c r="I457" s="211" t="s">
        <v>903</v>
      </c>
      <c r="J457" s="228">
        <v>42314</v>
      </c>
      <c r="K457" s="210">
        <v>42314</v>
      </c>
      <c r="L457" s="229">
        <v>2</v>
      </c>
      <c r="M457" s="229"/>
      <c r="N457" s="229"/>
      <c r="O457" s="229"/>
      <c r="P457" s="229"/>
      <c r="Q457" s="211"/>
      <c r="R457" s="137"/>
      <c r="S457" s="137"/>
      <c r="T457" s="137"/>
      <c r="U457" s="134">
        <f t="shared" si="38"/>
        <v>13</v>
      </c>
      <c r="V457" s="134">
        <f t="shared" si="35"/>
        <v>0</v>
      </c>
      <c r="W457" s="123">
        <f t="shared" si="36"/>
        <v>10</v>
      </c>
      <c r="X457" s="123">
        <f t="shared" si="37"/>
        <v>2015</v>
      </c>
      <c r="Y457" s="136"/>
      <c r="Z457" s="136"/>
      <c r="AA457" s="136"/>
      <c r="AB457" s="136"/>
      <c r="AC457" s="136"/>
      <c r="AD457" s="136"/>
      <c r="AE457" s="136"/>
      <c r="AF457" s="136"/>
      <c r="AG457" s="136"/>
      <c r="AH457" s="33"/>
    </row>
    <row r="458" spans="1:34" ht="21.95" customHeight="1" x14ac:dyDescent="0.25">
      <c r="A458" s="145" t="s">
        <v>1475</v>
      </c>
      <c r="B458" s="164">
        <v>42297</v>
      </c>
      <c r="C458" s="165" t="s">
        <v>257</v>
      </c>
      <c r="D458" s="165"/>
      <c r="E458" s="166"/>
      <c r="F458" s="165" t="s">
        <v>1173</v>
      </c>
      <c r="G458" s="163" t="s">
        <v>984</v>
      </c>
      <c r="H458" s="163"/>
      <c r="I458" s="211" t="s">
        <v>900</v>
      </c>
      <c r="J458" s="228">
        <v>42300</v>
      </c>
      <c r="K458" s="210">
        <v>42300</v>
      </c>
      <c r="L458" s="229">
        <v>3</v>
      </c>
      <c r="M458" s="229"/>
      <c r="N458" s="229"/>
      <c r="O458" s="229"/>
      <c r="P458" s="229"/>
      <c r="Q458" s="211" t="s">
        <v>1180</v>
      </c>
      <c r="R458" s="137"/>
      <c r="S458" s="137"/>
      <c r="T458" s="137"/>
      <c r="U458" s="134">
        <f t="shared" si="38"/>
        <v>3</v>
      </c>
      <c r="V458" s="134">
        <f t="shared" si="35"/>
        <v>0</v>
      </c>
      <c r="W458" s="123">
        <f t="shared" si="36"/>
        <v>10</v>
      </c>
      <c r="X458" s="123">
        <f t="shared" si="37"/>
        <v>2015</v>
      </c>
      <c r="Y458" s="136"/>
      <c r="Z458" s="136"/>
      <c r="AA458" s="136"/>
      <c r="AB458" s="136"/>
      <c r="AC458" s="136"/>
      <c r="AD458" s="136"/>
      <c r="AE458" s="136"/>
      <c r="AF458" s="136"/>
      <c r="AG458" s="136"/>
      <c r="AH458" s="33"/>
    </row>
    <row r="459" spans="1:34" ht="21.95" customHeight="1" x14ac:dyDescent="0.25">
      <c r="A459" s="145" t="s">
        <v>1475</v>
      </c>
      <c r="B459" s="164">
        <v>42296</v>
      </c>
      <c r="C459" s="165" t="s">
        <v>257</v>
      </c>
      <c r="D459" s="165"/>
      <c r="E459" s="166"/>
      <c r="F459" s="165" t="s">
        <v>1174</v>
      </c>
      <c r="G459" s="163" t="s">
        <v>983</v>
      </c>
      <c r="H459" s="163"/>
      <c r="I459" s="211" t="s">
        <v>900</v>
      </c>
      <c r="J459" s="228">
        <v>42300</v>
      </c>
      <c r="K459" s="210">
        <v>42297</v>
      </c>
      <c r="L459" s="229">
        <v>3</v>
      </c>
      <c r="M459" s="229"/>
      <c r="N459" s="229"/>
      <c r="O459" s="229"/>
      <c r="P459" s="229"/>
      <c r="Q459" s="211"/>
      <c r="R459" s="137"/>
      <c r="S459" s="137"/>
      <c r="T459" s="137"/>
      <c r="U459" s="134">
        <f t="shared" si="38"/>
        <v>1</v>
      </c>
      <c r="V459" s="134">
        <f t="shared" si="35"/>
        <v>-3</v>
      </c>
      <c r="W459" s="123">
        <f t="shared" si="36"/>
        <v>10</v>
      </c>
      <c r="X459" s="123">
        <f t="shared" si="37"/>
        <v>2015</v>
      </c>
      <c r="Y459" s="136"/>
      <c r="Z459" s="136"/>
      <c r="AA459" s="136"/>
      <c r="AB459" s="136"/>
      <c r="AC459" s="136"/>
      <c r="AD459" s="136"/>
      <c r="AE459" s="136"/>
      <c r="AF459" s="136"/>
      <c r="AG459" s="136"/>
      <c r="AH459" s="33"/>
    </row>
    <row r="460" spans="1:34" ht="21.95" customHeight="1" x14ac:dyDescent="0.25">
      <c r="A460" s="145" t="s">
        <v>1475</v>
      </c>
      <c r="B460" s="164">
        <v>42289</v>
      </c>
      <c r="C460" s="165" t="s">
        <v>257</v>
      </c>
      <c r="D460" s="165"/>
      <c r="E460" s="166"/>
      <c r="F460" s="165" t="s">
        <v>1173</v>
      </c>
      <c r="G460" s="163" t="s">
        <v>984</v>
      </c>
      <c r="H460" s="163"/>
      <c r="I460" s="211" t="s">
        <v>900</v>
      </c>
      <c r="J460" s="228">
        <v>42300</v>
      </c>
      <c r="K460" s="210">
        <v>42300</v>
      </c>
      <c r="L460" s="229">
        <v>3</v>
      </c>
      <c r="M460" s="229"/>
      <c r="N460" s="229"/>
      <c r="O460" s="229"/>
      <c r="P460" s="229"/>
      <c r="Q460" s="211" t="s">
        <v>1180</v>
      </c>
      <c r="R460" s="137"/>
      <c r="S460" s="137"/>
      <c r="T460" s="137"/>
      <c r="U460" s="134">
        <f t="shared" si="38"/>
        <v>11</v>
      </c>
      <c r="V460" s="134">
        <f t="shared" si="35"/>
        <v>0</v>
      </c>
      <c r="W460" s="123">
        <f t="shared" si="36"/>
        <v>10</v>
      </c>
      <c r="X460" s="123">
        <f t="shared" si="37"/>
        <v>2015</v>
      </c>
      <c r="Y460" s="136"/>
      <c r="Z460" s="136"/>
      <c r="AA460" s="136"/>
      <c r="AB460" s="136"/>
      <c r="AC460" s="136"/>
      <c r="AD460" s="136"/>
      <c r="AE460" s="136"/>
      <c r="AF460" s="136"/>
      <c r="AG460" s="136"/>
      <c r="AH460" s="33"/>
    </row>
    <row r="461" spans="1:34" ht="21.95" customHeight="1" x14ac:dyDescent="0.25">
      <c r="A461" s="145" t="s">
        <v>1475</v>
      </c>
      <c r="B461" s="164">
        <v>42269</v>
      </c>
      <c r="C461" s="165" t="s">
        <v>257</v>
      </c>
      <c r="D461" s="165"/>
      <c r="E461" s="166"/>
      <c r="F461" s="165" t="s">
        <v>1139</v>
      </c>
      <c r="G461" s="163" t="s">
        <v>984</v>
      </c>
      <c r="H461" s="163"/>
      <c r="I461" s="211" t="s">
        <v>900</v>
      </c>
      <c r="J461" s="228">
        <v>42272</v>
      </c>
      <c r="K461" s="210">
        <v>42272</v>
      </c>
      <c r="L461" s="229">
        <v>3</v>
      </c>
      <c r="M461" s="229"/>
      <c r="N461" s="229"/>
      <c r="O461" s="229"/>
      <c r="P461" s="229"/>
      <c r="Q461" s="211"/>
      <c r="R461" s="137"/>
      <c r="S461" s="137"/>
      <c r="T461" s="137"/>
      <c r="U461" s="134">
        <f t="shared" si="38"/>
        <v>3</v>
      </c>
      <c r="V461" s="134">
        <f t="shared" si="35"/>
        <v>0</v>
      </c>
      <c r="W461" s="123">
        <f t="shared" si="36"/>
        <v>9</v>
      </c>
      <c r="X461" s="123">
        <f t="shared" si="37"/>
        <v>2015</v>
      </c>
      <c r="Y461" s="136"/>
      <c r="Z461" s="136"/>
      <c r="AA461" s="136"/>
      <c r="AB461" s="136"/>
      <c r="AC461" s="136"/>
      <c r="AD461" s="136"/>
      <c r="AE461" s="136"/>
      <c r="AF461" s="136"/>
      <c r="AG461" s="136"/>
      <c r="AH461" s="33"/>
    </row>
    <row r="462" spans="1:34" ht="21.95" customHeight="1" x14ac:dyDescent="0.25">
      <c r="A462" s="145" t="s">
        <v>1475</v>
      </c>
      <c r="B462" s="176">
        <v>42207</v>
      </c>
      <c r="C462" s="162" t="s">
        <v>257</v>
      </c>
      <c r="D462" s="162"/>
      <c r="E462" s="177"/>
      <c r="F462" s="162" t="s">
        <v>1089</v>
      </c>
      <c r="G462" s="178" t="s">
        <v>862</v>
      </c>
      <c r="H462" s="178"/>
      <c r="I462" s="213" t="s">
        <v>910</v>
      </c>
      <c r="J462" s="238">
        <v>42265</v>
      </c>
      <c r="K462" s="212">
        <v>42265</v>
      </c>
      <c r="L462" s="225">
        <v>3</v>
      </c>
      <c r="M462" s="225"/>
      <c r="N462" s="225"/>
      <c r="O462" s="225"/>
      <c r="P462" s="225"/>
      <c r="Q462" s="213"/>
      <c r="R462" s="124"/>
      <c r="S462" s="124"/>
      <c r="T462" s="124"/>
      <c r="U462" s="134">
        <f t="shared" si="38"/>
        <v>58</v>
      </c>
      <c r="V462" s="134">
        <f t="shared" si="35"/>
        <v>0</v>
      </c>
      <c r="W462" s="123">
        <f t="shared" si="36"/>
        <v>7</v>
      </c>
      <c r="X462" s="123">
        <f t="shared" si="37"/>
        <v>2015</v>
      </c>
      <c r="AH462" s="33"/>
    </row>
    <row r="463" spans="1:34" ht="21.95" customHeight="1" x14ac:dyDescent="0.25">
      <c r="A463" s="145" t="s">
        <v>1475</v>
      </c>
      <c r="B463" s="176">
        <v>42207</v>
      </c>
      <c r="C463" s="162" t="s">
        <v>257</v>
      </c>
      <c r="D463" s="162"/>
      <c r="E463" s="177"/>
      <c r="F463" s="162" t="s">
        <v>1088</v>
      </c>
      <c r="G463" s="178" t="s">
        <v>1079</v>
      </c>
      <c r="H463" s="178"/>
      <c r="I463" s="213" t="s">
        <v>935</v>
      </c>
      <c r="J463" s="238">
        <v>42251</v>
      </c>
      <c r="K463" s="212">
        <v>42251</v>
      </c>
      <c r="L463" s="225">
        <v>3</v>
      </c>
      <c r="M463" s="225"/>
      <c r="N463" s="225"/>
      <c r="O463" s="225"/>
      <c r="P463" s="225"/>
      <c r="Q463" s="213"/>
      <c r="R463" s="124"/>
      <c r="S463" s="124"/>
      <c r="T463" s="124"/>
      <c r="U463" s="134">
        <f t="shared" si="38"/>
        <v>44</v>
      </c>
      <c r="V463" s="134">
        <f t="shared" si="35"/>
        <v>0</v>
      </c>
      <c r="W463" s="123">
        <f t="shared" si="36"/>
        <v>7</v>
      </c>
      <c r="X463" s="123">
        <f t="shared" si="37"/>
        <v>2015</v>
      </c>
      <c r="AH463" s="33"/>
    </row>
    <row r="464" spans="1:34" ht="21.95" customHeight="1" x14ac:dyDescent="0.25">
      <c r="A464" s="145" t="s">
        <v>1475</v>
      </c>
      <c r="B464" s="176">
        <v>42172</v>
      </c>
      <c r="C464" s="162" t="s">
        <v>257</v>
      </c>
      <c r="D464" s="162"/>
      <c r="E464" s="177"/>
      <c r="F464" s="162" t="s">
        <v>1067</v>
      </c>
      <c r="G464" s="178" t="s">
        <v>984</v>
      </c>
      <c r="H464" s="178"/>
      <c r="I464" s="213" t="s">
        <v>900</v>
      </c>
      <c r="J464" s="238">
        <v>42181</v>
      </c>
      <c r="K464" s="212">
        <v>42185</v>
      </c>
      <c r="L464" s="225">
        <v>3</v>
      </c>
      <c r="M464" s="225"/>
      <c r="N464" s="225"/>
      <c r="O464" s="225"/>
      <c r="P464" s="225"/>
      <c r="Q464" s="213" t="s">
        <v>1084</v>
      </c>
      <c r="R464" s="124"/>
      <c r="S464" s="124"/>
      <c r="T464" s="124"/>
      <c r="U464" s="134">
        <f t="shared" si="38"/>
        <v>13</v>
      </c>
      <c r="V464" s="134">
        <f t="shared" si="35"/>
        <v>4</v>
      </c>
      <c r="W464" s="123">
        <f t="shared" si="36"/>
        <v>6</v>
      </c>
      <c r="X464" s="123">
        <f t="shared" si="37"/>
        <v>2015</v>
      </c>
      <c r="AH464" s="33"/>
    </row>
    <row r="465" spans="1:34" ht="21.95" customHeight="1" x14ac:dyDescent="0.25">
      <c r="A465" s="145" t="s">
        <v>1475</v>
      </c>
      <c r="B465" s="176">
        <v>42171</v>
      </c>
      <c r="C465" s="162" t="s">
        <v>257</v>
      </c>
      <c r="D465" s="162"/>
      <c r="E465" s="177"/>
      <c r="F465" s="162" t="s">
        <v>1058</v>
      </c>
      <c r="G465" s="178" t="s">
        <v>862</v>
      </c>
      <c r="H465" s="178" t="s">
        <v>140</v>
      </c>
      <c r="I465" s="213" t="s">
        <v>935</v>
      </c>
      <c r="J465" s="238">
        <v>42181</v>
      </c>
      <c r="K465" s="212">
        <v>42251</v>
      </c>
      <c r="L465" s="225">
        <v>3</v>
      </c>
      <c r="M465" s="225"/>
      <c r="N465" s="225"/>
      <c r="O465" s="225"/>
      <c r="P465" s="225"/>
      <c r="Q465" s="213"/>
      <c r="R465" s="124"/>
      <c r="S465" s="124"/>
      <c r="T465" s="124"/>
      <c r="U465" s="134">
        <f t="shared" si="38"/>
        <v>80</v>
      </c>
      <c r="V465" s="134">
        <f t="shared" si="35"/>
        <v>70</v>
      </c>
      <c r="W465" s="123">
        <f t="shared" si="36"/>
        <v>6</v>
      </c>
      <c r="X465" s="123">
        <f t="shared" si="37"/>
        <v>2015</v>
      </c>
      <c r="AH465" s="33"/>
    </row>
    <row r="466" spans="1:34" ht="21.95" customHeight="1" x14ac:dyDescent="0.25">
      <c r="A466" s="145" t="s">
        <v>1475</v>
      </c>
      <c r="B466" s="176">
        <v>42170</v>
      </c>
      <c r="C466" s="162" t="s">
        <v>257</v>
      </c>
      <c r="D466" s="162"/>
      <c r="E466" s="177"/>
      <c r="F466" s="162" t="s">
        <v>1056</v>
      </c>
      <c r="G466" s="178" t="s">
        <v>862</v>
      </c>
      <c r="H466" s="178" t="s">
        <v>1057</v>
      </c>
      <c r="I466" s="213" t="s">
        <v>935</v>
      </c>
      <c r="J466" s="238">
        <v>42181</v>
      </c>
      <c r="K466" s="212">
        <v>42251</v>
      </c>
      <c r="L466" s="225">
        <v>3</v>
      </c>
      <c r="M466" s="225"/>
      <c r="N466" s="225"/>
      <c r="O466" s="225"/>
      <c r="P466" s="225"/>
      <c r="Q466" s="213"/>
      <c r="R466" s="124"/>
      <c r="S466" s="124"/>
      <c r="T466" s="124"/>
      <c r="U466" s="134">
        <f t="shared" si="38"/>
        <v>81</v>
      </c>
      <c r="V466" s="134">
        <f t="shared" si="35"/>
        <v>70</v>
      </c>
      <c r="W466" s="123">
        <f t="shared" si="36"/>
        <v>6</v>
      </c>
      <c r="X466" s="123">
        <f t="shared" si="37"/>
        <v>2015</v>
      </c>
      <c r="AH466" s="33"/>
    </row>
    <row r="467" spans="1:34" ht="21.95" customHeight="1" x14ac:dyDescent="0.25">
      <c r="A467" s="145" t="s">
        <v>1475</v>
      </c>
      <c r="B467" s="176">
        <v>42170</v>
      </c>
      <c r="C467" s="162" t="s">
        <v>257</v>
      </c>
      <c r="D467" s="162"/>
      <c r="E467" s="177"/>
      <c r="F467" s="162" t="s">
        <v>1054</v>
      </c>
      <c r="G467" s="178" t="s">
        <v>862</v>
      </c>
      <c r="H467" s="178" t="s">
        <v>1055</v>
      </c>
      <c r="I467" s="213" t="s">
        <v>910</v>
      </c>
      <c r="J467" s="238">
        <v>42181</v>
      </c>
      <c r="K467" s="212">
        <v>42251</v>
      </c>
      <c r="L467" s="225">
        <v>2</v>
      </c>
      <c r="M467" s="225"/>
      <c r="N467" s="225"/>
      <c r="O467" s="225"/>
      <c r="P467" s="225"/>
      <c r="Q467" s="213"/>
      <c r="R467" s="124"/>
      <c r="S467" s="124"/>
      <c r="T467" s="124"/>
      <c r="U467" s="134">
        <f t="shared" si="38"/>
        <v>81</v>
      </c>
      <c r="V467" s="134">
        <f t="shared" si="35"/>
        <v>70</v>
      </c>
      <c r="W467" s="123">
        <f t="shared" si="36"/>
        <v>6</v>
      </c>
      <c r="X467" s="123">
        <f t="shared" si="37"/>
        <v>2015</v>
      </c>
      <c r="AH467" s="33"/>
    </row>
    <row r="468" spans="1:34" ht="21.95" customHeight="1" x14ac:dyDescent="0.25">
      <c r="A468" s="145" t="s">
        <v>1475</v>
      </c>
      <c r="B468" s="176">
        <v>42165</v>
      </c>
      <c r="C468" s="162" t="s">
        <v>257</v>
      </c>
      <c r="D468" s="162"/>
      <c r="E468" s="177"/>
      <c r="F468" s="162" t="s">
        <v>862</v>
      </c>
      <c r="G468" s="178" t="s">
        <v>862</v>
      </c>
      <c r="H468" s="178" t="s">
        <v>140</v>
      </c>
      <c r="I468" s="213" t="s">
        <v>910</v>
      </c>
      <c r="J468" s="238">
        <v>42165</v>
      </c>
      <c r="K468" s="212">
        <v>42165</v>
      </c>
      <c r="L468" s="225">
        <v>3</v>
      </c>
      <c r="M468" s="225"/>
      <c r="N468" s="225"/>
      <c r="O468" s="225"/>
      <c r="P468" s="225"/>
      <c r="Q468" s="213"/>
      <c r="R468" s="124"/>
      <c r="S468" s="124"/>
      <c r="T468" s="124"/>
      <c r="U468" s="134">
        <f t="shared" si="38"/>
        <v>0</v>
      </c>
      <c r="V468" s="134">
        <f t="shared" si="35"/>
        <v>0</v>
      </c>
      <c r="W468" s="123">
        <f t="shared" si="36"/>
        <v>6</v>
      </c>
      <c r="X468" s="123">
        <f t="shared" si="37"/>
        <v>2015</v>
      </c>
      <c r="AH468" s="33"/>
    </row>
    <row r="469" spans="1:34" ht="21.95" customHeight="1" x14ac:dyDescent="0.25">
      <c r="A469" s="145" t="s">
        <v>1475</v>
      </c>
      <c r="B469" s="176">
        <v>42159</v>
      </c>
      <c r="C469" s="162" t="s">
        <v>257</v>
      </c>
      <c r="D469" s="162"/>
      <c r="E469" s="177"/>
      <c r="F469" s="162" t="s">
        <v>1051</v>
      </c>
      <c r="G469" s="178" t="s">
        <v>973</v>
      </c>
      <c r="H469" s="178" t="s">
        <v>1052</v>
      </c>
      <c r="I469" s="213" t="s">
        <v>900</v>
      </c>
      <c r="J469" s="238">
        <v>42173</v>
      </c>
      <c r="K469" s="212">
        <v>42173</v>
      </c>
      <c r="L469" s="225">
        <v>3</v>
      </c>
      <c r="M469" s="225"/>
      <c r="N469" s="225"/>
      <c r="O469" s="225"/>
      <c r="P469" s="225"/>
      <c r="Q469" s="213" t="s">
        <v>1068</v>
      </c>
      <c r="R469" s="124"/>
      <c r="S469" s="124"/>
      <c r="T469" s="124"/>
      <c r="U469" s="134">
        <f t="shared" si="38"/>
        <v>14</v>
      </c>
      <c r="V469" s="134">
        <f t="shared" si="35"/>
        <v>0</v>
      </c>
      <c r="W469" s="123">
        <f t="shared" si="36"/>
        <v>6</v>
      </c>
      <c r="X469" s="123">
        <f t="shared" si="37"/>
        <v>2015</v>
      </c>
      <c r="AH469" s="33"/>
    </row>
    <row r="470" spans="1:34" ht="21.95" customHeight="1" x14ac:dyDescent="0.25">
      <c r="A470" s="145" t="s">
        <v>1475</v>
      </c>
      <c r="B470" s="176">
        <v>42152</v>
      </c>
      <c r="C470" s="162" t="s">
        <v>257</v>
      </c>
      <c r="D470" s="162"/>
      <c r="E470" s="177"/>
      <c r="F470" s="162" t="s">
        <v>1035</v>
      </c>
      <c r="G470" s="178" t="s">
        <v>862</v>
      </c>
      <c r="H470" s="178" t="s">
        <v>392</v>
      </c>
      <c r="I470" s="213" t="s">
        <v>910</v>
      </c>
      <c r="J470" s="238">
        <v>42157</v>
      </c>
      <c r="K470" s="212">
        <v>42157</v>
      </c>
      <c r="L470" s="225">
        <v>3</v>
      </c>
      <c r="M470" s="225"/>
      <c r="N470" s="225"/>
      <c r="O470" s="225"/>
      <c r="P470" s="225"/>
      <c r="Q470" s="213"/>
      <c r="R470" s="124"/>
      <c r="S470" s="124"/>
      <c r="T470" s="124"/>
      <c r="U470" s="134">
        <f t="shared" si="38"/>
        <v>5</v>
      </c>
      <c r="V470" s="134">
        <f t="shared" si="35"/>
        <v>0</v>
      </c>
      <c r="W470" s="123">
        <f t="shared" si="36"/>
        <v>5</v>
      </c>
      <c r="X470" s="123">
        <f t="shared" si="37"/>
        <v>2015</v>
      </c>
      <c r="AH470" s="33"/>
    </row>
    <row r="471" spans="1:34" ht="21.95" customHeight="1" x14ac:dyDescent="0.25">
      <c r="A471" s="145" t="s">
        <v>1475</v>
      </c>
      <c r="B471" s="176">
        <v>42143</v>
      </c>
      <c r="C471" s="162" t="s">
        <v>257</v>
      </c>
      <c r="D471" s="162"/>
      <c r="E471" s="177"/>
      <c r="F471" s="162" t="s">
        <v>1029</v>
      </c>
      <c r="G471" s="178" t="s">
        <v>984</v>
      </c>
      <c r="H471" s="178" t="s">
        <v>1030</v>
      </c>
      <c r="I471" s="213" t="s">
        <v>910</v>
      </c>
      <c r="J471" s="238">
        <v>42144</v>
      </c>
      <c r="K471" s="212">
        <v>42144</v>
      </c>
      <c r="L471" s="225">
        <v>2</v>
      </c>
      <c r="M471" s="225"/>
      <c r="N471" s="225"/>
      <c r="O471" s="225"/>
      <c r="P471" s="225"/>
      <c r="Q471" s="213"/>
      <c r="R471" s="124"/>
      <c r="S471" s="124"/>
      <c r="T471" s="124"/>
      <c r="U471" s="134">
        <f t="shared" si="38"/>
        <v>1</v>
      </c>
      <c r="V471" s="134">
        <f t="shared" si="35"/>
        <v>0</v>
      </c>
      <c r="W471" s="123">
        <f t="shared" si="36"/>
        <v>5</v>
      </c>
      <c r="X471" s="123">
        <f t="shared" si="37"/>
        <v>2015</v>
      </c>
      <c r="AH471" s="33"/>
    </row>
    <row r="472" spans="1:34" ht="21.95" customHeight="1" x14ac:dyDescent="0.25">
      <c r="A472" s="145" t="s">
        <v>1475</v>
      </c>
      <c r="B472" s="15">
        <v>42130</v>
      </c>
      <c r="C472" s="6" t="s">
        <v>257</v>
      </c>
      <c r="D472" s="6"/>
      <c r="E472" s="180"/>
      <c r="F472" s="6" t="s">
        <v>1022</v>
      </c>
      <c r="G472" s="106" t="s">
        <v>984</v>
      </c>
      <c r="H472" s="106" t="s">
        <v>1023</v>
      </c>
      <c r="I472" s="216" t="s">
        <v>900</v>
      </c>
      <c r="J472" s="226">
        <v>42131</v>
      </c>
      <c r="K472" s="208">
        <v>42131</v>
      </c>
      <c r="L472" s="225">
        <v>3</v>
      </c>
      <c r="M472" s="225"/>
      <c r="N472" s="225"/>
      <c r="O472" s="225"/>
      <c r="P472" s="225"/>
      <c r="Q472" s="214"/>
      <c r="R472" s="7"/>
      <c r="S472" s="7"/>
      <c r="T472" s="7"/>
      <c r="U472" s="120">
        <f t="shared" si="38"/>
        <v>1</v>
      </c>
      <c r="V472" s="120">
        <f t="shared" si="35"/>
        <v>0</v>
      </c>
      <c r="W472" s="121">
        <f t="shared" si="36"/>
        <v>5</v>
      </c>
      <c r="X472" s="121">
        <f t="shared" si="37"/>
        <v>2015</v>
      </c>
      <c r="AH472" s="33"/>
    </row>
    <row r="473" spans="1:34" ht="21.95" customHeight="1" x14ac:dyDescent="0.25">
      <c r="A473" s="145" t="s">
        <v>1475</v>
      </c>
      <c r="B473" s="15">
        <v>42129</v>
      </c>
      <c r="C473" s="6" t="s">
        <v>257</v>
      </c>
      <c r="D473" s="6"/>
      <c r="E473" s="180"/>
      <c r="F473" s="6" t="s">
        <v>1020</v>
      </c>
      <c r="G473" s="106" t="s">
        <v>984</v>
      </c>
      <c r="H473" s="106" t="s">
        <v>1021</v>
      </c>
      <c r="I473" s="216" t="s">
        <v>900</v>
      </c>
      <c r="J473" s="226">
        <v>42131</v>
      </c>
      <c r="K473" s="208">
        <v>42132</v>
      </c>
      <c r="L473" s="225">
        <v>3</v>
      </c>
      <c r="M473" s="225"/>
      <c r="N473" s="225"/>
      <c r="O473" s="225"/>
      <c r="P473" s="225"/>
      <c r="Q473" s="214"/>
      <c r="R473" s="7"/>
      <c r="S473" s="7"/>
      <c r="T473" s="7"/>
      <c r="U473" s="120">
        <f t="shared" si="38"/>
        <v>3</v>
      </c>
      <c r="V473" s="120">
        <f t="shared" si="35"/>
        <v>1</v>
      </c>
      <c r="W473" s="121">
        <f t="shared" si="36"/>
        <v>5</v>
      </c>
      <c r="X473" s="121">
        <f t="shared" si="37"/>
        <v>2015</v>
      </c>
      <c r="AH473" s="33"/>
    </row>
    <row r="474" spans="1:34" ht="21.95" customHeight="1" x14ac:dyDescent="0.25">
      <c r="A474" s="145" t="s">
        <v>1475</v>
      </c>
      <c r="B474" s="15">
        <v>42117</v>
      </c>
      <c r="C474" s="6" t="s">
        <v>257</v>
      </c>
      <c r="D474" s="6"/>
      <c r="E474" s="180"/>
      <c r="F474" s="6" t="s">
        <v>1015</v>
      </c>
      <c r="G474" s="106" t="s">
        <v>984</v>
      </c>
      <c r="H474" s="106" t="s">
        <v>1016</v>
      </c>
      <c r="I474" s="216" t="s">
        <v>900</v>
      </c>
      <c r="J474" s="226">
        <v>42118</v>
      </c>
      <c r="K474" s="208">
        <v>42118</v>
      </c>
      <c r="L474" s="225">
        <v>3</v>
      </c>
      <c r="M474" s="225"/>
      <c r="N474" s="225"/>
      <c r="O474" s="225"/>
      <c r="P474" s="225"/>
      <c r="Q474" s="214"/>
      <c r="R474" s="7"/>
      <c r="S474" s="7"/>
      <c r="T474" s="7"/>
      <c r="U474" s="120">
        <f t="shared" si="38"/>
        <v>1</v>
      </c>
      <c r="V474" s="120">
        <f t="shared" si="35"/>
        <v>0</v>
      </c>
      <c r="W474" s="121">
        <f t="shared" si="36"/>
        <v>4</v>
      </c>
      <c r="X474" s="121">
        <f t="shared" si="37"/>
        <v>2015</v>
      </c>
      <c r="AH474" s="33"/>
    </row>
    <row r="475" spans="1:34" ht="21.95" customHeight="1" x14ac:dyDescent="0.2">
      <c r="A475" s="145" t="s">
        <v>1475</v>
      </c>
      <c r="B475" s="15">
        <v>42080</v>
      </c>
      <c r="C475" s="6" t="s">
        <v>257</v>
      </c>
      <c r="D475" s="6"/>
      <c r="E475" s="180" t="s">
        <v>948</v>
      </c>
      <c r="F475" s="6" t="s">
        <v>949</v>
      </c>
      <c r="G475" s="106" t="s">
        <v>978</v>
      </c>
      <c r="H475" s="106"/>
      <c r="I475" s="216" t="s">
        <v>899</v>
      </c>
      <c r="J475" s="226">
        <v>42114</v>
      </c>
      <c r="K475" s="208">
        <v>42114</v>
      </c>
      <c r="L475" s="225">
        <v>2</v>
      </c>
      <c r="M475" s="225"/>
      <c r="N475" s="225"/>
      <c r="O475" s="225"/>
      <c r="P475" s="225"/>
      <c r="Q475" s="214"/>
      <c r="R475" s="7"/>
      <c r="S475" s="7"/>
      <c r="T475" s="7"/>
      <c r="U475" s="120">
        <f t="shared" si="38"/>
        <v>34</v>
      </c>
      <c r="V475" s="120">
        <f t="shared" si="35"/>
        <v>0</v>
      </c>
      <c r="W475" s="121">
        <f t="shared" si="36"/>
        <v>3</v>
      </c>
      <c r="X475" s="121">
        <f t="shared" si="37"/>
        <v>2015</v>
      </c>
      <c r="AH475" s="9"/>
    </row>
    <row r="476" spans="1:34" ht="21.95" customHeight="1" x14ac:dyDescent="0.2">
      <c r="A476" s="145" t="s">
        <v>1475</v>
      </c>
      <c r="B476" s="15">
        <v>42079</v>
      </c>
      <c r="C476" s="6" t="s">
        <v>257</v>
      </c>
      <c r="D476" s="6"/>
      <c r="E476" s="180"/>
      <c r="F476" s="6" t="s">
        <v>894</v>
      </c>
      <c r="G476" s="106" t="s">
        <v>975</v>
      </c>
      <c r="H476" s="106"/>
      <c r="I476" s="216" t="s">
        <v>935</v>
      </c>
      <c r="J476" s="226">
        <v>42116</v>
      </c>
      <c r="K476" s="208">
        <v>42116</v>
      </c>
      <c r="L476" s="225">
        <v>3</v>
      </c>
      <c r="M476" s="225"/>
      <c r="N476" s="225"/>
      <c r="O476" s="225"/>
      <c r="P476" s="225"/>
      <c r="Q476" s="214" t="s">
        <v>1000</v>
      </c>
      <c r="R476" s="7"/>
      <c r="S476" s="7"/>
      <c r="T476" s="7"/>
      <c r="U476" s="120">
        <f t="shared" si="38"/>
        <v>37</v>
      </c>
      <c r="V476" s="120">
        <f t="shared" si="35"/>
        <v>0</v>
      </c>
      <c r="W476" s="121">
        <f t="shared" si="36"/>
        <v>3</v>
      </c>
      <c r="X476" s="121">
        <f t="shared" si="37"/>
        <v>2015</v>
      </c>
    </row>
    <row r="477" spans="1:34" ht="21.95" customHeight="1" x14ac:dyDescent="0.2">
      <c r="A477" s="145" t="s">
        <v>1475</v>
      </c>
      <c r="B477" s="15">
        <v>42073</v>
      </c>
      <c r="C477" s="6" t="s">
        <v>257</v>
      </c>
      <c r="D477" s="6"/>
      <c r="E477" s="180"/>
      <c r="F477" s="6" t="s">
        <v>893</v>
      </c>
      <c r="G477" s="106" t="s">
        <v>983</v>
      </c>
      <c r="H477" s="106" t="s">
        <v>1017</v>
      </c>
      <c r="I477" s="216" t="s">
        <v>903</v>
      </c>
      <c r="J477" s="226">
        <v>42090</v>
      </c>
      <c r="K477" s="208">
        <v>42090</v>
      </c>
      <c r="L477" s="225">
        <v>3</v>
      </c>
      <c r="M477" s="225"/>
      <c r="N477" s="225"/>
      <c r="O477" s="225"/>
      <c r="P477" s="225"/>
      <c r="Q477" s="214"/>
      <c r="R477" s="7"/>
      <c r="S477" s="7"/>
      <c r="T477" s="7"/>
      <c r="U477" s="120">
        <f t="shared" si="38"/>
        <v>17</v>
      </c>
      <c r="V477" s="120">
        <f t="shared" si="35"/>
        <v>0</v>
      </c>
      <c r="W477" s="121">
        <f t="shared" si="36"/>
        <v>3</v>
      </c>
      <c r="X477" s="121">
        <f t="shared" si="37"/>
        <v>2015</v>
      </c>
    </row>
    <row r="478" spans="1:34" ht="21.95" customHeight="1" x14ac:dyDescent="0.2">
      <c r="A478" s="145" t="s">
        <v>1475</v>
      </c>
      <c r="B478" s="15">
        <v>42061</v>
      </c>
      <c r="C478" s="6" t="s">
        <v>257</v>
      </c>
      <c r="D478" s="6"/>
      <c r="E478" s="180"/>
      <c r="F478" s="6" t="s">
        <v>879</v>
      </c>
      <c r="G478" s="106" t="s">
        <v>972</v>
      </c>
      <c r="H478" s="106" t="s">
        <v>880</v>
      </c>
      <c r="I478" s="219" t="s">
        <v>922</v>
      </c>
      <c r="J478" s="226">
        <v>42062</v>
      </c>
      <c r="K478" s="208">
        <v>42062</v>
      </c>
      <c r="L478" s="225">
        <v>2</v>
      </c>
      <c r="M478" s="225"/>
      <c r="N478" s="225"/>
      <c r="O478" s="225"/>
      <c r="P478" s="225"/>
      <c r="Q478" s="214"/>
      <c r="R478" s="7"/>
      <c r="S478" s="7"/>
      <c r="T478" s="7"/>
      <c r="U478" s="120">
        <f t="shared" si="38"/>
        <v>1</v>
      </c>
      <c r="V478" s="120">
        <f t="shared" si="35"/>
        <v>0</v>
      </c>
      <c r="W478" s="121">
        <f t="shared" si="36"/>
        <v>2</v>
      </c>
      <c r="X478" s="121">
        <f t="shared" si="37"/>
        <v>2015</v>
      </c>
    </row>
    <row r="479" spans="1:34" ht="21.95" customHeight="1" x14ac:dyDescent="0.2">
      <c r="A479" s="145" t="s">
        <v>1475</v>
      </c>
      <c r="B479" s="15">
        <v>42059</v>
      </c>
      <c r="C479" s="6" t="s">
        <v>257</v>
      </c>
      <c r="D479" s="6"/>
      <c r="E479" s="180"/>
      <c r="F479" s="6" t="s">
        <v>871</v>
      </c>
      <c r="G479" s="106" t="s">
        <v>975</v>
      </c>
      <c r="H479" s="106" t="s">
        <v>868</v>
      </c>
      <c r="I479" s="219" t="s">
        <v>935</v>
      </c>
      <c r="J479" s="226">
        <v>42116</v>
      </c>
      <c r="K479" s="208">
        <v>42116</v>
      </c>
      <c r="L479" s="225">
        <v>3</v>
      </c>
      <c r="M479" s="225"/>
      <c r="N479" s="225"/>
      <c r="O479" s="225"/>
      <c r="P479" s="225"/>
      <c r="Q479" s="214" t="s">
        <v>1000</v>
      </c>
      <c r="R479" s="7"/>
      <c r="S479" s="7"/>
      <c r="T479" s="7"/>
      <c r="U479" s="120">
        <f t="shared" si="38"/>
        <v>57</v>
      </c>
      <c r="V479" s="120">
        <f t="shared" si="35"/>
        <v>0</v>
      </c>
      <c r="W479" s="121">
        <f t="shared" si="36"/>
        <v>2</v>
      </c>
      <c r="X479" s="121">
        <f t="shared" si="37"/>
        <v>2015</v>
      </c>
    </row>
    <row r="480" spans="1:34" ht="21.95" customHeight="1" x14ac:dyDescent="0.2">
      <c r="A480" s="145" t="s">
        <v>1475</v>
      </c>
      <c r="B480" s="15">
        <v>42054</v>
      </c>
      <c r="C480" s="6" t="s">
        <v>257</v>
      </c>
      <c r="D480" s="6"/>
      <c r="E480" s="180"/>
      <c r="F480" s="6" t="s">
        <v>870</v>
      </c>
      <c r="G480" s="106" t="s">
        <v>975</v>
      </c>
      <c r="H480" s="106" t="s">
        <v>868</v>
      </c>
      <c r="I480" s="219" t="s">
        <v>935</v>
      </c>
      <c r="J480" s="226">
        <v>42116</v>
      </c>
      <c r="K480" s="208">
        <v>42116</v>
      </c>
      <c r="L480" s="225">
        <v>3</v>
      </c>
      <c r="M480" s="225"/>
      <c r="N480" s="225"/>
      <c r="O480" s="225"/>
      <c r="P480" s="225"/>
      <c r="Q480" s="214" t="s">
        <v>1000</v>
      </c>
      <c r="R480" s="7"/>
      <c r="S480" s="7"/>
      <c r="T480" s="7"/>
      <c r="U480" s="120">
        <f t="shared" si="38"/>
        <v>62</v>
      </c>
      <c r="V480" s="120">
        <f t="shared" si="35"/>
        <v>0</v>
      </c>
      <c r="W480" s="121">
        <f t="shared" si="36"/>
        <v>2</v>
      </c>
      <c r="X480" s="121">
        <f t="shared" si="37"/>
        <v>2015</v>
      </c>
    </row>
    <row r="481" spans="1:34" ht="21.95" customHeight="1" x14ac:dyDescent="0.2">
      <c r="A481" s="145" t="s">
        <v>1475</v>
      </c>
      <c r="B481" s="15">
        <v>42052</v>
      </c>
      <c r="C481" s="6" t="s">
        <v>257</v>
      </c>
      <c r="D481" s="6"/>
      <c r="E481" s="180"/>
      <c r="F481" s="6" t="s">
        <v>869</v>
      </c>
      <c r="G481" s="106" t="s">
        <v>975</v>
      </c>
      <c r="H481" s="106" t="s">
        <v>868</v>
      </c>
      <c r="I481" s="219" t="s">
        <v>935</v>
      </c>
      <c r="J481" s="226">
        <v>42116</v>
      </c>
      <c r="K481" s="208">
        <v>42116</v>
      </c>
      <c r="L481" s="225">
        <v>3</v>
      </c>
      <c r="M481" s="225"/>
      <c r="N481" s="225"/>
      <c r="O481" s="225"/>
      <c r="P481" s="225"/>
      <c r="Q481" s="214" t="s">
        <v>1000</v>
      </c>
      <c r="R481" s="7"/>
      <c r="S481" s="7"/>
      <c r="T481" s="7"/>
      <c r="U481" s="120">
        <f t="shared" si="38"/>
        <v>64</v>
      </c>
      <c r="V481" s="120">
        <f t="shared" si="35"/>
        <v>0</v>
      </c>
      <c r="W481" s="121">
        <f t="shared" si="36"/>
        <v>2</v>
      </c>
      <c r="X481" s="121">
        <f t="shared" si="37"/>
        <v>2015</v>
      </c>
    </row>
    <row r="482" spans="1:34" ht="21.95" customHeight="1" x14ac:dyDescent="0.2">
      <c r="A482" s="145" t="s">
        <v>1475</v>
      </c>
      <c r="B482" s="15">
        <v>42051</v>
      </c>
      <c r="C482" s="6" t="s">
        <v>257</v>
      </c>
      <c r="D482" s="6">
        <v>8030147</v>
      </c>
      <c r="E482" s="180">
        <v>11518983</v>
      </c>
      <c r="F482" s="6" t="s">
        <v>866</v>
      </c>
      <c r="G482" s="106" t="s">
        <v>978</v>
      </c>
      <c r="H482" s="106" t="s">
        <v>556</v>
      </c>
      <c r="I482" s="216" t="s">
        <v>899</v>
      </c>
      <c r="J482" s="226">
        <v>42051</v>
      </c>
      <c r="K482" s="226">
        <v>42051</v>
      </c>
      <c r="L482" s="225">
        <v>2</v>
      </c>
      <c r="M482" s="225"/>
      <c r="N482" s="225"/>
      <c r="O482" s="225"/>
      <c r="P482" s="225"/>
      <c r="Q482" s="214"/>
      <c r="R482" s="7"/>
      <c r="S482" s="7"/>
      <c r="T482" s="7"/>
      <c r="U482" s="120">
        <f t="shared" si="38"/>
        <v>0</v>
      </c>
      <c r="V482" s="120">
        <f t="shared" si="35"/>
        <v>0</v>
      </c>
      <c r="W482" s="121">
        <f t="shared" si="36"/>
        <v>2</v>
      </c>
      <c r="X482" s="121">
        <f t="shared" si="37"/>
        <v>2015</v>
      </c>
    </row>
    <row r="483" spans="1:34" ht="21.95" customHeight="1" x14ac:dyDescent="0.2">
      <c r="A483" s="145" t="s">
        <v>1475</v>
      </c>
      <c r="B483" s="15">
        <v>42048</v>
      </c>
      <c r="C483" s="6" t="s">
        <v>257</v>
      </c>
      <c r="D483" s="6"/>
      <c r="E483" s="180"/>
      <c r="F483" s="6" t="s">
        <v>865</v>
      </c>
      <c r="G483" s="106" t="s">
        <v>984</v>
      </c>
      <c r="H483" s="106" t="s">
        <v>876</v>
      </c>
      <c r="I483" s="216" t="s">
        <v>900</v>
      </c>
      <c r="J483" s="226">
        <v>42052</v>
      </c>
      <c r="K483" s="208">
        <v>42052</v>
      </c>
      <c r="L483" s="225">
        <v>3</v>
      </c>
      <c r="M483" s="225"/>
      <c r="N483" s="225"/>
      <c r="O483" s="225"/>
      <c r="P483" s="225"/>
      <c r="Q483" s="214" t="s">
        <v>877</v>
      </c>
      <c r="R483" s="7"/>
      <c r="S483" s="7"/>
      <c r="T483" s="7"/>
      <c r="U483" s="120">
        <f t="shared" si="38"/>
        <v>4</v>
      </c>
      <c r="V483" s="120">
        <f t="shared" si="35"/>
        <v>0</v>
      </c>
      <c r="W483" s="121">
        <f t="shared" si="36"/>
        <v>2</v>
      </c>
      <c r="X483" s="121">
        <f t="shared" si="37"/>
        <v>2015</v>
      </c>
    </row>
    <row r="484" spans="1:34" ht="21.95" customHeight="1" x14ac:dyDescent="0.2">
      <c r="A484" s="145" t="s">
        <v>1475</v>
      </c>
      <c r="B484" s="15">
        <v>42046</v>
      </c>
      <c r="C484" s="6" t="s">
        <v>257</v>
      </c>
      <c r="D484" s="6"/>
      <c r="E484" s="180"/>
      <c r="F484" s="6" t="s">
        <v>864</v>
      </c>
      <c r="G484" s="106" t="s">
        <v>984</v>
      </c>
      <c r="H484" s="106" t="s">
        <v>878</v>
      </c>
      <c r="I484" s="216" t="s">
        <v>900</v>
      </c>
      <c r="J484" s="208">
        <v>42062</v>
      </c>
      <c r="K484" s="208">
        <v>42062</v>
      </c>
      <c r="L484" s="225">
        <v>3</v>
      </c>
      <c r="M484" s="225"/>
      <c r="N484" s="225"/>
      <c r="O484" s="225"/>
      <c r="P484" s="225"/>
      <c r="Q484" s="214"/>
      <c r="R484" s="7"/>
      <c r="S484" s="7"/>
      <c r="T484" s="7"/>
      <c r="U484" s="120">
        <f t="shared" si="38"/>
        <v>16</v>
      </c>
      <c r="V484" s="120">
        <f t="shared" si="35"/>
        <v>0</v>
      </c>
      <c r="W484" s="121">
        <f t="shared" si="36"/>
        <v>2</v>
      </c>
      <c r="X484" s="121">
        <f t="shared" si="37"/>
        <v>2015</v>
      </c>
    </row>
    <row r="485" spans="1:34" ht="21.95" customHeight="1" x14ac:dyDescent="0.2">
      <c r="A485" s="145" t="s">
        <v>1475</v>
      </c>
      <c r="B485" s="15">
        <v>42045</v>
      </c>
      <c r="C485" s="6" t="s">
        <v>257</v>
      </c>
      <c r="D485" s="6"/>
      <c r="E485" s="180"/>
      <c r="F485" s="6" t="s">
        <v>862</v>
      </c>
      <c r="G485" s="106" t="s">
        <v>862</v>
      </c>
      <c r="H485" s="106" t="s">
        <v>863</v>
      </c>
      <c r="I485" s="219" t="s">
        <v>910</v>
      </c>
      <c r="J485" s="226">
        <v>42062</v>
      </c>
      <c r="K485" s="208">
        <v>42062</v>
      </c>
      <c r="L485" s="225">
        <v>3</v>
      </c>
      <c r="M485" s="225"/>
      <c r="N485" s="225"/>
      <c r="O485" s="225"/>
      <c r="P485" s="225"/>
      <c r="Q485" s="214"/>
      <c r="R485" s="7"/>
      <c r="S485" s="7"/>
      <c r="T485" s="7"/>
      <c r="U485" s="120">
        <f t="shared" si="38"/>
        <v>17</v>
      </c>
      <c r="V485" s="120">
        <f t="shared" si="35"/>
        <v>0</v>
      </c>
      <c r="W485" s="121">
        <f t="shared" si="36"/>
        <v>2</v>
      </c>
      <c r="X485" s="121">
        <f t="shared" si="37"/>
        <v>2015</v>
      </c>
    </row>
    <row r="486" spans="1:34" ht="21.95" customHeight="1" x14ac:dyDescent="0.2">
      <c r="A486" s="145" t="s">
        <v>1475</v>
      </c>
      <c r="B486" s="15">
        <v>42038</v>
      </c>
      <c r="C486" s="6" t="s">
        <v>257</v>
      </c>
      <c r="D486" s="6"/>
      <c r="E486" s="180"/>
      <c r="F486" s="6" t="s">
        <v>860</v>
      </c>
      <c r="G486" s="106" t="s">
        <v>973</v>
      </c>
      <c r="H486" s="106" t="s">
        <v>861</v>
      </c>
      <c r="I486" s="216" t="s">
        <v>900</v>
      </c>
      <c r="J486" s="226">
        <v>42075</v>
      </c>
      <c r="K486" s="208">
        <v>42076</v>
      </c>
      <c r="L486" s="225">
        <v>3</v>
      </c>
      <c r="M486" s="225"/>
      <c r="N486" s="225"/>
      <c r="O486" s="225"/>
      <c r="P486" s="225"/>
      <c r="Q486" s="214" t="s">
        <v>943</v>
      </c>
      <c r="R486" s="7"/>
      <c r="S486" s="7"/>
      <c r="T486" s="7"/>
      <c r="U486" s="120">
        <f t="shared" si="38"/>
        <v>38</v>
      </c>
      <c r="V486" s="120">
        <f t="shared" si="35"/>
        <v>1</v>
      </c>
      <c r="W486" s="121">
        <f t="shared" si="36"/>
        <v>2</v>
      </c>
      <c r="X486" s="121">
        <f t="shared" si="37"/>
        <v>2015</v>
      </c>
    </row>
    <row r="487" spans="1:34" ht="31.5" customHeight="1" x14ac:dyDescent="0.2">
      <c r="A487" s="145" t="s">
        <v>1475</v>
      </c>
      <c r="B487" s="15">
        <v>41989</v>
      </c>
      <c r="C487" s="6" t="s">
        <v>257</v>
      </c>
      <c r="D487" s="6"/>
      <c r="E487" s="180"/>
      <c r="F487" s="6" t="s">
        <v>833</v>
      </c>
      <c r="G487" s="106" t="s">
        <v>984</v>
      </c>
      <c r="H487" s="106"/>
      <c r="I487" s="216" t="s">
        <v>900</v>
      </c>
      <c r="J487" s="226">
        <v>41990</v>
      </c>
      <c r="K487" s="226">
        <v>41991</v>
      </c>
      <c r="L487" s="225">
        <v>3</v>
      </c>
      <c r="M487" s="225"/>
      <c r="N487" s="225"/>
      <c r="O487" s="225"/>
      <c r="P487" s="225"/>
      <c r="Q487" s="214" t="s">
        <v>843</v>
      </c>
      <c r="R487" s="7"/>
      <c r="S487" s="7"/>
      <c r="T487" s="7"/>
      <c r="U487" s="120">
        <f t="shared" si="38"/>
        <v>2</v>
      </c>
      <c r="V487" s="120">
        <f t="shared" si="35"/>
        <v>1</v>
      </c>
      <c r="W487" s="121">
        <f t="shared" si="36"/>
        <v>12</v>
      </c>
      <c r="X487" s="121">
        <f t="shared" si="37"/>
        <v>2014</v>
      </c>
    </row>
    <row r="488" spans="1:34" s="18" customFormat="1" ht="21.95" customHeight="1" x14ac:dyDescent="0.2">
      <c r="A488" s="145" t="s">
        <v>1475</v>
      </c>
      <c r="B488" s="15">
        <v>41982</v>
      </c>
      <c r="C488" s="6" t="s">
        <v>257</v>
      </c>
      <c r="D488" s="6"/>
      <c r="E488" s="180"/>
      <c r="F488" s="6" t="s">
        <v>810</v>
      </c>
      <c r="G488" s="106" t="s">
        <v>983</v>
      </c>
      <c r="H488" s="106" t="s">
        <v>811</v>
      </c>
      <c r="I488" s="219" t="s">
        <v>903</v>
      </c>
      <c r="J488" s="226">
        <v>41988</v>
      </c>
      <c r="K488" s="208">
        <v>41988</v>
      </c>
      <c r="L488" s="225">
        <v>3</v>
      </c>
      <c r="M488" s="225"/>
      <c r="N488" s="225"/>
      <c r="O488" s="225"/>
      <c r="P488" s="225"/>
      <c r="Q488" s="214"/>
      <c r="R488" s="7"/>
      <c r="S488" s="7"/>
      <c r="T488" s="7"/>
      <c r="U488" s="120">
        <f t="shared" si="38"/>
        <v>6</v>
      </c>
      <c r="V488" s="120">
        <f t="shared" si="35"/>
        <v>0</v>
      </c>
      <c r="W488" s="121">
        <f t="shared" si="36"/>
        <v>12</v>
      </c>
      <c r="X488" s="121">
        <f t="shared" si="37"/>
        <v>2014</v>
      </c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ht="21.95" customHeight="1" x14ac:dyDescent="0.2">
      <c r="A489" s="145" t="s">
        <v>1475</v>
      </c>
      <c r="B489" s="15">
        <v>41982</v>
      </c>
      <c r="C489" s="6" t="s">
        <v>257</v>
      </c>
      <c r="D489" s="6"/>
      <c r="E489" s="180"/>
      <c r="F489" s="6" t="s">
        <v>812</v>
      </c>
      <c r="G489" s="106" t="s">
        <v>983</v>
      </c>
      <c r="H489" s="106" t="s">
        <v>813</v>
      </c>
      <c r="I489" s="219" t="s">
        <v>903</v>
      </c>
      <c r="J489" s="226">
        <v>41988</v>
      </c>
      <c r="K489" s="226">
        <v>41988</v>
      </c>
      <c r="L489" s="225">
        <v>3</v>
      </c>
      <c r="M489" s="225"/>
      <c r="N489" s="225"/>
      <c r="O489" s="225"/>
      <c r="P489" s="225"/>
      <c r="Q489" s="214"/>
      <c r="R489" s="7"/>
      <c r="S489" s="7"/>
      <c r="T489" s="7"/>
      <c r="U489" s="120">
        <f t="shared" si="38"/>
        <v>6</v>
      </c>
      <c r="V489" s="120">
        <f t="shared" si="35"/>
        <v>0</v>
      </c>
      <c r="W489" s="121">
        <f t="shared" si="36"/>
        <v>12</v>
      </c>
      <c r="X489" s="121">
        <f t="shared" si="37"/>
        <v>2014</v>
      </c>
    </row>
    <row r="490" spans="1:34" ht="21.95" customHeight="1" x14ac:dyDescent="0.2">
      <c r="A490" s="145" t="s">
        <v>1475</v>
      </c>
      <c r="B490" s="15">
        <v>41978</v>
      </c>
      <c r="C490" s="6" t="s">
        <v>257</v>
      </c>
      <c r="D490" s="6"/>
      <c r="E490" s="180"/>
      <c r="F490" s="6" t="s">
        <v>804</v>
      </c>
      <c r="G490" s="106" t="s">
        <v>983</v>
      </c>
      <c r="H490" s="106" t="s">
        <v>805</v>
      </c>
      <c r="I490" s="219" t="s">
        <v>903</v>
      </c>
      <c r="J490" s="226">
        <v>41987</v>
      </c>
      <c r="K490" s="226">
        <v>41988</v>
      </c>
      <c r="L490" s="225">
        <v>2</v>
      </c>
      <c r="M490" s="225"/>
      <c r="N490" s="225"/>
      <c r="O490" s="225"/>
      <c r="P490" s="225"/>
      <c r="Q490" s="214"/>
      <c r="R490" s="7"/>
      <c r="S490" s="7"/>
      <c r="T490" s="7"/>
      <c r="U490" s="120">
        <f t="shared" si="38"/>
        <v>10</v>
      </c>
      <c r="V490" s="120">
        <f t="shared" si="35"/>
        <v>1</v>
      </c>
      <c r="W490" s="121">
        <f t="shared" si="36"/>
        <v>12</v>
      </c>
      <c r="X490" s="121">
        <f t="shared" si="37"/>
        <v>2014</v>
      </c>
      <c r="Y490" s="4"/>
      <c r="Z490" s="4"/>
      <c r="AA490" s="4"/>
      <c r="AB490" s="4"/>
      <c r="AC490" s="4"/>
      <c r="AD490" s="4"/>
      <c r="AE490" s="4"/>
    </row>
    <row r="491" spans="1:34" ht="21.95" customHeight="1" x14ac:dyDescent="0.2">
      <c r="A491" s="145" t="s">
        <v>1475</v>
      </c>
      <c r="B491" s="15">
        <v>41310</v>
      </c>
      <c r="C491" s="2" t="s">
        <v>257</v>
      </c>
      <c r="D491" s="3"/>
      <c r="E491" s="3" t="s">
        <v>330</v>
      </c>
      <c r="F491" s="6" t="s">
        <v>331</v>
      </c>
      <c r="G491" s="106"/>
      <c r="H491" s="106" t="s">
        <v>332</v>
      </c>
      <c r="I491" s="216" t="s">
        <v>921</v>
      </c>
      <c r="J491" s="226">
        <v>41310</v>
      </c>
      <c r="K491" s="208">
        <v>41310</v>
      </c>
      <c r="L491" s="225"/>
      <c r="M491" s="225"/>
      <c r="N491" s="225"/>
      <c r="O491" s="225"/>
      <c r="P491" s="225"/>
      <c r="Q491" s="217"/>
      <c r="R491" s="126"/>
      <c r="S491" s="126"/>
      <c r="T491" s="126"/>
      <c r="U491" s="120">
        <f t="shared" si="38"/>
        <v>0</v>
      </c>
      <c r="V491" s="120">
        <f t="shared" si="35"/>
        <v>0</v>
      </c>
      <c r="W491" s="121">
        <f t="shared" si="36"/>
        <v>2</v>
      </c>
      <c r="X491" s="121">
        <f t="shared" si="37"/>
        <v>2013</v>
      </c>
    </row>
    <row r="492" spans="1:34" ht="21.95" customHeight="1" x14ac:dyDescent="0.2">
      <c r="A492" s="145" t="s">
        <v>1475</v>
      </c>
      <c r="B492" s="15">
        <v>41213</v>
      </c>
      <c r="C492" s="2" t="s">
        <v>257</v>
      </c>
      <c r="D492" s="3"/>
      <c r="E492" s="3" t="s">
        <v>153</v>
      </c>
      <c r="F492" s="6" t="s">
        <v>258</v>
      </c>
      <c r="G492" s="106"/>
      <c r="H492" s="106" t="s">
        <v>259</v>
      </c>
      <c r="I492" s="216" t="s">
        <v>899</v>
      </c>
      <c r="J492" s="226">
        <v>41213</v>
      </c>
      <c r="K492" s="208">
        <v>41213</v>
      </c>
      <c r="L492" s="225"/>
      <c r="M492" s="225"/>
      <c r="N492" s="225"/>
      <c r="O492" s="225"/>
      <c r="P492" s="225"/>
      <c r="Q492" s="217"/>
      <c r="R492" s="126"/>
      <c r="S492" s="126"/>
      <c r="T492" s="126"/>
      <c r="U492" s="120">
        <f t="shared" si="38"/>
        <v>0</v>
      </c>
      <c r="V492" s="120">
        <f t="shared" si="35"/>
        <v>0</v>
      </c>
      <c r="W492" s="121">
        <f t="shared" si="36"/>
        <v>10</v>
      </c>
      <c r="X492" s="121">
        <f t="shared" si="37"/>
        <v>2012</v>
      </c>
    </row>
    <row r="493" spans="1:34" ht="21.95" customHeight="1" x14ac:dyDescent="0.2">
      <c r="A493" s="145" t="s">
        <v>1476</v>
      </c>
      <c r="B493" s="15">
        <v>41060</v>
      </c>
      <c r="C493" s="2" t="s">
        <v>196</v>
      </c>
      <c r="D493" s="3"/>
      <c r="E493" s="3" t="s">
        <v>111</v>
      </c>
      <c r="F493" s="2" t="s">
        <v>197</v>
      </c>
      <c r="G493" s="150"/>
      <c r="H493" s="150" t="s">
        <v>198</v>
      </c>
      <c r="I493" s="216" t="s">
        <v>897</v>
      </c>
      <c r="J493" s="226">
        <v>41060</v>
      </c>
      <c r="K493" s="208">
        <v>41060</v>
      </c>
      <c r="L493" s="225"/>
      <c r="M493" s="225"/>
      <c r="N493" s="225"/>
      <c r="O493" s="225"/>
      <c r="P493" s="225"/>
      <c r="Q493" s="215"/>
      <c r="R493" s="5"/>
      <c r="S493" s="5"/>
      <c r="T493" s="5"/>
      <c r="U493" s="120">
        <f t="shared" si="38"/>
        <v>0</v>
      </c>
      <c r="V493" s="120">
        <f t="shared" si="35"/>
        <v>0</v>
      </c>
      <c r="W493" s="121">
        <f t="shared" si="36"/>
        <v>5</v>
      </c>
      <c r="X493" s="121">
        <f t="shared" si="37"/>
        <v>2012</v>
      </c>
    </row>
    <row r="494" spans="1:34" ht="21.95" customHeight="1" x14ac:dyDescent="0.2">
      <c r="A494" s="145" t="s">
        <v>1476</v>
      </c>
      <c r="B494" s="15">
        <v>40470</v>
      </c>
      <c r="C494" s="2" t="s">
        <v>60</v>
      </c>
      <c r="D494" s="3"/>
      <c r="E494" s="3"/>
      <c r="F494" s="2" t="s">
        <v>61</v>
      </c>
      <c r="G494" s="150"/>
      <c r="H494" s="150" t="s">
        <v>62</v>
      </c>
      <c r="I494" s="216" t="s">
        <v>897</v>
      </c>
      <c r="J494" s="226">
        <v>40842</v>
      </c>
      <c r="K494" s="208">
        <v>40842</v>
      </c>
      <c r="L494" s="225"/>
      <c r="M494" s="225"/>
      <c r="N494" s="225"/>
      <c r="O494" s="225"/>
      <c r="P494" s="225"/>
      <c r="Q494" s="218"/>
      <c r="R494" s="102"/>
      <c r="S494" s="102"/>
      <c r="T494" s="102"/>
      <c r="U494" s="120">
        <f t="shared" si="38"/>
        <v>372</v>
      </c>
      <c r="V494" s="120">
        <f t="shared" si="35"/>
        <v>0</v>
      </c>
      <c r="W494" s="121">
        <f t="shared" si="36"/>
        <v>10</v>
      </c>
      <c r="X494" s="121">
        <f t="shared" si="37"/>
        <v>2010</v>
      </c>
    </row>
    <row r="495" spans="1:34" ht="21.95" customHeight="1" x14ac:dyDescent="0.2">
      <c r="A495" s="145" t="s">
        <v>1476</v>
      </c>
      <c r="B495" s="15">
        <v>42466</v>
      </c>
      <c r="C495" s="154" t="s">
        <v>58</v>
      </c>
      <c r="D495" s="155"/>
      <c r="E495" s="155"/>
      <c r="F495" s="154" t="s">
        <v>1378</v>
      </c>
      <c r="G495" s="156" t="s">
        <v>1045</v>
      </c>
      <c r="H495" s="156" t="s">
        <v>1379</v>
      </c>
      <c r="I495" s="209" t="s">
        <v>900</v>
      </c>
      <c r="J495" s="224">
        <v>42521</v>
      </c>
      <c r="K495" s="224"/>
      <c r="L495" s="225"/>
      <c r="M495" s="225"/>
      <c r="N495" s="225"/>
      <c r="O495" s="225"/>
      <c r="P495" s="225"/>
      <c r="Q495" s="215" t="s">
        <v>1428</v>
      </c>
      <c r="R495" s="5"/>
      <c r="S495" s="5"/>
      <c r="T495" s="5"/>
      <c r="U495" s="134" t="str">
        <f t="shared" si="38"/>
        <v/>
      </c>
      <c r="V495" s="134" t="str">
        <f t="shared" si="35"/>
        <v/>
      </c>
      <c r="W495" s="123">
        <f t="shared" si="36"/>
        <v>4</v>
      </c>
      <c r="X495" s="123">
        <f t="shared" si="37"/>
        <v>2016</v>
      </c>
      <c r="Y495" s="13"/>
      <c r="Z495" s="13"/>
      <c r="AA495" s="13"/>
      <c r="AB495" s="13"/>
      <c r="AC495" s="13"/>
      <c r="AD495" s="13"/>
      <c r="AE495" s="13"/>
    </row>
    <row r="496" spans="1:34" ht="21.95" customHeight="1" x14ac:dyDescent="0.2">
      <c r="A496" s="145" t="s">
        <v>1476</v>
      </c>
      <c r="B496" s="15">
        <v>42376</v>
      </c>
      <c r="C496" s="154" t="s">
        <v>58</v>
      </c>
      <c r="D496" s="155"/>
      <c r="E496" s="155"/>
      <c r="F496" s="154" t="s">
        <v>1330</v>
      </c>
      <c r="G496" s="156" t="s">
        <v>983</v>
      </c>
      <c r="H496" s="156" t="s">
        <v>1331</v>
      </c>
      <c r="I496" s="209" t="s">
        <v>897</v>
      </c>
      <c r="J496" s="224">
        <v>42425</v>
      </c>
      <c r="K496" s="224"/>
      <c r="L496" s="225"/>
      <c r="M496" s="225"/>
      <c r="N496" s="225"/>
      <c r="O496" s="225"/>
      <c r="P496" s="225"/>
      <c r="Q496" s="215"/>
      <c r="R496" s="5"/>
      <c r="S496" s="5"/>
      <c r="T496" s="5"/>
      <c r="U496" s="134" t="str">
        <f t="shared" si="38"/>
        <v/>
      </c>
      <c r="V496" s="134" t="str">
        <f t="shared" si="35"/>
        <v/>
      </c>
      <c r="W496" s="123">
        <f t="shared" si="36"/>
        <v>1</v>
      </c>
      <c r="X496" s="123">
        <f t="shared" si="37"/>
        <v>2016</v>
      </c>
      <c r="Y496" s="13"/>
      <c r="Z496" s="13"/>
      <c r="AA496" s="13"/>
      <c r="AB496" s="13"/>
      <c r="AC496" s="13"/>
      <c r="AD496" s="13"/>
      <c r="AE496" s="13"/>
    </row>
    <row r="497" spans="1:31" ht="21.95" customHeight="1" x14ac:dyDescent="0.2">
      <c r="A497" s="145" t="s">
        <v>1476</v>
      </c>
      <c r="B497" s="15">
        <v>42355</v>
      </c>
      <c r="C497" s="154" t="s">
        <v>58</v>
      </c>
      <c r="D497" s="155"/>
      <c r="E497" s="155"/>
      <c r="F497" s="154" t="s">
        <v>1326</v>
      </c>
      <c r="G497" s="156" t="s">
        <v>983</v>
      </c>
      <c r="H497" s="156"/>
      <c r="I497" s="209" t="s">
        <v>903</v>
      </c>
      <c r="J497" s="224">
        <v>42355</v>
      </c>
      <c r="K497" s="227">
        <v>42355</v>
      </c>
      <c r="L497" s="225">
        <v>2</v>
      </c>
      <c r="M497" s="225"/>
      <c r="N497" s="225"/>
      <c r="O497" s="225"/>
      <c r="P497" s="225"/>
      <c r="Q497" s="215"/>
      <c r="R497" s="5"/>
      <c r="S497" s="5"/>
      <c r="T497" s="5"/>
      <c r="U497" s="134">
        <f t="shared" si="38"/>
        <v>0</v>
      </c>
      <c r="V497" s="134">
        <f t="shared" si="35"/>
        <v>0</v>
      </c>
      <c r="W497" s="123">
        <f t="shared" si="36"/>
        <v>12</v>
      </c>
      <c r="X497" s="123">
        <f t="shared" si="37"/>
        <v>2015</v>
      </c>
      <c r="Y497" s="13"/>
      <c r="Z497" s="13"/>
      <c r="AA497" s="13"/>
      <c r="AB497" s="13"/>
      <c r="AC497" s="13"/>
      <c r="AD497" s="13"/>
      <c r="AE497" s="13"/>
    </row>
    <row r="498" spans="1:31" ht="21.95" customHeight="1" x14ac:dyDescent="0.2">
      <c r="A498" s="145" t="s">
        <v>1476</v>
      </c>
      <c r="B498" s="194">
        <v>42346</v>
      </c>
      <c r="C498" s="195" t="s">
        <v>58</v>
      </c>
      <c r="D498" s="196" t="s">
        <v>1228</v>
      </c>
      <c r="E498" s="196" t="s">
        <v>1064</v>
      </c>
      <c r="F498" s="154" t="s">
        <v>1229</v>
      </c>
      <c r="G498" s="156" t="s">
        <v>1045</v>
      </c>
      <c r="H498" s="156" t="s">
        <v>1230</v>
      </c>
      <c r="I498" s="209" t="s">
        <v>903</v>
      </c>
      <c r="J498" s="224">
        <v>42346</v>
      </c>
      <c r="K498" s="227"/>
      <c r="L498" s="247"/>
      <c r="M498" s="247"/>
      <c r="N498" s="247"/>
      <c r="O498" s="247"/>
      <c r="P498" s="247"/>
      <c r="Q498" s="215"/>
      <c r="R498" s="5"/>
      <c r="S498" s="5"/>
      <c r="T498" s="5"/>
      <c r="U498" s="134" t="str">
        <f t="shared" si="38"/>
        <v/>
      </c>
      <c r="V498" s="134" t="str">
        <f t="shared" si="35"/>
        <v/>
      </c>
      <c r="W498" s="123">
        <f t="shared" si="36"/>
        <v>12</v>
      </c>
      <c r="X498" s="123">
        <f t="shared" si="37"/>
        <v>2015</v>
      </c>
      <c r="Y498" s="13"/>
      <c r="Z498" s="13"/>
      <c r="AA498" s="13"/>
      <c r="AB498" s="13"/>
      <c r="AC498" s="13"/>
      <c r="AD498" s="13"/>
      <c r="AE498" s="13"/>
    </row>
    <row r="499" spans="1:31" ht="21.95" customHeight="1" x14ac:dyDescent="0.2">
      <c r="A499" s="145" t="s">
        <v>1476</v>
      </c>
      <c r="B499" s="197">
        <v>42335</v>
      </c>
      <c r="C499" s="198" t="s">
        <v>58</v>
      </c>
      <c r="D499" s="199" t="s">
        <v>1225</v>
      </c>
      <c r="E499" s="199" t="s">
        <v>492</v>
      </c>
      <c r="F499" s="154" t="s">
        <v>1226</v>
      </c>
      <c r="G499" s="156" t="s">
        <v>983</v>
      </c>
      <c r="H499" s="156" t="s">
        <v>1227</v>
      </c>
      <c r="I499" s="209" t="s">
        <v>903</v>
      </c>
      <c r="J499" s="224">
        <v>42335</v>
      </c>
      <c r="K499" s="224">
        <v>42335</v>
      </c>
      <c r="L499" s="248">
        <v>3</v>
      </c>
      <c r="M499" s="248"/>
      <c r="N499" s="248"/>
      <c r="O499" s="248"/>
      <c r="P499" s="248"/>
      <c r="Q499" s="215"/>
      <c r="R499" s="5"/>
      <c r="S499" s="5"/>
      <c r="T499" s="5"/>
      <c r="U499" s="134">
        <f t="shared" si="38"/>
        <v>0</v>
      </c>
      <c r="V499" s="134">
        <f t="shared" si="35"/>
        <v>0</v>
      </c>
      <c r="W499" s="123">
        <f t="shared" si="36"/>
        <v>11</v>
      </c>
      <c r="X499" s="123">
        <f t="shared" si="37"/>
        <v>2015</v>
      </c>
      <c r="Y499" s="13"/>
      <c r="Z499" s="13"/>
      <c r="AA499" s="13"/>
      <c r="AB499" s="13"/>
      <c r="AC499" s="13"/>
      <c r="AD499" s="13"/>
      <c r="AE499" s="13"/>
    </row>
    <row r="500" spans="1:31" ht="20.100000000000001" customHeight="1" x14ac:dyDescent="0.2">
      <c r="A500" s="200"/>
      <c r="B500" s="201"/>
      <c r="C500" s="202"/>
      <c r="D500" s="203"/>
      <c r="E500" s="203"/>
      <c r="F500" s="204"/>
      <c r="G500" s="182"/>
      <c r="H500" s="204"/>
    </row>
    <row r="501" spans="1:31" ht="20.100000000000001" customHeight="1" x14ac:dyDescent="0.2">
      <c r="A501" s="200"/>
      <c r="B501" s="201"/>
      <c r="C501" s="202"/>
      <c r="D501" s="203"/>
      <c r="E501" s="203"/>
      <c r="F501" s="204"/>
      <c r="G501" s="182"/>
      <c r="H501" s="204"/>
    </row>
    <row r="502" spans="1:31" ht="20.100000000000001" customHeight="1" x14ac:dyDescent="0.2">
      <c r="A502" s="200"/>
      <c r="B502" s="201"/>
      <c r="C502" s="202"/>
      <c r="D502" s="203"/>
      <c r="E502" s="203"/>
      <c r="F502" s="204"/>
      <c r="G502" s="182"/>
      <c r="H502" s="204"/>
    </row>
    <row r="503" spans="1:31" ht="20.100000000000001" customHeight="1" x14ac:dyDescent="0.2">
      <c r="A503" s="200"/>
      <c r="B503" s="201"/>
      <c r="C503" s="202"/>
      <c r="D503" s="203"/>
      <c r="E503" s="203"/>
      <c r="F503" s="204"/>
      <c r="G503" s="182"/>
      <c r="H503" s="204"/>
    </row>
    <row r="504" spans="1:31" ht="20.100000000000001" customHeight="1" x14ac:dyDescent="0.2">
      <c r="A504" s="200"/>
      <c r="B504" s="201"/>
      <c r="C504" s="202"/>
      <c r="D504" s="203"/>
      <c r="E504" s="203"/>
      <c r="F504" s="204"/>
      <c r="G504" s="182"/>
      <c r="H504" s="204"/>
    </row>
    <row r="505" spans="1:31" ht="20.100000000000001" customHeight="1" x14ac:dyDescent="0.2">
      <c r="A505" s="200"/>
      <c r="B505" s="201"/>
      <c r="C505" s="202"/>
      <c r="D505" s="203"/>
      <c r="E505" s="203"/>
      <c r="F505" s="204"/>
      <c r="G505" s="182"/>
      <c r="H505" s="204"/>
    </row>
    <row r="506" spans="1:31" ht="20.100000000000001" customHeight="1" x14ac:dyDescent="0.2">
      <c r="A506" s="200"/>
      <c r="B506" s="201"/>
      <c r="C506" s="202"/>
      <c r="D506" s="203"/>
      <c r="E506" s="203"/>
      <c r="F506" s="204"/>
      <c r="G506" s="182"/>
      <c r="H506" s="204"/>
    </row>
    <row r="507" spans="1:31" ht="20.100000000000001" customHeight="1" x14ac:dyDescent="0.2">
      <c r="A507" s="200"/>
      <c r="B507" s="201"/>
      <c r="C507" s="202"/>
      <c r="D507" s="203"/>
      <c r="E507" s="203"/>
      <c r="F507" s="204"/>
      <c r="G507" s="182"/>
      <c r="H507" s="204"/>
    </row>
    <row r="508" spans="1:31" ht="20.100000000000001" customHeight="1" x14ac:dyDescent="0.2">
      <c r="A508" s="200"/>
      <c r="B508" s="201"/>
      <c r="C508" s="202"/>
      <c r="D508" s="203"/>
      <c r="E508" s="203"/>
      <c r="F508" s="204"/>
      <c r="G508" s="182"/>
      <c r="H508" s="204"/>
    </row>
    <row r="509" spans="1:31" ht="20.100000000000001" customHeight="1" x14ac:dyDescent="0.2">
      <c r="A509" s="200"/>
      <c r="B509" s="201"/>
      <c r="C509" s="202"/>
      <c r="D509" s="203"/>
      <c r="E509" s="203"/>
      <c r="F509" s="204"/>
      <c r="G509" s="182"/>
      <c r="H509" s="204"/>
    </row>
    <row r="510" spans="1:31" ht="20.100000000000001" customHeight="1" x14ac:dyDescent="0.2">
      <c r="A510" s="200"/>
      <c r="B510" s="201"/>
      <c r="C510" s="202"/>
      <c r="D510" s="203"/>
      <c r="E510" s="203"/>
      <c r="F510" s="204"/>
      <c r="G510" s="182"/>
      <c r="H510" s="204"/>
    </row>
    <row r="511" spans="1:31" ht="20.100000000000001" customHeight="1" x14ac:dyDescent="0.2">
      <c r="A511" s="200"/>
      <c r="B511" s="201"/>
      <c r="C511" s="202"/>
      <c r="D511" s="203"/>
      <c r="E511" s="203"/>
      <c r="F511" s="204"/>
      <c r="G511" s="182"/>
      <c r="H511" s="204"/>
    </row>
    <row r="512" spans="1:31" ht="20.100000000000001" customHeight="1" x14ac:dyDescent="0.2">
      <c r="A512" s="200"/>
      <c r="B512" s="201"/>
      <c r="C512" s="202"/>
      <c r="D512" s="203"/>
      <c r="E512" s="203"/>
      <c r="F512" s="204"/>
      <c r="G512" s="182"/>
      <c r="H512" s="204"/>
    </row>
    <row r="513" spans="1:8" ht="20.100000000000001" customHeight="1" x14ac:dyDescent="0.2">
      <c r="A513" s="200"/>
      <c r="B513" s="201"/>
      <c r="C513" s="202"/>
      <c r="D513" s="203"/>
      <c r="E513" s="203"/>
      <c r="F513" s="204"/>
      <c r="G513" s="182"/>
      <c r="H513" s="204"/>
    </row>
    <row r="514" spans="1:8" ht="20.100000000000001" customHeight="1" x14ac:dyDescent="0.2">
      <c r="A514" s="200"/>
      <c r="B514" s="201"/>
      <c r="C514" s="202"/>
      <c r="D514" s="203"/>
      <c r="E514" s="203"/>
      <c r="F514" s="204"/>
      <c r="G514" s="182"/>
      <c r="H514" s="204"/>
    </row>
    <row r="515" spans="1:8" ht="20.100000000000001" customHeight="1" x14ac:dyDescent="0.2">
      <c r="A515" s="200"/>
      <c r="B515" s="201"/>
      <c r="C515" s="202"/>
      <c r="D515" s="203"/>
      <c r="E515" s="203"/>
      <c r="F515" s="204"/>
      <c r="G515" s="182"/>
      <c r="H515" s="204"/>
    </row>
    <row r="516" spans="1:8" ht="20.100000000000001" customHeight="1" x14ac:dyDescent="0.2">
      <c r="A516" s="200"/>
      <c r="B516" s="201"/>
      <c r="C516" s="202"/>
      <c r="D516" s="203"/>
      <c r="E516" s="203"/>
      <c r="F516" s="204"/>
      <c r="G516" s="182"/>
      <c r="H516" s="204"/>
    </row>
    <row r="517" spans="1:8" ht="20.100000000000001" customHeight="1" x14ac:dyDescent="0.2">
      <c r="A517" s="200"/>
      <c r="B517" s="201"/>
      <c r="C517" s="202"/>
      <c r="D517" s="203"/>
      <c r="E517" s="203"/>
      <c r="F517" s="204"/>
      <c r="G517" s="182"/>
      <c r="H517" s="204"/>
    </row>
    <row r="518" spans="1:8" ht="20.100000000000001" customHeight="1" x14ac:dyDescent="0.2">
      <c r="A518" s="200"/>
      <c r="B518" s="201"/>
      <c r="C518" s="202"/>
      <c r="D518" s="203"/>
      <c r="E518" s="203"/>
      <c r="F518" s="204"/>
      <c r="G518" s="182"/>
      <c r="H518" s="204"/>
    </row>
    <row r="519" spans="1:8" ht="20.100000000000001" customHeight="1" x14ac:dyDescent="0.2">
      <c r="A519" s="200"/>
      <c r="B519" s="201"/>
      <c r="C519" s="202"/>
      <c r="D519" s="203"/>
      <c r="E519" s="203"/>
      <c r="F519" s="204"/>
      <c r="G519" s="182"/>
      <c r="H519" s="204"/>
    </row>
    <row r="520" spans="1:8" ht="20.100000000000001" customHeight="1" x14ac:dyDescent="0.2">
      <c r="A520" s="200"/>
      <c r="B520" s="201"/>
      <c r="C520" s="202"/>
      <c r="D520" s="203"/>
      <c r="E520" s="203"/>
      <c r="F520" s="204"/>
      <c r="G520" s="182"/>
      <c r="H520" s="204"/>
    </row>
    <row r="521" spans="1:8" ht="20.100000000000001" customHeight="1" x14ac:dyDescent="0.2">
      <c r="A521" s="200"/>
      <c r="B521" s="201"/>
      <c r="C521" s="202"/>
      <c r="D521" s="203"/>
      <c r="E521" s="203"/>
      <c r="F521" s="204"/>
      <c r="G521" s="182"/>
      <c r="H521" s="204"/>
    </row>
    <row r="522" spans="1:8" ht="20.100000000000001" customHeight="1" x14ac:dyDescent="0.2">
      <c r="A522" s="200"/>
      <c r="B522" s="201"/>
      <c r="C522" s="202"/>
      <c r="D522" s="203"/>
      <c r="E522" s="203"/>
      <c r="F522" s="204"/>
      <c r="G522" s="182"/>
      <c r="H522" s="204"/>
    </row>
    <row r="523" spans="1:8" ht="20.100000000000001" customHeight="1" x14ac:dyDescent="0.2">
      <c r="A523" s="200"/>
      <c r="B523" s="201"/>
      <c r="C523" s="202"/>
      <c r="D523" s="203"/>
      <c r="E523" s="203"/>
      <c r="F523" s="204"/>
      <c r="G523" s="182"/>
      <c r="H523" s="204"/>
    </row>
    <row r="524" spans="1:8" ht="20.100000000000001" customHeight="1" x14ac:dyDescent="0.2">
      <c r="A524" s="200"/>
      <c r="B524" s="201"/>
      <c r="C524" s="202"/>
      <c r="D524" s="203"/>
      <c r="E524" s="203"/>
      <c r="F524" s="204"/>
      <c r="G524" s="182"/>
      <c r="H524" s="204"/>
    </row>
    <row r="525" spans="1:8" ht="20.100000000000001" customHeight="1" x14ac:dyDescent="0.2">
      <c r="A525" s="200"/>
      <c r="B525" s="201"/>
      <c r="C525" s="202"/>
      <c r="D525" s="203"/>
      <c r="E525" s="203"/>
      <c r="F525" s="204"/>
      <c r="G525" s="182"/>
      <c r="H525" s="204"/>
    </row>
    <row r="526" spans="1:8" ht="20.100000000000001" customHeight="1" x14ac:dyDescent="0.2">
      <c r="A526" s="200"/>
      <c r="B526" s="201"/>
      <c r="C526" s="202"/>
      <c r="D526" s="203"/>
      <c r="E526" s="203"/>
      <c r="F526" s="204"/>
      <c r="G526" s="182"/>
      <c r="H526" s="204"/>
    </row>
    <row r="527" spans="1:8" ht="20.100000000000001" customHeight="1" x14ac:dyDescent="0.2">
      <c r="A527" s="200"/>
      <c r="B527" s="201"/>
      <c r="C527" s="202"/>
      <c r="D527" s="203"/>
      <c r="E527" s="203"/>
      <c r="F527" s="204"/>
      <c r="G527" s="182"/>
      <c r="H527" s="204"/>
    </row>
    <row r="528" spans="1:8" ht="20.100000000000001" customHeight="1" x14ac:dyDescent="0.2">
      <c r="A528" s="200"/>
      <c r="B528" s="201"/>
      <c r="C528" s="202"/>
      <c r="D528" s="203"/>
      <c r="E528" s="203"/>
      <c r="F528" s="204"/>
      <c r="G528" s="182"/>
      <c r="H528" s="204"/>
    </row>
    <row r="529" spans="1:8" ht="20.100000000000001" customHeight="1" x14ac:dyDescent="0.2">
      <c r="A529" s="200"/>
      <c r="B529" s="201"/>
      <c r="C529" s="202"/>
      <c r="D529" s="203"/>
      <c r="E529" s="203"/>
      <c r="F529" s="204"/>
      <c r="G529" s="182"/>
      <c r="H529" s="204"/>
    </row>
    <row r="530" spans="1:8" ht="20.100000000000001" customHeight="1" x14ac:dyDescent="0.2">
      <c r="A530" s="200"/>
      <c r="B530" s="201"/>
      <c r="C530" s="202"/>
      <c r="D530" s="203"/>
      <c r="E530" s="203"/>
      <c r="F530" s="204"/>
      <c r="G530" s="182"/>
      <c r="H530" s="204"/>
    </row>
    <row r="531" spans="1:8" ht="20.100000000000001" customHeight="1" x14ac:dyDescent="0.2">
      <c r="A531" s="200"/>
      <c r="B531" s="201"/>
      <c r="C531" s="202"/>
      <c r="D531" s="203"/>
      <c r="E531" s="203"/>
      <c r="F531" s="204"/>
      <c r="G531" s="182"/>
      <c r="H531" s="204"/>
    </row>
    <row r="532" spans="1:8" ht="20.100000000000001" customHeight="1" x14ac:dyDescent="0.2">
      <c r="A532" s="200"/>
      <c r="B532" s="201"/>
      <c r="C532" s="202"/>
      <c r="D532" s="203"/>
      <c r="E532" s="203"/>
      <c r="F532" s="204"/>
      <c r="G532" s="182"/>
      <c r="H532" s="204"/>
    </row>
    <row r="533" spans="1:8" ht="20.100000000000001" customHeight="1" x14ac:dyDescent="0.2">
      <c r="A533" s="200"/>
      <c r="B533" s="201"/>
      <c r="C533" s="202"/>
      <c r="D533" s="203"/>
      <c r="E533" s="203"/>
      <c r="F533" s="204"/>
      <c r="G533" s="182"/>
      <c r="H533" s="204"/>
    </row>
    <row r="534" spans="1:8" ht="20.100000000000001" customHeight="1" x14ac:dyDescent="0.2">
      <c r="A534" s="200"/>
      <c r="B534" s="201"/>
      <c r="C534" s="202"/>
      <c r="D534" s="203"/>
      <c r="E534" s="203"/>
      <c r="F534" s="204"/>
      <c r="G534" s="182"/>
      <c r="H534" s="204"/>
    </row>
    <row r="535" spans="1:8" ht="20.100000000000001" customHeight="1" x14ac:dyDescent="0.2">
      <c r="A535" s="200"/>
      <c r="B535" s="201"/>
      <c r="C535" s="202"/>
      <c r="D535" s="203"/>
      <c r="E535" s="203"/>
      <c r="F535" s="204"/>
      <c r="G535" s="182"/>
      <c r="H535" s="204"/>
    </row>
    <row r="536" spans="1:8" ht="20.100000000000001" customHeight="1" x14ac:dyDescent="0.2">
      <c r="A536" s="200"/>
      <c r="B536" s="201"/>
      <c r="C536" s="202"/>
      <c r="D536" s="203"/>
      <c r="E536" s="203"/>
      <c r="F536" s="204"/>
      <c r="G536" s="182"/>
      <c r="H536" s="204"/>
    </row>
    <row r="537" spans="1:8" ht="20.100000000000001" customHeight="1" x14ac:dyDescent="0.2">
      <c r="A537" s="200"/>
      <c r="B537" s="201"/>
      <c r="C537" s="202"/>
      <c r="D537" s="203"/>
      <c r="E537" s="203"/>
      <c r="F537" s="204"/>
      <c r="G537" s="182"/>
      <c r="H537" s="204"/>
    </row>
    <row r="538" spans="1:8" ht="20.100000000000001" customHeight="1" x14ac:dyDescent="0.2">
      <c r="A538" s="200"/>
      <c r="B538" s="201"/>
      <c r="C538" s="202"/>
      <c r="D538" s="203"/>
      <c r="E538" s="203"/>
      <c r="F538" s="204"/>
      <c r="G538" s="182"/>
      <c r="H538" s="204"/>
    </row>
    <row r="539" spans="1:8" ht="20.100000000000001" customHeight="1" x14ac:dyDescent="0.2">
      <c r="A539" s="200"/>
      <c r="B539" s="201"/>
      <c r="C539" s="202"/>
      <c r="D539" s="203"/>
      <c r="E539" s="203"/>
      <c r="F539" s="204"/>
      <c r="G539" s="182"/>
      <c r="H539" s="204"/>
    </row>
    <row r="540" spans="1:8" ht="20.100000000000001" customHeight="1" x14ac:dyDescent="0.2">
      <c r="A540" s="200"/>
      <c r="B540" s="201"/>
      <c r="C540" s="202"/>
      <c r="D540" s="203"/>
      <c r="E540" s="203"/>
      <c r="F540" s="204"/>
      <c r="G540" s="182"/>
      <c r="H540" s="204"/>
    </row>
    <row r="541" spans="1:8" ht="20.100000000000001" customHeight="1" x14ac:dyDescent="0.2">
      <c r="A541" s="200"/>
      <c r="B541" s="201"/>
      <c r="C541" s="202"/>
      <c r="D541" s="203"/>
      <c r="E541" s="203"/>
      <c r="F541" s="204"/>
      <c r="G541" s="182"/>
      <c r="H541" s="204"/>
    </row>
    <row r="542" spans="1:8" ht="20.100000000000001" customHeight="1" x14ac:dyDescent="0.2">
      <c r="A542" s="200"/>
      <c r="B542" s="201"/>
      <c r="C542" s="202"/>
      <c r="D542" s="203"/>
      <c r="E542" s="203"/>
      <c r="F542" s="204"/>
      <c r="G542" s="182"/>
      <c r="H542" s="204"/>
    </row>
    <row r="543" spans="1:8" ht="20.100000000000001" customHeight="1" x14ac:dyDescent="0.2">
      <c r="A543" s="200"/>
      <c r="B543" s="201"/>
      <c r="C543" s="202"/>
      <c r="D543" s="203"/>
      <c r="E543" s="203"/>
      <c r="F543" s="204"/>
      <c r="G543" s="182"/>
      <c r="H543" s="204"/>
    </row>
    <row r="544" spans="1:8" ht="20.100000000000001" customHeight="1" x14ac:dyDescent="0.2">
      <c r="A544" s="200"/>
      <c r="B544" s="201"/>
      <c r="C544" s="202"/>
      <c r="D544" s="203"/>
      <c r="E544" s="203"/>
      <c r="F544" s="204"/>
      <c r="G544" s="182"/>
      <c r="H544" s="204"/>
    </row>
    <row r="545" spans="1:8" ht="20.100000000000001" customHeight="1" x14ac:dyDescent="0.2">
      <c r="A545" s="200"/>
      <c r="B545" s="201"/>
      <c r="C545" s="202"/>
      <c r="D545" s="203"/>
      <c r="E545" s="203"/>
      <c r="F545" s="204"/>
      <c r="G545" s="182"/>
      <c r="H545" s="204"/>
    </row>
    <row r="546" spans="1:8" ht="20.100000000000001" customHeight="1" x14ac:dyDescent="0.2">
      <c r="A546" s="200"/>
      <c r="B546" s="201"/>
      <c r="C546" s="202"/>
      <c r="D546" s="203"/>
      <c r="E546" s="203"/>
      <c r="F546" s="204"/>
      <c r="G546" s="182"/>
      <c r="H546" s="204"/>
    </row>
    <row r="547" spans="1:8" ht="20.100000000000001" customHeight="1" x14ac:dyDescent="0.2">
      <c r="A547" s="200"/>
      <c r="B547" s="201"/>
      <c r="C547" s="202"/>
      <c r="D547" s="203"/>
      <c r="E547" s="203"/>
      <c r="F547" s="204"/>
      <c r="G547" s="182"/>
      <c r="H547" s="204"/>
    </row>
    <row r="548" spans="1:8" ht="20.100000000000001" customHeight="1" x14ac:dyDescent="0.2">
      <c r="A548" s="200"/>
      <c r="B548" s="201"/>
      <c r="C548" s="202"/>
      <c r="D548" s="203"/>
      <c r="E548" s="203"/>
      <c r="F548" s="204"/>
      <c r="G548" s="182"/>
      <c r="H548" s="204"/>
    </row>
    <row r="549" spans="1:8" ht="20.100000000000001" customHeight="1" x14ac:dyDescent="0.2">
      <c r="A549" s="200"/>
      <c r="B549" s="201"/>
      <c r="C549" s="202"/>
      <c r="D549" s="203"/>
      <c r="E549" s="203"/>
      <c r="F549" s="204"/>
      <c r="G549" s="182"/>
      <c r="H549" s="204"/>
    </row>
    <row r="550" spans="1:8" ht="20.100000000000001" customHeight="1" x14ac:dyDescent="0.2">
      <c r="A550" s="200"/>
      <c r="B550" s="201"/>
      <c r="C550" s="202"/>
      <c r="D550" s="203"/>
      <c r="E550" s="203"/>
      <c r="F550" s="204"/>
      <c r="G550" s="182"/>
      <c r="H550" s="204"/>
    </row>
    <row r="551" spans="1:8" ht="20.100000000000001" customHeight="1" x14ac:dyDescent="0.2">
      <c r="A551" s="200"/>
      <c r="B551" s="201"/>
      <c r="C551" s="202"/>
      <c r="D551" s="203"/>
      <c r="E551" s="203"/>
      <c r="F551" s="204"/>
      <c r="G551" s="182"/>
      <c r="H551" s="204"/>
    </row>
    <row r="552" spans="1:8" ht="20.100000000000001" customHeight="1" x14ac:dyDescent="0.2">
      <c r="A552" s="200"/>
      <c r="B552" s="201"/>
      <c r="C552" s="202"/>
      <c r="D552" s="203"/>
      <c r="E552" s="203"/>
      <c r="F552" s="204"/>
      <c r="G552" s="182"/>
      <c r="H552" s="204"/>
    </row>
    <row r="553" spans="1:8" ht="20.100000000000001" customHeight="1" x14ac:dyDescent="0.2">
      <c r="A553" s="200"/>
      <c r="B553" s="201"/>
      <c r="C553" s="202"/>
      <c r="D553" s="203"/>
      <c r="E553" s="203"/>
      <c r="F553" s="204"/>
      <c r="G553" s="182"/>
      <c r="H553" s="204"/>
    </row>
    <row r="554" spans="1:8" ht="20.100000000000001" customHeight="1" x14ac:dyDescent="0.2">
      <c r="A554" s="200"/>
      <c r="B554" s="201"/>
      <c r="C554" s="202"/>
      <c r="D554" s="203"/>
      <c r="E554" s="203"/>
      <c r="F554" s="204"/>
      <c r="G554" s="182"/>
      <c r="H554" s="204"/>
    </row>
    <row r="555" spans="1:8" ht="20.100000000000001" customHeight="1" x14ac:dyDescent="0.2">
      <c r="A555" s="200"/>
      <c r="B555" s="201"/>
      <c r="C555" s="202"/>
      <c r="D555" s="203"/>
      <c r="E555" s="203"/>
      <c r="F555" s="204"/>
      <c r="G555" s="182"/>
      <c r="H555" s="204"/>
    </row>
    <row r="556" spans="1:8" ht="20.100000000000001" customHeight="1" x14ac:dyDescent="0.2">
      <c r="A556" s="200"/>
      <c r="B556" s="201"/>
      <c r="C556" s="202"/>
      <c r="D556" s="203"/>
      <c r="E556" s="203"/>
      <c r="F556" s="204"/>
      <c r="G556" s="182"/>
      <c r="H556" s="204"/>
    </row>
    <row r="557" spans="1:8" ht="20.100000000000001" customHeight="1" x14ac:dyDescent="0.2">
      <c r="A557" s="200"/>
      <c r="B557" s="201"/>
      <c r="C557" s="202"/>
      <c r="D557" s="203"/>
      <c r="E557" s="203"/>
      <c r="F557" s="204"/>
      <c r="G557" s="182"/>
      <c r="H557" s="204"/>
    </row>
    <row r="558" spans="1:8" ht="20.100000000000001" customHeight="1" x14ac:dyDescent="0.2">
      <c r="A558" s="200"/>
      <c r="B558" s="201"/>
      <c r="C558" s="202"/>
      <c r="D558" s="203"/>
      <c r="E558" s="203"/>
      <c r="F558" s="204"/>
      <c r="G558" s="182"/>
      <c r="H558" s="204"/>
    </row>
    <row r="559" spans="1:8" ht="20.100000000000001" customHeight="1" x14ac:dyDescent="0.2">
      <c r="A559" s="200"/>
      <c r="B559" s="201"/>
      <c r="C559" s="202"/>
      <c r="D559" s="203"/>
      <c r="E559" s="203"/>
      <c r="F559" s="204"/>
      <c r="G559" s="182"/>
      <c r="H559" s="204"/>
    </row>
    <row r="560" spans="1:8" ht="20.100000000000001" customHeight="1" x14ac:dyDescent="0.2">
      <c r="A560" s="200"/>
      <c r="B560" s="201"/>
      <c r="C560" s="202"/>
      <c r="D560" s="203"/>
      <c r="E560" s="203"/>
      <c r="F560" s="204"/>
      <c r="G560" s="182"/>
      <c r="H560" s="204"/>
    </row>
    <row r="561" spans="1:8" ht="20.100000000000001" customHeight="1" x14ac:dyDescent="0.2">
      <c r="A561" s="200"/>
      <c r="B561" s="201"/>
      <c r="C561" s="202"/>
      <c r="D561" s="203"/>
      <c r="E561" s="203"/>
      <c r="F561" s="204"/>
      <c r="G561" s="182"/>
      <c r="H561" s="204"/>
    </row>
    <row r="562" spans="1:8" ht="20.100000000000001" customHeight="1" x14ac:dyDescent="0.2">
      <c r="A562" s="200"/>
      <c r="B562" s="201"/>
      <c r="C562" s="202"/>
      <c r="D562" s="203"/>
      <c r="E562" s="203"/>
      <c r="F562" s="204"/>
      <c r="G562" s="182"/>
      <c r="H562" s="204"/>
    </row>
    <row r="563" spans="1:8" ht="20.100000000000001" customHeight="1" x14ac:dyDescent="0.2">
      <c r="A563" s="200"/>
      <c r="B563" s="201"/>
      <c r="C563" s="202"/>
      <c r="D563" s="203"/>
      <c r="E563" s="203"/>
      <c r="F563" s="204"/>
      <c r="G563" s="182"/>
      <c r="H563" s="204"/>
    </row>
    <row r="564" spans="1:8" ht="20.100000000000001" customHeight="1" x14ac:dyDescent="0.2">
      <c r="A564" s="200"/>
      <c r="B564" s="201"/>
      <c r="C564" s="202"/>
      <c r="D564" s="203"/>
      <c r="E564" s="203"/>
      <c r="F564" s="204"/>
      <c r="G564" s="182"/>
      <c r="H564" s="204"/>
    </row>
    <row r="565" spans="1:8" ht="20.100000000000001" customHeight="1" x14ac:dyDescent="0.2">
      <c r="A565" s="200"/>
      <c r="B565" s="201"/>
      <c r="C565" s="202"/>
      <c r="D565" s="203"/>
      <c r="E565" s="203"/>
      <c r="F565" s="204"/>
      <c r="G565" s="182"/>
      <c r="H565" s="204"/>
    </row>
    <row r="566" spans="1:8" ht="20.100000000000001" customHeight="1" x14ac:dyDescent="0.2">
      <c r="A566" s="200"/>
      <c r="B566" s="201"/>
      <c r="C566" s="202"/>
      <c r="D566" s="203"/>
      <c r="E566" s="203"/>
      <c r="F566" s="204"/>
      <c r="G566" s="182"/>
      <c r="H566" s="204"/>
    </row>
    <row r="567" spans="1:8" ht="20.100000000000001" customHeight="1" x14ac:dyDescent="0.2">
      <c r="A567" s="200"/>
      <c r="B567" s="201"/>
      <c r="C567" s="202"/>
      <c r="D567" s="203"/>
      <c r="E567" s="203"/>
      <c r="F567" s="204"/>
      <c r="G567" s="182"/>
      <c r="H567" s="204"/>
    </row>
    <row r="568" spans="1:8" ht="20.100000000000001" customHeight="1" x14ac:dyDescent="0.2">
      <c r="A568" s="200"/>
      <c r="B568" s="201"/>
      <c r="C568" s="202"/>
      <c r="D568" s="203"/>
      <c r="E568" s="203"/>
      <c r="F568" s="204"/>
      <c r="G568" s="182"/>
      <c r="H568" s="204"/>
    </row>
    <row r="569" spans="1:8" ht="20.100000000000001" customHeight="1" x14ac:dyDescent="0.2">
      <c r="A569" s="200"/>
      <c r="B569" s="201"/>
      <c r="C569" s="202"/>
      <c r="D569" s="203"/>
      <c r="E569" s="203"/>
      <c r="F569" s="204"/>
      <c r="G569" s="182"/>
      <c r="H569" s="204"/>
    </row>
    <row r="570" spans="1:8" ht="20.100000000000001" customHeight="1" x14ac:dyDescent="0.2">
      <c r="A570" s="200"/>
      <c r="B570" s="201"/>
      <c r="C570" s="202"/>
      <c r="D570" s="203"/>
      <c r="E570" s="203"/>
      <c r="F570" s="204"/>
      <c r="G570" s="182"/>
      <c r="H570" s="204"/>
    </row>
    <row r="571" spans="1:8" ht="20.100000000000001" customHeight="1" x14ac:dyDescent="0.2">
      <c r="A571" s="200"/>
      <c r="B571" s="201"/>
      <c r="C571" s="202"/>
      <c r="D571" s="203"/>
      <c r="E571" s="203"/>
      <c r="F571" s="204"/>
      <c r="G571" s="182"/>
      <c r="H571" s="204"/>
    </row>
    <row r="572" spans="1:8" ht="20.100000000000001" customHeight="1" x14ac:dyDescent="0.2">
      <c r="A572" s="200"/>
      <c r="B572" s="201"/>
      <c r="C572" s="202"/>
      <c r="D572" s="203"/>
      <c r="E572" s="203"/>
      <c r="F572" s="204"/>
      <c r="G572" s="182"/>
      <c r="H572" s="204"/>
    </row>
    <row r="573" spans="1:8" ht="20.100000000000001" customHeight="1" x14ac:dyDescent="0.2">
      <c r="A573" s="200"/>
      <c r="B573" s="201"/>
      <c r="C573" s="202"/>
      <c r="D573" s="203"/>
      <c r="E573" s="203"/>
      <c r="F573" s="204"/>
      <c r="G573" s="182"/>
      <c r="H573" s="204"/>
    </row>
    <row r="574" spans="1:8" ht="20.100000000000001" customHeight="1" x14ac:dyDescent="0.2">
      <c r="A574" s="200"/>
      <c r="B574" s="201"/>
      <c r="C574" s="202"/>
      <c r="D574" s="203"/>
      <c r="E574" s="203"/>
      <c r="F574" s="204"/>
      <c r="G574" s="182"/>
      <c r="H574" s="204"/>
    </row>
    <row r="575" spans="1:8" ht="20.100000000000001" customHeight="1" x14ac:dyDescent="0.2">
      <c r="A575" s="200"/>
      <c r="B575" s="201"/>
      <c r="C575" s="202"/>
      <c r="D575" s="203"/>
      <c r="E575" s="203"/>
      <c r="F575" s="204"/>
      <c r="G575" s="182"/>
      <c r="H575" s="204"/>
    </row>
    <row r="576" spans="1:8" ht="20.100000000000001" customHeight="1" x14ac:dyDescent="0.2">
      <c r="A576" s="200"/>
      <c r="B576" s="201"/>
      <c r="C576" s="202"/>
      <c r="D576" s="203"/>
      <c r="E576" s="203"/>
      <c r="F576" s="204"/>
      <c r="G576" s="182"/>
      <c r="H576" s="204"/>
    </row>
    <row r="577" spans="1:8" ht="20.100000000000001" customHeight="1" x14ac:dyDescent="0.2">
      <c r="A577" s="200"/>
      <c r="B577" s="201"/>
      <c r="C577" s="202"/>
      <c r="D577" s="203"/>
      <c r="E577" s="203"/>
      <c r="F577" s="204"/>
      <c r="G577" s="182"/>
      <c r="H577" s="204"/>
    </row>
    <row r="578" spans="1:8" ht="20.100000000000001" customHeight="1" x14ac:dyDescent="0.2">
      <c r="A578" s="200"/>
      <c r="B578" s="201"/>
      <c r="C578" s="202"/>
      <c r="D578" s="203"/>
      <c r="E578" s="203"/>
      <c r="F578" s="204"/>
      <c r="G578" s="182"/>
      <c r="H578" s="204"/>
    </row>
    <row r="579" spans="1:8" ht="20.100000000000001" customHeight="1" x14ac:dyDescent="0.2">
      <c r="A579" s="200"/>
      <c r="B579" s="201"/>
      <c r="C579" s="202"/>
      <c r="D579" s="203"/>
      <c r="E579" s="203"/>
      <c r="F579" s="204"/>
      <c r="G579" s="182"/>
      <c r="H579" s="204"/>
    </row>
    <row r="580" spans="1:8" ht="20.100000000000001" customHeight="1" x14ac:dyDescent="0.2">
      <c r="A580" s="200"/>
      <c r="B580" s="201"/>
      <c r="C580" s="202"/>
      <c r="D580" s="203"/>
      <c r="E580" s="203"/>
      <c r="F580" s="204"/>
      <c r="G580" s="182"/>
      <c r="H580" s="204"/>
    </row>
    <row r="581" spans="1:8" ht="20.100000000000001" customHeight="1" x14ac:dyDescent="0.2">
      <c r="A581" s="200"/>
      <c r="B581" s="201"/>
      <c r="C581" s="202"/>
      <c r="D581" s="203"/>
      <c r="E581" s="203"/>
      <c r="F581" s="204"/>
      <c r="G581" s="182"/>
      <c r="H581" s="204"/>
    </row>
    <row r="582" spans="1:8" ht="20.100000000000001" customHeight="1" x14ac:dyDescent="0.2">
      <c r="A582" s="200"/>
      <c r="B582" s="201"/>
      <c r="C582" s="202"/>
      <c r="D582" s="203"/>
      <c r="E582" s="203"/>
      <c r="F582" s="204"/>
      <c r="G582" s="182"/>
      <c r="H582" s="204"/>
    </row>
    <row r="583" spans="1:8" ht="20.100000000000001" customHeight="1" x14ac:dyDescent="0.2">
      <c r="A583" s="200"/>
      <c r="B583" s="201"/>
      <c r="C583" s="202"/>
      <c r="D583" s="203"/>
      <c r="E583" s="203"/>
      <c r="F583" s="204"/>
      <c r="G583" s="182"/>
      <c r="H583" s="204"/>
    </row>
    <row r="584" spans="1:8" ht="20.100000000000001" customHeight="1" x14ac:dyDescent="0.2">
      <c r="A584" s="200"/>
      <c r="B584" s="201"/>
      <c r="C584" s="202"/>
      <c r="D584" s="203"/>
      <c r="E584" s="203"/>
      <c r="F584" s="204"/>
      <c r="G584" s="182"/>
      <c r="H584" s="204"/>
    </row>
    <row r="585" spans="1:8" ht="20.100000000000001" customHeight="1" x14ac:dyDescent="0.2">
      <c r="A585" s="200"/>
      <c r="B585" s="201"/>
      <c r="C585" s="202"/>
      <c r="D585" s="203"/>
      <c r="E585" s="203"/>
      <c r="F585" s="204"/>
      <c r="G585" s="182"/>
      <c r="H585" s="204"/>
    </row>
    <row r="586" spans="1:8" ht="20.100000000000001" customHeight="1" x14ac:dyDescent="0.2">
      <c r="A586" s="200"/>
      <c r="B586" s="201"/>
      <c r="C586" s="202"/>
      <c r="D586" s="203"/>
      <c r="E586" s="203"/>
      <c r="F586" s="204"/>
      <c r="G586" s="182"/>
      <c r="H586" s="204"/>
    </row>
    <row r="587" spans="1:8" ht="20.100000000000001" customHeight="1" x14ac:dyDescent="0.2">
      <c r="A587" s="200"/>
      <c r="B587" s="201"/>
      <c r="C587" s="202"/>
      <c r="D587" s="203"/>
      <c r="E587" s="203"/>
      <c r="F587" s="204"/>
      <c r="G587" s="182"/>
      <c r="H587" s="204"/>
    </row>
    <row r="588" spans="1:8" ht="20.100000000000001" customHeight="1" x14ac:dyDescent="0.2">
      <c r="A588" s="200"/>
      <c r="B588" s="201"/>
      <c r="C588" s="202"/>
      <c r="D588" s="203"/>
      <c r="E588" s="203"/>
      <c r="F588" s="204"/>
      <c r="G588" s="182"/>
      <c r="H588" s="204"/>
    </row>
    <row r="589" spans="1:8" ht="20.100000000000001" customHeight="1" x14ac:dyDescent="0.2">
      <c r="A589" s="200"/>
      <c r="B589" s="201"/>
      <c r="C589" s="202"/>
      <c r="D589" s="203"/>
      <c r="E589" s="203"/>
      <c r="F589" s="204"/>
      <c r="G589" s="182"/>
      <c r="H589" s="204"/>
    </row>
    <row r="590" spans="1:8" ht="20.100000000000001" customHeight="1" x14ac:dyDescent="0.2">
      <c r="A590" s="200"/>
      <c r="B590" s="201"/>
      <c r="C590" s="202"/>
      <c r="D590" s="203"/>
      <c r="E590" s="203"/>
      <c r="F590" s="204"/>
      <c r="G590" s="182"/>
      <c r="H590" s="204"/>
    </row>
    <row r="591" spans="1:8" ht="20.100000000000001" customHeight="1" x14ac:dyDescent="0.2">
      <c r="A591" s="200"/>
      <c r="B591" s="201"/>
      <c r="C591" s="202"/>
      <c r="D591" s="203"/>
      <c r="E591" s="203"/>
      <c r="F591" s="204"/>
      <c r="G591" s="182"/>
      <c r="H591" s="204"/>
    </row>
    <row r="592" spans="1:8" ht="20.100000000000001" customHeight="1" x14ac:dyDescent="0.2">
      <c r="A592" s="200"/>
      <c r="B592" s="201"/>
      <c r="C592" s="202"/>
      <c r="D592" s="203"/>
      <c r="E592" s="203"/>
      <c r="F592" s="204"/>
      <c r="G592" s="182"/>
      <c r="H592" s="204"/>
    </row>
    <row r="593" spans="1:8" ht="20.100000000000001" customHeight="1" x14ac:dyDescent="0.2">
      <c r="A593" s="200"/>
      <c r="B593" s="201"/>
      <c r="C593" s="202"/>
      <c r="D593" s="203"/>
      <c r="E593" s="203"/>
      <c r="F593" s="204"/>
      <c r="G593" s="182"/>
      <c r="H593" s="204"/>
    </row>
    <row r="594" spans="1:8" ht="20.100000000000001" customHeight="1" x14ac:dyDescent="0.2">
      <c r="A594" s="200"/>
      <c r="B594" s="201"/>
      <c r="C594" s="202"/>
      <c r="D594" s="203"/>
      <c r="E594" s="203"/>
      <c r="F594" s="204"/>
      <c r="G594" s="182"/>
      <c r="H594" s="204"/>
    </row>
    <row r="595" spans="1:8" ht="20.100000000000001" customHeight="1" x14ac:dyDescent="0.2">
      <c r="A595" s="200"/>
      <c r="B595" s="201"/>
      <c r="C595" s="202"/>
      <c r="D595" s="203"/>
      <c r="E595" s="203"/>
      <c r="F595" s="204"/>
      <c r="G595" s="182"/>
      <c r="H595" s="204"/>
    </row>
    <row r="596" spans="1:8" ht="20.100000000000001" customHeight="1" x14ac:dyDescent="0.2">
      <c r="A596" s="200"/>
      <c r="B596" s="201"/>
      <c r="C596" s="202"/>
      <c r="D596" s="203"/>
      <c r="E596" s="203"/>
      <c r="F596" s="204"/>
      <c r="G596" s="182"/>
      <c r="H596" s="204"/>
    </row>
    <row r="597" spans="1:8" ht="20.100000000000001" customHeight="1" x14ac:dyDescent="0.2">
      <c r="A597" s="200"/>
      <c r="B597" s="201"/>
      <c r="C597" s="202"/>
      <c r="D597" s="203"/>
      <c r="E597" s="203"/>
      <c r="F597" s="204"/>
      <c r="G597" s="182"/>
      <c r="H597" s="204"/>
    </row>
    <row r="598" spans="1:8" ht="20.100000000000001" customHeight="1" x14ac:dyDescent="0.2">
      <c r="A598" s="200"/>
      <c r="B598" s="201"/>
      <c r="C598" s="202"/>
      <c r="D598" s="203"/>
      <c r="E598" s="203"/>
      <c r="F598" s="204"/>
      <c r="G598" s="182"/>
      <c r="H598" s="204"/>
    </row>
    <row r="599" spans="1:8" ht="20.100000000000001" customHeight="1" x14ac:dyDescent="0.2">
      <c r="A599" s="200"/>
      <c r="B599" s="201"/>
      <c r="C599" s="202"/>
      <c r="D599" s="203"/>
      <c r="E599" s="203"/>
      <c r="F599" s="204"/>
      <c r="G599" s="182"/>
      <c r="H599" s="204"/>
    </row>
    <row r="600" spans="1:8" ht="20.100000000000001" customHeight="1" x14ac:dyDescent="0.2">
      <c r="A600" s="200"/>
      <c r="B600" s="201"/>
      <c r="C600" s="202"/>
      <c r="D600" s="203"/>
      <c r="E600" s="203"/>
      <c r="F600" s="204"/>
      <c r="G600" s="182"/>
      <c r="H600" s="204"/>
    </row>
    <row r="601" spans="1:8" ht="20.100000000000001" customHeight="1" x14ac:dyDescent="0.2">
      <c r="A601" s="200"/>
      <c r="B601" s="201"/>
      <c r="C601" s="202"/>
      <c r="D601" s="203"/>
      <c r="E601" s="203"/>
      <c r="F601" s="204"/>
      <c r="G601" s="182"/>
      <c r="H601" s="204"/>
    </row>
    <row r="602" spans="1:8" ht="20.100000000000001" customHeight="1" x14ac:dyDescent="0.2">
      <c r="A602" s="200"/>
      <c r="B602" s="201"/>
      <c r="C602" s="202"/>
      <c r="D602" s="203"/>
      <c r="E602" s="203"/>
      <c r="F602" s="204"/>
      <c r="G602" s="182"/>
      <c r="H602" s="204"/>
    </row>
    <row r="603" spans="1:8" ht="20.100000000000001" customHeight="1" x14ac:dyDescent="0.2">
      <c r="A603" s="200"/>
      <c r="B603" s="201"/>
      <c r="C603" s="202"/>
      <c r="D603" s="203"/>
      <c r="E603" s="203"/>
      <c r="F603" s="204"/>
      <c r="G603" s="182"/>
      <c r="H603" s="204"/>
    </row>
    <row r="604" spans="1:8" ht="20.100000000000001" customHeight="1" x14ac:dyDescent="0.2">
      <c r="A604" s="200"/>
      <c r="B604" s="201"/>
      <c r="C604" s="202"/>
      <c r="D604" s="203"/>
      <c r="E604" s="203"/>
      <c r="F604" s="204"/>
      <c r="G604" s="182"/>
      <c r="H604" s="204"/>
    </row>
    <row r="605" spans="1:8" ht="20.100000000000001" customHeight="1" x14ac:dyDescent="0.2">
      <c r="A605" s="200"/>
      <c r="B605" s="201"/>
      <c r="C605" s="202"/>
      <c r="D605" s="203"/>
      <c r="E605" s="203"/>
      <c r="F605" s="204"/>
      <c r="G605" s="182"/>
      <c r="H605" s="204"/>
    </row>
    <row r="606" spans="1:8" ht="20.100000000000001" customHeight="1" x14ac:dyDescent="0.2">
      <c r="A606" s="200"/>
      <c r="B606" s="201"/>
      <c r="C606" s="202"/>
      <c r="D606" s="203"/>
      <c r="E606" s="203"/>
      <c r="F606" s="204"/>
      <c r="G606" s="182"/>
      <c r="H606" s="204"/>
    </row>
    <row r="607" spans="1:8" ht="20.100000000000001" customHeight="1" x14ac:dyDescent="0.2">
      <c r="A607" s="200"/>
      <c r="B607" s="201"/>
      <c r="C607" s="202"/>
      <c r="D607" s="203"/>
      <c r="E607" s="203"/>
      <c r="F607" s="204"/>
      <c r="G607" s="182"/>
      <c r="H607" s="204"/>
    </row>
    <row r="608" spans="1:8" ht="20.100000000000001" customHeight="1" x14ac:dyDescent="0.2">
      <c r="A608" s="200"/>
      <c r="B608" s="201"/>
      <c r="C608" s="202"/>
      <c r="D608" s="203"/>
      <c r="E608" s="203"/>
      <c r="F608" s="204"/>
      <c r="G608" s="182"/>
      <c r="H608" s="204"/>
    </row>
    <row r="609" spans="1:8" ht="20.100000000000001" customHeight="1" x14ac:dyDescent="0.2">
      <c r="A609" s="200"/>
      <c r="B609" s="201"/>
      <c r="C609" s="202"/>
      <c r="D609" s="203"/>
      <c r="E609" s="203"/>
      <c r="F609" s="204"/>
      <c r="G609" s="182"/>
      <c r="H609" s="204"/>
    </row>
    <row r="610" spans="1:8" ht="20.100000000000001" customHeight="1" x14ac:dyDescent="0.2">
      <c r="A610" s="200"/>
      <c r="B610" s="201"/>
      <c r="C610" s="202"/>
      <c r="D610" s="203"/>
      <c r="E610" s="203"/>
      <c r="F610" s="204"/>
      <c r="G610" s="182"/>
      <c r="H610" s="204"/>
    </row>
    <row r="611" spans="1:8" ht="20.100000000000001" customHeight="1" x14ac:dyDescent="0.2">
      <c r="A611" s="200"/>
      <c r="B611" s="201"/>
      <c r="C611" s="202"/>
      <c r="D611" s="203"/>
      <c r="E611" s="203"/>
      <c r="F611" s="204"/>
      <c r="G611" s="182"/>
      <c r="H611" s="204"/>
    </row>
    <row r="612" spans="1:8" ht="20.100000000000001" customHeight="1" x14ac:dyDescent="0.2">
      <c r="A612" s="200"/>
      <c r="B612" s="201"/>
      <c r="C612" s="202"/>
      <c r="D612" s="203"/>
      <c r="E612" s="203"/>
      <c r="F612" s="204"/>
      <c r="G612" s="182"/>
      <c r="H612" s="204"/>
    </row>
    <row r="613" spans="1:8" ht="20.100000000000001" customHeight="1" x14ac:dyDescent="0.2">
      <c r="A613" s="200"/>
      <c r="B613" s="201"/>
      <c r="C613" s="202"/>
      <c r="D613" s="203"/>
      <c r="E613" s="203"/>
      <c r="F613" s="204"/>
      <c r="G613" s="182"/>
      <c r="H613" s="204"/>
    </row>
    <row r="614" spans="1:8" ht="20.100000000000001" customHeight="1" x14ac:dyDescent="0.2">
      <c r="A614" s="200"/>
      <c r="B614" s="201"/>
      <c r="C614" s="202"/>
      <c r="D614" s="203"/>
      <c r="E614" s="203"/>
      <c r="F614" s="204"/>
      <c r="G614" s="182"/>
      <c r="H614" s="204"/>
    </row>
    <row r="615" spans="1:8" ht="20.100000000000001" customHeight="1" x14ac:dyDescent="0.2">
      <c r="A615" s="200"/>
      <c r="B615" s="201"/>
      <c r="C615" s="202"/>
      <c r="D615" s="203"/>
      <c r="E615" s="203"/>
      <c r="F615" s="204"/>
      <c r="G615" s="182"/>
      <c r="H615" s="204"/>
    </row>
    <row r="616" spans="1:8" ht="20.100000000000001" customHeight="1" x14ac:dyDescent="0.2">
      <c r="A616" s="200"/>
      <c r="B616" s="201"/>
      <c r="C616" s="202"/>
      <c r="D616" s="203"/>
      <c r="E616" s="203"/>
      <c r="F616" s="204"/>
      <c r="G616" s="182"/>
      <c r="H616" s="204"/>
    </row>
    <row r="617" spans="1:8" ht="20.100000000000001" customHeight="1" x14ac:dyDescent="0.2">
      <c r="A617" s="200"/>
      <c r="B617" s="201"/>
      <c r="C617" s="202"/>
      <c r="D617" s="203"/>
      <c r="E617" s="203"/>
      <c r="F617" s="204"/>
      <c r="G617" s="182"/>
      <c r="H617" s="204"/>
    </row>
    <row r="618" spans="1:8" ht="20.100000000000001" customHeight="1" x14ac:dyDescent="0.2">
      <c r="A618" s="200"/>
      <c r="B618" s="201"/>
      <c r="C618" s="202"/>
      <c r="D618" s="203"/>
      <c r="E618" s="203"/>
      <c r="F618" s="204"/>
      <c r="G618" s="182"/>
      <c r="H618" s="204"/>
    </row>
    <row r="619" spans="1:8" ht="20.100000000000001" customHeight="1" x14ac:dyDescent="0.2">
      <c r="A619" s="200"/>
      <c r="B619" s="201"/>
      <c r="C619" s="202"/>
      <c r="D619" s="203"/>
      <c r="E619" s="203"/>
      <c r="F619" s="204"/>
      <c r="G619" s="182"/>
      <c r="H619" s="204"/>
    </row>
    <row r="620" spans="1:8" ht="20.100000000000001" customHeight="1" x14ac:dyDescent="0.2">
      <c r="A620" s="200"/>
      <c r="B620" s="201"/>
      <c r="C620" s="202"/>
      <c r="D620" s="203"/>
      <c r="E620" s="203"/>
      <c r="F620" s="204"/>
      <c r="G620" s="182"/>
      <c r="H620" s="204"/>
    </row>
    <row r="621" spans="1:8" ht="20.100000000000001" customHeight="1" x14ac:dyDescent="0.2">
      <c r="A621" s="200"/>
      <c r="B621" s="201"/>
      <c r="C621" s="202"/>
      <c r="D621" s="203"/>
      <c r="E621" s="203"/>
      <c r="F621" s="204"/>
      <c r="G621" s="182"/>
      <c r="H621" s="204"/>
    </row>
    <row r="622" spans="1:8" ht="20.100000000000001" customHeight="1" x14ac:dyDescent="0.2">
      <c r="A622" s="200"/>
      <c r="B622" s="201"/>
      <c r="C622" s="202"/>
      <c r="D622" s="203"/>
      <c r="E622" s="203"/>
      <c r="F622" s="204"/>
      <c r="G622" s="182"/>
      <c r="H622" s="204"/>
    </row>
    <row r="623" spans="1:8" ht="20.100000000000001" customHeight="1" x14ac:dyDescent="0.2">
      <c r="A623" s="200"/>
      <c r="B623" s="201"/>
      <c r="C623" s="202"/>
      <c r="D623" s="203"/>
      <c r="E623" s="203"/>
      <c r="F623" s="204"/>
      <c r="G623" s="182"/>
      <c r="H623" s="204"/>
    </row>
    <row r="624" spans="1:8" ht="20.100000000000001" customHeight="1" x14ac:dyDescent="0.2">
      <c r="A624" s="200"/>
      <c r="B624" s="201"/>
      <c r="C624" s="202"/>
      <c r="D624" s="203"/>
      <c r="E624" s="203"/>
      <c r="F624" s="204"/>
      <c r="G624" s="182"/>
      <c r="H624" s="204"/>
    </row>
    <row r="625" spans="1:8" ht="20.100000000000001" customHeight="1" x14ac:dyDescent="0.2">
      <c r="A625" s="200"/>
      <c r="B625" s="201"/>
      <c r="C625" s="202"/>
      <c r="D625" s="203"/>
      <c r="E625" s="203"/>
      <c r="F625" s="204"/>
      <c r="G625" s="182"/>
      <c r="H625" s="204"/>
    </row>
    <row r="626" spans="1:8" ht="20.100000000000001" customHeight="1" x14ac:dyDescent="0.2">
      <c r="A626" s="200"/>
      <c r="B626" s="201"/>
      <c r="C626" s="202"/>
      <c r="D626" s="203"/>
      <c r="E626" s="203"/>
      <c r="F626" s="204"/>
      <c r="G626" s="182"/>
      <c r="H626" s="204"/>
    </row>
    <row r="627" spans="1:8" ht="20.100000000000001" customHeight="1" x14ac:dyDescent="0.2">
      <c r="A627" s="200"/>
      <c r="B627" s="201"/>
      <c r="C627" s="202"/>
      <c r="D627" s="203"/>
      <c r="E627" s="203"/>
      <c r="F627" s="204"/>
      <c r="G627" s="182"/>
      <c r="H627" s="204"/>
    </row>
    <row r="628" spans="1:8" ht="20.100000000000001" customHeight="1" x14ac:dyDescent="0.2">
      <c r="A628" s="200"/>
      <c r="B628" s="201"/>
      <c r="C628" s="202"/>
      <c r="D628" s="203"/>
      <c r="E628" s="203"/>
      <c r="F628" s="204"/>
      <c r="G628" s="182"/>
      <c r="H628" s="204"/>
    </row>
    <row r="629" spans="1:8" ht="20.100000000000001" customHeight="1" x14ac:dyDescent="0.2">
      <c r="A629" s="200"/>
      <c r="B629" s="201"/>
      <c r="C629" s="202"/>
      <c r="D629" s="203"/>
      <c r="E629" s="203"/>
      <c r="F629" s="204"/>
      <c r="G629" s="182"/>
      <c r="H629" s="204"/>
    </row>
    <row r="630" spans="1:8" ht="20.100000000000001" customHeight="1" x14ac:dyDescent="0.2">
      <c r="A630" s="200"/>
      <c r="B630" s="201"/>
      <c r="C630" s="202"/>
      <c r="D630" s="203"/>
      <c r="E630" s="203"/>
      <c r="F630" s="204"/>
      <c r="G630" s="182"/>
      <c r="H630" s="204"/>
    </row>
    <row r="631" spans="1:8" ht="20.100000000000001" customHeight="1" x14ac:dyDescent="0.2">
      <c r="A631" s="200"/>
      <c r="B631" s="201"/>
      <c r="C631" s="202"/>
      <c r="D631" s="203"/>
      <c r="E631" s="203"/>
      <c r="F631" s="204"/>
      <c r="G631" s="182"/>
      <c r="H631" s="204"/>
    </row>
    <row r="632" spans="1:8" ht="20.100000000000001" customHeight="1" x14ac:dyDescent="0.2">
      <c r="A632" s="200"/>
      <c r="B632" s="201"/>
      <c r="C632" s="202"/>
      <c r="D632" s="203"/>
      <c r="E632" s="203"/>
      <c r="F632" s="204"/>
      <c r="G632" s="182"/>
      <c r="H632" s="204"/>
    </row>
    <row r="633" spans="1:8" ht="20.100000000000001" customHeight="1" x14ac:dyDescent="0.2">
      <c r="A633" s="200"/>
      <c r="B633" s="201"/>
      <c r="C633" s="202"/>
      <c r="D633" s="203"/>
      <c r="E633" s="203"/>
      <c r="F633" s="204"/>
      <c r="G633" s="182"/>
      <c r="H633" s="204"/>
    </row>
    <row r="634" spans="1:8" ht="20.100000000000001" customHeight="1" x14ac:dyDescent="0.2">
      <c r="A634" s="200"/>
      <c r="B634" s="201"/>
      <c r="C634" s="202"/>
      <c r="D634" s="203"/>
      <c r="E634" s="203"/>
      <c r="F634" s="204"/>
      <c r="G634" s="182"/>
      <c r="H634" s="204"/>
    </row>
    <row r="635" spans="1:8" ht="20.100000000000001" customHeight="1" x14ac:dyDescent="0.2">
      <c r="A635" s="200"/>
      <c r="B635" s="201"/>
      <c r="C635" s="202"/>
      <c r="D635" s="203"/>
      <c r="E635" s="203"/>
      <c r="F635" s="204"/>
      <c r="G635" s="182"/>
      <c r="H635" s="204"/>
    </row>
    <row r="636" spans="1:8" ht="20.100000000000001" customHeight="1" x14ac:dyDescent="0.2">
      <c r="A636" s="200"/>
      <c r="B636" s="201"/>
      <c r="C636" s="202"/>
      <c r="D636" s="203"/>
      <c r="E636" s="203"/>
      <c r="F636" s="204"/>
      <c r="G636" s="182"/>
      <c r="H636" s="204"/>
    </row>
    <row r="637" spans="1:8" ht="20.100000000000001" customHeight="1" x14ac:dyDescent="0.2">
      <c r="A637" s="200"/>
      <c r="B637" s="201"/>
      <c r="C637" s="202"/>
      <c r="D637" s="203"/>
      <c r="E637" s="203"/>
      <c r="F637" s="204"/>
      <c r="G637" s="182"/>
      <c r="H637" s="204"/>
    </row>
    <row r="638" spans="1:8" ht="20.100000000000001" customHeight="1" x14ac:dyDescent="0.2">
      <c r="A638" s="200"/>
      <c r="B638" s="201"/>
      <c r="C638" s="202"/>
      <c r="D638" s="203"/>
      <c r="E638" s="203"/>
      <c r="F638" s="204"/>
      <c r="G638" s="182"/>
      <c r="H638" s="204"/>
    </row>
    <row r="639" spans="1:8" ht="20.100000000000001" customHeight="1" x14ac:dyDescent="0.2">
      <c r="A639" s="200"/>
      <c r="B639" s="201"/>
      <c r="C639" s="202"/>
      <c r="D639" s="203"/>
      <c r="E639" s="203"/>
      <c r="F639" s="204"/>
      <c r="G639" s="182"/>
      <c r="H639" s="204"/>
    </row>
    <row r="640" spans="1:8" ht="20.100000000000001" customHeight="1" x14ac:dyDescent="0.2">
      <c r="A640" s="200"/>
      <c r="B640" s="201"/>
      <c r="C640" s="202"/>
      <c r="D640" s="203"/>
      <c r="E640" s="203"/>
      <c r="F640" s="204"/>
      <c r="G640" s="182"/>
      <c r="H640" s="204"/>
    </row>
    <row r="641" spans="1:8" ht="20.100000000000001" customHeight="1" x14ac:dyDescent="0.2">
      <c r="A641" s="200"/>
      <c r="B641" s="201"/>
      <c r="C641" s="202"/>
      <c r="D641" s="203"/>
      <c r="E641" s="203"/>
      <c r="F641" s="204"/>
      <c r="G641" s="182"/>
      <c r="H641" s="204"/>
    </row>
    <row r="642" spans="1:8" ht="20.100000000000001" customHeight="1" x14ac:dyDescent="0.2">
      <c r="A642" s="200"/>
      <c r="B642" s="201"/>
      <c r="C642" s="202"/>
      <c r="D642" s="203"/>
      <c r="E642" s="203"/>
      <c r="F642" s="204"/>
      <c r="G642" s="182"/>
      <c r="H642" s="204"/>
    </row>
    <row r="643" spans="1:8" ht="20.100000000000001" customHeight="1" x14ac:dyDescent="0.2">
      <c r="A643" s="200"/>
      <c r="B643" s="201"/>
      <c r="C643" s="202"/>
      <c r="D643" s="203"/>
      <c r="E643" s="203"/>
      <c r="F643" s="204"/>
      <c r="G643" s="182"/>
      <c r="H643" s="204"/>
    </row>
    <row r="644" spans="1:8" ht="20.100000000000001" customHeight="1" x14ac:dyDescent="0.2">
      <c r="A644" s="200"/>
      <c r="B644" s="201"/>
      <c r="C644" s="202"/>
      <c r="D644" s="203"/>
      <c r="E644" s="203"/>
      <c r="F644" s="204"/>
      <c r="G644" s="182"/>
      <c r="H644" s="204"/>
    </row>
    <row r="645" spans="1:8" ht="20.100000000000001" customHeight="1" x14ac:dyDescent="0.2">
      <c r="A645" s="200"/>
      <c r="B645" s="201"/>
      <c r="C645" s="202"/>
      <c r="D645" s="203"/>
      <c r="E645" s="203"/>
      <c r="F645" s="204"/>
      <c r="G645" s="182"/>
      <c r="H645" s="204"/>
    </row>
    <row r="646" spans="1:8" ht="20.100000000000001" customHeight="1" x14ac:dyDescent="0.2">
      <c r="A646" s="200"/>
      <c r="B646" s="201"/>
      <c r="C646" s="202"/>
      <c r="D646" s="203"/>
      <c r="E646" s="203"/>
      <c r="F646" s="204"/>
      <c r="G646" s="182"/>
      <c r="H646" s="204"/>
    </row>
    <row r="647" spans="1:8" ht="20.100000000000001" customHeight="1" x14ac:dyDescent="0.2">
      <c r="A647" s="200"/>
      <c r="B647" s="201"/>
      <c r="C647" s="202"/>
      <c r="D647" s="203"/>
      <c r="E647" s="203"/>
      <c r="F647" s="204"/>
      <c r="G647" s="182"/>
      <c r="H647" s="204"/>
    </row>
    <row r="648" spans="1:8" ht="20.100000000000001" customHeight="1" x14ac:dyDescent="0.2">
      <c r="A648" s="200"/>
      <c r="B648" s="201"/>
      <c r="C648" s="202"/>
      <c r="D648" s="203"/>
      <c r="E648" s="203"/>
      <c r="F648" s="204"/>
      <c r="G648" s="182"/>
      <c r="H648" s="204"/>
    </row>
    <row r="649" spans="1:8" ht="20.100000000000001" customHeight="1" x14ac:dyDescent="0.2">
      <c r="A649" s="200"/>
      <c r="B649" s="201"/>
      <c r="C649" s="202"/>
      <c r="D649" s="203"/>
      <c r="E649" s="203"/>
      <c r="F649" s="204"/>
      <c r="G649" s="182"/>
      <c r="H649" s="204"/>
    </row>
    <row r="650" spans="1:8" ht="20.100000000000001" customHeight="1" x14ac:dyDescent="0.2">
      <c r="A650" s="200"/>
      <c r="B650" s="201"/>
      <c r="C650" s="202"/>
      <c r="D650" s="203"/>
      <c r="E650" s="203"/>
      <c r="F650" s="204"/>
      <c r="G650" s="182"/>
      <c r="H650" s="204"/>
    </row>
    <row r="651" spans="1:8" ht="20.100000000000001" customHeight="1" x14ac:dyDescent="0.2">
      <c r="A651" s="200"/>
      <c r="B651" s="201"/>
      <c r="C651" s="202"/>
      <c r="D651" s="203"/>
      <c r="E651" s="203"/>
      <c r="F651" s="204"/>
      <c r="G651" s="182"/>
      <c r="H651" s="204"/>
    </row>
    <row r="652" spans="1:8" ht="20.100000000000001" customHeight="1" x14ac:dyDescent="0.2">
      <c r="A652" s="200"/>
      <c r="B652" s="201"/>
      <c r="C652" s="202"/>
      <c r="D652" s="203"/>
      <c r="E652" s="203"/>
      <c r="F652" s="204"/>
      <c r="G652" s="182"/>
      <c r="H652" s="204"/>
    </row>
    <row r="653" spans="1:8" ht="20.100000000000001" customHeight="1" x14ac:dyDescent="0.2">
      <c r="A653" s="200"/>
      <c r="B653" s="201"/>
      <c r="C653" s="202"/>
      <c r="D653" s="203"/>
      <c r="E653" s="203"/>
      <c r="F653" s="204"/>
      <c r="G653" s="182"/>
      <c r="H653" s="204"/>
    </row>
    <row r="654" spans="1:8" ht="20.100000000000001" customHeight="1" x14ac:dyDescent="0.2">
      <c r="A654" s="200"/>
      <c r="B654" s="201"/>
      <c r="C654" s="202"/>
      <c r="D654" s="203"/>
      <c r="E654" s="203"/>
      <c r="F654" s="204"/>
      <c r="G654" s="182"/>
      <c r="H654" s="204"/>
    </row>
    <row r="655" spans="1:8" ht="20.100000000000001" customHeight="1" x14ac:dyDescent="0.2">
      <c r="A655" s="200"/>
      <c r="B655" s="201"/>
      <c r="C655" s="202"/>
      <c r="D655" s="203"/>
      <c r="E655" s="203"/>
      <c r="F655" s="204"/>
      <c r="G655" s="182"/>
      <c r="H655" s="204"/>
    </row>
    <row r="656" spans="1:8" ht="20.100000000000001" customHeight="1" x14ac:dyDescent="0.2">
      <c r="A656" s="200"/>
      <c r="B656" s="201"/>
      <c r="C656" s="202"/>
      <c r="D656" s="203"/>
      <c r="E656" s="203"/>
      <c r="F656" s="204"/>
      <c r="G656" s="182"/>
      <c r="H656" s="204"/>
    </row>
    <row r="657" spans="1:8" ht="20.100000000000001" customHeight="1" x14ac:dyDescent="0.2">
      <c r="A657" s="200"/>
      <c r="B657" s="201"/>
      <c r="C657" s="202"/>
      <c r="D657" s="203"/>
      <c r="E657" s="203"/>
      <c r="F657" s="204"/>
      <c r="G657" s="182"/>
      <c r="H657" s="204"/>
    </row>
    <row r="658" spans="1:8" ht="20.100000000000001" customHeight="1" x14ac:dyDescent="0.2">
      <c r="A658" s="200"/>
      <c r="B658" s="201"/>
      <c r="C658" s="202"/>
      <c r="D658" s="203"/>
      <c r="E658" s="203"/>
      <c r="F658" s="204"/>
      <c r="G658" s="182"/>
      <c r="H658" s="204"/>
    </row>
    <row r="659" spans="1:8" ht="20.100000000000001" customHeight="1" x14ac:dyDescent="0.2">
      <c r="A659" s="200"/>
      <c r="B659" s="201"/>
      <c r="C659" s="202"/>
      <c r="D659" s="203"/>
      <c r="E659" s="203"/>
      <c r="F659" s="204"/>
      <c r="G659" s="182"/>
      <c r="H659" s="204"/>
    </row>
    <row r="660" spans="1:8" ht="20.100000000000001" customHeight="1" x14ac:dyDescent="0.2">
      <c r="A660" s="200"/>
      <c r="B660" s="201"/>
      <c r="C660" s="202"/>
      <c r="D660" s="203"/>
      <c r="E660" s="203"/>
      <c r="F660" s="204"/>
      <c r="G660" s="182"/>
      <c r="H660" s="204"/>
    </row>
    <row r="661" spans="1:8" ht="20.100000000000001" customHeight="1" x14ac:dyDescent="0.2">
      <c r="A661" s="200"/>
      <c r="B661" s="201"/>
      <c r="C661" s="202"/>
      <c r="D661" s="203"/>
      <c r="E661" s="203"/>
      <c r="F661" s="204"/>
      <c r="G661" s="182"/>
      <c r="H661" s="204"/>
    </row>
    <row r="662" spans="1:8" ht="20.100000000000001" customHeight="1" x14ac:dyDescent="0.2">
      <c r="A662" s="200"/>
      <c r="B662" s="201"/>
      <c r="C662" s="202"/>
      <c r="D662" s="203"/>
      <c r="E662" s="203"/>
      <c r="F662" s="204"/>
      <c r="G662" s="182"/>
      <c r="H662" s="204"/>
    </row>
    <row r="663" spans="1:8" ht="20.100000000000001" customHeight="1" x14ac:dyDescent="0.2">
      <c r="A663" s="200"/>
      <c r="B663" s="201"/>
      <c r="C663" s="202"/>
      <c r="D663" s="203"/>
      <c r="E663" s="203"/>
      <c r="F663" s="204"/>
      <c r="G663" s="182"/>
      <c r="H663" s="204"/>
    </row>
    <row r="664" spans="1:8" ht="20.100000000000001" customHeight="1" x14ac:dyDescent="0.2">
      <c r="A664" s="200"/>
      <c r="B664" s="201"/>
      <c r="C664" s="202"/>
      <c r="D664" s="203"/>
      <c r="E664" s="203"/>
      <c r="F664" s="204"/>
      <c r="G664" s="182"/>
      <c r="H664" s="204"/>
    </row>
    <row r="665" spans="1:8" ht="20.100000000000001" customHeight="1" x14ac:dyDescent="0.2">
      <c r="A665" s="200"/>
      <c r="B665" s="201"/>
      <c r="C665" s="202"/>
      <c r="D665" s="203"/>
      <c r="E665" s="203"/>
      <c r="F665" s="204"/>
      <c r="G665" s="182"/>
      <c r="H665" s="204"/>
    </row>
    <row r="666" spans="1:8" ht="20.100000000000001" customHeight="1" x14ac:dyDescent="0.2">
      <c r="A666" s="200"/>
      <c r="B666" s="201"/>
      <c r="C666" s="202"/>
      <c r="D666" s="203"/>
      <c r="E666" s="203"/>
      <c r="F666" s="204"/>
      <c r="G666" s="182"/>
      <c r="H666" s="204"/>
    </row>
    <row r="667" spans="1:8" ht="20.100000000000001" customHeight="1" x14ac:dyDescent="0.2">
      <c r="A667" s="200"/>
      <c r="B667" s="201"/>
      <c r="C667" s="202"/>
      <c r="D667" s="203"/>
      <c r="E667" s="203"/>
      <c r="F667" s="204"/>
      <c r="G667" s="182"/>
      <c r="H667" s="204"/>
    </row>
    <row r="668" spans="1:8" ht="20.100000000000001" customHeight="1" x14ac:dyDescent="0.2">
      <c r="A668" s="200"/>
      <c r="B668" s="201"/>
      <c r="C668" s="202"/>
      <c r="D668" s="203"/>
      <c r="E668" s="203"/>
      <c r="F668" s="204"/>
      <c r="G668" s="182"/>
      <c r="H668" s="204"/>
    </row>
    <row r="669" spans="1:8" ht="20.100000000000001" customHeight="1" x14ac:dyDescent="0.2">
      <c r="A669" s="200"/>
      <c r="B669" s="201"/>
      <c r="C669" s="202"/>
      <c r="D669" s="203"/>
      <c r="E669" s="203"/>
      <c r="F669" s="204"/>
      <c r="G669" s="182"/>
      <c r="H669" s="204"/>
    </row>
    <row r="670" spans="1:8" ht="20.100000000000001" customHeight="1" x14ac:dyDescent="0.2">
      <c r="A670" s="200"/>
      <c r="B670" s="201"/>
      <c r="C670" s="202"/>
      <c r="D670" s="203"/>
      <c r="E670" s="203"/>
      <c r="F670" s="204"/>
      <c r="G670" s="182"/>
      <c r="H670" s="204"/>
    </row>
    <row r="671" spans="1:8" ht="20.100000000000001" customHeight="1" x14ac:dyDescent="0.2">
      <c r="A671" s="200"/>
      <c r="B671" s="201"/>
      <c r="C671" s="202"/>
      <c r="D671" s="203"/>
      <c r="E671" s="203"/>
      <c r="F671" s="204"/>
      <c r="G671" s="182"/>
      <c r="H671" s="204"/>
    </row>
    <row r="672" spans="1:8" ht="20.100000000000001" customHeight="1" x14ac:dyDescent="0.2">
      <c r="A672" s="200"/>
      <c r="B672" s="201"/>
      <c r="C672" s="202"/>
      <c r="D672" s="203"/>
      <c r="E672" s="203"/>
      <c r="F672" s="204"/>
      <c r="G672" s="182"/>
      <c r="H672" s="204"/>
    </row>
    <row r="673" spans="1:8" ht="20.100000000000001" customHeight="1" x14ac:dyDescent="0.2">
      <c r="A673" s="200"/>
      <c r="B673" s="201"/>
      <c r="C673" s="202"/>
      <c r="D673" s="203"/>
      <c r="E673" s="203"/>
      <c r="F673" s="204"/>
      <c r="G673" s="182"/>
      <c r="H673" s="204"/>
    </row>
    <row r="674" spans="1:8" ht="20.100000000000001" customHeight="1" x14ac:dyDescent="0.2">
      <c r="A674" s="200"/>
      <c r="B674" s="201"/>
      <c r="C674" s="202"/>
      <c r="D674" s="203"/>
      <c r="E674" s="203"/>
      <c r="F674" s="204"/>
      <c r="G674" s="182"/>
      <c r="H674" s="204"/>
    </row>
    <row r="675" spans="1:8" ht="20.100000000000001" customHeight="1" x14ac:dyDescent="0.2">
      <c r="A675" s="200"/>
      <c r="B675" s="201"/>
      <c r="C675" s="202"/>
      <c r="D675" s="203"/>
      <c r="E675" s="203"/>
      <c r="F675" s="204"/>
      <c r="G675" s="182"/>
      <c r="H675" s="204"/>
    </row>
    <row r="676" spans="1:8" ht="20.100000000000001" customHeight="1" x14ac:dyDescent="0.2">
      <c r="A676" s="200"/>
      <c r="B676" s="201"/>
      <c r="C676" s="202"/>
      <c r="D676" s="203"/>
      <c r="E676" s="203"/>
      <c r="F676" s="204"/>
      <c r="G676" s="182"/>
      <c r="H676" s="204"/>
    </row>
    <row r="677" spans="1:8" ht="20.100000000000001" customHeight="1" x14ac:dyDescent="0.2">
      <c r="A677" s="200"/>
      <c r="B677" s="201"/>
      <c r="C677" s="202"/>
      <c r="D677" s="203"/>
      <c r="E677" s="203"/>
      <c r="F677" s="204"/>
      <c r="G677" s="182"/>
      <c r="H677" s="204"/>
    </row>
    <row r="678" spans="1:8" ht="20.100000000000001" customHeight="1" x14ac:dyDescent="0.2">
      <c r="A678" s="200"/>
      <c r="B678" s="201"/>
      <c r="C678" s="202"/>
      <c r="D678" s="203"/>
      <c r="E678" s="203"/>
      <c r="F678" s="204"/>
      <c r="G678" s="182"/>
      <c r="H678" s="204"/>
    </row>
    <row r="679" spans="1:8" ht="20.100000000000001" customHeight="1" x14ac:dyDescent="0.2">
      <c r="A679" s="200"/>
      <c r="B679" s="201"/>
      <c r="C679" s="202"/>
      <c r="D679" s="203"/>
      <c r="E679" s="203"/>
      <c r="F679" s="204"/>
      <c r="G679" s="182"/>
      <c r="H679" s="204"/>
    </row>
    <row r="680" spans="1:8" ht="20.100000000000001" customHeight="1" x14ac:dyDescent="0.2">
      <c r="A680" s="200"/>
      <c r="B680" s="201"/>
      <c r="C680" s="202"/>
      <c r="D680" s="203"/>
      <c r="E680" s="203"/>
      <c r="F680" s="204"/>
      <c r="G680" s="182"/>
      <c r="H680" s="204"/>
    </row>
    <row r="681" spans="1:8" ht="20.100000000000001" customHeight="1" x14ac:dyDescent="0.2">
      <c r="A681" s="200"/>
      <c r="B681" s="201"/>
      <c r="C681" s="202"/>
      <c r="D681" s="203"/>
      <c r="E681" s="203"/>
      <c r="F681" s="204"/>
      <c r="G681" s="182"/>
      <c r="H681" s="204"/>
    </row>
    <row r="682" spans="1:8" ht="20.100000000000001" customHeight="1" x14ac:dyDescent="0.2">
      <c r="A682" s="200"/>
      <c r="B682" s="201"/>
      <c r="C682" s="202"/>
      <c r="D682" s="203"/>
      <c r="E682" s="203"/>
      <c r="F682" s="204"/>
      <c r="G682" s="182"/>
      <c r="H682" s="204"/>
    </row>
    <row r="683" spans="1:8" ht="20.100000000000001" customHeight="1" x14ac:dyDescent="0.2">
      <c r="A683" s="200"/>
      <c r="B683" s="201"/>
      <c r="C683" s="202"/>
      <c r="D683" s="203"/>
      <c r="E683" s="203"/>
      <c r="F683" s="204"/>
      <c r="G683" s="182"/>
      <c r="H683" s="204"/>
    </row>
    <row r="684" spans="1:8" ht="20.100000000000001" customHeight="1" x14ac:dyDescent="0.2">
      <c r="A684" s="200"/>
      <c r="B684" s="201"/>
      <c r="C684" s="202"/>
      <c r="D684" s="203"/>
      <c r="E684" s="203"/>
      <c r="F684" s="204"/>
      <c r="G684" s="182"/>
      <c r="H684" s="204"/>
    </row>
    <row r="685" spans="1:8" ht="20.100000000000001" customHeight="1" x14ac:dyDescent="0.2">
      <c r="A685" s="200"/>
      <c r="B685" s="201"/>
      <c r="C685" s="202"/>
      <c r="D685" s="203"/>
      <c r="E685" s="203"/>
      <c r="F685" s="204"/>
      <c r="G685" s="182"/>
      <c r="H685" s="204"/>
    </row>
    <row r="686" spans="1:8" ht="20.100000000000001" customHeight="1" x14ac:dyDescent="0.2">
      <c r="A686" s="200"/>
      <c r="B686" s="201"/>
      <c r="C686" s="202"/>
      <c r="D686" s="203"/>
      <c r="E686" s="203"/>
      <c r="F686" s="204"/>
      <c r="G686" s="182"/>
      <c r="H686" s="204"/>
    </row>
    <row r="687" spans="1:8" ht="20.100000000000001" customHeight="1" x14ac:dyDescent="0.2">
      <c r="A687" s="200"/>
      <c r="B687" s="201"/>
      <c r="C687" s="202"/>
      <c r="D687" s="203"/>
      <c r="E687" s="203"/>
      <c r="F687" s="204"/>
      <c r="G687" s="182"/>
      <c r="H687" s="204"/>
    </row>
    <row r="688" spans="1:8" ht="20.100000000000001" customHeight="1" x14ac:dyDescent="0.2">
      <c r="A688" s="200"/>
      <c r="B688" s="201"/>
      <c r="C688" s="202"/>
      <c r="D688" s="203"/>
      <c r="E688" s="203"/>
      <c r="F688" s="204"/>
      <c r="G688" s="182"/>
      <c r="H688" s="204"/>
    </row>
    <row r="689" spans="1:8" ht="20.100000000000001" customHeight="1" x14ac:dyDescent="0.2">
      <c r="A689" s="200"/>
      <c r="B689" s="201"/>
      <c r="C689" s="202"/>
      <c r="D689" s="203"/>
      <c r="E689" s="203"/>
      <c r="F689" s="204"/>
      <c r="G689" s="182"/>
      <c r="H689" s="204"/>
    </row>
    <row r="690" spans="1:8" ht="20.100000000000001" customHeight="1" x14ac:dyDescent="0.2">
      <c r="A690" s="200"/>
      <c r="B690" s="201"/>
      <c r="C690" s="202"/>
      <c r="D690" s="203"/>
      <c r="E690" s="203"/>
      <c r="F690" s="204"/>
      <c r="G690" s="182"/>
      <c r="H690" s="204"/>
    </row>
    <row r="691" spans="1:8" ht="20.100000000000001" customHeight="1" x14ac:dyDescent="0.2">
      <c r="A691" s="200"/>
      <c r="B691" s="201"/>
      <c r="C691" s="202"/>
      <c r="D691" s="203"/>
      <c r="E691" s="203"/>
      <c r="F691" s="204"/>
      <c r="G691" s="182"/>
      <c r="H691" s="204"/>
    </row>
    <row r="692" spans="1:8" ht="20.100000000000001" customHeight="1" x14ac:dyDescent="0.2">
      <c r="A692" s="200"/>
      <c r="B692" s="201"/>
      <c r="C692" s="202"/>
      <c r="D692" s="203"/>
      <c r="E692" s="203"/>
      <c r="F692" s="204"/>
      <c r="G692" s="182"/>
      <c r="H692" s="204"/>
    </row>
    <row r="693" spans="1:8" ht="20.100000000000001" customHeight="1" x14ac:dyDescent="0.2">
      <c r="A693" s="200"/>
      <c r="B693" s="201"/>
      <c r="C693" s="202"/>
      <c r="D693" s="203"/>
      <c r="E693" s="203"/>
      <c r="F693" s="204"/>
      <c r="G693" s="182"/>
      <c r="H693" s="204"/>
    </row>
    <row r="694" spans="1:8" ht="20.100000000000001" customHeight="1" x14ac:dyDescent="0.2">
      <c r="A694" s="200"/>
      <c r="B694" s="201"/>
      <c r="C694" s="202"/>
      <c r="D694" s="203"/>
      <c r="E694" s="203"/>
      <c r="F694" s="204"/>
      <c r="G694" s="182"/>
      <c r="H694" s="204"/>
    </row>
    <row r="695" spans="1:8" ht="20.100000000000001" customHeight="1" x14ac:dyDescent="0.2">
      <c r="A695" s="200"/>
      <c r="B695" s="201"/>
      <c r="C695" s="202"/>
      <c r="D695" s="203"/>
      <c r="E695" s="203"/>
      <c r="F695" s="204"/>
      <c r="G695" s="182"/>
      <c r="H695" s="204"/>
    </row>
    <row r="696" spans="1:8" ht="20.100000000000001" customHeight="1" x14ac:dyDescent="0.2">
      <c r="A696" s="200"/>
      <c r="B696" s="201"/>
      <c r="C696" s="202"/>
      <c r="D696" s="203"/>
      <c r="E696" s="203"/>
      <c r="F696" s="204"/>
      <c r="G696" s="182"/>
      <c r="H696" s="204"/>
    </row>
    <row r="697" spans="1:8" ht="20.100000000000001" customHeight="1" x14ac:dyDescent="0.2">
      <c r="A697" s="200"/>
      <c r="B697" s="201"/>
      <c r="C697" s="202"/>
      <c r="D697" s="203"/>
      <c r="E697" s="203"/>
      <c r="F697" s="204"/>
      <c r="G697" s="182"/>
      <c r="H697" s="204"/>
    </row>
    <row r="698" spans="1:8" ht="20.100000000000001" customHeight="1" x14ac:dyDescent="0.2">
      <c r="A698" s="200"/>
      <c r="B698" s="201"/>
      <c r="C698" s="202"/>
      <c r="D698" s="203"/>
      <c r="E698" s="203"/>
      <c r="F698" s="204"/>
      <c r="G698" s="182"/>
      <c r="H698" s="204"/>
    </row>
    <row r="699" spans="1:8" ht="20.100000000000001" customHeight="1" x14ac:dyDescent="0.2">
      <c r="A699" s="200"/>
      <c r="B699" s="201"/>
      <c r="C699" s="202"/>
      <c r="D699" s="203"/>
      <c r="E699" s="203"/>
      <c r="F699" s="204"/>
      <c r="G699" s="182"/>
      <c r="H699" s="204"/>
    </row>
    <row r="700" spans="1:8" ht="20.100000000000001" customHeight="1" x14ac:dyDescent="0.2">
      <c r="A700" s="200"/>
      <c r="B700" s="201"/>
      <c r="C700" s="202"/>
      <c r="D700" s="203"/>
      <c r="E700" s="203"/>
      <c r="F700" s="204"/>
      <c r="G700" s="182"/>
      <c r="H700" s="204"/>
    </row>
    <row r="701" spans="1:8" ht="20.100000000000001" customHeight="1" x14ac:dyDescent="0.2">
      <c r="A701" s="200"/>
      <c r="B701" s="201"/>
      <c r="C701" s="202"/>
      <c r="D701" s="203"/>
      <c r="E701" s="203"/>
      <c r="F701" s="204"/>
      <c r="G701" s="182"/>
      <c r="H701" s="204"/>
    </row>
    <row r="702" spans="1:8" ht="20.100000000000001" customHeight="1" x14ac:dyDescent="0.2">
      <c r="A702" s="200"/>
      <c r="B702" s="201"/>
      <c r="C702" s="202"/>
      <c r="D702" s="203"/>
      <c r="E702" s="203"/>
      <c r="F702" s="204"/>
      <c r="G702" s="182"/>
      <c r="H702" s="204"/>
    </row>
    <row r="703" spans="1:8" ht="20.100000000000001" customHeight="1" x14ac:dyDescent="0.2">
      <c r="A703" s="200"/>
      <c r="B703" s="201"/>
      <c r="C703" s="202"/>
      <c r="D703" s="203"/>
      <c r="E703" s="203"/>
      <c r="F703" s="204"/>
      <c r="G703" s="182"/>
      <c r="H703" s="204"/>
    </row>
    <row r="704" spans="1:8" ht="20.100000000000001" customHeight="1" x14ac:dyDescent="0.2">
      <c r="A704" s="200"/>
      <c r="B704" s="201"/>
      <c r="C704" s="202"/>
      <c r="D704" s="203"/>
      <c r="E704" s="203"/>
      <c r="F704" s="204"/>
      <c r="G704" s="182"/>
      <c r="H704" s="204"/>
    </row>
    <row r="705" spans="1:8" ht="20.100000000000001" customHeight="1" x14ac:dyDescent="0.2">
      <c r="A705" s="200"/>
      <c r="B705" s="201"/>
      <c r="C705" s="202"/>
      <c r="D705" s="203"/>
      <c r="E705" s="203"/>
      <c r="F705" s="204"/>
      <c r="G705" s="182"/>
      <c r="H705" s="204"/>
    </row>
    <row r="706" spans="1:8" ht="20.100000000000001" customHeight="1" x14ac:dyDescent="0.2">
      <c r="A706" s="200"/>
      <c r="B706" s="201"/>
      <c r="C706" s="202"/>
      <c r="D706" s="203"/>
      <c r="E706" s="203"/>
      <c r="F706" s="204"/>
      <c r="G706" s="182"/>
      <c r="H706" s="204"/>
    </row>
    <row r="707" spans="1:8" ht="20.100000000000001" customHeight="1" x14ac:dyDescent="0.2">
      <c r="A707" s="200"/>
      <c r="B707" s="201"/>
      <c r="C707" s="202"/>
      <c r="D707" s="203"/>
      <c r="E707" s="203"/>
      <c r="F707" s="204"/>
      <c r="G707" s="182"/>
      <c r="H707" s="204"/>
    </row>
    <row r="708" spans="1:8" ht="20.100000000000001" customHeight="1" x14ac:dyDescent="0.2">
      <c r="A708" s="200"/>
      <c r="B708" s="201"/>
      <c r="C708" s="202"/>
      <c r="D708" s="203"/>
      <c r="E708" s="203"/>
      <c r="F708" s="204"/>
      <c r="G708" s="182"/>
      <c r="H708" s="204"/>
    </row>
    <row r="709" spans="1:8" ht="20.100000000000001" customHeight="1" x14ac:dyDescent="0.2">
      <c r="A709" s="200"/>
      <c r="B709" s="201"/>
      <c r="C709" s="202"/>
      <c r="D709" s="203"/>
      <c r="E709" s="203"/>
      <c r="F709" s="204"/>
      <c r="G709" s="182"/>
      <c r="H709" s="204"/>
    </row>
    <row r="710" spans="1:8" ht="20.100000000000001" customHeight="1" x14ac:dyDescent="0.2">
      <c r="A710" s="200"/>
      <c r="B710" s="201"/>
      <c r="C710" s="202"/>
      <c r="D710" s="203"/>
      <c r="E710" s="203"/>
      <c r="F710" s="204"/>
      <c r="G710" s="182"/>
      <c r="H710" s="204"/>
    </row>
    <row r="711" spans="1:8" ht="20.100000000000001" customHeight="1" x14ac:dyDescent="0.2">
      <c r="A711" s="200"/>
      <c r="B711" s="201"/>
      <c r="C711" s="202"/>
      <c r="D711" s="203"/>
      <c r="E711" s="203"/>
      <c r="F711" s="204"/>
      <c r="G711" s="182"/>
      <c r="H711" s="204"/>
    </row>
    <row r="712" spans="1:8" ht="20.100000000000001" customHeight="1" x14ac:dyDescent="0.2">
      <c r="A712" s="200"/>
      <c r="B712" s="201"/>
      <c r="C712" s="202"/>
      <c r="D712" s="203"/>
      <c r="E712" s="203"/>
      <c r="F712" s="204"/>
      <c r="G712" s="182"/>
      <c r="H712" s="204"/>
    </row>
    <row r="713" spans="1:8" ht="20.100000000000001" customHeight="1" x14ac:dyDescent="0.2">
      <c r="A713" s="200"/>
      <c r="B713" s="201"/>
      <c r="C713" s="202"/>
      <c r="D713" s="203"/>
      <c r="E713" s="203"/>
      <c r="F713" s="204"/>
      <c r="G713" s="182"/>
      <c r="H713" s="204"/>
    </row>
    <row r="714" spans="1:8" ht="20.100000000000001" customHeight="1" x14ac:dyDescent="0.2">
      <c r="A714" s="200"/>
      <c r="B714" s="201"/>
      <c r="C714" s="202"/>
      <c r="D714" s="203"/>
      <c r="E714" s="203"/>
      <c r="F714" s="204"/>
      <c r="G714" s="182"/>
      <c r="H714" s="204"/>
    </row>
    <row r="715" spans="1:8" ht="20.100000000000001" customHeight="1" x14ac:dyDescent="0.2">
      <c r="A715" s="200"/>
      <c r="B715" s="201"/>
      <c r="C715" s="202"/>
      <c r="D715" s="203"/>
      <c r="E715" s="203"/>
      <c r="F715" s="204"/>
      <c r="G715" s="182"/>
      <c r="H715" s="204"/>
    </row>
    <row r="716" spans="1:8" ht="20.100000000000001" customHeight="1" x14ac:dyDescent="0.2">
      <c r="A716" s="200"/>
      <c r="B716" s="201"/>
      <c r="C716" s="202"/>
      <c r="D716" s="203"/>
      <c r="E716" s="203"/>
      <c r="F716" s="204"/>
      <c r="G716" s="182"/>
      <c r="H716" s="204"/>
    </row>
    <row r="717" spans="1:8" ht="20.100000000000001" customHeight="1" x14ac:dyDescent="0.2">
      <c r="A717" s="200"/>
      <c r="B717" s="201"/>
      <c r="C717" s="202"/>
      <c r="D717" s="203"/>
      <c r="E717" s="203"/>
      <c r="F717" s="204"/>
      <c r="G717" s="182"/>
      <c r="H717" s="204"/>
    </row>
    <row r="718" spans="1:8" ht="20.100000000000001" customHeight="1" x14ac:dyDescent="0.2">
      <c r="A718" s="200"/>
      <c r="B718" s="201"/>
      <c r="C718" s="202"/>
      <c r="D718" s="203"/>
      <c r="E718" s="203"/>
      <c r="F718" s="204"/>
      <c r="G718" s="182"/>
      <c r="H718" s="204"/>
    </row>
    <row r="719" spans="1:8" ht="20.100000000000001" customHeight="1" x14ac:dyDescent="0.2">
      <c r="A719" s="200"/>
      <c r="B719" s="201"/>
      <c r="C719" s="202"/>
      <c r="D719" s="203"/>
      <c r="E719" s="203"/>
      <c r="F719" s="204"/>
      <c r="G719" s="182"/>
      <c r="H719" s="204"/>
    </row>
    <row r="720" spans="1:8" ht="20.100000000000001" customHeight="1" x14ac:dyDescent="0.2">
      <c r="A720" s="200"/>
      <c r="B720" s="201"/>
      <c r="C720" s="202"/>
      <c r="D720" s="203"/>
      <c r="E720" s="203"/>
      <c r="F720" s="204"/>
      <c r="G720" s="182"/>
      <c r="H720" s="204"/>
    </row>
    <row r="721" spans="1:8" ht="20.100000000000001" customHeight="1" x14ac:dyDescent="0.2">
      <c r="A721" s="200"/>
      <c r="B721" s="201"/>
      <c r="C721" s="202"/>
      <c r="D721" s="203"/>
      <c r="E721" s="203"/>
      <c r="F721" s="204"/>
      <c r="G721" s="182"/>
      <c r="H721" s="204"/>
    </row>
    <row r="722" spans="1:8" ht="20.100000000000001" customHeight="1" x14ac:dyDescent="0.2">
      <c r="A722" s="200"/>
      <c r="B722" s="201"/>
      <c r="C722" s="202"/>
      <c r="D722" s="203"/>
      <c r="E722" s="203"/>
      <c r="F722" s="204"/>
      <c r="G722" s="182"/>
      <c r="H722" s="204"/>
    </row>
    <row r="723" spans="1:8" ht="20.100000000000001" customHeight="1" x14ac:dyDescent="0.2">
      <c r="A723" s="200"/>
      <c r="B723" s="201"/>
      <c r="C723" s="202"/>
      <c r="D723" s="203"/>
      <c r="E723" s="203"/>
      <c r="F723" s="204"/>
      <c r="G723" s="182"/>
      <c r="H723" s="204"/>
    </row>
    <row r="724" spans="1:8" ht="20.100000000000001" customHeight="1" x14ac:dyDescent="0.2">
      <c r="A724" s="200"/>
      <c r="B724" s="201"/>
      <c r="C724" s="202"/>
      <c r="D724" s="203"/>
      <c r="E724" s="203"/>
      <c r="F724" s="204"/>
      <c r="G724" s="182"/>
      <c r="H724" s="204"/>
    </row>
    <row r="725" spans="1:8" ht="20.100000000000001" customHeight="1" x14ac:dyDescent="0.2">
      <c r="A725" s="200"/>
      <c r="B725" s="201"/>
      <c r="C725" s="202"/>
      <c r="D725" s="203"/>
      <c r="E725" s="203"/>
      <c r="F725" s="204"/>
      <c r="G725" s="182"/>
      <c r="H725" s="204"/>
    </row>
    <row r="726" spans="1:8" ht="20.100000000000001" customHeight="1" x14ac:dyDescent="0.2">
      <c r="A726" s="200"/>
      <c r="B726" s="201"/>
      <c r="C726" s="202"/>
      <c r="D726" s="203"/>
      <c r="E726" s="203"/>
      <c r="F726" s="204"/>
      <c r="G726" s="182"/>
      <c r="H726" s="204"/>
    </row>
    <row r="727" spans="1:8" ht="20.100000000000001" customHeight="1" x14ac:dyDescent="0.2">
      <c r="A727" s="200"/>
      <c r="B727" s="201"/>
      <c r="C727" s="202"/>
      <c r="D727" s="203"/>
      <c r="E727" s="203"/>
      <c r="F727" s="204"/>
      <c r="G727" s="182"/>
      <c r="H727" s="204"/>
    </row>
    <row r="728" spans="1:8" ht="20.100000000000001" customHeight="1" x14ac:dyDescent="0.2">
      <c r="A728" s="200"/>
      <c r="B728" s="201"/>
      <c r="C728" s="202"/>
      <c r="D728" s="203"/>
      <c r="E728" s="203"/>
      <c r="F728" s="204"/>
      <c r="G728" s="182"/>
      <c r="H728" s="204"/>
    </row>
    <row r="729" spans="1:8" ht="20.100000000000001" customHeight="1" x14ac:dyDescent="0.2">
      <c r="A729" s="200"/>
      <c r="B729" s="201"/>
      <c r="C729" s="202"/>
      <c r="D729" s="203"/>
      <c r="E729" s="203"/>
      <c r="F729" s="204"/>
      <c r="G729" s="182"/>
      <c r="H729" s="204"/>
    </row>
    <row r="730" spans="1:8" ht="20.100000000000001" customHeight="1" x14ac:dyDescent="0.2">
      <c r="A730" s="200"/>
      <c r="B730" s="201"/>
      <c r="C730" s="202"/>
      <c r="D730" s="203"/>
      <c r="E730" s="203"/>
      <c r="F730" s="204"/>
      <c r="G730" s="182"/>
      <c r="H730" s="204"/>
    </row>
    <row r="731" spans="1:8" ht="20.100000000000001" customHeight="1" x14ac:dyDescent="0.2">
      <c r="A731" s="200"/>
      <c r="B731" s="201"/>
      <c r="C731" s="202"/>
      <c r="D731" s="203"/>
      <c r="E731" s="203"/>
      <c r="F731" s="204"/>
      <c r="G731" s="182"/>
      <c r="H731" s="204"/>
    </row>
    <row r="732" spans="1:8" ht="20.100000000000001" customHeight="1" x14ac:dyDescent="0.2">
      <c r="A732" s="200"/>
      <c r="B732" s="201"/>
      <c r="C732" s="202"/>
      <c r="D732" s="203"/>
      <c r="E732" s="203"/>
      <c r="F732" s="204"/>
      <c r="G732" s="182"/>
      <c r="H732" s="204"/>
    </row>
    <row r="733" spans="1:8" ht="20.100000000000001" customHeight="1" x14ac:dyDescent="0.2">
      <c r="A733" s="200"/>
      <c r="B733" s="201"/>
      <c r="C733" s="202"/>
      <c r="D733" s="203"/>
      <c r="E733" s="203"/>
      <c r="F733" s="204"/>
      <c r="G733" s="182"/>
      <c r="H733" s="204"/>
    </row>
    <row r="734" spans="1:8" ht="20.100000000000001" customHeight="1" x14ac:dyDescent="0.2">
      <c r="A734" s="200"/>
      <c r="B734" s="201"/>
      <c r="C734" s="202"/>
      <c r="D734" s="203"/>
      <c r="E734" s="203"/>
      <c r="F734" s="204"/>
      <c r="G734" s="182"/>
      <c r="H734" s="204"/>
    </row>
    <row r="735" spans="1:8" ht="20.100000000000001" customHeight="1" x14ac:dyDescent="0.2">
      <c r="A735" s="200"/>
      <c r="B735" s="201"/>
      <c r="C735" s="202"/>
      <c r="D735" s="203"/>
      <c r="E735" s="203"/>
      <c r="F735" s="204"/>
      <c r="G735" s="182"/>
      <c r="H735" s="204"/>
    </row>
    <row r="736" spans="1:8" ht="20.100000000000001" customHeight="1" x14ac:dyDescent="0.2">
      <c r="A736" s="200"/>
      <c r="B736" s="201"/>
      <c r="C736" s="202"/>
      <c r="D736" s="203"/>
      <c r="E736" s="203"/>
      <c r="F736" s="204"/>
      <c r="G736" s="182"/>
      <c r="H736" s="204"/>
    </row>
    <row r="737" spans="1:8" ht="20.100000000000001" customHeight="1" x14ac:dyDescent="0.2">
      <c r="A737" s="200"/>
      <c r="B737" s="201"/>
      <c r="C737" s="202"/>
      <c r="D737" s="203"/>
      <c r="E737" s="203"/>
      <c r="F737" s="204"/>
      <c r="G737" s="182"/>
      <c r="H737" s="204"/>
    </row>
    <row r="738" spans="1:8" ht="20.100000000000001" customHeight="1" x14ac:dyDescent="0.2">
      <c r="A738" s="200"/>
      <c r="B738" s="201"/>
      <c r="C738" s="202"/>
      <c r="D738" s="203"/>
      <c r="E738" s="203"/>
      <c r="F738" s="204"/>
      <c r="G738" s="182"/>
      <c r="H738" s="204"/>
    </row>
    <row r="739" spans="1:8" ht="20.100000000000001" customHeight="1" x14ac:dyDescent="0.2">
      <c r="A739" s="200"/>
      <c r="B739" s="201"/>
      <c r="C739" s="202"/>
      <c r="D739" s="203"/>
      <c r="E739" s="203"/>
      <c r="F739" s="204"/>
      <c r="G739" s="182"/>
      <c r="H739" s="204"/>
    </row>
    <row r="740" spans="1:8" ht="20.100000000000001" customHeight="1" x14ac:dyDescent="0.2">
      <c r="A740" s="200"/>
      <c r="B740" s="201"/>
      <c r="C740" s="202"/>
      <c r="D740" s="203"/>
      <c r="E740" s="203"/>
      <c r="F740" s="204"/>
      <c r="G740" s="182"/>
      <c r="H740" s="204"/>
    </row>
    <row r="741" spans="1:8" ht="20.100000000000001" customHeight="1" x14ac:dyDescent="0.2">
      <c r="A741" s="200"/>
      <c r="B741" s="201"/>
      <c r="C741" s="202"/>
      <c r="D741" s="203"/>
      <c r="E741" s="203"/>
      <c r="F741" s="204"/>
      <c r="G741" s="182"/>
      <c r="H741" s="204"/>
    </row>
    <row r="742" spans="1:8" ht="20.100000000000001" customHeight="1" x14ac:dyDescent="0.2">
      <c r="A742" s="200"/>
      <c r="B742" s="201"/>
      <c r="C742" s="202"/>
      <c r="D742" s="203"/>
      <c r="E742" s="203"/>
      <c r="F742" s="204"/>
      <c r="G742" s="182"/>
      <c r="H742" s="204"/>
    </row>
    <row r="743" spans="1:8" ht="20.100000000000001" customHeight="1" x14ac:dyDescent="0.2">
      <c r="A743" s="200"/>
      <c r="B743" s="201"/>
      <c r="C743" s="202"/>
      <c r="D743" s="203"/>
      <c r="E743" s="203"/>
      <c r="F743" s="204"/>
      <c r="G743" s="182"/>
      <c r="H743" s="204"/>
    </row>
    <row r="744" spans="1:8" ht="20.100000000000001" customHeight="1" x14ac:dyDescent="0.2">
      <c r="A744" s="200"/>
      <c r="B744" s="201"/>
      <c r="C744" s="202"/>
      <c r="D744" s="203"/>
      <c r="E744" s="203"/>
      <c r="F744" s="204"/>
      <c r="G744" s="182"/>
      <c r="H744" s="204"/>
    </row>
    <row r="745" spans="1:8" ht="20.100000000000001" customHeight="1" x14ac:dyDescent="0.2">
      <c r="A745" s="200"/>
      <c r="B745" s="201"/>
      <c r="C745" s="202"/>
      <c r="D745" s="203"/>
      <c r="E745" s="203"/>
      <c r="F745" s="204"/>
      <c r="G745" s="182"/>
      <c r="H745" s="204"/>
    </row>
    <row r="746" spans="1:8" ht="20.100000000000001" customHeight="1" x14ac:dyDescent="0.2">
      <c r="A746" s="200"/>
      <c r="B746" s="201"/>
      <c r="C746" s="202"/>
      <c r="D746" s="203"/>
      <c r="E746" s="203"/>
      <c r="F746" s="204"/>
      <c r="G746" s="182"/>
      <c r="H746" s="204"/>
    </row>
    <row r="747" spans="1:8" ht="20.100000000000001" customHeight="1" x14ac:dyDescent="0.2">
      <c r="A747" s="200"/>
      <c r="B747" s="201"/>
      <c r="C747" s="202"/>
      <c r="D747" s="203"/>
      <c r="E747" s="203"/>
      <c r="F747" s="204"/>
      <c r="G747" s="182"/>
      <c r="H747" s="204"/>
    </row>
    <row r="748" spans="1:8" ht="20.100000000000001" customHeight="1" x14ac:dyDescent="0.2">
      <c r="A748" s="200"/>
      <c r="B748" s="201"/>
      <c r="C748" s="202"/>
      <c r="D748" s="203"/>
      <c r="E748" s="203"/>
      <c r="F748" s="204"/>
      <c r="G748" s="182"/>
      <c r="H748" s="204"/>
    </row>
    <row r="749" spans="1:8" ht="20.100000000000001" customHeight="1" x14ac:dyDescent="0.2">
      <c r="A749" s="200"/>
      <c r="B749" s="201"/>
      <c r="C749" s="202"/>
      <c r="D749" s="203"/>
      <c r="E749" s="203"/>
      <c r="F749" s="204"/>
      <c r="G749" s="182"/>
      <c r="H749" s="204"/>
    </row>
    <row r="750" spans="1:8" ht="20.100000000000001" customHeight="1" x14ac:dyDescent="0.2">
      <c r="A750" s="200"/>
      <c r="B750" s="201"/>
      <c r="C750" s="202"/>
      <c r="D750" s="203"/>
      <c r="E750" s="203"/>
      <c r="F750" s="204"/>
      <c r="G750" s="182"/>
      <c r="H750" s="204"/>
    </row>
    <row r="751" spans="1:8" ht="20.100000000000001" customHeight="1" x14ac:dyDescent="0.2">
      <c r="A751" s="200"/>
      <c r="B751" s="201"/>
      <c r="C751" s="202"/>
      <c r="D751" s="203"/>
      <c r="E751" s="203"/>
      <c r="F751" s="204"/>
      <c r="G751" s="182"/>
      <c r="H751" s="204"/>
    </row>
    <row r="752" spans="1:8" ht="20.100000000000001" customHeight="1" x14ac:dyDescent="0.2">
      <c r="A752" s="200"/>
      <c r="B752" s="201"/>
      <c r="C752" s="202"/>
      <c r="D752" s="203"/>
      <c r="E752" s="203"/>
      <c r="F752" s="204"/>
      <c r="G752" s="182"/>
      <c r="H752" s="204"/>
    </row>
    <row r="753" spans="1:8" ht="20.100000000000001" customHeight="1" x14ac:dyDescent="0.2">
      <c r="A753" s="200"/>
      <c r="B753" s="201"/>
      <c r="C753" s="202"/>
      <c r="D753" s="203"/>
      <c r="E753" s="203"/>
      <c r="F753" s="204"/>
      <c r="G753" s="182"/>
      <c r="H753" s="204"/>
    </row>
    <row r="754" spans="1:8" ht="20.100000000000001" customHeight="1" x14ac:dyDescent="0.2">
      <c r="A754" s="200"/>
      <c r="B754" s="201"/>
      <c r="C754" s="202"/>
      <c r="D754" s="203"/>
      <c r="E754" s="203"/>
      <c r="F754" s="204"/>
      <c r="G754" s="182"/>
      <c r="H754" s="204"/>
    </row>
    <row r="755" spans="1:8" ht="20.100000000000001" customHeight="1" x14ac:dyDescent="0.2">
      <c r="A755" s="200"/>
      <c r="B755" s="201"/>
      <c r="C755" s="202"/>
      <c r="D755" s="203"/>
      <c r="E755" s="203"/>
      <c r="F755" s="204"/>
      <c r="G755" s="182"/>
      <c r="H755" s="204"/>
    </row>
    <row r="756" spans="1:8" ht="20.100000000000001" customHeight="1" x14ac:dyDescent="0.2">
      <c r="A756" s="200"/>
      <c r="B756" s="201"/>
      <c r="C756" s="202"/>
      <c r="D756" s="203"/>
      <c r="E756" s="203"/>
      <c r="F756" s="204"/>
      <c r="G756" s="182"/>
      <c r="H756" s="204"/>
    </row>
    <row r="757" spans="1:8" ht="20.100000000000001" customHeight="1" x14ac:dyDescent="0.2">
      <c r="A757" s="200"/>
      <c r="B757" s="201"/>
      <c r="C757" s="202"/>
      <c r="D757" s="203"/>
      <c r="E757" s="203"/>
      <c r="F757" s="204"/>
      <c r="G757" s="182"/>
      <c r="H757" s="204"/>
    </row>
    <row r="758" spans="1:8" ht="20.100000000000001" customHeight="1" x14ac:dyDescent="0.2">
      <c r="A758" s="200"/>
      <c r="B758" s="201"/>
      <c r="C758" s="202"/>
      <c r="D758" s="203"/>
      <c r="E758" s="203"/>
      <c r="F758" s="204"/>
      <c r="G758" s="182"/>
      <c r="H758" s="204"/>
    </row>
    <row r="759" spans="1:8" ht="20.100000000000001" customHeight="1" x14ac:dyDescent="0.2">
      <c r="A759" s="200"/>
      <c r="B759" s="201"/>
      <c r="C759" s="202"/>
      <c r="D759" s="203"/>
      <c r="E759" s="203"/>
      <c r="F759" s="204"/>
      <c r="G759" s="182"/>
      <c r="H759" s="204"/>
    </row>
    <row r="760" spans="1:8" ht="20.100000000000001" customHeight="1" x14ac:dyDescent="0.2">
      <c r="A760" s="200"/>
      <c r="B760" s="201"/>
      <c r="C760" s="202"/>
      <c r="D760" s="203"/>
      <c r="E760" s="203"/>
      <c r="F760" s="204"/>
      <c r="G760" s="182"/>
      <c r="H760" s="204"/>
    </row>
    <row r="761" spans="1:8" ht="20.100000000000001" customHeight="1" x14ac:dyDescent="0.2">
      <c r="A761" s="200"/>
      <c r="B761" s="201"/>
      <c r="C761" s="202"/>
      <c r="D761" s="203"/>
      <c r="E761" s="203"/>
      <c r="F761" s="204"/>
      <c r="G761" s="182"/>
      <c r="H761" s="204"/>
    </row>
    <row r="762" spans="1:8" ht="20.100000000000001" customHeight="1" x14ac:dyDescent="0.2">
      <c r="A762" s="200"/>
      <c r="B762" s="201"/>
      <c r="C762" s="202"/>
      <c r="D762" s="203"/>
      <c r="E762" s="203"/>
      <c r="F762" s="204"/>
      <c r="G762" s="182"/>
      <c r="H762" s="204"/>
    </row>
    <row r="763" spans="1:8" ht="20.100000000000001" customHeight="1" x14ac:dyDescent="0.2">
      <c r="A763" s="200"/>
      <c r="B763" s="201"/>
      <c r="C763" s="202"/>
      <c r="D763" s="203"/>
      <c r="E763" s="203"/>
      <c r="F763" s="204"/>
      <c r="G763" s="182"/>
      <c r="H763" s="204"/>
    </row>
    <row r="764" spans="1:8" ht="20.100000000000001" customHeight="1" x14ac:dyDescent="0.2">
      <c r="A764" s="200"/>
      <c r="B764" s="201"/>
      <c r="C764" s="202"/>
      <c r="D764" s="203"/>
      <c r="E764" s="203"/>
      <c r="F764" s="204"/>
      <c r="G764" s="182"/>
      <c r="H764" s="204"/>
    </row>
    <row r="765" spans="1:8" ht="20.100000000000001" customHeight="1" x14ac:dyDescent="0.2">
      <c r="A765" s="200"/>
      <c r="B765" s="201"/>
      <c r="C765" s="202"/>
      <c r="D765" s="203"/>
      <c r="E765" s="203"/>
      <c r="F765" s="204"/>
      <c r="G765" s="182"/>
      <c r="H765" s="204"/>
    </row>
    <row r="766" spans="1:8" ht="20.100000000000001" customHeight="1" x14ac:dyDescent="0.2">
      <c r="A766" s="200"/>
      <c r="B766" s="201"/>
      <c r="C766" s="202"/>
      <c r="D766" s="203"/>
      <c r="E766" s="203"/>
      <c r="F766" s="204"/>
      <c r="G766" s="182"/>
      <c r="H766" s="204"/>
    </row>
    <row r="767" spans="1:8" ht="20.100000000000001" customHeight="1" x14ac:dyDescent="0.2">
      <c r="A767" s="200"/>
      <c r="B767" s="201"/>
      <c r="C767" s="202"/>
      <c r="D767" s="203"/>
      <c r="E767" s="203"/>
      <c r="F767" s="204"/>
      <c r="G767" s="182"/>
      <c r="H767" s="204"/>
    </row>
    <row r="768" spans="1:8" ht="20.100000000000001" customHeight="1" x14ac:dyDescent="0.2">
      <c r="A768" s="200"/>
      <c r="B768" s="201"/>
      <c r="C768" s="202"/>
      <c r="D768" s="203"/>
      <c r="E768" s="203"/>
      <c r="F768" s="204"/>
      <c r="G768" s="182"/>
      <c r="H768" s="204"/>
    </row>
    <row r="769" spans="1:8" ht="20.100000000000001" customHeight="1" x14ac:dyDescent="0.2">
      <c r="A769" s="200"/>
      <c r="B769" s="201"/>
      <c r="C769" s="202"/>
      <c r="D769" s="203"/>
      <c r="E769" s="203"/>
      <c r="F769" s="204"/>
      <c r="G769" s="182"/>
      <c r="H769" s="204"/>
    </row>
    <row r="770" spans="1:8" ht="20.100000000000001" customHeight="1" x14ac:dyDescent="0.2">
      <c r="A770" s="200"/>
      <c r="B770" s="201"/>
      <c r="C770" s="202"/>
      <c r="D770" s="203"/>
      <c r="E770" s="203"/>
      <c r="F770" s="204"/>
      <c r="G770" s="182"/>
      <c r="H770" s="204"/>
    </row>
    <row r="771" spans="1:8" ht="20.100000000000001" customHeight="1" x14ac:dyDescent="0.2">
      <c r="A771" s="200"/>
      <c r="B771" s="201"/>
      <c r="C771" s="202"/>
      <c r="D771" s="203"/>
      <c r="E771" s="203"/>
      <c r="F771" s="204"/>
      <c r="G771" s="182"/>
      <c r="H771" s="204"/>
    </row>
    <row r="772" spans="1:8" ht="20.100000000000001" customHeight="1" x14ac:dyDescent="0.2">
      <c r="A772" s="200"/>
      <c r="B772" s="201"/>
      <c r="C772" s="202"/>
      <c r="D772" s="203"/>
      <c r="E772" s="203"/>
      <c r="F772" s="204"/>
      <c r="G772" s="182"/>
      <c r="H772" s="204"/>
    </row>
    <row r="773" spans="1:8" ht="20.100000000000001" customHeight="1" x14ac:dyDescent="0.2">
      <c r="A773" s="200"/>
      <c r="B773" s="201"/>
      <c r="C773" s="202"/>
      <c r="D773" s="203"/>
      <c r="E773" s="203"/>
      <c r="F773" s="204"/>
      <c r="G773" s="182"/>
      <c r="H773" s="204"/>
    </row>
    <row r="774" spans="1:8" ht="20.100000000000001" customHeight="1" x14ac:dyDescent="0.2">
      <c r="A774" s="200"/>
      <c r="B774" s="201"/>
      <c r="C774" s="202"/>
      <c r="D774" s="203"/>
      <c r="E774" s="203"/>
      <c r="F774" s="204"/>
      <c r="G774" s="182"/>
      <c r="H774" s="204"/>
    </row>
    <row r="775" spans="1:8" ht="20.100000000000001" customHeight="1" x14ac:dyDescent="0.2">
      <c r="A775" s="200"/>
      <c r="B775" s="201"/>
      <c r="C775" s="202"/>
      <c r="D775" s="203"/>
      <c r="E775" s="203"/>
      <c r="F775" s="204"/>
      <c r="G775" s="182"/>
      <c r="H775" s="204"/>
    </row>
    <row r="776" spans="1:8" ht="20.100000000000001" customHeight="1" x14ac:dyDescent="0.2">
      <c r="A776" s="200"/>
      <c r="B776" s="201"/>
      <c r="C776" s="202"/>
      <c r="D776" s="203"/>
      <c r="E776" s="203"/>
      <c r="F776" s="204"/>
      <c r="G776" s="182"/>
      <c r="H776" s="204"/>
    </row>
    <row r="777" spans="1:8" ht="20.100000000000001" customHeight="1" x14ac:dyDescent="0.2">
      <c r="A777" s="200"/>
      <c r="B777" s="201"/>
      <c r="C777" s="202"/>
      <c r="D777" s="203"/>
      <c r="E777" s="203"/>
      <c r="F777" s="204"/>
      <c r="G777" s="182"/>
      <c r="H777" s="204"/>
    </row>
    <row r="778" spans="1:8" ht="20.100000000000001" customHeight="1" x14ac:dyDescent="0.2">
      <c r="A778" s="200"/>
      <c r="B778" s="201"/>
      <c r="C778" s="202"/>
      <c r="D778" s="203"/>
      <c r="E778" s="203"/>
      <c r="F778" s="204"/>
      <c r="G778" s="182"/>
      <c r="H778" s="204"/>
    </row>
    <row r="779" spans="1:8" ht="20.100000000000001" customHeight="1" x14ac:dyDescent="0.2">
      <c r="A779" s="200"/>
      <c r="B779" s="201"/>
      <c r="C779" s="202"/>
      <c r="D779" s="203"/>
      <c r="E779" s="203"/>
      <c r="F779" s="204"/>
      <c r="G779" s="182"/>
      <c r="H779" s="204"/>
    </row>
    <row r="780" spans="1:8" ht="20.100000000000001" customHeight="1" x14ac:dyDescent="0.2">
      <c r="A780" s="200"/>
      <c r="B780" s="201"/>
      <c r="C780" s="202"/>
      <c r="D780" s="203"/>
      <c r="E780" s="203"/>
      <c r="F780" s="204"/>
      <c r="G780" s="182"/>
      <c r="H780" s="204"/>
    </row>
    <row r="781" spans="1:8" ht="20.100000000000001" customHeight="1" x14ac:dyDescent="0.2">
      <c r="A781" s="200"/>
      <c r="B781" s="201"/>
      <c r="C781" s="202"/>
      <c r="D781" s="203"/>
      <c r="E781" s="203"/>
      <c r="F781" s="204"/>
      <c r="G781" s="182"/>
      <c r="H781" s="204"/>
    </row>
    <row r="782" spans="1:8" ht="20.100000000000001" customHeight="1" x14ac:dyDescent="0.2">
      <c r="A782" s="200"/>
      <c r="B782" s="201"/>
      <c r="C782" s="202"/>
      <c r="D782" s="203"/>
      <c r="E782" s="203"/>
      <c r="F782" s="204"/>
      <c r="G782" s="182"/>
      <c r="H782" s="204"/>
    </row>
    <row r="783" spans="1:8" ht="20.100000000000001" customHeight="1" x14ac:dyDescent="0.2">
      <c r="A783" s="200"/>
      <c r="B783" s="201"/>
      <c r="C783" s="202"/>
      <c r="D783" s="203"/>
      <c r="E783" s="203"/>
      <c r="F783" s="204"/>
      <c r="G783" s="182"/>
      <c r="H783" s="204"/>
    </row>
    <row r="784" spans="1:8" ht="20.100000000000001" customHeight="1" x14ac:dyDescent="0.2">
      <c r="A784" s="200"/>
      <c r="B784" s="201"/>
      <c r="C784" s="202"/>
      <c r="D784" s="203"/>
      <c r="E784" s="203"/>
      <c r="F784" s="204"/>
      <c r="G784" s="182"/>
      <c r="H784" s="204"/>
    </row>
    <row r="785" spans="1:8" ht="20.100000000000001" customHeight="1" x14ac:dyDescent="0.2">
      <c r="A785" s="200"/>
      <c r="B785" s="201"/>
      <c r="C785" s="202"/>
      <c r="D785" s="203"/>
      <c r="E785" s="203"/>
      <c r="F785" s="204"/>
      <c r="G785" s="182"/>
      <c r="H785" s="204"/>
    </row>
    <row r="786" spans="1:8" ht="20.100000000000001" customHeight="1" x14ac:dyDescent="0.2">
      <c r="A786" s="200"/>
      <c r="B786" s="201"/>
      <c r="C786" s="202"/>
      <c r="D786" s="203"/>
      <c r="E786" s="203"/>
      <c r="F786" s="204"/>
      <c r="G786" s="182"/>
      <c r="H786" s="204"/>
    </row>
    <row r="787" spans="1:8" ht="20.100000000000001" customHeight="1" x14ac:dyDescent="0.2">
      <c r="A787" s="200"/>
      <c r="B787" s="201"/>
      <c r="C787" s="202"/>
      <c r="D787" s="203"/>
      <c r="E787" s="203"/>
      <c r="F787" s="204"/>
      <c r="G787" s="182"/>
      <c r="H787" s="204"/>
    </row>
    <row r="788" spans="1:8" ht="20.100000000000001" customHeight="1" x14ac:dyDescent="0.2">
      <c r="A788" s="200"/>
      <c r="B788" s="201"/>
      <c r="C788" s="202"/>
      <c r="D788" s="203"/>
      <c r="E788" s="203"/>
      <c r="F788" s="204"/>
      <c r="G788" s="182"/>
      <c r="H788" s="204"/>
    </row>
    <row r="789" spans="1:8" ht="20.100000000000001" customHeight="1" x14ac:dyDescent="0.2">
      <c r="A789" s="200"/>
      <c r="B789" s="201"/>
      <c r="C789" s="202"/>
      <c r="D789" s="203"/>
      <c r="E789" s="203"/>
      <c r="F789" s="204"/>
      <c r="G789" s="182"/>
      <c r="H789" s="204"/>
    </row>
    <row r="790" spans="1:8" ht="20.100000000000001" customHeight="1" x14ac:dyDescent="0.2">
      <c r="A790" s="200"/>
      <c r="B790" s="201"/>
      <c r="C790" s="202"/>
      <c r="D790" s="203"/>
      <c r="E790" s="203"/>
      <c r="F790" s="204"/>
      <c r="G790" s="182"/>
      <c r="H790" s="204"/>
    </row>
    <row r="791" spans="1:8" ht="20.100000000000001" customHeight="1" x14ac:dyDescent="0.2">
      <c r="A791" s="200"/>
      <c r="B791" s="201"/>
      <c r="C791" s="202"/>
      <c r="D791" s="203"/>
      <c r="E791" s="203"/>
      <c r="F791" s="204"/>
      <c r="G791" s="182"/>
      <c r="H791" s="204"/>
    </row>
    <row r="792" spans="1:8" ht="20.100000000000001" customHeight="1" x14ac:dyDescent="0.2">
      <c r="A792" s="200"/>
      <c r="B792" s="201"/>
      <c r="C792" s="202"/>
      <c r="D792" s="203"/>
      <c r="E792" s="203"/>
      <c r="F792" s="204"/>
      <c r="G792" s="182"/>
      <c r="H792" s="204"/>
    </row>
    <row r="793" spans="1:8" ht="20.100000000000001" customHeight="1" x14ac:dyDescent="0.2">
      <c r="A793" s="200"/>
      <c r="B793" s="201"/>
      <c r="C793" s="202"/>
      <c r="D793" s="203"/>
      <c r="E793" s="203"/>
      <c r="F793" s="204"/>
      <c r="G793" s="182"/>
      <c r="H793" s="204"/>
    </row>
    <row r="794" spans="1:8" ht="20.100000000000001" customHeight="1" x14ac:dyDescent="0.2">
      <c r="A794" s="200"/>
      <c r="B794" s="201"/>
      <c r="C794" s="202"/>
      <c r="D794" s="203"/>
      <c r="E794" s="203"/>
      <c r="F794" s="204"/>
      <c r="G794" s="182"/>
      <c r="H794" s="204"/>
    </row>
    <row r="795" spans="1:8" ht="20.100000000000001" customHeight="1" x14ac:dyDescent="0.2">
      <c r="A795" s="200"/>
      <c r="B795" s="201"/>
      <c r="C795" s="202"/>
      <c r="D795" s="203"/>
      <c r="E795" s="203"/>
      <c r="F795" s="204"/>
      <c r="G795" s="182"/>
      <c r="H795" s="204"/>
    </row>
    <row r="796" spans="1:8" ht="20.100000000000001" customHeight="1" x14ac:dyDescent="0.2">
      <c r="A796" s="200"/>
      <c r="B796" s="201"/>
      <c r="C796" s="202"/>
      <c r="D796" s="203"/>
      <c r="E796" s="203"/>
      <c r="F796" s="204"/>
      <c r="G796" s="182"/>
      <c r="H796" s="204"/>
    </row>
    <row r="797" spans="1:8" ht="20.100000000000001" customHeight="1" x14ac:dyDescent="0.2">
      <c r="A797" s="200"/>
      <c r="B797" s="201"/>
      <c r="C797" s="202"/>
      <c r="D797" s="203"/>
      <c r="E797" s="203"/>
      <c r="F797" s="204"/>
      <c r="G797" s="182"/>
      <c r="H797" s="204"/>
    </row>
    <row r="798" spans="1:8" ht="20.100000000000001" customHeight="1" x14ac:dyDescent="0.2">
      <c r="A798" s="200"/>
      <c r="B798" s="201"/>
      <c r="C798" s="202"/>
      <c r="D798" s="203"/>
      <c r="E798" s="203"/>
      <c r="F798" s="204"/>
      <c r="G798" s="182"/>
      <c r="H798" s="204"/>
    </row>
    <row r="799" spans="1:8" ht="20.100000000000001" customHeight="1" x14ac:dyDescent="0.2">
      <c r="A799" s="200"/>
      <c r="B799" s="201"/>
      <c r="C799" s="202"/>
      <c r="D799" s="203"/>
      <c r="E799" s="203"/>
      <c r="F799" s="204"/>
      <c r="G799" s="182"/>
      <c r="H799" s="204"/>
    </row>
    <row r="800" spans="1:8" ht="20.100000000000001" customHeight="1" x14ac:dyDescent="0.2">
      <c r="A800" s="200"/>
      <c r="B800" s="201"/>
      <c r="C800" s="202"/>
      <c r="D800" s="203"/>
      <c r="E800" s="203"/>
      <c r="F800" s="204"/>
      <c r="G800" s="182"/>
      <c r="H800" s="204"/>
    </row>
    <row r="801" spans="1:8" ht="20.100000000000001" customHeight="1" x14ac:dyDescent="0.2">
      <c r="A801" s="200"/>
      <c r="B801" s="201"/>
      <c r="C801" s="202"/>
      <c r="D801" s="203"/>
      <c r="E801" s="203"/>
      <c r="F801" s="204"/>
      <c r="G801" s="182"/>
      <c r="H801" s="204"/>
    </row>
    <row r="802" spans="1:8" ht="20.100000000000001" customHeight="1" x14ac:dyDescent="0.2">
      <c r="A802" s="200"/>
      <c r="B802" s="201"/>
      <c r="C802" s="202"/>
      <c r="D802" s="203"/>
      <c r="E802" s="203"/>
      <c r="F802" s="204"/>
      <c r="G802" s="182"/>
      <c r="H802" s="204"/>
    </row>
    <row r="803" spans="1:8" ht="20.100000000000001" customHeight="1" x14ac:dyDescent="0.2">
      <c r="A803" s="200"/>
      <c r="B803" s="201"/>
      <c r="C803" s="202"/>
      <c r="D803" s="203"/>
      <c r="E803" s="203"/>
      <c r="F803" s="204"/>
      <c r="G803" s="182"/>
      <c r="H803" s="204"/>
    </row>
    <row r="804" spans="1:8" ht="20.100000000000001" customHeight="1" x14ac:dyDescent="0.2">
      <c r="A804" s="200"/>
      <c r="B804" s="201"/>
      <c r="C804" s="202"/>
      <c r="D804" s="203"/>
      <c r="E804" s="203"/>
      <c r="F804" s="204"/>
      <c r="G804" s="182"/>
      <c r="H804" s="204"/>
    </row>
    <row r="805" spans="1:8" ht="20.100000000000001" customHeight="1" x14ac:dyDescent="0.2">
      <c r="A805" s="200"/>
      <c r="B805" s="201"/>
      <c r="C805" s="202"/>
      <c r="D805" s="203"/>
      <c r="E805" s="203"/>
      <c r="F805" s="204"/>
      <c r="G805" s="182"/>
      <c r="H805" s="204"/>
    </row>
    <row r="806" spans="1:8" ht="20.100000000000001" customHeight="1" x14ac:dyDescent="0.2">
      <c r="A806" s="200"/>
      <c r="B806" s="201"/>
      <c r="C806" s="202"/>
      <c r="D806" s="203"/>
      <c r="E806" s="203"/>
      <c r="F806" s="204"/>
      <c r="G806" s="182"/>
      <c r="H806" s="204"/>
    </row>
    <row r="807" spans="1:8" ht="20.100000000000001" customHeight="1" x14ac:dyDescent="0.2">
      <c r="A807" s="200"/>
      <c r="B807" s="201"/>
      <c r="C807" s="202"/>
      <c r="D807" s="203"/>
      <c r="E807" s="203"/>
      <c r="F807" s="204"/>
      <c r="G807" s="182"/>
      <c r="H807" s="204"/>
    </row>
    <row r="808" spans="1:8" ht="20.100000000000001" customHeight="1" x14ac:dyDescent="0.2">
      <c r="A808" s="200"/>
      <c r="B808" s="201"/>
      <c r="C808" s="202"/>
      <c r="D808" s="203"/>
      <c r="E808" s="203"/>
      <c r="F808" s="204"/>
      <c r="G808" s="182"/>
      <c r="H808" s="204"/>
    </row>
    <row r="809" spans="1:8" ht="20.100000000000001" customHeight="1" x14ac:dyDescent="0.2">
      <c r="A809" s="200"/>
      <c r="B809" s="201"/>
      <c r="C809" s="202"/>
      <c r="D809" s="203"/>
      <c r="E809" s="203"/>
      <c r="F809" s="204"/>
      <c r="G809" s="182"/>
      <c r="H809" s="204"/>
    </row>
    <row r="810" spans="1:8" ht="20.100000000000001" customHeight="1" x14ac:dyDescent="0.2">
      <c r="A810" s="200"/>
      <c r="B810" s="201"/>
      <c r="C810" s="202"/>
      <c r="D810" s="203"/>
      <c r="E810" s="203"/>
      <c r="F810" s="204"/>
      <c r="G810" s="182"/>
      <c r="H810" s="204"/>
    </row>
    <row r="811" spans="1:8" ht="20.100000000000001" customHeight="1" x14ac:dyDescent="0.2">
      <c r="A811" s="200"/>
      <c r="B811" s="201"/>
      <c r="C811" s="202"/>
      <c r="D811" s="203"/>
      <c r="E811" s="203"/>
      <c r="F811" s="204"/>
      <c r="G811" s="182"/>
      <c r="H811" s="204"/>
    </row>
    <row r="812" spans="1:8" ht="20.100000000000001" customHeight="1" x14ac:dyDescent="0.2">
      <c r="A812" s="200"/>
      <c r="B812" s="201"/>
      <c r="C812" s="202"/>
      <c r="D812" s="203"/>
      <c r="E812" s="203"/>
      <c r="F812" s="204"/>
      <c r="G812" s="182"/>
      <c r="H812" s="204"/>
    </row>
    <row r="813" spans="1:8" ht="20.100000000000001" customHeight="1" x14ac:dyDescent="0.2">
      <c r="A813" s="200"/>
      <c r="B813" s="201"/>
      <c r="C813" s="202"/>
      <c r="D813" s="203"/>
      <c r="E813" s="203"/>
      <c r="F813" s="204"/>
      <c r="G813" s="182"/>
      <c r="H813" s="204"/>
    </row>
    <row r="814" spans="1:8" ht="20.100000000000001" customHeight="1" x14ac:dyDescent="0.2">
      <c r="A814" s="200"/>
      <c r="B814" s="201"/>
      <c r="C814" s="202"/>
      <c r="D814" s="203"/>
      <c r="E814" s="203"/>
      <c r="F814" s="204"/>
      <c r="G814" s="182"/>
      <c r="H814" s="204"/>
    </row>
    <row r="815" spans="1:8" ht="20.100000000000001" customHeight="1" x14ac:dyDescent="0.2">
      <c r="A815" s="200"/>
      <c r="B815" s="201"/>
      <c r="C815" s="202"/>
      <c r="D815" s="203"/>
      <c r="E815" s="203"/>
      <c r="F815" s="204"/>
      <c r="G815" s="182"/>
      <c r="H815" s="204"/>
    </row>
    <row r="816" spans="1:8" ht="20.100000000000001" customHeight="1" x14ac:dyDescent="0.2">
      <c r="A816" s="200"/>
      <c r="B816" s="201"/>
      <c r="C816" s="202"/>
      <c r="D816" s="203"/>
      <c r="E816" s="203"/>
      <c r="F816" s="204"/>
      <c r="G816" s="182"/>
      <c r="H816" s="204"/>
    </row>
    <row r="817" spans="1:8" ht="20.100000000000001" customHeight="1" x14ac:dyDescent="0.2">
      <c r="A817" s="200"/>
      <c r="B817" s="201"/>
      <c r="C817" s="202"/>
      <c r="D817" s="203"/>
      <c r="E817" s="203"/>
      <c r="F817" s="204"/>
      <c r="G817" s="182"/>
      <c r="H817" s="204"/>
    </row>
    <row r="818" spans="1:8" ht="20.100000000000001" customHeight="1" x14ac:dyDescent="0.2">
      <c r="A818" s="200"/>
      <c r="B818" s="201"/>
      <c r="C818" s="202"/>
      <c r="D818" s="203"/>
      <c r="E818" s="203"/>
      <c r="F818" s="204"/>
      <c r="G818" s="182"/>
      <c r="H818" s="204"/>
    </row>
    <row r="819" spans="1:8" ht="20.100000000000001" customHeight="1" x14ac:dyDescent="0.2">
      <c r="A819" s="200"/>
      <c r="B819" s="201"/>
      <c r="C819" s="202"/>
      <c r="D819" s="203"/>
      <c r="E819" s="203"/>
      <c r="F819" s="204"/>
      <c r="G819" s="182"/>
      <c r="H819" s="204"/>
    </row>
    <row r="820" spans="1:8" ht="20.100000000000001" customHeight="1" x14ac:dyDescent="0.2">
      <c r="A820" s="200"/>
      <c r="B820" s="201"/>
      <c r="C820" s="202"/>
      <c r="D820" s="203"/>
      <c r="E820" s="203"/>
      <c r="F820" s="204"/>
      <c r="G820" s="182"/>
      <c r="H820" s="204"/>
    </row>
    <row r="821" spans="1:8" ht="20.100000000000001" customHeight="1" x14ac:dyDescent="0.2">
      <c r="A821" s="200"/>
      <c r="B821" s="201"/>
      <c r="C821" s="202"/>
      <c r="D821" s="203"/>
      <c r="E821" s="203"/>
      <c r="F821" s="204"/>
      <c r="G821" s="182"/>
      <c r="H821" s="204"/>
    </row>
    <row r="822" spans="1:8" ht="20.100000000000001" customHeight="1" x14ac:dyDescent="0.2">
      <c r="A822" s="200"/>
      <c r="B822" s="201"/>
      <c r="C822" s="202"/>
      <c r="D822" s="203"/>
      <c r="E822" s="203"/>
      <c r="F822" s="204"/>
      <c r="G822" s="182"/>
      <c r="H822" s="204"/>
    </row>
    <row r="823" spans="1:8" ht="20.100000000000001" customHeight="1" x14ac:dyDescent="0.2">
      <c r="A823" s="200"/>
      <c r="B823" s="201"/>
      <c r="C823" s="202"/>
      <c r="D823" s="203"/>
      <c r="E823" s="203"/>
      <c r="F823" s="204"/>
      <c r="G823" s="182"/>
      <c r="H823" s="204"/>
    </row>
    <row r="824" spans="1:8" ht="20.100000000000001" customHeight="1" x14ac:dyDescent="0.2">
      <c r="A824" s="200"/>
      <c r="B824" s="201"/>
      <c r="C824" s="202"/>
      <c r="D824" s="203"/>
      <c r="E824" s="203"/>
      <c r="F824" s="204"/>
      <c r="G824" s="182"/>
      <c r="H824" s="204"/>
    </row>
    <row r="825" spans="1:8" ht="20.100000000000001" customHeight="1" x14ac:dyDescent="0.2">
      <c r="A825" s="200"/>
      <c r="B825" s="201"/>
      <c r="C825" s="202"/>
      <c r="D825" s="203"/>
      <c r="E825" s="203"/>
      <c r="F825" s="204"/>
      <c r="G825" s="182"/>
      <c r="H825" s="204"/>
    </row>
    <row r="826" spans="1:8" ht="20.100000000000001" customHeight="1" x14ac:dyDescent="0.2">
      <c r="A826" s="200"/>
      <c r="B826" s="201"/>
      <c r="C826" s="202"/>
      <c r="D826" s="203"/>
      <c r="E826" s="203"/>
      <c r="F826" s="204"/>
      <c r="G826" s="182"/>
      <c r="H826" s="204"/>
    </row>
    <row r="827" spans="1:8" ht="20.100000000000001" customHeight="1" x14ac:dyDescent="0.2">
      <c r="A827" s="200"/>
      <c r="B827" s="201"/>
      <c r="C827" s="202"/>
      <c r="D827" s="203"/>
      <c r="E827" s="203"/>
      <c r="F827" s="204"/>
      <c r="G827" s="182"/>
      <c r="H827" s="204"/>
    </row>
    <row r="828" spans="1:8" ht="20.100000000000001" customHeight="1" x14ac:dyDescent="0.2">
      <c r="A828" s="200"/>
      <c r="B828" s="201"/>
      <c r="C828" s="202"/>
      <c r="D828" s="203"/>
      <c r="E828" s="203"/>
      <c r="F828" s="204"/>
      <c r="G828" s="182"/>
      <c r="H828" s="204"/>
    </row>
    <row r="829" spans="1:8" ht="20.100000000000001" customHeight="1" x14ac:dyDescent="0.2">
      <c r="A829" s="200"/>
      <c r="B829" s="201"/>
      <c r="C829" s="202"/>
      <c r="D829" s="203"/>
      <c r="E829" s="203"/>
      <c r="F829" s="204"/>
      <c r="G829" s="182"/>
      <c r="H829" s="204"/>
    </row>
    <row r="830" spans="1:8" ht="20.100000000000001" customHeight="1" x14ac:dyDescent="0.2">
      <c r="A830" s="200"/>
      <c r="B830" s="201"/>
      <c r="C830" s="202"/>
      <c r="D830" s="203"/>
      <c r="E830" s="203"/>
      <c r="F830" s="204"/>
      <c r="G830" s="182"/>
      <c r="H830" s="204"/>
    </row>
    <row r="831" spans="1:8" ht="20.100000000000001" customHeight="1" x14ac:dyDescent="0.2">
      <c r="A831" s="200"/>
      <c r="B831" s="201"/>
      <c r="C831" s="202"/>
      <c r="D831" s="203"/>
      <c r="E831" s="203"/>
      <c r="F831" s="204"/>
      <c r="G831" s="182"/>
      <c r="H831" s="204"/>
    </row>
    <row r="832" spans="1:8" ht="20.100000000000001" customHeight="1" x14ac:dyDescent="0.2">
      <c r="A832" s="200"/>
      <c r="B832" s="201"/>
      <c r="C832" s="202"/>
      <c r="D832" s="203"/>
      <c r="E832" s="203"/>
      <c r="F832" s="204"/>
      <c r="G832" s="182"/>
      <c r="H832" s="204"/>
    </row>
    <row r="833" spans="1:8" ht="20.100000000000001" customHeight="1" x14ac:dyDescent="0.2">
      <c r="A833" s="200"/>
      <c r="B833" s="201"/>
      <c r="C833" s="202"/>
      <c r="D833" s="203"/>
      <c r="E833" s="203"/>
      <c r="F833" s="204"/>
      <c r="G833" s="182"/>
      <c r="H833" s="204"/>
    </row>
    <row r="834" spans="1:8" ht="20.100000000000001" customHeight="1" x14ac:dyDescent="0.2">
      <c r="A834" s="200"/>
      <c r="B834" s="201"/>
      <c r="C834" s="202"/>
      <c r="D834" s="203"/>
      <c r="E834" s="203"/>
      <c r="F834" s="204"/>
      <c r="G834" s="182"/>
      <c r="H834" s="204"/>
    </row>
    <row r="835" spans="1:8" ht="20.100000000000001" customHeight="1" x14ac:dyDescent="0.2">
      <c r="A835" s="200"/>
      <c r="B835" s="201"/>
      <c r="C835" s="202"/>
      <c r="D835" s="203"/>
      <c r="E835" s="203"/>
      <c r="F835" s="204"/>
      <c r="G835" s="182"/>
      <c r="H835" s="204"/>
    </row>
    <row r="836" spans="1:8" ht="20.100000000000001" customHeight="1" x14ac:dyDescent="0.2">
      <c r="A836" s="200"/>
      <c r="B836" s="201"/>
      <c r="C836" s="202"/>
      <c r="D836" s="203"/>
      <c r="E836" s="203"/>
      <c r="F836" s="204"/>
      <c r="G836" s="182"/>
      <c r="H836" s="204"/>
    </row>
    <row r="837" spans="1:8" ht="20.100000000000001" customHeight="1" x14ac:dyDescent="0.2">
      <c r="A837" s="200"/>
      <c r="B837" s="201"/>
      <c r="C837" s="202"/>
      <c r="D837" s="203"/>
      <c r="E837" s="203"/>
      <c r="F837" s="204"/>
      <c r="G837" s="182"/>
      <c r="H837" s="204"/>
    </row>
    <row r="838" spans="1:8" ht="20.100000000000001" customHeight="1" x14ac:dyDescent="0.2">
      <c r="A838" s="200"/>
      <c r="B838" s="201"/>
      <c r="C838" s="202"/>
      <c r="D838" s="203"/>
      <c r="E838" s="203"/>
      <c r="F838" s="204"/>
      <c r="G838" s="182"/>
      <c r="H838" s="204"/>
    </row>
    <row r="839" spans="1:8" ht="20.100000000000001" customHeight="1" x14ac:dyDescent="0.2">
      <c r="A839" s="200"/>
      <c r="B839" s="201"/>
      <c r="C839" s="202"/>
      <c r="D839" s="203"/>
      <c r="E839" s="203"/>
      <c r="F839" s="204"/>
      <c r="G839" s="182"/>
      <c r="H839" s="204"/>
    </row>
    <row r="840" spans="1:8" ht="20.100000000000001" customHeight="1" x14ac:dyDescent="0.2">
      <c r="A840" s="200"/>
      <c r="B840" s="201"/>
      <c r="C840" s="202"/>
      <c r="D840" s="203"/>
      <c r="E840" s="203"/>
      <c r="F840" s="204"/>
      <c r="G840" s="182"/>
      <c r="H840" s="204"/>
    </row>
    <row r="841" spans="1:8" ht="20.100000000000001" customHeight="1" x14ac:dyDescent="0.2">
      <c r="A841" s="200"/>
      <c r="B841" s="201"/>
      <c r="C841" s="202"/>
      <c r="D841" s="203"/>
      <c r="E841" s="203"/>
      <c r="F841" s="204"/>
      <c r="G841" s="182"/>
      <c r="H841" s="204"/>
    </row>
    <row r="842" spans="1:8" ht="20.100000000000001" customHeight="1" x14ac:dyDescent="0.2">
      <c r="A842" s="200"/>
      <c r="B842" s="201"/>
      <c r="C842" s="202"/>
      <c r="D842" s="203"/>
      <c r="E842" s="203"/>
      <c r="F842" s="204"/>
      <c r="G842" s="182"/>
      <c r="H842" s="204"/>
    </row>
    <row r="843" spans="1:8" ht="20.100000000000001" customHeight="1" x14ac:dyDescent="0.2">
      <c r="A843" s="200"/>
      <c r="B843" s="201"/>
      <c r="C843" s="202"/>
      <c r="D843" s="203"/>
      <c r="E843" s="203"/>
      <c r="F843" s="204"/>
      <c r="G843" s="182"/>
      <c r="H843" s="204"/>
    </row>
    <row r="844" spans="1:8" ht="20.100000000000001" customHeight="1" x14ac:dyDescent="0.2">
      <c r="A844" s="200"/>
      <c r="B844" s="201"/>
      <c r="C844" s="202"/>
      <c r="D844" s="203"/>
      <c r="E844" s="203"/>
      <c r="F844" s="204"/>
      <c r="G844" s="182"/>
      <c r="H844" s="204"/>
    </row>
    <row r="845" spans="1:8" ht="20.100000000000001" customHeight="1" x14ac:dyDescent="0.2">
      <c r="A845" s="200"/>
      <c r="B845" s="201"/>
      <c r="C845" s="202"/>
      <c r="D845" s="203"/>
      <c r="E845" s="203"/>
      <c r="F845" s="204"/>
      <c r="G845" s="182"/>
      <c r="H845" s="204"/>
    </row>
    <row r="846" spans="1:8" ht="20.100000000000001" customHeight="1" x14ac:dyDescent="0.2">
      <c r="A846" s="200"/>
      <c r="B846" s="201"/>
      <c r="C846" s="202"/>
      <c r="D846" s="203"/>
      <c r="E846" s="203"/>
      <c r="F846" s="204"/>
      <c r="G846" s="182"/>
      <c r="H846" s="204"/>
    </row>
    <row r="847" spans="1:8" ht="20.100000000000001" customHeight="1" x14ac:dyDescent="0.2">
      <c r="A847" s="200"/>
      <c r="B847" s="201"/>
      <c r="C847" s="202"/>
      <c r="D847" s="203"/>
      <c r="E847" s="203"/>
      <c r="F847" s="204"/>
      <c r="G847" s="182"/>
      <c r="H847" s="204"/>
    </row>
    <row r="848" spans="1:8" ht="20.100000000000001" customHeight="1" x14ac:dyDescent="0.2">
      <c r="A848" s="200"/>
      <c r="B848" s="201"/>
      <c r="C848" s="202"/>
      <c r="D848" s="203"/>
      <c r="E848" s="203"/>
      <c r="F848" s="204"/>
      <c r="G848" s="182"/>
      <c r="H848" s="204"/>
    </row>
    <row r="849" spans="1:8" ht="20.100000000000001" customHeight="1" x14ac:dyDescent="0.2">
      <c r="A849" s="200"/>
      <c r="B849" s="201"/>
      <c r="C849" s="202"/>
      <c r="D849" s="203"/>
      <c r="E849" s="203"/>
      <c r="F849" s="204"/>
      <c r="G849" s="182"/>
      <c r="H849" s="204"/>
    </row>
    <row r="850" spans="1:8" ht="20.100000000000001" customHeight="1" x14ac:dyDescent="0.2">
      <c r="A850" s="200"/>
      <c r="B850" s="201"/>
      <c r="C850" s="202"/>
      <c r="D850" s="203"/>
      <c r="E850" s="203"/>
      <c r="F850" s="204"/>
      <c r="G850" s="182"/>
      <c r="H850" s="204"/>
    </row>
    <row r="851" spans="1:8" ht="20.100000000000001" customHeight="1" x14ac:dyDescent="0.2">
      <c r="A851" s="200"/>
      <c r="B851" s="201"/>
      <c r="C851" s="202"/>
      <c r="D851" s="203"/>
      <c r="E851" s="203"/>
      <c r="F851" s="204"/>
      <c r="G851" s="182"/>
      <c r="H851" s="204"/>
    </row>
    <row r="852" spans="1:8" ht="20.100000000000001" customHeight="1" x14ac:dyDescent="0.2">
      <c r="A852" s="200"/>
      <c r="B852" s="201"/>
      <c r="C852" s="202"/>
      <c r="D852" s="203"/>
      <c r="E852" s="203"/>
      <c r="F852" s="204"/>
      <c r="G852" s="182"/>
      <c r="H852" s="204"/>
    </row>
    <row r="853" spans="1:8" ht="20.100000000000001" customHeight="1" x14ac:dyDescent="0.2">
      <c r="A853" s="200"/>
      <c r="B853" s="201"/>
      <c r="C853" s="202"/>
      <c r="D853" s="203"/>
      <c r="E853" s="203"/>
      <c r="F853" s="204"/>
      <c r="G853" s="182"/>
      <c r="H853" s="204"/>
    </row>
    <row r="854" spans="1:8" ht="20.100000000000001" customHeight="1" x14ac:dyDescent="0.2">
      <c r="A854" s="200"/>
      <c r="B854" s="201"/>
      <c r="C854" s="202"/>
      <c r="D854" s="203"/>
      <c r="E854" s="203"/>
      <c r="F854" s="204"/>
      <c r="G854" s="182"/>
      <c r="H854" s="204"/>
    </row>
    <row r="855" spans="1:8" ht="20.100000000000001" customHeight="1" x14ac:dyDescent="0.2">
      <c r="A855" s="200"/>
      <c r="B855" s="201"/>
      <c r="C855" s="202"/>
      <c r="D855" s="203"/>
      <c r="E855" s="203"/>
      <c r="F855" s="204"/>
      <c r="G855" s="182"/>
      <c r="H855" s="204"/>
    </row>
    <row r="856" spans="1:8" ht="20.100000000000001" customHeight="1" x14ac:dyDescent="0.2">
      <c r="A856" s="200"/>
      <c r="B856" s="201"/>
      <c r="C856" s="202"/>
      <c r="D856" s="203"/>
      <c r="E856" s="203"/>
      <c r="F856" s="204"/>
      <c r="G856" s="182"/>
      <c r="H856" s="204"/>
    </row>
    <row r="857" spans="1:8" ht="20.100000000000001" customHeight="1" x14ac:dyDescent="0.2">
      <c r="A857" s="200"/>
      <c r="B857" s="201"/>
      <c r="C857" s="202"/>
      <c r="D857" s="203"/>
      <c r="E857" s="203"/>
      <c r="F857" s="204"/>
      <c r="G857" s="182"/>
      <c r="H857" s="204"/>
    </row>
    <row r="858" spans="1:8" ht="20.100000000000001" customHeight="1" x14ac:dyDescent="0.2">
      <c r="A858" s="200"/>
      <c r="B858" s="201"/>
      <c r="C858" s="202"/>
      <c r="D858" s="203"/>
      <c r="E858" s="203"/>
      <c r="F858" s="204"/>
      <c r="G858" s="182"/>
      <c r="H858" s="204"/>
    </row>
    <row r="859" spans="1:8" ht="20.100000000000001" customHeight="1" x14ac:dyDescent="0.2">
      <c r="A859" s="200"/>
      <c r="B859" s="201"/>
      <c r="C859" s="202"/>
      <c r="D859" s="203"/>
      <c r="E859" s="203"/>
      <c r="F859" s="204"/>
      <c r="G859" s="182"/>
      <c r="H859" s="204"/>
    </row>
    <row r="860" spans="1:8" ht="20.100000000000001" customHeight="1" x14ac:dyDescent="0.2">
      <c r="A860" s="200"/>
      <c r="B860" s="201"/>
      <c r="C860" s="202"/>
      <c r="D860" s="203"/>
      <c r="E860" s="203"/>
      <c r="F860" s="204"/>
      <c r="G860" s="182"/>
      <c r="H860" s="204"/>
    </row>
    <row r="861" spans="1:8" ht="20.100000000000001" customHeight="1" x14ac:dyDescent="0.2">
      <c r="A861" s="200"/>
      <c r="B861" s="201"/>
      <c r="C861" s="202"/>
      <c r="D861" s="203"/>
      <c r="E861" s="203"/>
      <c r="F861" s="204"/>
      <c r="G861" s="182"/>
      <c r="H861" s="204"/>
    </row>
    <row r="862" spans="1:8" ht="20.100000000000001" customHeight="1" x14ac:dyDescent="0.2">
      <c r="A862" s="200"/>
      <c r="B862" s="201"/>
      <c r="C862" s="202"/>
      <c r="D862" s="203"/>
      <c r="E862" s="203"/>
      <c r="F862" s="204"/>
      <c r="G862" s="182"/>
      <c r="H862" s="204"/>
    </row>
    <row r="863" spans="1:8" ht="20.100000000000001" customHeight="1" x14ac:dyDescent="0.2">
      <c r="A863" s="200"/>
      <c r="B863" s="201"/>
      <c r="C863" s="202"/>
      <c r="D863" s="203"/>
      <c r="E863" s="203"/>
      <c r="F863" s="204"/>
      <c r="G863" s="182"/>
      <c r="H863" s="204"/>
    </row>
    <row r="864" spans="1:8" ht="20.100000000000001" customHeight="1" x14ac:dyDescent="0.2">
      <c r="A864" s="200"/>
      <c r="B864" s="201"/>
      <c r="C864" s="202"/>
      <c r="D864" s="203"/>
      <c r="E864" s="203"/>
      <c r="F864" s="204"/>
      <c r="G864" s="182"/>
      <c r="H864" s="204"/>
    </row>
    <row r="865" spans="1:8" ht="20.100000000000001" customHeight="1" x14ac:dyDescent="0.2">
      <c r="A865" s="200"/>
      <c r="B865" s="201"/>
      <c r="C865" s="202"/>
      <c r="D865" s="203"/>
      <c r="E865" s="203"/>
      <c r="F865" s="204"/>
      <c r="G865" s="182"/>
      <c r="H865" s="204"/>
    </row>
    <row r="866" spans="1:8" ht="20.100000000000001" customHeight="1" x14ac:dyDescent="0.2">
      <c r="A866" s="200"/>
      <c r="B866" s="201"/>
      <c r="C866" s="202"/>
      <c r="D866" s="203"/>
      <c r="E866" s="203"/>
      <c r="F866" s="204"/>
      <c r="G866" s="182"/>
      <c r="H866" s="204"/>
    </row>
    <row r="867" spans="1:8" ht="20.100000000000001" customHeight="1" x14ac:dyDescent="0.2">
      <c r="A867" s="200"/>
      <c r="B867" s="201"/>
      <c r="C867" s="202"/>
      <c r="D867" s="203"/>
      <c r="E867" s="203"/>
      <c r="F867" s="204"/>
      <c r="G867" s="182"/>
      <c r="H867" s="204"/>
    </row>
    <row r="868" spans="1:8" ht="20.100000000000001" customHeight="1" x14ac:dyDescent="0.2">
      <c r="A868" s="200"/>
      <c r="B868" s="201"/>
      <c r="C868" s="202"/>
      <c r="D868" s="203"/>
      <c r="E868" s="203"/>
      <c r="F868" s="204"/>
      <c r="G868" s="182"/>
      <c r="H868" s="204"/>
    </row>
    <row r="869" spans="1:8" ht="20.100000000000001" customHeight="1" x14ac:dyDescent="0.2">
      <c r="A869" s="200"/>
      <c r="B869" s="201"/>
      <c r="C869" s="202"/>
      <c r="D869" s="203"/>
      <c r="E869" s="203"/>
      <c r="F869" s="204"/>
      <c r="G869" s="182"/>
      <c r="H869" s="204"/>
    </row>
    <row r="870" spans="1:8" ht="20.100000000000001" customHeight="1" x14ac:dyDescent="0.2">
      <c r="A870" s="200"/>
      <c r="B870" s="201"/>
      <c r="C870" s="202"/>
      <c r="D870" s="203"/>
      <c r="E870" s="203"/>
      <c r="F870" s="204"/>
      <c r="G870" s="182"/>
      <c r="H870" s="204"/>
    </row>
    <row r="871" spans="1:8" ht="20.100000000000001" customHeight="1" x14ac:dyDescent="0.2">
      <c r="A871" s="200"/>
      <c r="B871" s="201"/>
      <c r="C871" s="202"/>
      <c r="D871" s="203"/>
      <c r="E871" s="203"/>
      <c r="F871" s="204"/>
      <c r="G871" s="182"/>
      <c r="H871" s="204"/>
    </row>
    <row r="872" spans="1:8" ht="20.100000000000001" customHeight="1" x14ac:dyDescent="0.2">
      <c r="A872" s="200"/>
      <c r="B872" s="201"/>
      <c r="C872" s="202"/>
      <c r="D872" s="203"/>
      <c r="E872" s="203"/>
      <c r="F872" s="204"/>
      <c r="G872" s="182"/>
      <c r="H872" s="204"/>
    </row>
    <row r="873" spans="1:8" ht="20.100000000000001" customHeight="1" x14ac:dyDescent="0.2">
      <c r="A873" s="200"/>
      <c r="B873" s="201"/>
      <c r="C873" s="202"/>
      <c r="D873" s="203"/>
      <c r="E873" s="203"/>
      <c r="F873" s="204"/>
      <c r="G873" s="182"/>
      <c r="H873" s="204"/>
    </row>
    <row r="874" spans="1:8" ht="20.100000000000001" customHeight="1" x14ac:dyDescent="0.2">
      <c r="A874" s="200"/>
      <c r="B874" s="201"/>
      <c r="C874" s="202"/>
      <c r="D874" s="203"/>
      <c r="E874" s="203"/>
      <c r="F874" s="204"/>
      <c r="G874" s="182"/>
      <c r="H874" s="204"/>
    </row>
    <row r="875" spans="1:8" ht="20.100000000000001" customHeight="1" x14ac:dyDescent="0.2">
      <c r="A875" s="200"/>
      <c r="B875" s="201"/>
      <c r="C875" s="202"/>
      <c r="D875" s="203"/>
      <c r="E875" s="203"/>
      <c r="F875" s="204"/>
      <c r="G875" s="182"/>
      <c r="H875" s="204"/>
    </row>
    <row r="876" spans="1:8" ht="20.100000000000001" customHeight="1" x14ac:dyDescent="0.2">
      <c r="A876" s="200"/>
      <c r="B876" s="201"/>
      <c r="C876" s="202"/>
      <c r="D876" s="203"/>
      <c r="E876" s="203"/>
      <c r="F876" s="204"/>
      <c r="G876" s="182"/>
      <c r="H876" s="204"/>
    </row>
    <row r="877" spans="1:8" ht="20.100000000000001" customHeight="1" x14ac:dyDescent="0.2">
      <c r="A877" s="200"/>
      <c r="B877" s="201"/>
      <c r="C877" s="202"/>
      <c r="D877" s="203"/>
      <c r="E877" s="203"/>
      <c r="F877" s="204"/>
      <c r="G877" s="182"/>
      <c r="H877" s="204"/>
    </row>
    <row r="878" spans="1:8" ht="20.100000000000001" customHeight="1" x14ac:dyDescent="0.2">
      <c r="A878" s="200"/>
      <c r="B878" s="201"/>
      <c r="C878" s="202"/>
      <c r="D878" s="203"/>
      <c r="E878" s="203"/>
      <c r="F878" s="204"/>
      <c r="G878" s="182"/>
      <c r="H878" s="204"/>
    </row>
    <row r="879" spans="1:8" ht="20.100000000000001" customHeight="1" x14ac:dyDescent="0.2">
      <c r="A879" s="200"/>
      <c r="B879" s="201"/>
      <c r="C879" s="202"/>
      <c r="D879" s="203"/>
      <c r="E879" s="203"/>
      <c r="F879" s="204"/>
      <c r="G879" s="182"/>
      <c r="H879" s="204"/>
    </row>
    <row r="880" spans="1:8" ht="20.100000000000001" customHeight="1" x14ac:dyDescent="0.2">
      <c r="A880" s="200"/>
      <c r="B880" s="201"/>
      <c r="C880" s="202"/>
      <c r="D880" s="203"/>
      <c r="E880" s="203"/>
      <c r="F880" s="204"/>
      <c r="G880" s="182"/>
      <c r="H880" s="204"/>
    </row>
    <row r="881" spans="1:8" ht="20.100000000000001" customHeight="1" x14ac:dyDescent="0.2">
      <c r="A881" s="200"/>
      <c r="B881" s="201"/>
      <c r="C881" s="202"/>
      <c r="D881" s="203"/>
      <c r="E881" s="203"/>
      <c r="F881" s="204"/>
      <c r="G881" s="182"/>
      <c r="H881" s="204"/>
    </row>
    <row r="882" spans="1:8" ht="20.100000000000001" customHeight="1" x14ac:dyDescent="0.2">
      <c r="A882" s="200"/>
      <c r="B882" s="201"/>
      <c r="C882" s="202"/>
      <c r="D882" s="203"/>
      <c r="E882" s="203"/>
      <c r="F882" s="204"/>
      <c r="G882" s="182"/>
      <c r="H882" s="204"/>
    </row>
    <row r="883" spans="1:8" ht="20.100000000000001" customHeight="1" x14ac:dyDescent="0.2">
      <c r="A883" s="200"/>
      <c r="B883" s="201"/>
      <c r="C883" s="202"/>
      <c r="D883" s="203"/>
      <c r="E883" s="203"/>
      <c r="F883" s="204"/>
      <c r="G883" s="182"/>
      <c r="H883" s="204"/>
    </row>
    <row r="884" spans="1:8" ht="20.100000000000001" customHeight="1" x14ac:dyDescent="0.2">
      <c r="A884" s="200"/>
      <c r="B884" s="201"/>
      <c r="C884" s="202"/>
      <c r="D884" s="203"/>
      <c r="E884" s="203"/>
      <c r="F884" s="204"/>
      <c r="G884" s="182"/>
      <c r="H884" s="204"/>
    </row>
    <row r="885" spans="1:8" ht="20.100000000000001" customHeight="1" x14ac:dyDescent="0.2">
      <c r="A885" s="200"/>
      <c r="B885" s="201"/>
      <c r="C885" s="202"/>
      <c r="D885" s="203"/>
      <c r="E885" s="203"/>
      <c r="F885" s="204"/>
      <c r="G885" s="182"/>
      <c r="H885" s="204"/>
    </row>
    <row r="886" spans="1:8" ht="20.100000000000001" customHeight="1" x14ac:dyDescent="0.2">
      <c r="A886" s="200"/>
      <c r="B886" s="201"/>
      <c r="C886" s="202"/>
      <c r="D886" s="203"/>
      <c r="E886" s="203"/>
      <c r="F886" s="204"/>
      <c r="G886" s="182"/>
      <c r="H886" s="204"/>
    </row>
    <row r="887" spans="1:8" ht="20.100000000000001" customHeight="1" x14ac:dyDescent="0.2">
      <c r="A887" s="200"/>
      <c r="B887" s="201"/>
      <c r="C887" s="202"/>
      <c r="D887" s="203"/>
      <c r="E887" s="203"/>
      <c r="F887" s="204"/>
      <c r="G887" s="182"/>
      <c r="H887" s="204"/>
    </row>
    <row r="888" spans="1:8" ht="20.100000000000001" customHeight="1" x14ac:dyDescent="0.2">
      <c r="A888" s="200"/>
      <c r="B888" s="201"/>
      <c r="C888" s="202"/>
      <c r="D888" s="203"/>
      <c r="E888" s="203"/>
      <c r="F888" s="204"/>
      <c r="G888" s="182"/>
      <c r="H888" s="204"/>
    </row>
    <row r="889" spans="1:8" ht="20.100000000000001" customHeight="1" x14ac:dyDescent="0.2">
      <c r="A889" s="200"/>
      <c r="B889" s="201"/>
      <c r="C889" s="202"/>
      <c r="D889" s="203"/>
      <c r="E889" s="203"/>
      <c r="F889" s="204"/>
      <c r="G889" s="182"/>
      <c r="H889" s="204"/>
    </row>
    <row r="890" spans="1:8" ht="20.100000000000001" customHeight="1" x14ac:dyDescent="0.2">
      <c r="A890" s="200"/>
      <c r="B890" s="201"/>
      <c r="C890" s="202"/>
      <c r="D890" s="203"/>
      <c r="E890" s="203"/>
      <c r="F890" s="204"/>
      <c r="G890" s="182"/>
      <c r="H890" s="204"/>
    </row>
    <row r="891" spans="1:8" ht="20.100000000000001" customHeight="1" x14ac:dyDescent="0.2">
      <c r="A891" s="200"/>
      <c r="B891" s="201"/>
      <c r="C891" s="202"/>
      <c r="D891" s="203"/>
      <c r="E891" s="203"/>
      <c r="F891" s="204"/>
      <c r="G891" s="182"/>
      <c r="H891" s="204"/>
    </row>
    <row r="892" spans="1:8" ht="20.100000000000001" customHeight="1" x14ac:dyDescent="0.2">
      <c r="A892" s="200"/>
      <c r="B892" s="201"/>
      <c r="C892" s="202"/>
      <c r="D892" s="203"/>
      <c r="E892" s="203"/>
      <c r="F892" s="204"/>
      <c r="G892" s="182"/>
      <c r="H892" s="204"/>
    </row>
    <row r="893" spans="1:8" ht="20.100000000000001" customHeight="1" x14ac:dyDescent="0.2">
      <c r="A893" s="200"/>
      <c r="B893" s="201"/>
      <c r="C893" s="202"/>
      <c r="D893" s="203"/>
      <c r="E893" s="203"/>
      <c r="F893" s="204"/>
      <c r="G893" s="182"/>
      <c r="H893" s="204"/>
    </row>
    <row r="894" spans="1:8" ht="20.100000000000001" customHeight="1" x14ac:dyDescent="0.2">
      <c r="A894" s="200"/>
      <c r="B894" s="201"/>
      <c r="C894" s="202"/>
      <c r="D894" s="203"/>
      <c r="E894" s="203"/>
      <c r="F894" s="204"/>
      <c r="G894" s="182"/>
      <c r="H894" s="204"/>
    </row>
    <row r="895" spans="1:8" ht="20.100000000000001" customHeight="1" x14ac:dyDescent="0.2">
      <c r="A895" s="200"/>
      <c r="B895" s="201"/>
      <c r="C895" s="202"/>
      <c r="D895" s="203"/>
      <c r="E895" s="203"/>
      <c r="F895" s="204"/>
      <c r="G895" s="182"/>
      <c r="H895" s="204"/>
    </row>
    <row r="896" spans="1:8" ht="20.100000000000001" customHeight="1" x14ac:dyDescent="0.2">
      <c r="A896" s="200"/>
      <c r="B896" s="201"/>
      <c r="C896" s="202"/>
      <c r="D896" s="203"/>
      <c r="E896" s="203"/>
      <c r="F896" s="204"/>
      <c r="G896" s="182"/>
      <c r="H896" s="204"/>
    </row>
    <row r="897" spans="1:8" ht="20.100000000000001" customHeight="1" x14ac:dyDescent="0.2">
      <c r="A897" s="200"/>
      <c r="B897" s="201"/>
      <c r="C897" s="202"/>
      <c r="D897" s="203"/>
      <c r="E897" s="203"/>
      <c r="F897" s="204"/>
      <c r="G897" s="182"/>
      <c r="H897" s="204"/>
    </row>
    <row r="898" spans="1:8" ht="20.100000000000001" customHeight="1" x14ac:dyDescent="0.2">
      <c r="A898" s="200"/>
      <c r="B898" s="201"/>
      <c r="C898" s="202"/>
      <c r="D898" s="203"/>
      <c r="E898" s="203"/>
      <c r="F898" s="204"/>
      <c r="G898" s="182"/>
      <c r="H898" s="204"/>
    </row>
    <row r="899" spans="1:8" ht="20.100000000000001" customHeight="1" x14ac:dyDescent="0.2">
      <c r="A899" s="200"/>
      <c r="B899" s="201"/>
      <c r="C899" s="202"/>
      <c r="D899" s="203"/>
      <c r="E899" s="203"/>
      <c r="F899" s="204"/>
      <c r="G899" s="182"/>
      <c r="H899" s="204"/>
    </row>
    <row r="900" spans="1:8" ht="20.100000000000001" customHeight="1" x14ac:dyDescent="0.2">
      <c r="A900" s="200"/>
      <c r="B900" s="201"/>
      <c r="C900" s="202"/>
      <c r="D900" s="203"/>
      <c r="E900" s="203"/>
      <c r="F900" s="204"/>
      <c r="G900" s="182"/>
      <c r="H900" s="204"/>
    </row>
    <row r="901" spans="1:8" ht="20.100000000000001" customHeight="1" x14ac:dyDescent="0.2">
      <c r="A901" s="200"/>
      <c r="B901" s="201"/>
      <c r="C901" s="202"/>
      <c r="D901" s="203"/>
      <c r="E901" s="203"/>
      <c r="F901" s="204"/>
      <c r="G901" s="182"/>
      <c r="H901" s="204"/>
    </row>
    <row r="902" spans="1:8" ht="20.100000000000001" customHeight="1" x14ac:dyDescent="0.2">
      <c r="A902" s="200"/>
      <c r="B902" s="201"/>
      <c r="C902" s="202"/>
      <c r="D902" s="203"/>
      <c r="E902" s="203"/>
      <c r="F902" s="204"/>
      <c r="G902" s="182"/>
      <c r="H902" s="204"/>
    </row>
    <row r="903" spans="1:8" ht="20.100000000000001" customHeight="1" x14ac:dyDescent="0.2">
      <c r="A903" s="200"/>
      <c r="B903" s="201"/>
      <c r="C903" s="202"/>
      <c r="D903" s="203"/>
      <c r="E903" s="203"/>
      <c r="F903" s="204"/>
      <c r="G903" s="182"/>
      <c r="H903" s="204"/>
    </row>
    <row r="904" spans="1:8" ht="20.100000000000001" customHeight="1" x14ac:dyDescent="0.2">
      <c r="A904" s="200"/>
      <c r="B904" s="201"/>
      <c r="C904" s="202"/>
      <c r="D904" s="203"/>
      <c r="E904" s="203"/>
      <c r="F904" s="204"/>
      <c r="G904" s="182"/>
      <c r="H904" s="204"/>
    </row>
    <row r="905" spans="1:8" ht="20.100000000000001" customHeight="1" x14ac:dyDescent="0.2">
      <c r="A905" s="200"/>
      <c r="B905" s="201"/>
      <c r="C905" s="202"/>
      <c r="D905" s="203"/>
      <c r="E905" s="203"/>
      <c r="F905" s="204"/>
      <c r="G905" s="182"/>
      <c r="H905" s="204"/>
    </row>
    <row r="906" spans="1:8" ht="20.100000000000001" customHeight="1" x14ac:dyDescent="0.2">
      <c r="A906" s="200"/>
      <c r="B906" s="201"/>
      <c r="C906" s="202"/>
      <c r="D906" s="203"/>
      <c r="E906" s="203"/>
      <c r="F906" s="204"/>
      <c r="G906" s="182"/>
      <c r="H906" s="204"/>
    </row>
    <row r="907" spans="1:8" ht="20.100000000000001" customHeight="1" x14ac:dyDescent="0.2">
      <c r="A907" s="200"/>
      <c r="B907" s="201"/>
      <c r="C907" s="202"/>
      <c r="D907" s="203"/>
      <c r="E907" s="203"/>
      <c r="F907" s="204"/>
      <c r="G907" s="182"/>
      <c r="H907" s="204"/>
    </row>
    <row r="908" spans="1:8" ht="20.100000000000001" customHeight="1" x14ac:dyDescent="0.2">
      <c r="A908" s="200"/>
      <c r="B908" s="201"/>
      <c r="C908" s="202"/>
      <c r="D908" s="203"/>
      <c r="E908" s="203"/>
      <c r="F908" s="204"/>
      <c r="G908" s="182"/>
      <c r="H908" s="204"/>
    </row>
    <row r="909" spans="1:8" ht="20.100000000000001" customHeight="1" x14ac:dyDescent="0.2">
      <c r="A909" s="200"/>
      <c r="B909" s="201"/>
      <c r="C909" s="202"/>
      <c r="D909" s="203"/>
      <c r="E909" s="203"/>
      <c r="F909" s="204"/>
      <c r="G909" s="182"/>
      <c r="H909" s="204"/>
    </row>
    <row r="910" spans="1:8" ht="20.100000000000001" customHeight="1" x14ac:dyDescent="0.2">
      <c r="A910" s="200"/>
      <c r="B910" s="201"/>
      <c r="C910" s="202"/>
      <c r="D910" s="203"/>
      <c r="E910" s="203"/>
      <c r="F910" s="204"/>
      <c r="G910" s="182"/>
      <c r="H910" s="204"/>
    </row>
    <row r="911" spans="1:8" ht="20.100000000000001" customHeight="1" x14ac:dyDescent="0.2">
      <c r="A911" s="200"/>
      <c r="B911" s="201"/>
      <c r="C911" s="202"/>
      <c r="D911" s="203"/>
      <c r="E911" s="203"/>
      <c r="F911" s="204"/>
      <c r="G911" s="182"/>
      <c r="H911" s="204"/>
    </row>
    <row r="912" spans="1:8" ht="20.100000000000001" customHeight="1" x14ac:dyDescent="0.2">
      <c r="A912" s="200"/>
      <c r="B912" s="201"/>
      <c r="C912" s="202"/>
      <c r="D912" s="203"/>
      <c r="E912" s="203"/>
      <c r="F912" s="204"/>
      <c r="G912" s="182"/>
      <c r="H912" s="204"/>
    </row>
    <row r="913" spans="1:8" ht="20.100000000000001" customHeight="1" x14ac:dyDescent="0.2">
      <c r="A913" s="200"/>
      <c r="B913" s="201"/>
      <c r="C913" s="202"/>
      <c r="D913" s="203"/>
      <c r="E913" s="203"/>
      <c r="F913" s="204"/>
      <c r="G913" s="182"/>
      <c r="H913" s="204"/>
    </row>
    <row r="914" spans="1:8" ht="20.100000000000001" customHeight="1" x14ac:dyDescent="0.2">
      <c r="A914" s="200"/>
      <c r="B914" s="201"/>
      <c r="C914" s="202"/>
      <c r="D914" s="203"/>
      <c r="E914" s="203"/>
      <c r="F914" s="204"/>
      <c r="G914" s="182"/>
      <c r="H914" s="204"/>
    </row>
    <row r="915" spans="1:8" ht="20.100000000000001" customHeight="1" x14ac:dyDescent="0.2">
      <c r="A915" s="200"/>
      <c r="B915" s="201"/>
      <c r="C915" s="202"/>
      <c r="D915" s="203"/>
      <c r="E915" s="203"/>
      <c r="F915" s="204"/>
      <c r="G915" s="182"/>
      <c r="H915" s="204"/>
    </row>
    <row r="916" spans="1:8" ht="20.100000000000001" customHeight="1" x14ac:dyDescent="0.2">
      <c r="A916" s="200"/>
      <c r="B916" s="201"/>
      <c r="C916" s="202"/>
      <c r="D916" s="203"/>
      <c r="E916" s="203"/>
      <c r="F916" s="204"/>
      <c r="G916" s="182"/>
      <c r="H916" s="204"/>
    </row>
    <row r="917" spans="1:8" ht="20.100000000000001" customHeight="1" x14ac:dyDescent="0.2">
      <c r="A917" s="200"/>
      <c r="B917" s="201"/>
      <c r="C917" s="202"/>
      <c r="D917" s="203"/>
      <c r="E917" s="203"/>
      <c r="F917" s="204"/>
      <c r="G917" s="182"/>
      <c r="H917" s="204"/>
    </row>
    <row r="918" spans="1:8" ht="20.100000000000001" customHeight="1" x14ac:dyDescent="0.2">
      <c r="A918" s="200"/>
      <c r="B918" s="201"/>
      <c r="C918" s="202"/>
      <c r="D918" s="203"/>
      <c r="E918" s="203"/>
      <c r="F918" s="204"/>
      <c r="G918" s="182"/>
      <c r="H918" s="204"/>
    </row>
    <row r="919" spans="1:8" ht="20.100000000000001" customHeight="1" x14ac:dyDescent="0.2">
      <c r="A919" s="200"/>
      <c r="B919" s="201"/>
      <c r="C919" s="202"/>
      <c r="D919" s="203"/>
      <c r="E919" s="203"/>
      <c r="F919" s="204"/>
      <c r="G919" s="182"/>
      <c r="H919" s="204"/>
    </row>
    <row r="920" spans="1:8" ht="20.100000000000001" customHeight="1" x14ac:dyDescent="0.2">
      <c r="A920" s="200"/>
      <c r="B920" s="201"/>
      <c r="C920" s="202"/>
      <c r="D920" s="203"/>
      <c r="E920" s="203"/>
      <c r="F920" s="204"/>
      <c r="G920" s="182"/>
      <c r="H920" s="204"/>
    </row>
    <row r="921" spans="1:8" ht="20.100000000000001" customHeight="1" x14ac:dyDescent="0.2">
      <c r="A921" s="200"/>
      <c r="B921" s="201"/>
      <c r="C921" s="202"/>
      <c r="D921" s="203"/>
      <c r="E921" s="203"/>
      <c r="F921" s="204"/>
      <c r="G921" s="182"/>
      <c r="H921" s="204"/>
    </row>
    <row r="922" spans="1:8" ht="20.100000000000001" customHeight="1" x14ac:dyDescent="0.2">
      <c r="A922" s="200"/>
      <c r="B922" s="201"/>
      <c r="C922" s="202"/>
      <c r="D922" s="203"/>
      <c r="E922" s="203"/>
      <c r="F922" s="204"/>
      <c r="G922" s="182"/>
      <c r="H922" s="204"/>
    </row>
    <row r="923" spans="1:8" ht="20.100000000000001" customHeight="1" x14ac:dyDescent="0.2">
      <c r="A923" s="200"/>
      <c r="B923" s="201"/>
      <c r="C923" s="202"/>
      <c r="D923" s="203"/>
      <c r="E923" s="203"/>
      <c r="F923" s="204"/>
      <c r="G923" s="182"/>
      <c r="H923" s="204"/>
    </row>
    <row r="924" spans="1:8" ht="20.100000000000001" customHeight="1" x14ac:dyDescent="0.2">
      <c r="A924" s="200"/>
      <c r="B924" s="201"/>
      <c r="C924" s="202"/>
      <c r="D924" s="203"/>
      <c r="E924" s="203"/>
      <c r="F924" s="204"/>
      <c r="G924" s="182"/>
      <c r="H924" s="204"/>
    </row>
    <row r="925" spans="1:8" ht="20.100000000000001" customHeight="1" x14ac:dyDescent="0.2">
      <c r="A925" s="200"/>
      <c r="B925" s="201"/>
      <c r="C925" s="202"/>
      <c r="D925" s="203"/>
      <c r="E925" s="203"/>
      <c r="F925" s="204"/>
      <c r="G925" s="182"/>
      <c r="H925" s="204"/>
    </row>
    <row r="926" spans="1:8" ht="20.100000000000001" customHeight="1" x14ac:dyDescent="0.2">
      <c r="A926" s="200"/>
      <c r="B926" s="201"/>
      <c r="C926" s="202"/>
      <c r="D926" s="203"/>
      <c r="E926" s="203"/>
      <c r="F926" s="204"/>
      <c r="G926" s="182"/>
      <c r="H926" s="204"/>
    </row>
    <row r="927" spans="1:8" ht="20.100000000000001" customHeight="1" x14ac:dyDescent="0.2">
      <c r="A927" s="200"/>
      <c r="B927" s="201"/>
      <c r="C927" s="202"/>
      <c r="D927" s="203"/>
      <c r="E927" s="203"/>
      <c r="F927" s="204"/>
      <c r="G927" s="182"/>
      <c r="H927" s="204"/>
    </row>
    <row r="928" spans="1:8" ht="20.100000000000001" customHeight="1" x14ac:dyDescent="0.2">
      <c r="A928" s="200"/>
      <c r="B928" s="201"/>
      <c r="C928" s="202"/>
      <c r="D928" s="203"/>
      <c r="E928" s="203"/>
      <c r="F928" s="204"/>
      <c r="G928" s="182"/>
      <c r="H928" s="204"/>
    </row>
    <row r="929" spans="1:8" ht="20.100000000000001" customHeight="1" x14ac:dyDescent="0.2">
      <c r="A929" s="200"/>
      <c r="B929" s="201"/>
      <c r="C929" s="202"/>
      <c r="D929" s="203"/>
      <c r="E929" s="203"/>
      <c r="F929" s="204"/>
      <c r="G929" s="182"/>
      <c r="H929" s="204"/>
    </row>
    <row r="930" spans="1:8" ht="20.100000000000001" customHeight="1" x14ac:dyDescent="0.2">
      <c r="A930" s="200"/>
      <c r="B930" s="201"/>
      <c r="C930" s="202"/>
      <c r="D930" s="203"/>
      <c r="E930" s="203"/>
      <c r="F930" s="204"/>
      <c r="G930" s="182"/>
      <c r="H930" s="204"/>
    </row>
    <row r="931" spans="1:8" ht="20.100000000000001" customHeight="1" x14ac:dyDescent="0.2">
      <c r="A931" s="200"/>
      <c r="B931" s="201"/>
      <c r="C931" s="202"/>
      <c r="D931" s="203"/>
      <c r="E931" s="203"/>
      <c r="F931" s="204"/>
      <c r="G931" s="182"/>
      <c r="H931" s="204"/>
    </row>
    <row r="932" spans="1:8" ht="20.100000000000001" customHeight="1" x14ac:dyDescent="0.2">
      <c r="A932" s="200"/>
      <c r="B932" s="201"/>
      <c r="C932" s="202"/>
      <c r="D932" s="203"/>
      <c r="E932" s="203"/>
      <c r="F932" s="204"/>
      <c r="G932" s="182"/>
      <c r="H932" s="204"/>
    </row>
    <row r="933" spans="1:8" ht="20.100000000000001" customHeight="1" x14ac:dyDescent="0.2">
      <c r="A933" s="200"/>
      <c r="B933" s="201"/>
      <c r="C933" s="202"/>
      <c r="D933" s="203"/>
      <c r="E933" s="203"/>
      <c r="F933" s="204"/>
      <c r="G933" s="182"/>
      <c r="H933" s="204"/>
    </row>
    <row r="934" spans="1:8" ht="20.100000000000001" customHeight="1" x14ac:dyDescent="0.2">
      <c r="A934" s="200"/>
      <c r="B934" s="201"/>
      <c r="C934" s="202"/>
      <c r="D934" s="203"/>
      <c r="E934" s="203"/>
      <c r="F934" s="204"/>
      <c r="G934" s="182"/>
      <c r="H934" s="204"/>
    </row>
    <row r="935" spans="1:8" ht="20.100000000000001" customHeight="1" x14ac:dyDescent="0.2">
      <c r="A935" s="200"/>
      <c r="B935" s="201"/>
      <c r="C935" s="202"/>
      <c r="D935" s="203"/>
      <c r="E935" s="203"/>
      <c r="F935" s="204"/>
      <c r="G935" s="182"/>
      <c r="H935" s="204"/>
    </row>
    <row r="936" spans="1:8" ht="20.100000000000001" customHeight="1" x14ac:dyDescent="0.2">
      <c r="A936" s="200"/>
      <c r="B936" s="201"/>
      <c r="C936" s="202"/>
      <c r="D936" s="203"/>
      <c r="E936" s="203"/>
      <c r="F936" s="204"/>
      <c r="G936" s="182"/>
      <c r="H936" s="204"/>
    </row>
    <row r="937" spans="1:8" ht="20.100000000000001" customHeight="1" x14ac:dyDescent="0.2">
      <c r="A937" s="200"/>
      <c r="B937" s="201"/>
      <c r="C937" s="202"/>
      <c r="D937" s="203"/>
      <c r="E937" s="203"/>
      <c r="F937" s="204"/>
      <c r="G937" s="182"/>
      <c r="H937" s="204"/>
    </row>
    <row r="938" spans="1:8" ht="20.100000000000001" customHeight="1" x14ac:dyDescent="0.2">
      <c r="A938" s="200"/>
      <c r="B938" s="201"/>
      <c r="C938" s="202"/>
      <c r="D938" s="203"/>
      <c r="E938" s="203"/>
      <c r="F938" s="204"/>
      <c r="G938" s="182"/>
      <c r="H938" s="204"/>
    </row>
    <row r="939" spans="1:8" ht="20.100000000000001" customHeight="1" x14ac:dyDescent="0.2">
      <c r="A939" s="200"/>
      <c r="B939" s="201"/>
      <c r="C939" s="202"/>
      <c r="D939" s="203"/>
      <c r="E939" s="203"/>
      <c r="F939" s="204"/>
      <c r="G939" s="182"/>
      <c r="H939" s="204"/>
    </row>
    <row r="940" spans="1:8" ht="20.100000000000001" customHeight="1" x14ac:dyDescent="0.2">
      <c r="A940" s="200"/>
      <c r="B940" s="201"/>
      <c r="C940" s="202"/>
      <c r="D940" s="203"/>
      <c r="E940" s="203"/>
      <c r="F940" s="204"/>
      <c r="G940" s="182"/>
      <c r="H940" s="204"/>
    </row>
    <row r="941" spans="1:8" ht="20.100000000000001" customHeight="1" x14ac:dyDescent="0.2">
      <c r="A941" s="200"/>
      <c r="B941" s="201"/>
      <c r="C941" s="202"/>
      <c r="D941" s="203"/>
      <c r="E941" s="203"/>
      <c r="F941" s="204"/>
      <c r="G941" s="182"/>
      <c r="H941" s="204"/>
    </row>
    <row r="942" spans="1:8" ht="20.100000000000001" customHeight="1" x14ac:dyDescent="0.2">
      <c r="A942" s="200"/>
      <c r="B942" s="201"/>
      <c r="C942" s="202"/>
      <c r="D942" s="203"/>
      <c r="E942" s="203"/>
      <c r="F942" s="204"/>
      <c r="G942" s="182"/>
      <c r="H942" s="204"/>
    </row>
    <row r="943" spans="1:8" ht="20.100000000000001" customHeight="1" x14ac:dyDescent="0.2">
      <c r="A943" s="200"/>
      <c r="B943" s="201"/>
      <c r="C943" s="202"/>
      <c r="D943" s="203"/>
      <c r="E943" s="203"/>
      <c r="F943" s="204"/>
      <c r="G943" s="182"/>
      <c r="H943" s="204"/>
    </row>
    <row r="944" spans="1:8" ht="20.100000000000001" customHeight="1" x14ac:dyDescent="0.2">
      <c r="A944" s="200"/>
      <c r="B944" s="201"/>
      <c r="C944" s="202"/>
      <c r="D944" s="203"/>
      <c r="E944" s="203"/>
      <c r="F944" s="204"/>
      <c r="G944" s="182"/>
      <c r="H944" s="204"/>
    </row>
    <row r="945" spans="1:8" ht="20.100000000000001" customHeight="1" x14ac:dyDescent="0.2">
      <c r="A945" s="200"/>
      <c r="B945" s="201"/>
      <c r="C945" s="202"/>
      <c r="D945" s="203"/>
      <c r="E945" s="203"/>
      <c r="F945" s="204"/>
      <c r="G945" s="182"/>
      <c r="H945" s="204"/>
    </row>
    <row r="946" spans="1:8" ht="20.100000000000001" customHeight="1" x14ac:dyDescent="0.2">
      <c r="A946" s="200"/>
      <c r="B946" s="201"/>
      <c r="C946" s="202"/>
      <c r="D946" s="203"/>
      <c r="E946" s="203"/>
      <c r="F946" s="204"/>
      <c r="G946" s="182"/>
      <c r="H946" s="204"/>
    </row>
    <row r="947" spans="1:8" ht="20.100000000000001" customHeight="1" x14ac:dyDescent="0.2">
      <c r="A947" s="200"/>
      <c r="B947" s="201"/>
      <c r="C947" s="202"/>
      <c r="D947" s="203"/>
      <c r="E947" s="203"/>
      <c r="F947" s="204"/>
      <c r="G947" s="182"/>
      <c r="H947" s="204"/>
    </row>
    <row r="948" spans="1:8" ht="20.100000000000001" customHeight="1" x14ac:dyDescent="0.2">
      <c r="A948" s="200"/>
      <c r="B948" s="201"/>
      <c r="C948" s="202"/>
      <c r="D948" s="203"/>
      <c r="E948" s="203"/>
      <c r="F948" s="204"/>
      <c r="G948" s="182"/>
      <c r="H948" s="204"/>
    </row>
    <row r="949" spans="1:8" ht="20.100000000000001" customHeight="1" x14ac:dyDescent="0.2">
      <c r="A949" s="200"/>
      <c r="B949" s="201"/>
      <c r="C949" s="202"/>
      <c r="D949" s="203"/>
      <c r="E949" s="203"/>
      <c r="F949" s="204"/>
      <c r="G949" s="182"/>
      <c r="H949" s="204"/>
    </row>
    <row r="950" spans="1:8" ht="20.100000000000001" customHeight="1" x14ac:dyDescent="0.2">
      <c r="A950" s="200"/>
      <c r="B950" s="201"/>
      <c r="C950" s="202"/>
      <c r="D950" s="203"/>
      <c r="E950" s="203"/>
      <c r="F950" s="204"/>
      <c r="G950" s="182"/>
      <c r="H950" s="204"/>
    </row>
    <row r="951" spans="1:8" ht="20.100000000000001" customHeight="1" x14ac:dyDescent="0.2">
      <c r="A951" s="200"/>
      <c r="B951" s="201"/>
      <c r="C951" s="202"/>
      <c r="D951" s="203"/>
      <c r="E951" s="203"/>
      <c r="F951" s="204"/>
      <c r="G951" s="182"/>
      <c r="H951" s="204"/>
    </row>
    <row r="952" spans="1:8" ht="20.100000000000001" customHeight="1" x14ac:dyDescent="0.2">
      <c r="A952" s="200"/>
      <c r="B952" s="201"/>
      <c r="C952" s="202"/>
      <c r="D952" s="203"/>
      <c r="E952" s="203"/>
      <c r="F952" s="204"/>
      <c r="G952" s="182"/>
      <c r="H952" s="204"/>
    </row>
    <row r="953" spans="1:8" ht="20.100000000000001" customHeight="1" x14ac:dyDescent="0.2">
      <c r="A953" s="200"/>
      <c r="B953" s="201"/>
      <c r="C953" s="202"/>
      <c r="D953" s="203"/>
      <c r="E953" s="203"/>
      <c r="F953" s="204"/>
      <c r="G953" s="182"/>
      <c r="H953" s="204"/>
    </row>
    <row r="954" spans="1:8" ht="20.100000000000001" customHeight="1" x14ac:dyDescent="0.2">
      <c r="A954" s="200"/>
      <c r="B954" s="201"/>
      <c r="C954" s="202"/>
      <c r="D954" s="203"/>
      <c r="E954" s="203"/>
      <c r="F954" s="204"/>
      <c r="G954" s="182"/>
      <c r="H954" s="204"/>
    </row>
    <row r="955" spans="1:8" ht="20.100000000000001" customHeight="1" x14ac:dyDescent="0.2">
      <c r="A955" s="200"/>
      <c r="B955" s="201"/>
      <c r="C955" s="202"/>
      <c r="D955" s="203"/>
      <c r="E955" s="203"/>
      <c r="F955" s="204"/>
      <c r="G955" s="182"/>
      <c r="H955" s="204"/>
    </row>
    <row r="956" spans="1:8" ht="20.100000000000001" customHeight="1" x14ac:dyDescent="0.2">
      <c r="A956" s="200"/>
      <c r="B956" s="201"/>
      <c r="C956" s="202"/>
      <c r="D956" s="203"/>
      <c r="E956" s="203"/>
      <c r="F956" s="204"/>
      <c r="G956" s="182"/>
      <c r="H956" s="204"/>
    </row>
    <row r="957" spans="1:8" ht="20.100000000000001" customHeight="1" x14ac:dyDescent="0.2">
      <c r="A957" s="200"/>
      <c r="B957" s="201"/>
      <c r="C957" s="202"/>
      <c r="D957" s="203"/>
      <c r="E957" s="203"/>
      <c r="F957" s="204"/>
      <c r="G957" s="182"/>
      <c r="H957" s="204"/>
    </row>
    <row r="958" spans="1:8" ht="20.100000000000001" customHeight="1" x14ac:dyDescent="0.2">
      <c r="A958" s="200"/>
      <c r="B958" s="201"/>
      <c r="C958" s="202"/>
      <c r="D958" s="203"/>
      <c r="E958" s="203"/>
      <c r="F958" s="204"/>
      <c r="G958" s="182"/>
      <c r="H958" s="204"/>
    </row>
    <row r="959" spans="1:8" ht="20.100000000000001" customHeight="1" x14ac:dyDescent="0.2">
      <c r="A959" s="200"/>
      <c r="B959" s="201"/>
      <c r="C959" s="202"/>
      <c r="D959" s="203"/>
      <c r="E959" s="203"/>
      <c r="F959" s="204"/>
      <c r="G959" s="182"/>
      <c r="H959" s="204"/>
    </row>
    <row r="960" spans="1:8" ht="20.100000000000001" customHeight="1" x14ac:dyDescent="0.2">
      <c r="A960" s="200"/>
      <c r="B960" s="201"/>
      <c r="C960" s="202"/>
      <c r="D960" s="203"/>
      <c r="E960" s="203"/>
      <c r="F960" s="204"/>
      <c r="G960" s="182"/>
      <c r="H960" s="204"/>
    </row>
    <row r="961" spans="1:8" ht="20.100000000000001" customHeight="1" x14ac:dyDescent="0.2">
      <c r="A961" s="200"/>
      <c r="B961" s="201"/>
      <c r="C961" s="202"/>
      <c r="D961" s="203"/>
      <c r="E961" s="203"/>
      <c r="F961" s="204"/>
      <c r="G961" s="182"/>
      <c r="H961" s="204"/>
    </row>
    <row r="962" spans="1:8" ht="20.100000000000001" customHeight="1" x14ac:dyDescent="0.2">
      <c r="A962" s="200"/>
      <c r="B962" s="201"/>
      <c r="C962" s="202"/>
      <c r="D962" s="203"/>
      <c r="E962" s="203"/>
      <c r="F962" s="204"/>
      <c r="G962" s="182"/>
      <c r="H962" s="204"/>
    </row>
    <row r="963" spans="1:8" ht="20.100000000000001" customHeight="1" x14ac:dyDescent="0.2">
      <c r="A963" s="200"/>
      <c r="B963" s="201"/>
      <c r="C963" s="202"/>
      <c r="D963" s="203"/>
      <c r="E963" s="203"/>
      <c r="F963" s="204"/>
      <c r="G963" s="182"/>
      <c r="H963" s="204"/>
    </row>
    <row r="964" spans="1:8" ht="20.100000000000001" customHeight="1" x14ac:dyDescent="0.2">
      <c r="A964" s="200"/>
      <c r="B964" s="201"/>
      <c r="C964" s="202"/>
      <c r="D964" s="203"/>
      <c r="E964" s="203"/>
      <c r="F964" s="204"/>
      <c r="G964" s="182"/>
      <c r="H964" s="204"/>
    </row>
    <row r="965" spans="1:8" ht="20.100000000000001" customHeight="1" x14ac:dyDescent="0.2">
      <c r="A965" s="200"/>
      <c r="B965" s="201"/>
      <c r="C965" s="202"/>
      <c r="D965" s="203"/>
      <c r="E965" s="203"/>
      <c r="F965" s="204"/>
      <c r="G965" s="182"/>
      <c r="H965" s="204"/>
    </row>
    <row r="966" spans="1:8" ht="20.100000000000001" customHeight="1" x14ac:dyDescent="0.2">
      <c r="A966" s="200"/>
      <c r="B966" s="201"/>
      <c r="C966" s="202"/>
      <c r="D966" s="203"/>
      <c r="E966" s="203"/>
      <c r="F966" s="204"/>
      <c r="G966" s="182"/>
      <c r="H966" s="204"/>
    </row>
    <row r="967" spans="1:8" ht="20.100000000000001" customHeight="1" x14ac:dyDescent="0.2">
      <c r="A967" s="200"/>
      <c r="B967" s="201"/>
      <c r="C967" s="202"/>
      <c r="D967" s="203"/>
      <c r="E967" s="203"/>
      <c r="F967" s="204"/>
      <c r="G967" s="182"/>
      <c r="H967" s="204"/>
    </row>
    <row r="968" spans="1:8" ht="20.100000000000001" customHeight="1" x14ac:dyDescent="0.2">
      <c r="A968" s="200"/>
      <c r="B968" s="201"/>
      <c r="C968" s="202"/>
      <c r="D968" s="203"/>
      <c r="E968" s="203"/>
      <c r="F968" s="204"/>
      <c r="G968" s="182"/>
      <c r="H968" s="204"/>
    </row>
    <row r="969" spans="1:8" ht="20.100000000000001" customHeight="1" x14ac:dyDescent="0.2">
      <c r="A969" s="200"/>
      <c r="B969" s="201"/>
      <c r="C969" s="202"/>
      <c r="D969" s="203"/>
      <c r="E969" s="203"/>
      <c r="F969" s="204"/>
      <c r="G969" s="182"/>
      <c r="H969" s="204"/>
    </row>
    <row r="970" spans="1:8" ht="20.100000000000001" customHeight="1" x14ac:dyDescent="0.2">
      <c r="A970" s="200"/>
      <c r="B970" s="201"/>
      <c r="C970" s="202"/>
      <c r="D970" s="203"/>
      <c r="E970" s="203"/>
      <c r="F970" s="204"/>
      <c r="G970" s="182"/>
      <c r="H970" s="204"/>
    </row>
    <row r="971" spans="1:8" ht="20.100000000000001" customHeight="1" x14ac:dyDescent="0.2">
      <c r="A971" s="200"/>
      <c r="B971" s="201"/>
      <c r="C971" s="202"/>
      <c r="D971" s="203"/>
      <c r="E971" s="203"/>
      <c r="F971" s="204"/>
      <c r="G971" s="182"/>
      <c r="H971" s="204"/>
    </row>
    <row r="972" spans="1:8" ht="20.100000000000001" customHeight="1" x14ac:dyDescent="0.2">
      <c r="A972" s="200"/>
      <c r="B972" s="201"/>
      <c r="C972" s="202"/>
      <c r="D972" s="203"/>
      <c r="E972" s="203"/>
      <c r="F972" s="204"/>
      <c r="G972" s="182"/>
      <c r="H972" s="204"/>
    </row>
    <row r="973" spans="1:8" ht="20.100000000000001" customHeight="1" x14ac:dyDescent="0.2">
      <c r="A973" s="200"/>
      <c r="B973" s="201"/>
      <c r="C973" s="202"/>
      <c r="D973" s="203"/>
      <c r="E973" s="203"/>
      <c r="F973" s="204"/>
      <c r="G973" s="182"/>
      <c r="H973" s="204"/>
    </row>
    <row r="974" spans="1:8" ht="20.100000000000001" customHeight="1" x14ac:dyDescent="0.2">
      <c r="A974" s="200"/>
      <c r="B974" s="201"/>
      <c r="C974" s="202"/>
      <c r="D974" s="203"/>
      <c r="E974" s="203"/>
      <c r="F974" s="204"/>
      <c r="G974" s="182"/>
      <c r="H974" s="204"/>
    </row>
    <row r="975" spans="1:8" ht="20.100000000000001" customHeight="1" x14ac:dyDescent="0.2">
      <c r="A975" s="200"/>
      <c r="B975" s="201"/>
      <c r="C975" s="202"/>
      <c r="D975" s="203"/>
      <c r="E975" s="203"/>
      <c r="F975" s="204"/>
      <c r="G975" s="182"/>
      <c r="H975" s="204"/>
    </row>
    <row r="976" spans="1:8" ht="20.100000000000001" customHeight="1" x14ac:dyDescent="0.2">
      <c r="A976" s="200"/>
      <c r="B976" s="201"/>
      <c r="C976" s="202"/>
      <c r="D976" s="203"/>
      <c r="E976" s="203"/>
      <c r="F976" s="204"/>
      <c r="G976" s="182"/>
      <c r="H976" s="204"/>
    </row>
    <row r="977" spans="1:8" ht="20.100000000000001" customHeight="1" x14ac:dyDescent="0.2">
      <c r="A977" s="200"/>
      <c r="B977" s="201"/>
      <c r="C977" s="202"/>
      <c r="D977" s="203"/>
      <c r="E977" s="203"/>
      <c r="F977" s="204"/>
      <c r="G977" s="182"/>
      <c r="H977" s="204"/>
    </row>
    <row r="978" spans="1:8" ht="20.100000000000001" customHeight="1" x14ac:dyDescent="0.2">
      <c r="A978" s="200"/>
      <c r="B978" s="201"/>
      <c r="C978" s="202"/>
      <c r="D978" s="203"/>
      <c r="E978" s="203"/>
      <c r="F978" s="204"/>
      <c r="G978" s="182"/>
      <c r="H978" s="204"/>
    </row>
    <row r="979" spans="1:8" ht="20.100000000000001" customHeight="1" x14ac:dyDescent="0.2">
      <c r="A979" s="200"/>
      <c r="B979" s="201"/>
      <c r="C979" s="202"/>
      <c r="D979" s="203"/>
      <c r="E979" s="203"/>
      <c r="F979" s="204"/>
      <c r="G979" s="182"/>
      <c r="H979" s="204"/>
    </row>
    <row r="980" spans="1:8" ht="20.100000000000001" customHeight="1" x14ac:dyDescent="0.2">
      <c r="A980" s="200"/>
      <c r="B980" s="201"/>
      <c r="C980" s="202"/>
      <c r="D980" s="203"/>
      <c r="E980" s="203"/>
      <c r="F980" s="204"/>
      <c r="G980" s="182"/>
      <c r="H980" s="204"/>
    </row>
    <row r="981" spans="1:8" ht="20.100000000000001" customHeight="1" x14ac:dyDescent="0.2">
      <c r="A981" s="200"/>
      <c r="B981" s="201"/>
      <c r="C981" s="202"/>
      <c r="D981" s="203"/>
      <c r="E981" s="203"/>
      <c r="F981" s="204"/>
      <c r="G981" s="182"/>
      <c r="H981" s="204"/>
    </row>
    <row r="982" spans="1:8" ht="20.100000000000001" customHeight="1" x14ac:dyDescent="0.2">
      <c r="A982" s="200"/>
      <c r="B982" s="201"/>
      <c r="C982" s="202"/>
      <c r="D982" s="203"/>
      <c r="E982" s="203"/>
      <c r="F982" s="204"/>
      <c r="G982" s="182"/>
      <c r="H982" s="204"/>
    </row>
    <row r="983" spans="1:8" ht="20.100000000000001" customHeight="1" x14ac:dyDescent="0.2">
      <c r="A983" s="200"/>
      <c r="B983" s="201"/>
      <c r="C983" s="202"/>
      <c r="D983" s="203"/>
      <c r="E983" s="203"/>
      <c r="F983" s="204"/>
      <c r="G983" s="182"/>
      <c r="H983" s="204"/>
    </row>
    <row r="984" spans="1:8" ht="20.100000000000001" customHeight="1" x14ac:dyDescent="0.2">
      <c r="A984" s="200"/>
      <c r="B984" s="201"/>
      <c r="C984" s="202"/>
      <c r="D984" s="203"/>
      <c r="E984" s="203"/>
      <c r="F984" s="204"/>
      <c r="G984" s="182"/>
      <c r="H984" s="204"/>
    </row>
    <row r="985" spans="1:8" ht="20.100000000000001" customHeight="1" x14ac:dyDescent="0.2">
      <c r="A985" s="200"/>
      <c r="B985" s="201"/>
      <c r="C985" s="202"/>
      <c r="D985" s="203"/>
      <c r="E985" s="203"/>
      <c r="F985" s="204"/>
      <c r="G985" s="182"/>
      <c r="H985" s="204"/>
    </row>
    <row r="986" spans="1:8" ht="20.100000000000001" customHeight="1" x14ac:dyDescent="0.2">
      <c r="A986" s="200"/>
      <c r="B986" s="201"/>
      <c r="C986" s="202"/>
      <c r="D986" s="203"/>
      <c r="E986" s="203"/>
      <c r="F986" s="204"/>
      <c r="G986" s="182"/>
      <c r="H986" s="204"/>
    </row>
    <row r="987" spans="1:8" ht="20.100000000000001" customHeight="1" x14ac:dyDescent="0.2">
      <c r="A987" s="200"/>
      <c r="B987" s="201"/>
      <c r="C987" s="202"/>
      <c r="D987" s="203"/>
      <c r="E987" s="203"/>
      <c r="F987" s="204"/>
      <c r="G987" s="182"/>
      <c r="H987" s="204"/>
    </row>
    <row r="988" spans="1:8" ht="20.100000000000001" customHeight="1" x14ac:dyDescent="0.2">
      <c r="A988" s="200"/>
      <c r="B988" s="201"/>
      <c r="C988" s="202"/>
      <c r="D988" s="203"/>
      <c r="E988" s="203"/>
      <c r="F988" s="204"/>
      <c r="G988" s="182"/>
      <c r="H988" s="204"/>
    </row>
    <row r="989" spans="1:8" ht="20.100000000000001" customHeight="1" x14ac:dyDescent="0.2">
      <c r="A989" s="200"/>
      <c r="B989" s="201"/>
      <c r="C989" s="202"/>
      <c r="D989" s="203"/>
      <c r="E989" s="203"/>
      <c r="F989" s="204"/>
      <c r="G989" s="182"/>
      <c r="H989" s="204"/>
    </row>
    <row r="990" spans="1:8" ht="20.100000000000001" customHeight="1" x14ac:dyDescent="0.2">
      <c r="A990" s="200"/>
      <c r="B990" s="201"/>
      <c r="C990" s="202"/>
      <c r="D990" s="203"/>
      <c r="E990" s="203"/>
      <c r="F990" s="204"/>
      <c r="G990" s="182"/>
      <c r="H990" s="204"/>
    </row>
    <row r="991" spans="1:8" ht="20.100000000000001" customHeight="1" x14ac:dyDescent="0.2">
      <c r="A991" s="200"/>
      <c r="B991" s="201"/>
      <c r="C991" s="202"/>
      <c r="D991" s="203"/>
      <c r="E991" s="203"/>
      <c r="F991" s="204"/>
      <c r="G991" s="182"/>
      <c r="H991" s="204"/>
    </row>
    <row r="992" spans="1:8" ht="20.100000000000001" customHeight="1" x14ac:dyDescent="0.2">
      <c r="A992" s="200"/>
      <c r="B992" s="201"/>
      <c r="C992" s="202"/>
      <c r="D992" s="203"/>
      <c r="E992" s="203"/>
      <c r="F992" s="204"/>
      <c r="G992" s="182"/>
      <c r="H992" s="204"/>
    </row>
    <row r="993" spans="1:8" ht="20.100000000000001" customHeight="1" x14ac:dyDescent="0.2">
      <c r="A993" s="200"/>
      <c r="B993" s="201"/>
      <c r="C993" s="202"/>
      <c r="D993" s="203"/>
      <c r="E993" s="203"/>
      <c r="F993" s="204"/>
      <c r="G993" s="182"/>
      <c r="H993" s="204"/>
    </row>
    <row r="994" spans="1:8" ht="20.100000000000001" customHeight="1" x14ac:dyDescent="0.2">
      <c r="A994" s="200"/>
      <c r="B994" s="201"/>
      <c r="C994" s="202"/>
      <c r="D994" s="203"/>
      <c r="E994" s="203"/>
      <c r="F994" s="204"/>
      <c r="G994" s="182"/>
      <c r="H994" s="204"/>
    </row>
    <row r="995" spans="1:8" ht="20.100000000000001" customHeight="1" x14ac:dyDescent="0.2">
      <c r="A995" s="200"/>
      <c r="B995" s="201"/>
      <c r="C995" s="202"/>
      <c r="D995" s="203"/>
      <c r="E995" s="203"/>
      <c r="F995" s="204"/>
      <c r="G995" s="182"/>
      <c r="H995" s="204"/>
    </row>
    <row r="996" spans="1:8" ht="20.100000000000001" customHeight="1" x14ac:dyDescent="0.2">
      <c r="A996" s="200"/>
      <c r="B996" s="201"/>
      <c r="C996" s="202"/>
      <c r="D996" s="203"/>
      <c r="E996" s="203"/>
      <c r="F996" s="204"/>
      <c r="G996" s="182"/>
      <c r="H996" s="204"/>
    </row>
    <row r="997" spans="1:8" ht="20.100000000000001" customHeight="1" x14ac:dyDescent="0.2">
      <c r="A997" s="200"/>
      <c r="B997" s="201"/>
      <c r="C997" s="202"/>
      <c r="D997" s="203"/>
      <c r="E997" s="203"/>
      <c r="F997" s="204"/>
      <c r="G997" s="182"/>
      <c r="H997" s="204"/>
    </row>
    <row r="998" spans="1:8" ht="20.100000000000001" customHeight="1" x14ac:dyDescent="0.2">
      <c r="A998" s="200"/>
      <c r="B998" s="201"/>
      <c r="C998" s="202"/>
      <c r="D998" s="203"/>
      <c r="E998" s="203"/>
      <c r="F998" s="204"/>
      <c r="G998" s="182"/>
      <c r="H998" s="204"/>
    </row>
    <row r="999" spans="1:8" ht="20.100000000000001" customHeight="1" x14ac:dyDescent="0.2">
      <c r="A999" s="200"/>
      <c r="B999" s="201"/>
      <c r="C999" s="202"/>
      <c r="D999" s="203"/>
      <c r="E999" s="203"/>
      <c r="F999" s="204"/>
      <c r="G999" s="182"/>
      <c r="H999" s="204"/>
    </row>
    <row r="1000" spans="1:8" ht="20.100000000000001" customHeight="1" x14ac:dyDescent="0.2">
      <c r="A1000" s="200"/>
      <c r="B1000" s="201"/>
      <c r="C1000" s="202"/>
      <c r="D1000" s="203"/>
      <c r="E1000" s="203"/>
      <c r="F1000" s="204"/>
      <c r="G1000" s="182"/>
      <c r="H1000" s="204"/>
    </row>
    <row r="1001" spans="1:8" ht="20.100000000000001" customHeight="1" x14ac:dyDescent="0.2">
      <c r="A1001" s="200"/>
      <c r="B1001" s="201"/>
      <c r="C1001" s="202"/>
      <c r="D1001" s="203"/>
      <c r="E1001" s="203"/>
      <c r="F1001" s="204"/>
      <c r="G1001" s="182"/>
      <c r="H1001" s="204"/>
    </row>
    <row r="1002" spans="1:8" ht="20.100000000000001" customHeight="1" x14ac:dyDescent="0.2">
      <c r="A1002" s="200"/>
      <c r="B1002" s="201"/>
      <c r="C1002" s="202"/>
      <c r="D1002" s="203"/>
      <c r="E1002" s="203"/>
      <c r="F1002" s="204"/>
      <c r="G1002" s="182"/>
      <c r="H1002" s="204"/>
    </row>
    <row r="1003" spans="1:8" ht="20.100000000000001" customHeight="1" x14ac:dyDescent="0.2">
      <c r="A1003" s="200"/>
      <c r="B1003" s="201"/>
      <c r="C1003" s="202"/>
      <c r="D1003" s="203"/>
      <c r="E1003" s="203"/>
      <c r="F1003" s="204"/>
      <c r="G1003" s="182"/>
      <c r="H1003" s="204"/>
    </row>
    <row r="1004" spans="1:8" ht="20.100000000000001" customHeight="1" x14ac:dyDescent="0.2">
      <c r="A1004" s="200"/>
      <c r="B1004" s="201"/>
      <c r="C1004" s="202"/>
      <c r="D1004" s="203"/>
      <c r="E1004" s="203"/>
      <c r="F1004" s="204"/>
      <c r="G1004" s="182"/>
      <c r="H1004" s="204"/>
    </row>
    <row r="1005" spans="1:8" ht="20.100000000000001" customHeight="1" x14ac:dyDescent="0.2">
      <c r="A1005" s="200"/>
      <c r="B1005" s="201"/>
      <c r="C1005" s="202"/>
      <c r="D1005" s="203"/>
      <c r="E1005" s="203"/>
      <c r="F1005" s="204"/>
      <c r="G1005" s="182"/>
      <c r="H1005" s="204"/>
    </row>
    <row r="1006" spans="1:8" ht="20.100000000000001" customHeight="1" x14ac:dyDescent="0.2">
      <c r="A1006" s="200"/>
      <c r="B1006" s="201"/>
      <c r="C1006" s="202"/>
      <c r="D1006" s="203"/>
      <c r="E1006" s="203"/>
      <c r="F1006" s="204"/>
      <c r="G1006" s="182"/>
      <c r="H1006" s="204"/>
    </row>
    <row r="1007" spans="1:8" ht="20.100000000000001" customHeight="1" x14ac:dyDescent="0.2">
      <c r="A1007" s="200"/>
      <c r="B1007" s="201"/>
      <c r="C1007" s="202"/>
      <c r="D1007" s="203"/>
      <c r="E1007" s="203"/>
      <c r="F1007" s="204"/>
      <c r="G1007" s="182"/>
      <c r="H1007" s="204"/>
    </row>
    <row r="1008" spans="1:8" ht="20.100000000000001" customHeight="1" x14ac:dyDescent="0.2">
      <c r="A1008" s="200"/>
      <c r="B1008" s="201"/>
      <c r="C1008" s="202"/>
      <c r="D1008" s="203"/>
      <c r="E1008" s="203"/>
      <c r="F1008" s="204"/>
      <c r="G1008" s="182"/>
      <c r="H1008" s="204"/>
    </row>
    <row r="1009" spans="1:8" ht="20.100000000000001" customHeight="1" x14ac:dyDescent="0.2">
      <c r="A1009" s="200"/>
      <c r="B1009" s="201"/>
      <c r="C1009" s="202"/>
      <c r="D1009" s="203"/>
      <c r="E1009" s="203"/>
      <c r="F1009" s="204"/>
      <c r="G1009" s="182"/>
      <c r="H1009" s="204"/>
    </row>
    <row r="1010" spans="1:8" ht="20.100000000000001" customHeight="1" x14ac:dyDescent="0.2">
      <c r="A1010" s="200"/>
      <c r="B1010" s="201"/>
      <c r="C1010" s="202"/>
      <c r="D1010" s="203"/>
      <c r="E1010" s="203"/>
      <c r="F1010" s="204"/>
      <c r="G1010" s="182"/>
      <c r="H1010" s="204"/>
    </row>
    <row r="1011" spans="1:8" ht="20.100000000000001" customHeight="1" x14ac:dyDescent="0.2">
      <c r="A1011" s="200"/>
      <c r="B1011" s="201"/>
      <c r="C1011" s="202"/>
      <c r="D1011" s="203"/>
      <c r="E1011" s="203"/>
      <c r="F1011" s="204"/>
      <c r="G1011" s="182"/>
      <c r="H1011" s="204"/>
    </row>
    <row r="1012" spans="1:8" ht="20.100000000000001" customHeight="1" x14ac:dyDescent="0.2">
      <c r="A1012" s="200"/>
      <c r="B1012" s="201"/>
      <c r="C1012" s="202"/>
      <c r="D1012" s="203"/>
      <c r="E1012" s="203"/>
      <c r="F1012" s="204"/>
      <c r="G1012" s="182"/>
      <c r="H1012" s="204"/>
    </row>
    <row r="1013" spans="1:8" ht="20.100000000000001" customHeight="1" x14ac:dyDescent="0.2">
      <c r="A1013" s="200"/>
      <c r="B1013" s="201"/>
      <c r="C1013" s="202"/>
      <c r="D1013" s="203"/>
      <c r="E1013" s="203"/>
      <c r="F1013" s="204"/>
      <c r="G1013" s="182"/>
      <c r="H1013" s="204"/>
    </row>
    <row r="1014" spans="1:8" ht="20.100000000000001" customHeight="1" x14ac:dyDescent="0.2">
      <c r="A1014" s="200"/>
      <c r="B1014" s="201"/>
      <c r="C1014" s="202"/>
      <c r="D1014" s="203"/>
      <c r="E1014" s="203"/>
      <c r="F1014" s="204"/>
      <c r="G1014" s="182"/>
      <c r="H1014" s="204"/>
    </row>
    <row r="1015" spans="1:8" ht="20.100000000000001" customHeight="1" x14ac:dyDescent="0.2">
      <c r="A1015" s="200"/>
      <c r="B1015" s="201"/>
      <c r="C1015" s="202"/>
      <c r="D1015" s="203"/>
      <c r="E1015" s="203"/>
      <c r="F1015" s="204"/>
      <c r="G1015" s="182"/>
      <c r="H1015" s="204"/>
    </row>
    <row r="1016" spans="1:8" ht="20.100000000000001" customHeight="1" x14ac:dyDescent="0.2">
      <c r="A1016" s="200"/>
      <c r="B1016" s="201"/>
      <c r="C1016" s="202"/>
      <c r="D1016" s="203"/>
      <c r="E1016" s="203"/>
      <c r="F1016" s="204"/>
      <c r="G1016" s="182"/>
      <c r="H1016" s="204"/>
    </row>
    <row r="1017" spans="1:8" ht="20.100000000000001" customHeight="1" x14ac:dyDescent="0.2">
      <c r="A1017" s="200"/>
      <c r="B1017" s="201"/>
      <c r="C1017" s="202"/>
      <c r="D1017" s="203"/>
      <c r="E1017" s="203"/>
      <c r="F1017" s="204"/>
      <c r="G1017" s="182"/>
      <c r="H1017" s="204"/>
    </row>
    <row r="1018" spans="1:8" ht="20.100000000000001" customHeight="1" x14ac:dyDescent="0.2">
      <c r="A1018" s="200"/>
      <c r="B1018" s="201"/>
      <c r="C1018" s="202"/>
      <c r="D1018" s="203"/>
      <c r="E1018" s="203"/>
      <c r="F1018" s="204"/>
      <c r="G1018" s="182"/>
      <c r="H1018" s="204"/>
    </row>
    <row r="1019" spans="1:8" ht="20.100000000000001" customHeight="1" x14ac:dyDescent="0.2">
      <c r="A1019" s="200"/>
      <c r="B1019" s="201"/>
      <c r="C1019" s="202"/>
      <c r="D1019" s="203"/>
      <c r="E1019" s="203"/>
      <c r="F1019" s="204"/>
      <c r="G1019" s="182"/>
      <c r="H1019" s="204"/>
    </row>
    <row r="1020" spans="1:8" ht="20.100000000000001" customHeight="1" x14ac:dyDescent="0.2">
      <c r="A1020" s="200"/>
      <c r="B1020" s="201"/>
      <c r="C1020" s="202"/>
      <c r="D1020" s="203"/>
      <c r="E1020" s="203"/>
      <c r="F1020" s="204"/>
      <c r="G1020" s="182"/>
      <c r="H1020" s="204"/>
    </row>
    <row r="1021" spans="1:8" ht="20.100000000000001" customHeight="1" x14ac:dyDescent="0.2">
      <c r="A1021" s="200"/>
      <c r="B1021" s="201"/>
      <c r="C1021" s="202"/>
      <c r="D1021" s="203"/>
      <c r="E1021" s="203"/>
      <c r="F1021" s="204"/>
      <c r="G1021" s="182"/>
      <c r="H1021" s="204"/>
    </row>
    <row r="1022" spans="1:8" ht="20.100000000000001" customHeight="1" x14ac:dyDescent="0.2">
      <c r="A1022" s="200"/>
      <c r="B1022" s="201"/>
      <c r="C1022" s="202"/>
      <c r="D1022" s="203"/>
      <c r="E1022" s="203"/>
      <c r="F1022" s="204"/>
      <c r="G1022" s="182"/>
      <c r="H1022" s="204"/>
    </row>
    <row r="1023" spans="1:8" ht="20.100000000000001" customHeight="1" x14ac:dyDescent="0.2">
      <c r="A1023" s="200"/>
      <c r="B1023" s="201"/>
      <c r="C1023" s="202"/>
      <c r="D1023" s="203"/>
      <c r="E1023" s="203"/>
      <c r="F1023" s="204"/>
      <c r="G1023" s="182"/>
      <c r="H1023" s="204"/>
    </row>
    <row r="1024" spans="1:8" ht="20.100000000000001" customHeight="1" x14ac:dyDescent="0.2">
      <c r="A1024" s="200"/>
      <c r="B1024" s="201"/>
      <c r="C1024" s="202"/>
      <c r="D1024" s="203"/>
      <c r="E1024" s="203"/>
      <c r="F1024" s="204"/>
      <c r="G1024" s="182"/>
      <c r="H1024" s="204"/>
    </row>
    <row r="1025" spans="1:8" ht="20.100000000000001" customHeight="1" x14ac:dyDescent="0.2">
      <c r="A1025" s="200"/>
      <c r="B1025" s="201"/>
      <c r="C1025" s="202"/>
      <c r="D1025" s="203"/>
      <c r="E1025" s="203"/>
      <c r="F1025" s="204"/>
      <c r="G1025" s="182"/>
      <c r="H1025" s="204"/>
    </row>
    <row r="1026" spans="1:8" ht="20.100000000000001" customHeight="1" x14ac:dyDescent="0.2">
      <c r="A1026" s="200"/>
      <c r="B1026" s="201"/>
      <c r="C1026" s="202"/>
      <c r="D1026" s="203"/>
      <c r="E1026" s="203"/>
      <c r="F1026" s="204"/>
      <c r="G1026" s="182"/>
      <c r="H1026" s="204"/>
    </row>
    <row r="1027" spans="1:8" ht="20.100000000000001" customHeight="1" x14ac:dyDescent="0.2">
      <c r="A1027" s="200"/>
      <c r="B1027" s="201"/>
      <c r="C1027" s="202"/>
      <c r="D1027" s="203"/>
      <c r="E1027" s="203"/>
      <c r="F1027" s="204"/>
      <c r="G1027" s="182"/>
      <c r="H1027" s="204"/>
    </row>
    <row r="1028" spans="1:8" ht="20.100000000000001" customHeight="1" x14ac:dyDescent="0.2">
      <c r="A1028" s="200"/>
      <c r="B1028" s="201"/>
      <c r="C1028" s="202"/>
      <c r="D1028" s="203"/>
      <c r="E1028" s="203"/>
      <c r="F1028" s="204"/>
      <c r="G1028" s="182"/>
      <c r="H1028" s="204"/>
    </row>
    <row r="1029" spans="1:8" ht="20.100000000000001" customHeight="1" x14ac:dyDescent="0.2">
      <c r="A1029" s="200"/>
      <c r="B1029" s="201"/>
      <c r="C1029" s="202"/>
      <c r="D1029" s="203"/>
      <c r="E1029" s="203"/>
      <c r="F1029" s="204"/>
      <c r="G1029" s="182"/>
      <c r="H1029" s="204"/>
    </row>
    <row r="1030" spans="1:8" ht="20.100000000000001" customHeight="1" x14ac:dyDescent="0.2">
      <c r="A1030" s="200"/>
      <c r="B1030" s="201"/>
      <c r="C1030" s="202"/>
      <c r="D1030" s="203"/>
      <c r="E1030" s="203"/>
      <c r="F1030" s="204"/>
      <c r="G1030" s="182"/>
      <c r="H1030" s="204"/>
    </row>
    <row r="1031" spans="1:8" ht="20.100000000000001" customHeight="1" x14ac:dyDescent="0.2">
      <c r="A1031" s="200"/>
      <c r="B1031" s="201"/>
      <c r="C1031" s="202"/>
      <c r="D1031" s="203"/>
      <c r="E1031" s="203"/>
      <c r="F1031" s="204"/>
      <c r="G1031" s="182"/>
      <c r="H1031" s="204"/>
    </row>
    <row r="1032" spans="1:8" ht="20.100000000000001" customHeight="1" x14ac:dyDescent="0.2">
      <c r="A1032" s="200"/>
      <c r="B1032" s="201"/>
      <c r="C1032" s="202"/>
      <c r="D1032" s="203"/>
      <c r="E1032" s="203"/>
      <c r="F1032" s="204"/>
      <c r="G1032" s="182"/>
      <c r="H1032" s="204"/>
    </row>
    <row r="1033" spans="1:8" ht="20.100000000000001" customHeight="1" x14ac:dyDescent="0.2">
      <c r="A1033" s="200"/>
      <c r="B1033" s="201"/>
      <c r="C1033" s="202"/>
      <c r="D1033" s="203"/>
      <c r="E1033" s="203"/>
      <c r="F1033" s="204"/>
      <c r="G1033" s="182"/>
      <c r="H1033" s="204"/>
    </row>
    <row r="1034" spans="1:8" ht="20.100000000000001" customHeight="1" x14ac:dyDescent="0.2">
      <c r="A1034" s="200"/>
      <c r="B1034" s="201"/>
      <c r="C1034" s="202"/>
      <c r="D1034" s="203"/>
      <c r="E1034" s="203"/>
      <c r="F1034" s="204"/>
      <c r="G1034" s="182"/>
      <c r="H1034" s="204"/>
    </row>
    <row r="1035" spans="1:8" ht="20.100000000000001" customHeight="1" x14ac:dyDescent="0.2">
      <c r="A1035" s="200"/>
      <c r="B1035" s="201"/>
      <c r="C1035" s="202"/>
      <c r="D1035" s="203"/>
      <c r="E1035" s="203"/>
      <c r="F1035" s="204"/>
      <c r="G1035" s="182"/>
      <c r="H1035" s="204"/>
    </row>
    <row r="1036" spans="1:8" ht="20.100000000000001" customHeight="1" x14ac:dyDescent="0.2">
      <c r="A1036" s="200"/>
      <c r="B1036" s="201"/>
      <c r="C1036" s="202"/>
      <c r="D1036" s="203"/>
      <c r="E1036" s="203"/>
      <c r="F1036" s="204"/>
      <c r="G1036" s="182"/>
      <c r="H1036" s="204"/>
    </row>
    <row r="1037" spans="1:8" ht="20.100000000000001" customHeight="1" x14ac:dyDescent="0.2">
      <c r="A1037" s="200"/>
      <c r="B1037" s="201"/>
      <c r="C1037" s="202"/>
      <c r="D1037" s="203"/>
      <c r="E1037" s="203"/>
      <c r="F1037" s="204"/>
      <c r="G1037" s="182"/>
      <c r="H1037" s="204"/>
    </row>
    <row r="1038" spans="1:8" ht="20.100000000000001" customHeight="1" x14ac:dyDescent="0.2">
      <c r="A1038" s="200"/>
      <c r="B1038" s="201"/>
      <c r="C1038" s="202"/>
      <c r="D1038" s="203"/>
      <c r="E1038" s="203"/>
      <c r="F1038" s="204"/>
      <c r="G1038" s="182"/>
      <c r="H1038" s="204"/>
    </row>
    <row r="1039" spans="1:8" ht="20.100000000000001" customHeight="1" x14ac:dyDescent="0.2">
      <c r="A1039" s="200"/>
      <c r="B1039" s="201"/>
      <c r="C1039" s="202"/>
      <c r="D1039" s="203"/>
      <c r="E1039" s="203"/>
      <c r="F1039" s="204"/>
      <c r="G1039" s="182"/>
      <c r="H1039" s="204"/>
    </row>
    <row r="1040" spans="1:8" ht="20.100000000000001" customHeight="1" x14ac:dyDescent="0.2">
      <c r="A1040" s="200"/>
      <c r="B1040" s="201"/>
      <c r="C1040" s="202"/>
      <c r="D1040" s="203"/>
      <c r="E1040" s="203"/>
      <c r="F1040" s="204"/>
      <c r="G1040" s="182"/>
      <c r="H1040" s="204"/>
    </row>
    <row r="1041" spans="1:8" ht="20.100000000000001" customHeight="1" x14ac:dyDescent="0.2">
      <c r="A1041" s="200"/>
      <c r="B1041" s="201"/>
      <c r="C1041" s="202"/>
      <c r="D1041" s="203"/>
      <c r="E1041" s="203"/>
      <c r="F1041" s="204"/>
      <c r="G1041" s="182"/>
      <c r="H1041" s="204"/>
    </row>
    <row r="1042" spans="1:8" ht="20.100000000000001" customHeight="1" x14ac:dyDescent="0.2">
      <c r="A1042" s="200"/>
      <c r="B1042" s="201"/>
      <c r="C1042" s="202"/>
      <c r="D1042" s="203"/>
      <c r="E1042" s="203"/>
      <c r="F1042" s="204"/>
      <c r="G1042" s="182"/>
      <c r="H1042" s="204"/>
    </row>
    <row r="1043" spans="1:8" ht="20.100000000000001" customHeight="1" x14ac:dyDescent="0.2">
      <c r="A1043" s="200"/>
      <c r="B1043" s="201"/>
      <c r="C1043" s="202"/>
      <c r="D1043" s="203"/>
      <c r="E1043" s="203"/>
      <c r="F1043" s="204"/>
      <c r="G1043" s="182"/>
      <c r="H1043" s="204"/>
    </row>
    <row r="1044" spans="1:8" ht="20.100000000000001" customHeight="1" x14ac:dyDescent="0.2">
      <c r="A1044" s="200"/>
      <c r="B1044" s="201"/>
      <c r="C1044" s="202"/>
      <c r="D1044" s="203"/>
      <c r="E1044" s="203"/>
      <c r="F1044" s="204"/>
      <c r="G1044" s="182"/>
      <c r="H1044" s="204"/>
    </row>
    <row r="1045" spans="1:8" ht="20.100000000000001" customHeight="1" x14ac:dyDescent="0.2">
      <c r="A1045" s="200"/>
      <c r="B1045" s="201"/>
      <c r="C1045" s="202"/>
      <c r="D1045" s="203"/>
      <c r="E1045" s="203"/>
      <c r="F1045" s="204"/>
      <c r="G1045" s="182"/>
      <c r="H1045" s="204"/>
    </row>
    <row r="1046" spans="1:8" ht="20.100000000000001" customHeight="1" x14ac:dyDescent="0.2">
      <c r="A1046" s="200"/>
      <c r="B1046" s="201"/>
      <c r="C1046" s="202"/>
      <c r="D1046" s="203"/>
      <c r="E1046" s="203"/>
      <c r="F1046" s="204"/>
      <c r="G1046" s="182"/>
      <c r="H1046" s="204"/>
    </row>
    <row r="1047" spans="1:8" ht="20.100000000000001" customHeight="1" x14ac:dyDescent="0.2">
      <c r="A1047" s="200"/>
      <c r="B1047" s="201"/>
      <c r="C1047" s="202"/>
      <c r="D1047" s="203"/>
      <c r="E1047" s="203"/>
      <c r="F1047" s="204"/>
      <c r="G1047" s="182"/>
      <c r="H1047" s="204"/>
    </row>
    <row r="1048" spans="1:8" ht="20.100000000000001" customHeight="1" x14ac:dyDescent="0.2">
      <c r="A1048" s="200"/>
      <c r="B1048" s="201"/>
      <c r="C1048" s="202"/>
      <c r="D1048" s="203"/>
      <c r="E1048" s="203"/>
      <c r="F1048" s="204"/>
      <c r="G1048" s="182"/>
      <c r="H1048" s="204"/>
    </row>
    <row r="1049" spans="1:8" ht="20.100000000000001" customHeight="1" x14ac:dyDescent="0.2">
      <c r="A1049" s="200"/>
      <c r="B1049" s="201"/>
      <c r="C1049" s="202"/>
      <c r="D1049" s="203"/>
      <c r="E1049" s="203"/>
      <c r="F1049" s="204"/>
      <c r="G1049" s="182"/>
      <c r="H1049" s="204"/>
    </row>
    <row r="1050" spans="1:8" ht="20.100000000000001" customHeight="1" x14ac:dyDescent="0.2">
      <c r="A1050" s="200"/>
      <c r="B1050" s="201"/>
      <c r="C1050" s="202"/>
      <c r="D1050" s="203"/>
      <c r="E1050" s="203"/>
      <c r="F1050" s="204"/>
      <c r="G1050" s="182"/>
      <c r="H1050" s="204"/>
    </row>
    <row r="1051" spans="1:8" ht="20.100000000000001" customHeight="1" x14ac:dyDescent="0.2">
      <c r="A1051" s="200"/>
      <c r="B1051" s="201"/>
      <c r="C1051" s="202"/>
      <c r="D1051" s="203"/>
      <c r="E1051" s="203"/>
      <c r="F1051" s="204"/>
      <c r="G1051" s="182"/>
      <c r="H1051" s="204"/>
    </row>
    <row r="1052" spans="1:8" ht="20.100000000000001" customHeight="1" x14ac:dyDescent="0.2">
      <c r="A1052" s="200"/>
      <c r="B1052" s="201"/>
      <c r="C1052" s="202"/>
      <c r="D1052" s="203"/>
      <c r="E1052" s="203"/>
      <c r="F1052" s="204"/>
      <c r="G1052" s="182"/>
      <c r="H1052" s="204"/>
    </row>
    <row r="1053" spans="1:8" ht="20.100000000000001" customHeight="1" x14ac:dyDescent="0.2">
      <c r="A1053" s="200"/>
      <c r="B1053" s="201"/>
      <c r="C1053" s="202"/>
      <c r="D1053" s="203"/>
      <c r="E1053" s="203"/>
      <c r="F1053" s="204"/>
      <c r="G1053" s="182"/>
      <c r="H1053" s="204"/>
    </row>
    <row r="1054" spans="1:8" ht="20.100000000000001" customHeight="1" x14ac:dyDescent="0.2">
      <c r="A1054" s="200"/>
      <c r="B1054" s="201"/>
      <c r="C1054" s="202"/>
      <c r="D1054" s="203"/>
      <c r="E1054" s="203"/>
      <c r="F1054" s="204"/>
      <c r="G1054" s="182"/>
      <c r="H1054" s="204"/>
    </row>
    <row r="1055" spans="1:8" ht="20.100000000000001" customHeight="1" x14ac:dyDescent="0.2">
      <c r="A1055" s="200"/>
      <c r="B1055" s="201"/>
      <c r="C1055" s="202"/>
      <c r="D1055" s="203"/>
      <c r="E1055" s="203"/>
      <c r="F1055" s="204"/>
      <c r="G1055" s="182"/>
      <c r="H1055" s="204"/>
    </row>
    <row r="1056" spans="1:8" ht="20.100000000000001" customHeight="1" x14ac:dyDescent="0.2">
      <c r="A1056" s="200"/>
      <c r="B1056" s="201"/>
      <c r="C1056" s="202"/>
      <c r="D1056" s="203"/>
      <c r="E1056" s="203"/>
      <c r="F1056" s="204"/>
      <c r="G1056" s="182"/>
      <c r="H1056" s="204"/>
    </row>
    <row r="1057" spans="1:8" ht="20.100000000000001" customHeight="1" x14ac:dyDescent="0.2">
      <c r="A1057" s="200"/>
      <c r="B1057" s="201"/>
      <c r="C1057" s="202"/>
      <c r="D1057" s="203"/>
      <c r="E1057" s="203"/>
      <c r="F1057" s="204"/>
      <c r="G1057" s="182"/>
      <c r="H1057" s="204"/>
    </row>
    <row r="1058" spans="1:8" ht="20.100000000000001" customHeight="1" x14ac:dyDescent="0.2">
      <c r="A1058" s="200"/>
      <c r="B1058" s="201"/>
      <c r="C1058" s="202"/>
      <c r="D1058" s="203"/>
      <c r="E1058" s="203"/>
      <c r="F1058" s="204"/>
      <c r="G1058" s="182"/>
      <c r="H1058" s="204"/>
    </row>
    <row r="1059" spans="1:8" ht="20.100000000000001" customHeight="1" x14ac:dyDescent="0.2">
      <c r="A1059" s="200"/>
      <c r="B1059" s="201"/>
      <c r="C1059" s="202"/>
      <c r="D1059" s="203"/>
      <c r="E1059" s="203"/>
      <c r="F1059" s="204"/>
      <c r="G1059" s="182"/>
      <c r="H1059" s="204"/>
    </row>
    <row r="1060" spans="1:8" ht="20.100000000000001" customHeight="1" x14ac:dyDescent="0.2">
      <c r="A1060" s="200"/>
      <c r="B1060" s="201"/>
      <c r="C1060" s="202"/>
      <c r="D1060" s="203"/>
      <c r="E1060" s="203"/>
      <c r="F1060" s="204"/>
      <c r="G1060" s="182"/>
      <c r="H1060" s="204"/>
    </row>
    <row r="1061" spans="1:8" ht="20.100000000000001" customHeight="1" x14ac:dyDescent="0.2">
      <c r="A1061" s="200"/>
      <c r="B1061" s="201"/>
      <c r="C1061" s="202"/>
      <c r="D1061" s="203"/>
      <c r="E1061" s="203"/>
      <c r="F1061" s="204"/>
      <c r="G1061" s="182"/>
      <c r="H1061" s="204"/>
    </row>
    <row r="1062" spans="1:8" ht="20.100000000000001" customHeight="1" x14ac:dyDescent="0.2">
      <c r="A1062" s="200"/>
      <c r="B1062" s="201"/>
      <c r="C1062" s="202"/>
      <c r="D1062" s="203"/>
      <c r="E1062" s="203"/>
      <c r="F1062" s="204"/>
      <c r="G1062" s="182"/>
      <c r="H1062" s="204"/>
    </row>
    <row r="1063" spans="1:8" ht="20.100000000000001" customHeight="1" x14ac:dyDescent="0.2">
      <c r="A1063" s="200"/>
      <c r="B1063" s="201"/>
      <c r="C1063" s="202"/>
      <c r="D1063" s="203"/>
      <c r="E1063" s="203"/>
      <c r="F1063" s="204"/>
      <c r="G1063" s="182"/>
      <c r="H1063" s="204"/>
    </row>
    <row r="1064" spans="1:8" ht="20.100000000000001" customHeight="1" x14ac:dyDescent="0.2">
      <c r="A1064" s="200"/>
      <c r="B1064" s="201"/>
      <c r="C1064" s="202"/>
      <c r="D1064" s="203"/>
      <c r="E1064" s="203"/>
      <c r="F1064" s="204"/>
      <c r="G1064" s="182"/>
      <c r="H1064" s="204"/>
    </row>
    <row r="1065" spans="1:8" ht="20.100000000000001" customHeight="1" x14ac:dyDescent="0.2">
      <c r="A1065" s="200"/>
      <c r="B1065" s="201"/>
      <c r="C1065" s="202"/>
      <c r="D1065" s="203"/>
      <c r="E1065" s="203"/>
      <c r="F1065" s="204"/>
      <c r="G1065" s="182"/>
      <c r="H1065" s="204"/>
    </row>
    <row r="1066" spans="1:8" ht="20.100000000000001" customHeight="1" x14ac:dyDescent="0.2">
      <c r="A1066" s="200"/>
      <c r="B1066" s="201"/>
      <c r="C1066" s="202"/>
      <c r="D1066" s="203"/>
      <c r="E1066" s="203"/>
      <c r="F1066" s="204"/>
      <c r="G1066" s="182"/>
      <c r="H1066" s="204"/>
    </row>
    <row r="1067" spans="1:8" ht="20.100000000000001" customHeight="1" x14ac:dyDescent="0.2">
      <c r="A1067" s="200"/>
      <c r="B1067" s="201"/>
      <c r="C1067" s="202"/>
      <c r="D1067" s="203"/>
      <c r="E1067" s="203"/>
      <c r="F1067" s="204"/>
      <c r="G1067" s="182"/>
      <c r="H1067" s="204"/>
    </row>
    <row r="1068" spans="1:8" ht="20.100000000000001" customHeight="1" x14ac:dyDescent="0.2">
      <c r="A1068" s="200"/>
      <c r="B1068" s="201"/>
      <c r="C1068" s="202"/>
      <c r="D1068" s="203"/>
      <c r="E1068" s="203"/>
      <c r="F1068" s="204"/>
      <c r="G1068" s="182"/>
      <c r="H1068" s="204"/>
    </row>
    <row r="1069" spans="1:8" ht="20.100000000000001" customHeight="1" x14ac:dyDescent="0.2">
      <c r="A1069" s="200"/>
      <c r="B1069" s="201"/>
      <c r="C1069" s="202"/>
      <c r="D1069" s="203"/>
      <c r="E1069" s="203"/>
      <c r="F1069" s="204"/>
      <c r="G1069" s="182"/>
      <c r="H1069" s="204"/>
    </row>
    <row r="1070" spans="1:8" ht="20.100000000000001" customHeight="1" x14ac:dyDescent="0.2">
      <c r="A1070" s="200"/>
      <c r="B1070" s="201"/>
      <c r="C1070" s="202"/>
      <c r="D1070" s="203"/>
      <c r="E1070" s="203"/>
      <c r="F1070" s="204"/>
      <c r="G1070" s="182"/>
      <c r="H1070" s="204"/>
    </row>
    <row r="1071" spans="1:8" ht="20.100000000000001" customHeight="1" x14ac:dyDescent="0.2">
      <c r="A1071" s="200"/>
      <c r="B1071" s="201"/>
      <c r="C1071" s="202"/>
      <c r="D1071" s="203"/>
      <c r="E1071" s="203"/>
      <c r="F1071" s="204"/>
      <c r="G1071" s="182"/>
      <c r="H1071" s="204"/>
    </row>
    <row r="1072" spans="1:8" ht="20.100000000000001" customHeight="1" x14ac:dyDescent="0.2">
      <c r="A1072" s="200"/>
      <c r="B1072" s="201"/>
      <c r="C1072" s="202"/>
      <c r="D1072" s="203"/>
      <c r="E1072" s="203"/>
      <c r="F1072" s="204"/>
      <c r="G1072" s="182"/>
      <c r="H1072" s="204"/>
    </row>
    <row r="1073" spans="1:8" ht="20.100000000000001" customHeight="1" x14ac:dyDescent="0.2">
      <c r="A1073" s="200"/>
      <c r="B1073" s="201"/>
      <c r="C1073" s="202"/>
      <c r="D1073" s="203"/>
      <c r="E1073" s="203"/>
      <c r="F1073" s="204"/>
      <c r="G1073" s="182"/>
      <c r="H1073" s="204"/>
    </row>
    <row r="1074" spans="1:8" ht="20.100000000000001" customHeight="1" x14ac:dyDescent="0.2">
      <c r="A1074" s="200"/>
      <c r="B1074" s="201"/>
      <c r="C1074" s="202"/>
      <c r="D1074" s="203"/>
      <c r="E1074" s="203"/>
      <c r="F1074" s="204"/>
      <c r="G1074" s="182"/>
      <c r="H1074" s="204"/>
    </row>
    <row r="1075" spans="1:8" ht="20.100000000000001" customHeight="1" x14ac:dyDescent="0.2">
      <c r="A1075" s="200"/>
      <c r="B1075" s="201"/>
      <c r="C1075" s="202"/>
      <c r="D1075" s="203"/>
      <c r="E1075" s="203"/>
      <c r="F1075" s="204"/>
      <c r="G1075" s="182"/>
      <c r="H1075" s="204"/>
    </row>
    <row r="1076" spans="1:8" ht="20.100000000000001" customHeight="1" x14ac:dyDescent="0.2">
      <c r="A1076" s="200"/>
      <c r="B1076" s="201"/>
      <c r="C1076" s="202"/>
      <c r="D1076" s="203"/>
      <c r="E1076" s="203"/>
      <c r="F1076" s="204"/>
      <c r="G1076" s="182"/>
      <c r="H1076" s="204"/>
    </row>
    <row r="1077" spans="1:8" ht="20.100000000000001" customHeight="1" x14ac:dyDescent="0.2">
      <c r="A1077" s="200"/>
      <c r="B1077" s="201"/>
      <c r="C1077" s="202"/>
      <c r="D1077" s="203"/>
      <c r="E1077" s="203"/>
      <c r="F1077" s="204"/>
      <c r="G1077" s="182"/>
      <c r="H1077" s="204"/>
    </row>
    <row r="1078" spans="1:8" ht="20.100000000000001" customHeight="1" x14ac:dyDescent="0.2">
      <c r="A1078" s="200"/>
      <c r="B1078" s="201"/>
      <c r="C1078" s="202"/>
      <c r="D1078" s="203"/>
      <c r="E1078" s="203"/>
      <c r="F1078" s="204"/>
      <c r="G1078" s="182"/>
      <c r="H1078" s="204"/>
    </row>
    <row r="1079" spans="1:8" ht="20.100000000000001" customHeight="1" x14ac:dyDescent="0.2">
      <c r="A1079" s="200"/>
      <c r="B1079" s="201"/>
      <c r="C1079" s="202"/>
      <c r="D1079" s="203"/>
      <c r="E1079" s="203"/>
      <c r="F1079" s="204"/>
      <c r="G1079" s="182"/>
      <c r="H1079" s="204"/>
    </row>
    <row r="1080" spans="1:8" ht="20.100000000000001" customHeight="1" x14ac:dyDescent="0.2">
      <c r="A1080" s="200"/>
      <c r="B1080" s="201"/>
      <c r="C1080" s="202"/>
      <c r="D1080" s="203"/>
      <c r="E1080" s="203"/>
      <c r="F1080" s="204"/>
      <c r="G1080" s="182"/>
      <c r="H1080" s="204"/>
    </row>
    <row r="1081" spans="1:8" ht="20.100000000000001" customHeight="1" x14ac:dyDescent="0.2">
      <c r="A1081" s="200"/>
      <c r="B1081" s="201"/>
      <c r="C1081" s="202"/>
      <c r="D1081" s="203"/>
      <c r="E1081" s="203"/>
      <c r="F1081" s="204"/>
      <c r="G1081" s="182"/>
      <c r="H1081" s="204"/>
    </row>
    <row r="1082" spans="1:8" ht="20.100000000000001" customHeight="1" x14ac:dyDescent="0.2">
      <c r="A1082" s="200"/>
      <c r="B1082" s="201"/>
      <c r="C1082" s="202"/>
      <c r="D1082" s="203"/>
      <c r="E1082" s="203"/>
      <c r="F1082" s="204"/>
      <c r="G1082" s="182"/>
      <c r="H1082" s="204"/>
    </row>
    <row r="1083" spans="1:8" ht="20.100000000000001" customHeight="1" x14ac:dyDescent="0.2">
      <c r="A1083" s="200"/>
      <c r="B1083" s="201"/>
      <c r="C1083" s="202"/>
      <c r="D1083" s="203"/>
      <c r="E1083" s="203"/>
      <c r="F1083" s="204"/>
      <c r="G1083" s="182"/>
      <c r="H1083" s="204"/>
    </row>
    <row r="1084" spans="1:8" ht="20.100000000000001" customHeight="1" x14ac:dyDescent="0.2">
      <c r="A1084" s="200"/>
      <c r="B1084" s="201"/>
      <c r="C1084" s="202"/>
      <c r="D1084" s="203"/>
      <c r="E1084" s="203"/>
      <c r="F1084" s="204"/>
      <c r="G1084" s="182"/>
      <c r="H1084" s="204"/>
    </row>
    <row r="1085" spans="1:8" ht="20.100000000000001" customHeight="1" x14ac:dyDescent="0.2">
      <c r="A1085" s="200"/>
      <c r="B1085" s="201"/>
      <c r="C1085" s="202"/>
      <c r="D1085" s="203"/>
      <c r="E1085" s="203"/>
      <c r="F1085" s="204"/>
      <c r="G1085" s="182"/>
      <c r="H1085" s="204"/>
    </row>
    <row r="1086" spans="1:8" ht="20.100000000000001" customHeight="1" x14ac:dyDescent="0.2">
      <c r="A1086" s="200"/>
      <c r="B1086" s="201"/>
      <c r="C1086" s="202"/>
      <c r="D1086" s="203"/>
      <c r="E1086" s="203"/>
      <c r="F1086" s="204"/>
      <c r="G1086" s="182"/>
      <c r="H1086" s="204"/>
    </row>
    <row r="1087" spans="1:8" ht="20.100000000000001" customHeight="1" x14ac:dyDescent="0.2">
      <c r="A1087" s="200"/>
      <c r="B1087" s="201"/>
      <c r="C1087" s="202"/>
      <c r="D1087" s="203"/>
      <c r="E1087" s="203"/>
      <c r="F1087" s="204"/>
      <c r="G1087" s="182"/>
      <c r="H1087" s="204"/>
    </row>
    <row r="1088" spans="1:8" ht="20.100000000000001" customHeight="1" x14ac:dyDescent="0.2">
      <c r="A1088" s="200"/>
      <c r="B1088" s="201"/>
      <c r="C1088" s="202"/>
      <c r="D1088" s="203"/>
      <c r="E1088" s="203"/>
      <c r="F1088" s="204"/>
      <c r="G1088" s="182"/>
      <c r="H1088" s="204"/>
    </row>
    <row r="1089" spans="1:8" ht="20.100000000000001" customHeight="1" x14ac:dyDescent="0.2">
      <c r="A1089" s="200"/>
      <c r="B1089" s="201"/>
      <c r="C1089" s="202"/>
      <c r="D1089" s="203"/>
      <c r="E1089" s="203"/>
      <c r="F1089" s="204"/>
      <c r="G1089" s="182"/>
      <c r="H1089" s="204"/>
    </row>
    <row r="1090" spans="1:8" ht="20.100000000000001" customHeight="1" x14ac:dyDescent="0.2">
      <c r="A1090" s="200"/>
      <c r="B1090" s="201"/>
      <c r="C1090" s="202"/>
      <c r="D1090" s="203"/>
      <c r="E1090" s="203"/>
      <c r="F1090" s="204"/>
      <c r="G1090" s="182"/>
      <c r="H1090" s="204"/>
    </row>
    <row r="1091" spans="1:8" ht="20.100000000000001" customHeight="1" x14ac:dyDescent="0.2">
      <c r="A1091" s="200"/>
      <c r="B1091" s="201"/>
      <c r="C1091" s="202"/>
      <c r="D1091" s="203"/>
      <c r="E1091" s="203"/>
      <c r="F1091" s="204"/>
      <c r="G1091" s="182"/>
      <c r="H1091" s="204"/>
    </row>
    <row r="1092" spans="1:8" ht="20.100000000000001" customHeight="1" x14ac:dyDescent="0.2">
      <c r="A1092" s="200"/>
      <c r="B1092" s="201"/>
      <c r="C1092" s="202"/>
      <c r="D1092" s="203"/>
      <c r="E1092" s="203"/>
      <c r="F1092" s="204"/>
      <c r="G1092" s="182"/>
      <c r="H1092" s="204"/>
    </row>
    <row r="1093" spans="1:8" ht="20.100000000000001" customHeight="1" x14ac:dyDescent="0.2">
      <c r="A1093" s="200"/>
      <c r="B1093" s="201"/>
      <c r="C1093" s="202"/>
      <c r="D1093" s="203"/>
      <c r="E1093" s="203"/>
      <c r="F1093" s="204"/>
      <c r="G1093" s="182"/>
      <c r="H1093" s="204"/>
    </row>
    <row r="1094" spans="1:8" ht="20.100000000000001" customHeight="1" x14ac:dyDescent="0.2">
      <c r="A1094" s="200"/>
      <c r="B1094" s="201"/>
      <c r="C1094" s="202"/>
      <c r="D1094" s="203"/>
      <c r="E1094" s="203"/>
      <c r="F1094" s="204"/>
      <c r="G1094" s="182"/>
      <c r="H1094" s="204"/>
    </row>
    <row r="1095" spans="1:8" ht="20.100000000000001" customHeight="1" x14ac:dyDescent="0.2">
      <c r="A1095" s="200"/>
      <c r="B1095" s="201"/>
      <c r="C1095" s="202"/>
      <c r="D1095" s="203"/>
      <c r="E1095" s="203"/>
      <c r="F1095" s="204"/>
      <c r="G1095" s="182"/>
      <c r="H1095" s="204"/>
    </row>
    <row r="1096" spans="1:8" ht="20.100000000000001" customHeight="1" x14ac:dyDescent="0.2">
      <c r="A1096" s="200"/>
      <c r="B1096" s="201"/>
      <c r="C1096" s="202"/>
      <c r="D1096" s="203"/>
      <c r="E1096" s="203"/>
      <c r="F1096" s="204"/>
      <c r="G1096" s="182"/>
      <c r="H1096" s="204"/>
    </row>
    <row r="1097" spans="1:8" ht="20.100000000000001" customHeight="1" x14ac:dyDescent="0.2">
      <c r="A1097" s="200"/>
      <c r="B1097" s="201"/>
      <c r="C1097" s="202"/>
      <c r="D1097" s="203"/>
      <c r="E1097" s="203"/>
      <c r="F1097" s="204"/>
      <c r="G1097" s="182"/>
      <c r="H1097" s="204"/>
    </row>
    <row r="1098" spans="1:8" ht="20.100000000000001" customHeight="1" x14ac:dyDescent="0.2">
      <c r="A1098" s="200"/>
      <c r="B1098" s="201"/>
      <c r="C1098" s="202"/>
      <c r="D1098" s="203"/>
      <c r="E1098" s="203"/>
      <c r="F1098" s="204"/>
      <c r="G1098" s="182"/>
      <c r="H1098" s="204"/>
    </row>
    <row r="1099" spans="1:8" ht="20.100000000000001" customHeight="1" x14ac:dyDescent="0.2">
      <c r="A1099" s="200"/>
      <c r="B1099" s="201"/>
      <c r="C1099" s="202"/>
      <c r="D1099" s="203"/>
      <c r="E1099" s="203"/>
      <c r="F1099" s="204"/>
      <c r="G1099" s="182"/>
      <c r="H1099" s="204"/>
    </row>
    <row r="1100" spans="1:8" ht="20.100000000000001" customHeight="1" x14ac:dyDescent="0.2">
      <c r="A1100" s="200"/>
      <c r="B1100" s="201"/>
      <c r="C1100" s="202"/>
      <c r="D1100" s="203"/>
      <c r="E1100" s="203"/>
      <c r="F1100" s="204"/>
      <c r="G1100" s="182"/>
      <c r="H1100" s="204"/>
    </row>
    <row r="1101" spans="1:8" ht="20.100000000000001" customHeight="1" x14ac:dyDescent="0.2">
      <c r="A1101" s="200"/>
      <c r="B1101" s="201"/>
      <c r="C1101" s="202"/>
      <c r="D1101" s="203"/>
      <c r="E1101" s="203"/>
      <c r="F1101" s="204"/>
      <c r="G1101" s="182"/>
      <c r="H1101" s="204"/>
    </row>
    <row r="1102" spans="1:8" ht="20.100000000000001" customHeight="1" x14ac:dyDescent="0.2">
      <c r="A1102" s="200"/>
      <c r="B1102" s="201"/>
      <c r="C1102" s="202"/>
      <c r="D1102" s="203"/>
      <c r="E1102" s="203"/>
      <c r="F1102" s="204"/>
      <c r="G1102" s="182"/>
      <c r="H1102" s="204"/>
    </row>
    <row r="1103" spans="1:8" ht="20.100000000000001" customHeight="1" x14ac:dyDescent="0.2">
      <c r="A1103" s="200"/>
      <c r="B1103" s="201"/>
      <c r="C1103" s="202"/>
      <c r="D1103" s="203"/>
      <c r="E1103" s="203"/>
      <c r="F1103" s="204"/>
      <c r="G1103" s="182"/>
      <c r="H1103" s="204"/>
    </row>
    <row r="1104" spans="1:8" ht="20.100000000000001" customHeight="1" x14ac:dyDescent="0.2">
      <c r="A1104" s="200"/>
      <c r="B1104" s="201"/>
      <c r="C1104" s="202"/>
      <c r="D1104" s="203"/>
      <c r="E1104" s="203"/>
      <c r="F1104" s="204"/>
      <c r="G1104" s="182"/>
      <c r="H1104" s="204"/>
    </row>
    <row r="1105" spans="1:8" ht="20.100000000000001" customHeight="1" x14ac:dyDescent="0.2">
      <c r="A1105" s="200"/>
      <c r="B1105" s="201"/>
      <c r="C1105" s="202"/>
      <c r="D1105" s="203"/>
      <c r="E1105" s="203"/>
      <c r="F1105" s="204"/>
      <c r="G1105" s="182"/>
      <c r="H1105" s="204"/>
    </row>
    <row r="1106" spans="1:8" ht="20.100000000000001" customHeight="1" x14ac:dyDescent="0.2">
      <c r="A1106" s="200"/>
      <c r="B1106" s="201"/>
      <c r="C1106" s="202"/>
      <c r="D1106" s="203"/>
      <c r="E1106" s="203"/>
      <c r="F1106" s="204"/>
      <c r="G1106" s="182"/>
      <c r="H1106" s="204"/>
    </row>
    <row r="1107" spans="1:8" ht="20.100000000000001" customHeight="1" x14ac:dyDescent="0.2">
      <c r="A1107" s="200"/>
      <c r="B1107" s="201"/>
      <c r="C1107" s="202"/>
      <c r="D1107" s="203"/>
      <c r="E1107" s="203"/>
      <c r="F1107" s="204"/>
      <c r="G1107" s="182"/>
      <c r="H1107" s="204"/>
    </row>
    <row r="1108" spans="1:8" ht="20.100000000000001" customHeight="1" x14ac:dyDescent="0.2">
      <c r="A1108" s="200"/>
      <c r="B1108" s="201"/>
      <c r="C1108" s="202"/>
      <c r="D1108" s="203"/>
      <c r="E1108" s="203"/>
      <c r="F1108" s="204"/>
      <c r="G1108" s="182"/>
      <c r="H1108" s="204"/>
    </row>
    <row r="1109" spans="1:8" ht="20.100000000000001" customHeight="1" x14ac:dyDescent="0.2">
      <c r="A1109" s="200"/>
      <c r="B1109" s="201"/>
      <c r="C1109" s="202"/>
      <c r="D1109" s="203"/>
      <c r="E1109" s="203"/>
      <c r="F1109" s="204"/>
      <c r="G1109" s="182"/>
      <c r="H1109" s="204"/>
    </row>
    <row r="1110" spans="1:8" ht="20.100000000000001" customHeight="1" x14ac:dyDescent="0.2">
      <c r="A1110" s="200"/>
      <c r="B1110" s="201"/>
      <c r="C1110" s="202"/>
      <c r="D1110" s="203"/>
      <c r="E1110" s="203"/>
      <c r="F1110" s="204"/>
      <c r="G1110" s="182"/>
      <c r="H1110" s="204"/>
    </row>
    <row r="1111" spans="1:8" ht="20.100000000000001" customHeight="1" x14ac:dyDescent="0.2">
      <c r="A1111" s="200"/>
      <c r="B1111" s="201"/>
      <c r="C1111" s="202"/>
      <c r="D1111" s="203"/>
      <c r="E1111" s="203"/>
      <c r="F1111" s="204"/>
      <c r="G1111" s="182"/>
      <c r="H1111" s="204"/>
    </row>
    <row r="1112" spans="1:8" ht="20.100000000000001" customHeight="1" x14ac:dyDescent="0.2">
      <c r="A1112" s="200"/>
      <c r="B1112" s="201"/>
      <c r="C1112" s="202"/>
      <c r="D1112" s="203"/>
      <c r="E1112" s="203"/>
      <c r="F1112" s="204"/>
      <c r="G1112" s="182"/>
      <c r="H1112" s="204"/>
    </row>
    <row r="1113" spans="1:8" ht="20.100000000000001" customHeight="1" x14ac:dyDescent="0.2">
      <c r="A1113" s="200"/>
      <c r="B1113" s="201"/>
      <c r="C1113" s="202"/>
      <c r="D1113" s="203"/>
      <c r="E1113" s="203"/>
      <c r="F1113" s="204"/>
      <c r="G1113" s="182"/>
      <c r="H1113" s="204"/>
    </row>
    <row r="1114" spans="1:8" ht="20.100000000000001" customHeight="1" x14ac:dyDescent="0.2">
      <c r="A1114" s="200"/>
      <c r="B1114" s="201"/>
      <c r="C1114" s="202"/>
      <c r="D1114" s="203"/>
      <c r="E1114" s="203"/>
      <c r="F1114" s="204"/>
      <c r="G1114" s="182"/>
      <c r="H1114" s="204"/>
    </row>
    <row r="1115" spans="1:8" ht="20.100000000000001" customHeight="1" x14ac:dyDescent="0.2">
      <c r="A1115" s="200"/>
      <c r="B1115" s="201"/>
      <c r="C1115" s="202"/>
      <c r="D1115" s="203"/>
      <c r="E1115" s="203"/>
      <c r="F1115" s="204"/>
      <c r="G1115" s="182"/>
      <c r="H1115" s="204"/>
    </row>
    <row r="1116" spans="1:8" ht="20.100000000000001" customHeight="1" x14ac:dyDescent="0.2">
      <c r="A1116" s="200"/>
      <c r="B1116" s="201"/>
      <c r="C1116" s="202"/>
      <c r="D1116" s="203"/>
      <c r="E1116" s="203"/>
      <c r="F1116" s="204"/>
      <c r="G1116" s="182"/>
      <c r="H1116" s="204"/>
    </row>
    <row r="1117" spans="1:8" ht="20.100000000000001" customHeight="1" x14ac:dyDescent="0.2">
      <c r="A1117" s="200"/>
      <c r="B1117" s="201"/>
      <c r="C1117" s="202"/>
      <c r="D1117" s="203"/>
      <c r="E1117" s="203"/>
      <c r="F1117" s="204"/>
      <c r="G1117" s="182"/>
      <c r="H1117" s="204"/>
    </row>
    <row r="1118" spans="1:8" ht="20.100000000000001" customHeight="1" x14ac:dyDescent="0.2">
      <c r="A1118" s="200"/>
      <c r="B1118" s="201"/>
      <c r="C1118" s="202"/>
      <c r="D1118" s="203"/>
      <c r="E1118" s="203"/>
      <c r="F1118" s="204"/>
      <c r="G1118" s="182"/>
      <c r="H1118" s="204"/>
    </row>
    <row r="1119" spans="1:8" ht="20.100000000000001" customHeight="1" x14ac:dyDescent="0.2">
      <c r="A1119" s="200"/>
      <c r="B1119" s="201"/>
      <c r="C1119" s="202"/>
      <c r="D1119" s="203"/>
      <c r="E1119" s="203"/>
      <c r="F1119" s="204"/>
      <c r="G1119" s="182"/>
      <c r="H1119" s="204"/>
    </row>
    <row r="1120" spans="1:8" ht="20.100000000000001" customHeight="1" x14ac:dyDescent="0.2">
      <c r="A1120" s="200"/>
      <c r="B1120" s="201"/>
      <c r="C1120" s="202"/>
      <c r="D1120" s="203"/>
      <c r="E1120" s="203"/>
      <c r="F1120" s="204"/>
      <c r="G1120" s="182"/>
      <c r="H1120" s="204"/>
    </row>
    <row r="1121" spans="1:8" ht="20.100000000000001" customHeight="1" x14ac:dyDescent="0.2">
      <c r="A1121" s="200"/>
      <c r="B1121" s="201"/>
      <c r="C1121" s="202"/>
      <c r="D1121" s="203"/>
      <c r="E1121" s="203"/>
      <c r="F1121" s="204"/>
      <c r="G1121" s="182"/>
      <c r="H1121" s="204"/>
    </row>
    <row r="1122" spans="1:8" ht="20.100000000000001" customHeight="1" x14ac:dyDescent="0.2">
      <c r="A1122" s="200"/>
      <c r="B1122" s="201"/>
      <c r="C1122" s="202"/>
      <c r="D1122" s="203"/>
      <c r="E1122" s="203"/>
      <c r="F1122" s="204"/>
      <c r="G1122" s="182"/>
      <c r="H1122" s="204"/>
    </row>
    <row r="1123" spans="1:8" ht="20.100000000000001" customHeight="1" x14ac:dyDescent="0.2">
      <c r="A1123" s="200"/>
      <c r="B1123" s="201"/>
      <c r="C1123" s="202"/>
      <c r="D1123" s="203"/>
      <c r="E1123" s="203"/>
      <c r="F1123" s="204"/>
      <c r="G1123" s="182"/>
      <c r="H1123" s="204"/>
    </row>
    <row r="1124" spans="1:8" ht="20.100000000000001" customHeight="1" x14ac:dyDescent="0.2">
      <c r="A1124" s="200"/>
      <c r="B1124" s="201"/>
      <c r="C1124" s="202"/>
      <c r="D1124" s="203"/>
      <c r="E1124" s="203"/>
      <c r="F1124" s="204"/>
      <c r="G1124" s="182"/>
      <c r="H1124" s="204"/>
    </row>
    <row r="1125" spans="1:8" ht="20.100000000000001" customHeight="1" x14ac:dyDescent="0.2">
      <c r="A1125" s="200"/>
      <c r="B1125" s="201"/>
      <c r="C1125" s="202"/>
      <c r="D1125" s="203"/>
      <c r="E1125" s="203"/>
      <c r="F1125" s="204"/>
      <c r="G1125" s="182"/>
      <c r="H1125" s="204"/>
    </row>
    <row r="1126" spans="1:8" ht="20.100000000000001" customHeight="1" x14ac:dyDescent="0.2">
      <c r="A1126" s="200"/>
      <c r="B1126" s="201"/>
      <c r="C1126" s="202"/>
      <c r="D1126" s="203"/>
      <c r="E1126" s="203"/>
      <c r="F1126" s="204"/>
      <c r="G1126" s="182"/>
      <c r="H1126" s="204"/>
    </row>
    <row r="1127" spans="1:8" ht="20.100000000000001" customHeight="1" x14ac:dyDescent="0.2">
      <c r="A1127" s="200"/>
      <c r="B1127" s="201"/>
      <c r="C1127" s="202"/>
      <c r="D1127" s="203"/>
      <c r="E1127" s="203"/>
      <c r="F1127" s="204"/>
      <c r="G1127" s="182"/>
      <c r="H1127" s="204"/>
    </row>
    <row r="1128" spans="1:8" ht="20.100000000000001" customHeight="1" x14ac:dyDescent="0.2">
      <c r="A1128" s="200"/>
      <c r="B1128" s="201"/>
      <c r="C1128" s="202"/>
      <c r="D1128" s="203"/>
      <c r="E1128" s="203"/>
      <c r="F1128" s="204"/>
      <c r="G1128" s="182"/>
      <c r="H1128" s="204"/>
    </row>
    <row r="1129" spans="1:8" ht="20.100000000000001" customHeight="1" x14ac:dyDescent="0.2">
      <c r="A1129" s="200"/>
      <c r="B1129" s="201"/>
      <c r="C1129" s="202"/>
      <c r="D1129" s="203"/>
      <c r="E1129" s="203"/>
      <c r="F1129" s="204"/>
      <c r="G1129" s="182"/>
      <c r="H1129" s="204"/>
    </row>
    <row r="1130" spans="1:8" ht="20.100000000000001" customHeight="1" x14ac:dyDescent="0.2">
      <c r="A1130" s="200"/>
      <c r="B1130" s="201"/>
      <c r="C1130" s="202"/>
      <c r="D1130" s="203"/>
      <c r="E1130" s="203"/>
      <c r="F1130" s="204"/>
      <c r="G1130" s="182"/>
      <c r="H1130" s="204"/>
    </row>
    <row r="1131" spans="1:8" ht="20.100000000000001" customHeight="1" x14ac:dyDescent="0.2">
      <c r="A1131" s="200"/>
      <c r="B1131" s="201"/>
      <c r="C1131" s="202"/>
      <c r="D1131" s="203"/>
      <c r="E1131" s="203"/>
      <c r="F1131" s="204"/>
      <c r="G1131" s="182"/>
      <c r="H1131" s="204"/>
    </row>
    <row r="1132" spans="1:8" ht="20.100000000000001" customHeight="1" x14ac:dyDescent="0.2">
      <c r="A1132" s="200"/>
      <c r="B1132" s="201"/>
      <c r="C1132" s="202"/>
      <c r="D1132" s="203"/>
      <c r="E1132" s="203"/>
      <c r="F1132" s="204"/>
      <c r="G1132" s="182"/>
      <c r="H1132" s="204"/>
    </row>
    <row r="1133" spans="1:8" ht="20.100000000000001" customHeight="1" x14ac:dyDescent="0.2">
      <c r="A1133" s="200"/>
      <c r="B1133" s="201"/>
      <c r="C1133" s="202"/>
      <c r="D1133" s="203"/>
      <c r="E1133" s="203"/>
      <c r="F1133" s="204"/>
      <c r="G1133" s="182"/>
      <c r="H1133" s="204"/>
    </row>
    <row r="1134" spans="1:8" ht="20.100000000000001" customHeight="1" x14ac:dyDescent="0.2">
      <c r="A1134" s="200"/>
      <c r="B1134" s="201"/>
      <c r="C1134" s="202"/>
      <c r="D1134" s="203"/>
      <c r="E1134" s="203"/>
      <c r="F1134" s="204"/>
      <c r="G1134" s="182"/>
      <c r="H1134" s="204"/>
    </row>
    <row r="1135" spans="1:8" ht="20.100000000000001" customHeight="1" x14ac:dyDescent="0.2">
      <c r="A1135" s="200"/>
      <c r="B1135" s="201"/>
      <c r="C1135" s="202"/>
      <c r="D1135" s="203"/>
      <c r="E1135" s="203"/>
      <c r="F1135" s="204"/>
      <c r="G1135" s="182"/>
      <c r="H1135" s="204"/>
    </row>
    <row r="1136" spans="1:8" ht="20.100000000000001" customHeight="1" x14ac:dyDescent="0.2">
      <c r="A1136" s="200"/>
      <c r="B1136" s="201"/>
      <c r="C1136" s="202"/>
      <c r="D1136" s="203"/>
      <c r="E1136" s="203"/>
      <c r="F1136" s="204"/>
      <c r="G1136" s="182"/>
      <c r="H1136" s="204"/>
    </row>
    <row r="1137" spans="1:8" ht="20.100000000000001" customHeight="1" x14ac:dyDescent="0.2">
      <c r="A1137" s="200"/>
      <c r="B1137" s="201"/>
      <c r="C1137" s="202"/>
      <c r="D1137" s="203"/>
      <c r="E1137" s="203"/>
      <c r="F1137" s="204"/>
      <c r="G1137" s="182"/>
      <c r="H1137" s="204"/>
    </row>
    <row r="1138" spans="1:8" ht="20.100000000000001" customHeight="1" x14ac:dyDescent="0.2">
      <c r="A1138" s="200"/>
      <c r="B1138" s="201"/>
      <c r="C1138" s="202"/>
      <c r="D1138" s="203"/>
      <c r="E1138" s="203"/>
      <c r="F1138" s="204"/>
      <c r="G1138" s="182"/>
      <c r="H1138" s="204"/>
    </row>
    <row r="1139" spans="1:8" ht="20.100000000000001" customHeight="1" x14ac:dyDescent="0.2">
      <c r="A1139" s="200"/>
      <c r="B1139" s="201"/>
      <c r="C1139" s="202"/>
      <c r="D1139" s="203"/>
      <c r="E1139" s="203"/>
      <c r="F1139" s="204"/>
      <c r="G1139" s="182"/>
      <c r="H1139" s="204"/>
    </row>
    <row r="1140" spans="1:8" ht="20.100000000000001" customHeight="1" x14ac:dyDescent="0.2">
      <c r="A1140" s="200"/>
      <c r="B1140" s="201"/>
      <c r="C1140" s="202"/>
      <c r="D1140" s="203"/>
      <c r="E1140" s="203"/>
      <c r="F1140" s="204"/>
      <c r="G1140" s="182"/>
      <c r="H1140" s="204"/>
    </row>
    <row r="1141" spans="1:8" ht="20.100000000000001" customHeight="1" x14ac:dyDescent="0.2">
      <c r="A1141" s="200"/>
      <c r="B1141" s="201"/>
      <c r="C1141" s="202"/>
      <c r="D1141" s="203"/>
      <c r="E1141" s="203"/>
      <c r="F1141" s="204"/>
      <c r="G1141" s="182"/>
      <c r="H1141" s="204"/>
    </row>
    <row r="1142" spans="1:8" ht="20.100000000000001" customHeight="1" x14ac:dyDescent="0.2">
      <c r="A1142" s="200"/>
      <c r="B1142" s="201"/>
      <c r="C1142" s="202"/>
      <c r="D1142" s="203"/>
      <c r="E1142" s="203"/>
      <c r="F1142" s="204"/>
      <c r="G1142" s="182"/>
      <c r="H1142" s="204"/>
    </row>
    <row r="1143" spans="1:8" ht="20.100000000000001" customHeight="1" x14ac:dyDescent="0.2">
      <c r="A1143" s="200"/>
      <c r="B1143" s="201"/>
      <c r="C1143" s="202"/>
      <c r="D1143" s="203"/>
      <c r="E1143" s="203"/>
      <c r="F1143" s="204"/>
      <c r="G1143" s="182"/>
      <c r="H1143" s="204"/>
    </row>
    <row r="1144" spans="1:8" ht="20.100000000000001" customHeight="1" x14ac:dyDescent="0.2">
      <c r="A1144" s="200"/>
      <c r="B1144" s="201"/>
      <c r="C1144" s="202"/>
      <c r="D1144" s="203"/>
      <c r="E1144" s="203"/>
      <c r="F1144" s="204"/>
      <c r="G1144" s="182"/>
      <c r="H1144" s="204"/>
    </row>
    <row r="1145" spans="1:8" ht="20.100000000000001" customHeight="1" x14ac:dyDescent="0.2">
      <c r="A1145" s="200"/>
      <c r="B1145" s="201"/>
      <c r="C1145" s="202"/>
      <c r="D1145" s="203"/>
      <c r="E1145" s="203"/>
      <c r="F1145" s="204"/>
      <c r="G1145" s="182"/>
      <c r="H1145" s="204"/>
    </row>
    <row r="1146" spans="1:8" ht="20.100000000000001" customHeight="1" x14ac:dyDescent="0.2">
      <c r="A1146" s="200"/>
      <c r="B1146" s="201"/>
      <c r="C1146" s="202"/>
      <c r="D1146" s="203"/>
      <c r="E1146" s="203"/>
      <c r="F1146" s="204"/>
      <c r="G1146" s="182"/>
      <c r="H1146" s="204"/>
    </row>
    <row r="1147" spans="1:8" ht="20.100000000000001" customHeight="1" x14ac:dyDescent="0.2">
      <c r="A1147" s="200"/>
      <c r="B1147" s="201"/>
      <c r="C1147" s="202"/>
      <c r="D1147" s="203"/>
      <c r="E1147" s="203"/>
      <c r="F1147" s="204"/>
      <c r="G1147" s="182"/>
      <c r="H1147" s="204"/>
    </row>
    <row r="1148" spans="1:8" ht="20.100000000000001" customHeight="1" x14ac:dyDescent="0.2">
      <c r="A1148" s="200"/>
      <c r="B1148" s="201"/>
      <c r="C1148" s="202"/>
      <c r="D1148" s="203"/>
      <c r="E1148" s="203"/>
      <c r="F1148" s="204"/>
      <c r="G1148" s="182"/>
      <c r="H1148" s="204"/>
    </row>
    <row r="1149" spans="1:8" ht="20.100000000000001" customHeight="1" x14ac:dyDescent="0.2">
      <c r="A1149" s="200"/>
      <c r="B1149" s="201"/>
      <c r="C1149" s="202"/>
      <c r="D1149" s="203"/>
      <c r="E1149" s="203"/>
      <c r="F1149" s="204"/>
      <c r="G1149" s="182"/>
      <c r="H1149" s="204"/>
    </row>
    <row r="1150" spans="1:8" ht="20.100000000000001" customHeight="1" x14ac:dyDescent="0.2">
      <c r="A1150" s="200"/>
      <c r="B1150" s="201"/>
      <c r="C1150" s="202"/>
      <c r="D1150" s="203"/>
      <c r="E1150" s="203"/>
      <c r="F1150" s="204"/>
      <c r="G1150" s="182"/>
      <c r="H1150" s="204"/>
    </row>
    <row r="1151" spans="1:8" ht="20.100000000000001" customHeight="1" x14ac:dyDescent="0.2">
      <c r="A1151" s="200"/>
      <c r="B1151" s="201"/>
      <c r="C1151" s="202"/>
      <c r="D1151" s="203"/>
      <c r="E1151" s="203"/>
      <c r="F1151" s="204"/>
      <c r="G1151" s="182"/>
      <c r="H1151" s="204"/>
    </row>
    <row r="1152" spans="1:8" ht="20.100000000000001" customHeight="1" x14ac:dyDescent="0.2">
      <c r="A1152" s="200"/>
      <c r="B1152" s="201"/>
      <c r="C1152" s="202"/>
      <c r="D1152" s="203"/>
      <c r="E1152" s="203"/>
      <c r="F1152" s="204"/>
      <c r="G1152" s="182"/>
      <c r="H1152" s="204"/>
    </row>
    <row r="1153" spans="1:8" ht="20.100000000000001" customHeight="1" x14ac:dyDescent="0.2">
      <c r="A1153" s="200"/>
      <c r="B1153" s="201"/>
      <c r="C1153" s="202"/>
      <c r="D1153" s="203"/>
      <c r="E1153" s="203"/>
      <c r="F1153" s="204"/>
      <c r="G1153" s="182"/>
      <c r="H1153" s="204"/>
    </row>
    <row r="1154" spans="1:8" ht="20.100000000000001" customHeight="1" x14ac:dyDescent="0.2">
      <c r="A1154" s="200"/>
      <c r="B1154" s="201"/>
      <c r="C1154" s="202"/>
      <c r="D1154" s="203"/>
      <c r="E1154" s="203"/>
      <c r="F1154" s="204"/>
      <c r="G1154" s="182"/>
      <c r="H1154" s="204"/>
    </row>
    <row r="1155" spans="1:8" ht="20.100000000000001" customHeight="1" x14ac:dyDescent="0.2">
      <c r="A1155" s="200"/>
      <c r="B1155" s="201"/>
      <c r="C1155" s="202"/>
      <c r="D1155" s="203"/>
      <c r="E1155" s="203"/>
      <c r="F1155" s="204"/>
      <c r="G1155" s="182"/>
      <c r="H1155" s="204"/>
    </row>
    <row r="1156" spans="1:8" ht="20.100000000000001" customHeight="1" x14ac:dyDescent="0.2">
      <c r="A1156" s="200"/>
      <c r="B1156" s="201"/>
      <c r="C1156" s="202"/>
      <c r="D1156" s="203"/>
      <c r="E1156" s="203"/>
      <c r="F1156" s="204"/>
      <c r="G1156" s="182"/>
      <c r="H1156" s="204"/>
    </row>
    <row r="1157" spans="1:8" ht="20.100000000000001" customHeight="1" x14ac:dyDescent="0.2">
      <c r="A1157" s="200"/>
      <c r="B1157" s="201"/>
      <c r="C1157" s="202"/>
      <c r="D1157" s="203"/>
      <c r="E1157" s="203"/>
      <c r="F1157" s="204"/>
      <c r="G1157" s="182"/>
      <c r="H1157" s="204"/>
    </row>
    <row r="1158" spans="1:8" ht="20.100000000000001" customHeight="1" x14ac:dyDescent="0.2">
      <c r="A1158" s="200"/>
      <c r="B1158" s="201"/>
      <c r="C1158" s="202"/>
      <c r="D1158" s="203"/>
      <c r="E1158" s="203"/>
      <c r="F1158" s="204"/>
      <c r="G1158" s="182"/>
      <c r="H1158" s="204"/>
    </row>
    <row r="1159" spans="1:8" ht="20.100000000000001" customHeight="1" x14ac:dyDescent="0.2">
      <c r="A1159" s="200"/>
      <c r="B1159" s="201"/>
      <c r="C1159" s="202"/>
      <c r="D1159" s="203"/>
      <c r="E1159" s="203"/>
      <c r="F1159" s="204"/>
      <c r="G1159" s="182"/>
      <c r="H1159" s="204"/>
    </row>
    <row r="1160" spans="1:8" ht="20.100000000000001" customHeight="1" x14ac:dyDescent="0.2">
      <c r="A1160" s="200"/>
      <c r="B1160" s="201"/>
      <c r="C1160" s="202"/>
      <c r="D1160" s="203"/>
      <c r="E1160" s="203"/>
      <c r="F1160" s="204"/>
      <c r="G1160" s="182"/>
      <c r="H1160" s="204"/>
    </row>
    <row r="1161" spans="1:8" ht="20.100000000000001" customHeight="1" x14ac:dyDescent="0.2">
      <c r="A1161" s="200"/>
      <c r="B1161" s="201"/>
      <c r="C1161" s="202"/>
      <c r="D1161" s="203"/>
      <c r="E1161" s="203"/>
      <c r="F1161" s="204"/>
      <c r="G1161" s="182"/>
      <c r="H1161" s="204"/>
    </row>
    <row r="1162" spans="1:8" ht="20.100000000000001" customHeight="1" x14ac:dyDescent="0.2">
      <c r="A1162" s="200"/>
      <c r="B1162" s="201"/>
      <c r="C1162" s="202"/>
      <c r="D1162" s="203"/>
      <c r="E1162" s="203"/>
      <c r="F1162" s="204"/>
      <c r="G1162" s="182"/>
      <c r="H1162" s="204"/>
    </row>
    <row r="1163" spans="1:8" ht="20.100000000000001" customHeight="1" x14ac:dyDescent="0.2">
      <c r="A1163" s="200"/>
      <c r="B1163" s="201"/>
      <c r="C1163" s="202"/>
      <c r="D1163" s="203"/>
      <c r="E1163" s="203"/>
      <c r="F1163" s="204"/>
      <c r="G1163" s="182"/>
      <c r="H1163" s="204"/>
    </row>
    <row r="1164" spans="1:8" ht="20.100000000000001" customHeight="1" x14ac:dyDescent="0.2">
      <c r="A1164" s="200"/>
      <c r="B1164" s="201"/>
      <c r="C1164" s="202"/>
      <c r="D1164" s="203"/>
      <c r="E1164" s="203"/>
      <c r="F1164" s="204"/>
      <c r="G1164" s="182"/>
      <c r="H1164" s="204"/>
    </row>
    <row r="1165" spans="1:8" ht="20.100000000000001" customHeight="1" x14ac:dyDescent="0.2">
      <c r="A1165" s="200"/>
      <c r="B1165" s="201"/>
      <c r="C1165" s="202"/>
      <c r="D1165" s="203"/>
      <c r="E1165" s="203"/>
      <c r="F1165" s="204"/>
      <c r="G1165" s="182"/>
      <c r="H1165" s="204"/>
    </row>
    <row r="1166" spans="1:8" ht="20.100000000000001" customHeight="1" x14ac:dyDescent="0.2">
      <c r="A1166" s="200"/>
      <c r="B1166" s="201"/>
      <c r="C1166" s="202"/>
      <c r="D1166" s="203"/>
      <c r="E1166" s="203"/>
      <c r="F1166" s="204"/>
      <c r="G1166" s="182"/>
      <c r="H1166" s="204"/>
    </row>
    <row r="1167" spans="1:8" ht="20.100000000000001" customHeight="1" x14ac:dyDescent="0.2">
      <c r="A1167" s="200"/>
      <c r="B1167" s="201"/>
      <c r="C1167" s="202"/>
      <c r="D1167" s="203"/>
      <c r="E1167" s="203"/>
      <c r="F1167" s="204"/>
      <c r="G1167" s="182"/>
      <c r="H1167" s="204"/>
    </row>
    <row r="1168" spans="1:8" ht="20.100000000000001" customHeight="1" x14ac:dyDescent="0.2">
      <c r="A1168" s="200"/>
      <c r="B1168" s="201"/>
      <c r="C1168" s="202"/>
      <c r="D1168" s="203"/>
      <c r="E1168" s="203"/>
      <c r="F1168" s="204"/>
      <c r="G1168" s="182"/>
      <c r="H1168" s="204"/>
    </row>
    <row r="1169" spans="1:8" ht="20.100000000000001" customHeight="1" x14ac:dyDescent="0.2">
      <c r="A1169" s="200"/>
      <c r="B1169" s="201"/>
      <c r="C1169" s="202"/>
      <c r="D1169" s="203"/>
      <c r="E1169" s="203"/>
      <c r="F1169" s="204"/>
      <c r="G1169" s="182"/>
      <c r="H1169" s="204"/>
    </row>
    <row r="1170" spans="1:8" ht="20.100000000000001" customHeight="1" x14ac:dyDescent="0.2">
      <c r="A1170" s="200"/>
      <c r="B1170" s="201"/>
      <c r="C1170" s="202"/>
      <c r="D1170" s="203"/>
      <c r="E1170" s="203"/>
      <c r="F1170" s="204"/>
      <c r="G1170" s="182"/>
      <c r="H1170" s="204"/>
    </row>
    <row r="1171" spans="1:8" ht="20.100000000000001" customHeight="1" x14ac:dyDescent="0.2">
      <c r="A1171" s="200"/>
      <c r="B1171" s="201"/>
      <c r="C1171" s="202"/>
      <c r="D1171" s="203"/>
      <c r="E1171" s="203"/>
      <c r="F1171" s="204"/>
      <c r="G1171" s="182"/>
      <c r="H1171" s="204"/>
    </row>
    <row r="1172" spans="1:8" ht="20.100000000000001" customHeight="1" x14ac:dyDescent="0.2">
      <c r="A1172" s="200"/>
      <c r="B1172" s="201"/>
      <c r="C1172" s="202"/>
      <c r="D1172" s="203"/>
      <c r="E1172" s="203"/>
      <c r="F1172" s="204"/>
      <c r="G1172" s="182"/>
      <c r="H1172" s="204"/>
    </row>
    <row r="1173" spans="1:8" ht="20.100000000000001" customHeight="1" x14ac:dyDescent="0.2">
      <c r="A1173" s="200"/>
      <c r="B1173" s="201"/>
      <c r="C1173" s="202"/>
      <c r="D1173" s="203"/>
      <c r="E1173" s="203"/>
      <c r="F1173" s="204"/>
      <c r="G1173" s="182"/>
      <c r="H1173" s="204"/>
    </row>
    <row r="1174" spans="1:8" ht="20.100000000000001" customHeight="1" x14ac:dyDescent="0.2">
      <c r="A1174" s="200"/>
      <c r="B1174" s="201"/>
      <c r="C1174" s="202"/>
      <c r="D1174" s="203"/>
      <c r="E1174" s="203"/>
      <c r="F1174" s="204"/>
      <c r="G1174" s="182"/>
      <c r="H1174" s="204"/>
    </row>
    <row r="1175" spans="1:8" ht="20.100000000000001" customHeight="1" x14ac:dyDescent="0.2">
      <c r="A1175" s="200"/>
      <c r="B1175" s="201"/>
      <c r="C1175" s="202"/>
      <c r="D1175" s="203"/>
      <c r="E1175" s="203"/>
      <c r="F1175" s="204"/>
      <c r="G1175" s="182"/>
      <c r="H1175" s="204"/>
    </row>
    <row r="1176" spans="1:8" ht="20.100000000000001" customHeight="1" x14ac:dyDescent="0.2">
      <c r="A1176" s="200"/>
      <c r="B1176" s="201"/>
      <c r="C1176" s="202"/>
      <c r="D1176" s="203"/>
      <c r="E1176" s="203"/>
      <c r="F1176" s="204"/>
      <c r="G1176" s="182"/>
      <c r="H1176" s="204"/>
    </row>
    <row r="1177" spans="1:8" ht="20.100000000000001" customHeight="1" x14ac:dyDescent="0.2">
      <c r="A1177" s="200"/>
      <c r="B1177" s="201"/>
      <c r="C1177" s="202"/>
      <c r="D1177" s="203"/>
      <c r="E1177" s="203"/>
      <c r="F1177" s="204"/>
      <c r="G1177" s="182"/>
      <c r="H1177" s="204"/>
    </row>
    <row r="1178" spans="1:8" ht="20.100000000000001" customHeight="1" x14ac:dyDescent="0.2">
      <c r="A1178" s="200"/>
      <c r="B1178" s="201"/>
      <c r="C1178" s="202"/>
      <c r="D1178" s="203"/>
      <c r="E1178" s="203"/>
      <c r="F1178" s="204"/>
      <c r="G1178" s="182"/>
      <c r="H1178" s="204"/>
    </row>
    <row r="1179" spans="1:8" ht="20.100000000000001" customHeight="1" x14ac:dyDescent="0.2">
      <c r="A1179" s="200"/>
      <c r="B1179" s="201"/>
      <c r="C1179" s="202"/>
      <c r="D1179" s="203"/>
      <c r="E1179" s="203"/>
      <c r="F1179" s="204"/>
      <c r="G1179" s="182"/>
      <c r="H1179" s="204"/>
    </row>
    <row r="1180" spans="1:8" ht="20.100000000000001" customHeight="1" x14ac:dyDescent="0.2">
      <c r="A1180" s="200"/>
      <c r="B1180" s="201"/>
      <c r="C1180" s="202"/>
      <c r="D1180" s="203"/>
      <c r="E1180" s="203"/>
      <c r="F1180" s="204"/>
      <c r="G1180" s="182"/>
      <c r="H1180" s="204"/>
    </row>
    <row r="1181" spans="1:8" ht="20.100000000000001" customHeight="1" x14ac:dyDescent="0.2">
      <c r="A1181" s="200"/>
      <c r="B1181" s="201"/>
      <c r="C1181" s="202"/>
      <c r="D1181" s="203"/>
      <c r="E1181" s="203"/>
      <c r="F1181" s="204"/>
      <c r="G1181" s="182"/>
      <c r="H1181" s="204"/>
    </row>
    <row r="1182" spans="1:8" ht="20.100000000000001" customHeight="1" x14ac:dyDescent="0.2">
      <c r="A1182" s="200"/>
      <c r="B1182" s="201"/>
      <c r="C1182" s="202"/>
      <c r="D1182" s="203"/>
      <c r="E1182" s="203"/>
      <c r="F1182" s="204"/>
      <c r="G1182" s="182"/>
      <c r="H1182" s="204"/>
    </row>
    <row r="1183" spans="1:8" ht="20.100000000000001" customHeight="1" x14ac:dyDescent="0.2">
      <c r="A1183" s="200"/>
      <c r="B1183" s="201"/>
      <c r="C1183" s="202"/>
      <c r="D1183" s="203"/>
      <c r="E1183" s="203"/>
      <c r="F1183" s="204"/>
      <c r="G1183" s="182"/>
      <c r="H1183" s="204"/>
    </row>
    <row r="1184" spans="1:8" ht="20.100000000000001" customHeight="1" x14ac:dyDescent="0.2">
      <c r="A1184" s="200"/>
      <c r="B1184" s="201"/>
      <c r="C1184" s="202"/>
      <c r="D1184" s="203"/>
      <c r="E1184" s="203"/>
      <c r="F1184" s="204"/>
      <c r="G1184" s="182"/>
      <c r="H1184" s="204"/>
    </row>
    <row r="1185" spans="1:8" ht="20.100000000000001" customHeight="1" x14ac:dyDescent="0.2">
      <c r="A1185" s="200"/>
      <c r="B1185" s="201"/>
      <c r="C1185" s="202"/>
      <c r="D1185" s="203"/>
      <c r="E1185" s="203"/>
      <c r="F1185" s="204"/>
      <c r="G1185" s="182"/>
      <c r="H1185" s="204"/>
    </row>
    <row r="1186" spans="1:8" ht="20.100000000000001" customHeight="1" x14ac:dyDescent="0.2">
      <c r="A1186" s="200"/>
      <c r="B1186" s="201"/>
      <c r="C1186" s="202"/>
      <c r="D1186" s="203"/>
      <c r="E1186" s="203"/>
      <c r="F1186" s="204"/>
      <c r="G1186" s="182"/>
      <c r="H1186" s="204"/>
    </row>
    <row r="1187" spans="1:8" ht="20.100000000000001" customHeight="1" x14ac:dyDescent="0.2">
      <c r="A1187" s="200"/>
      <c r="B1187" s="201"/>
      <c r="C1187" s="202"/>
      <c r="D1187" s="203"/>
      <c r="E1187" s="203"/>
      <c r="F1187" s="204"/>
      <c r="G1187" s="182"/>
      <c r="H1187" s="204"/>
    </row>
    <row r="1188" spans="1:8" ht="20.100000000000001" customHeight="1" x14ac:dyDescent="0.2">
      <c r="A1188" s="200"/>
      <c r="B1188" s="201"/>
      <c r="C1188" s="202"/>
      <c r="D1188" s="203"/>
      <c r="E1188" s="203"/>
      <c r="F1188" s="204"/>
      <c r="G1188" s="182"/>
      <c r="H1188" s="204"/>
    </row>
    <row r="1189" spans="1:8" ht="20.100000000000001" customHeight="1" x14ac:dyDescent="0.2">
      <c r="A1189" s="200"/>
      <c r="B1189" s="201"/>
      <c r="C1189" s="202"/>
      <c r="D1189" s="203"/>
      <c r="E1189" s="203"/>
      <c r="F1189" s="204"/>
      <c r="G1189" s="182"/>
      <c r="H1189" s="204"/>
    </row>
    <row r="1190" spans="1:8" ht="20.100000000000001" customHeight="1" x14ac:dyDescent="0.2">
      <c r="A1190" s="200"/>
      <c r="B1190" s="201"/>
      <c r="C1190" s="202"/>
      <c r="D1190" s="203"/>
      <c r="E1190" s="203"/>
      <c r="F1190" s="204"/>
      <c r="G1190" s="182"/>
      <c r="H1190" s="204"/>
    </row>
    <row r="1191" spans="1:8" ht="20.100000000000001" customHeight="1" x14ac:dyDescent="0.2">
      <c r="A1191" s="200"/>
      <c r="B1191" s="201"/>
      <c r="C1191" s="202"/>
      <c r="D1191" s="203"/>
      <c r="E1191" s="203"/>
      <c r="F1191" s="204"/>
      <c r="G1191" s="182"/>
      <c r="H1191" s="204"/>
    </row>
    <row r="1192" spans="1:8" ht="20.100000000000001" customHeight="1" x14ac:dyDescent="0.2">
      <c r="A1192" s="200"/>
      <c r="B1192" s="201"/>
      <c r="C1192" s="202"/>
      <c r="D1192" s="203"/>
      <c r="E1192" s="203"/>
      <c r="F1192" s="204"/>
      <c r="G1192" s="182"/>
      <c r="H1192" s="204"/>
    </row>
    <row r="1193" spans="1:8" ht="20.100000000000001" customHeight="1" x14ac:dyDescent="0.2">
      <c r="A1193" s="200"/>
      <c r="B1193" s="201"/>
      <c r="C1193" s="202"/>
      <c r="D1193" s="203"/>
      <c r="E1193" s="203"/>
      <c r="F1193" s="204"/>
      <c r="G1193" s="182"/>
      <c r="H1193" s="204"/>
    </row>
    <row r="1194" spans="1:8" ht="20.100000000000001" customHeight="1" x14ac:dyDescent="0.2">
      <c r="A1194" s="200"/>
      <c r="B1194" s="201"/>
      <c r="C1194" s="202"/>
      <c r="D1194" s="203"/>
      <c r="E1194" s="203"/>
      <c r="F1194" s="204"/>
      <c r="G1194" s="182"/>
      <c r="H1194" s="204"/>
    </row>
    <row r="1195" spans="1:8" ht="20.100000000000001" customHeight="1" x14ac:dyDescent="0.2">
      <c r="A1195" s="200"/>
      <c r="B1195" s="201"/>
      <c r="C1195" s="202"/>
      <c r="D1195" s="203"/>
      <c r="E1195" s="203"/>
      <c r="F1195" s="204"/>
      <c r="G1195" s="182"/>
      <c r="H1195" s="204"/>
    </row>
    <row r="1196" spans="1:8" ht="20.100000000000001" customHeight="1" x14ac:dyDescent="0.2">
      <c r="A1196" s="200"/>
      <c r="B1196" s="201"/>
      <c r="C1196" s="202"/>
      <c r="D1196" s="203"/>
      <c r="E1196" s="203"/>
      <c r="F1196" s="204"/>
      <c r="G1196" s="182"/>
      <c r="H1196" s="204"/>
    </row>
    <row r="1197" spans="1:8" ht="20.100000000000001" customHeight="1" x14ac:dyDescent="0.2">
      <c r="A1197" s="200"/>
      <c r="B1197" s="201"/>
      <c r="C1197" s="202"/>
      <c r="D1197" s="203"/>
      <c r="E1197" s="203"/>
      <c r="F1197" s="204"/>
      <c r="G1197" s="182"/>
      <c r="H1197" s="204"/>
    </row>
    <row r="1198" spans="1:8" ht="20.100000000000001" customHeight="1" x14ac:dyDescent="0.2">
      <c r="A1198" s="200"/>
      <c r="B1198" s="201"/>
      <c r="C1198" s="202"/>
      <c r="D1198" s="203"/>
      <c r="E1198" s="203"/>
      <c r="F1198" s="204"/>
      <c r="G1198" s="182"/>
      <c r="H1198" s="204"/>
    </row>
    <row r="1199" spans="1:8" ht="20.100000000000001" customHeight="1" x14ac:dyDescent="0.2">
      <c r="A1199" s="200"/>
      <c r="B1199" s="201"/>
      <c r="C1199" s="202"/>
      <c r="D1199" s="203"/>
      <c r="E1199" s="203"/>
      <c r="F1199" s="204"/>
      <c r="G1199" s="182"/>
      <c r="H1199" s="204"/>
    </row>
    <row r="1200" spans="1:8" ht="20.100000000000001" customHeight="1" x14ac:dyDescent="0.2">
      <c r="A1200" s="200"/>
      <c r="B1200" s="201"/>
      <c r="C1200" s="202"/>
      <c r="D1200" s="203"/>
      <c r="E1200" s="203"/>
      <c r="F1200" s="204"/>
      <c r="G1200" s="182"/>
      <c r="H1200" s="204"/>
    </row>
    <row r="1201" spans="1:8" ht="20.100000000000001" customHeight="1" x14ac:dyDescent="0.2">
      <c r="A1201" s="200"/>
      <c r="B1201" s="201"/>
      <c r="C1201" s="202"/>
      <c r="D1201" s="203"/>
      <c r="E1201" s="203"/>
      <c r="F1201" s="204"/>
      <c r="G1201" s="182"/>
      <c r="H1201" s="204"/>
    </row>
    <row r="1202" spans="1:8" ht="20.100000000000001" customHeight="1" x14ac:dyDescent="0.2">
      <c r="A1202" s="200"/>
      <c r="B1202" s="201"/>
      <c r="C1202" s="202"/>
      <c r="D1202" s="203"/>
      <c r="E1202" s="203"/>
      <c r="F1202" s="204"/>
      <c r="G1202" s="182"/>
      <c r="H1202" s="204"/>
    </row>
    <row r="1203" spans="1:8" ht="20.100000000000001" customHeight="1" x14ac:dyDescent="0.2">
      <c r="A1203" s="200"/>
      <c r="B1203" s="201"/>
      <c r="C1203" s="202"/>
      <c r="D1203" s="203"/>
      <c r="E1203" s="203"/>
      <c r="F1203" s="204"/>
      <c r="G1203" s="182"/>
      <c r="H1203" s="204"/>
    </row>
    <row r="1204" spans="1:8" ht="20.100000000000001" customHeight="1" x14ac:dyDescent="0.2">
      <c r="A1204" s="200"/>
      <c r="B1204" s="201"/>
      <c r="C1204" s="202"/>
      <c r="D1204" s="203"/>
      <c r="E1204" s="203"/>
      <c r="F1204" s="204"/>
      <c r="G1204" s="182"/>
      <c r="H1204" s="204"/>
    </row>
    <row r="1205" spans="1:8" ht="20.100000000000001" customHeight="1" x14ac:dyDescent="0.2">
      <c r="A1205" s="200"/>
      <c r="B1205" s="201"/>
      <c r="C1205" s="202"/>
      <c r="D1205" s="203"/>
      <c r="E1205" s="203"/>
      <c r="F1205" s="204"/>
      <c r="G1205" s="182"/>
      <c r="H1205" s="204"/>
    </row>
    <row r="1206" spans="1:8" ht="20.100000000000001" customHeight="1" x14ac:dyDescent="0.2">
      <c r="A1206" s="200"/>
      <c r="B1206" s="201"/>
      <c r="C1206" s="202"/>
      <c r="D1206" s="203"/>
      <c r="E1206" s="203"/>
      <c r="F1206" s="204"/>
      <c r="G1206" s="182"/>
      <c r="H1206" s="204"/>
    </row>
    <row r="1207" spans="1:8" ht="20.100000000000001" customHeight="1" x14ac:dyDescent="0.2">
      <c r="A1207" s="200"/>
      <c r="B1207" s="201"/>
      <c r="C1207" s="202"/>
      <c r="D1207" s="203"/>
      <c r="E1207" s="203"/>
      <c r="F1207" s="204"/>
      <c r="G1207" s="182"/>
      <c r="H1207" s="204"/>
    </row>
    <row r="1208" spans="1:8" ht="20.100000000000001" customHeight="1" x14ac:dyDescent="0.2">
      <c r="A1208" s="200"/>
      <c r="B1208" s="201"/>
      <c r="C1208" s="202"/>
      <c r="D1208" s="203"/>
      <c r="E1208" s="203"/>
      <c r="F1208" s="204"/>
      <c r="G1208" s="182"/>
      <c r="H1208" s="204"/>
    </row>
    <row r="1209" spans="1:8" ht="20.100000000000001" customHeight="1" x14ac:dyDescent="0.2">
      <c r="A1209" s="200"/>
      <c r="B1209" s="201"/>
      <c r="C1209" s="202"/>
      <c r="D1209" s="203"/>
      <c r="E1209" s="203"/>
      <c r="F1209" s="204"/>
      <c r="G1209" s="182"/>
      <c r="H1209" s="204"/>
    </row>
    <row r="1210" spans="1:8" ht="20.100000000000001" customHeight="1" x14ac:dyDescent="0.2">
      <c r="A1210" s="200"/>
      <c r="B1210" s="201"/>
      <c r="C1210" s="202"/>
      <c r="D1210" s="203"/>
      <c r="E1210" s="203"/>
      <c r="F1210" s="204"/>
      <c r="G1210" s="182"/>
      <c r="H1210" s="204"/>
    </row>
    <row r="1211" spans="1:8" ht="20.100000000000001" customHeight="1" x14ac:dyDescent="0.2">
      <c r="A1211" s="200"/>
      <c r="B1211" s="201"/>
      <c r="C1211" s="202"/>
      <c r="D1211" s="203"/>
      <c r="E1211" s="203"/>
      <c r="F1211" s="204"/>
      <c r="G1211" s="182"/>
      <c r="H1211" s="204"/>
    </row>
    <row r="1212" spans="1:8" ht="20.100000000000001" customHeight="1" x14ac:dyDescent="0.2">
      <c r="A1212" s="200"/>
      <c r="B1212" s="201"/>
      <c r="C1212" s="202"/>
      <c r="D1212" s="203"/>
      <c r="E1212" s="203"/>
      <c r="F1212" s="204"/>
      <c r="G1212" s="182"/>
      <c r="H1212" s="204"/>
    </row>
    <row r="1213" spans="1:8" ht="20.100000000000001" customHeight="1" x14ac:dyDescent="0.2">
      <c r="A1213" s="200"/>
      <c r="B1213" s="201"/>
      <c r="C1213" s="202"/>
      <c r="D1213" s="203"/>
      <c r="E1213" s="203"/>
      <c r="F1213" s="204"/>
      <c r="G1213" s="182"/>
      <c r="H1213" s="204"/>
    </row>
    <row r="1214" spans="1:8" ht="20.100000000000001" customHeight="1" x14ac:dyDescent="0.2">
      <c r="A1214" s="200"/>
      <c r="B1214" s="201"/>
      <c r="C1214" s="202"/>
      <c r="D1214" s="203"/>
      <c r="E1214" s="203"/>
      <c r="F1214" s="204"/>
      <c r="G1214" s="182"/>
      <c r="H1214" s="204"/>
    </row>
    <row r="1215" spans="1:8" ht="20.100000000000001" customHeight="1" x14ac:dyDescent="0.2">
      <c r="A1215" s="200"/>
      <c r="B1215" s="201"/>
      <c r="C1215" s="202"/>
      <c r="D1215" s="203"/>
      <c r="E1215" s="203"/>
      <c r="F1215" s="204"/>
      <c r="G1215" s="182"/>
      <c r="H1215" s="204"/>
    </row>
    <row r="1216" spans="1:8" ht="20.100000000000001" customHeight="1" x14ac:dyDescent="0.2">
      <c r="A1216" s="200"/>
      <c r="B1216" s="201"/>
      <c r="C1216" s="202"/>
      <c r="D1216" s="203"/>
      <c r="E1216" s="203"/>
      <c r="F1216" s="204"/>
      <c r="G1216" s="182"/>
      <c r="H1216" s="204"/>
    </row>
    <row r="1217" spans="1:8" ht="20.100000000000001" customHeight="1" x14ac:dyDescent="0.2">
      <c r="A1217" s="200"/>
      <c r="B1217" s="201"/>
      <c r="C1217" s="202"/>
      <c r="D1217" s="203"/>
      <c r="E1217" s="203"/>
      <c r="F1217" s="204"/>
      <c r="G1217" s="182"/>
      <c r="H1217" s="204"/>
    </row>
    <row r="1218" spans="1:8" ht="20.100000000000001" customHeight="1" x14ac:dyDescent="0.2">
      <c r="A1218" s="200"/>
      <c r="B1218" s="201"/>
      <c r="C1218" s="202"/>
      <c r="D1218" s="203"/>
      <c r="E1218" s="203"/>
      <c r="F1218" s="204"/>
      <c r="G1218" s="182"/>
      <c r="H1218" s="204"/>
    </row>
    <row r="1219" spans="1:8" ht="20.100000000000001" customHeight="1" x14ac:dyDescent="0.2">
      <c r="A1219" s="200"/>
      <c r="B1219" s="201"/>
      <c r="C1219" s="202"/>
      <c r="D1219" s="203"/>
      <c r="E1219" s="203"/>
      <c r="F1219" s="204"/>
      <c r="G1219" s="182"/>
      <c r="H1219" s="204"/>
    </row>
    <row r="1220" spans="1:8" ht="20.100000000000001" customHeight="1" x14ac:dyDescent="0.2">
      <c r="A1220" s="200"/>
      <c r="B1220" s="201"/>
      <c r="C1220" s="202"/>
      <c r="D1220" s="203"/>
      <c r="E1220" s="203"/>
      <c r="F1220" s="204"/>
      <c r="G1220" s="182"/>
      <c r="H1220" s="204"/>
    </row>
    <row r="1221" spans="1:8" ht="20.100000000000001" customHeight="1" x14ac:dyDescent="0.2">
      <c r="A1221" s="200"/>
      <c r="B1221" s="201"/>
      <c r="C1221" s="202"/>
      <c r="D1221" s="203"/>
      <c r="E1221" s="203"/>
      <c r="F1221" s="204"/>
      <c r="G1221" s="182"/>
      <c r="H1221" s="204"/>
    </row>
    <row r="1222" spans="1:8" ht="20.100000000000001" customHeight="1" x14ac:dyDescent="0.2">
      <c r="A1222" s="200"/>
      <c r="B1222" s="201"/>
      <c r="C1222" s="202"/>
      <c r="D1222" s="203"/>
      <c r="E1222" s="203"/>
      <c r="F1222" s="204"/>
      <c r="G1222" s="182"/>
      <c r="H1222" s="204"/>
    </row>
    <row r="1223" spans="1:8" ht="20.100000000000001" customHeight="1" x14ac:dyDescent="0.2">
      <c r="A1223" s="200"/>
      <c r="B1223" s="201"/>
      <c r="C1223" s="202"/>
      <c r="D1223" s="203"/>
      <c r="E1223" s="203"/>
      <c r="F1223" s="204"/>
      <c r="G1223" s="182"/>
      <c r="H1223" s="204"/>
    </row>
    <row r="1224" spans="1:8" ht="20.100000000000001" customHeight="1" x14ac:dyDescent="0.2">
      <c r="A1224" s="200"/>
      <c r="B1224" s="201"/>
      <c r="C1224" s="202"/>
      <c r="D1224" s="203"/>
      <c r="E1224" s="203"/>
      <c r="F1224" s="204"/>
      <c r="G1224" s="182"/>
      <c r="H1224" s="204"/>
    </row>
    <row r="1225" spans="1:8" ht="20.100000000000001" customHeight="1" x14ac:dyDescent="0.2">
      <c r="A1225" s="200"/>
      <c r="B1225" s="201"/>
      <c r="C1225" s="202"/>
      <c r="D1225" s="203"/>
      <c r="E1225" s="203"/>
      <c r="F1225" s="204"/>
      <c r="G1225" s="182"/>
      <c r="H1225" s="204"/>
    </row>
    <row r="1226" spans="1:8" ht="20.100000000000001" customHeight="1" x14ac:dyDescent="0.2">
      <c r="A1226" s="200"/>
      <c r="B1226" s="201"/>
      <c r="C1226" s="202"/>
      <c r="D1226" s="203"/>
      <c r="E1226" s="203"/>
      <c r="F1226" s="204"/>
      <c r="G1226" s="182"/>
      <c r="H1226" s="204"/>
    </row>
    <row r="1227" spans="1:8" ht="20.100000000000001" customHeight="1" x14ac:dyDescent="0.2">
      <c r="A1227" s="200"/>
      <c r="B1227" s="201"/>
      <c r="C1227" s="202"/>
      <c r="D1227" s="203"/>
      <c r="E1227" s="203"/>
      <c r="F1227" s="204"/>
      <c r="G1227" s="182"/>
      <c r="H1227" s="204"/>
    </row>
    <row r="1228" spans="1:8" ht="20.100000000000001" customHeight="1" x14ac:dyDescent="0.2">
      <c r="A1228" s="200"/>
      <c r="B1228" s="201"/>
      <c r="C1228" s="202"/>
      <c r="D1228" s="203"/>
      <c r="E1228" s="203"/>
      <c r="F1228" s="204"/>
      <c r="G1228" s="182"/>
      <c r="H1228" s="204"/>
    </row>
    <row r="1229" spans="1:8" ht="20.100000000000001" customHeight="1" x14ac:dyDescent="0.2">
      <c r="A1229" s="200"/>
      <c r="B1229" s="201"/>
      <c r="C1229" s="202"/>
      <c r="D1229" s="203"/>
      <c r="E1229" s="203"/>
      <c r="F1229" s="204"/>
      <c r="G1229" s="182"/>
      <c r="H1229" s="204"/>
    </row>
    <row r="1230" spans="1:8" ht="20.100000000000001" customHeight="1" x14ac:dyDescent="0.2">
      <c r="A1230" s="200"/>
      <c r="B1230" s="201"/>
      <c r="C1230" s="202"/>
      <c r="D1230" s="203"/>
      <c r="E1230" s="203"/>
      <c r="F1230" s="204"/>
      <c r="G1230" s="182"/>
      <c r="H1230" s="204"/>
    </row>
    <row r="1231" spans="1:8" ht="20.100000000000001" customHeight="1" x14ac:dyDescent="0.2">
      <c r="A1231" s="200"/>
      <c r="B1231" s="201"/>
      <c r="C1231" s="202"/>
      <c r="D1231" s="203"/>
      <c r="E1231" s="203"/>
      <c r="F1231" s="204"/>
      <c r="G1231" s="182"/>
      <c r="H1231" s="204"/>
    </row>
    <row r="1232" spans="1:8" ht="20.100000000000001" customHeight="1" x14ac:dyDescent="0.2">
      <c r="A1232" s="200"/>
      <c r="B1232" s="201"/>
      <c r="C1232" s="202"/>
      <c r="D1232" s="203"/>
      <c r="E1232" s="203"/>
      <c r="F1232" s="204"/>
      <c r="G1232" s="182"/>
      <c r="H1232" s="204"/>
    </row>
    <row r="1233" spans="1:8" ht="20.100000000000001" customHeight="1" x14ac:dyDescent="0.2">
      <c r="A1233" s="200"/>
      <c r="B1233" s="201"/>
      <c r="C1233" s="202"/>
      <c r="D1233" s="203"/>
      <c r="E1233" s="203"/>
      <c r="F1233" s="204"/>
      <c r="G1233" s="182"/>
      <c r="H1233" s="204"/>
    </row>
    <row r="1234" spans="1:8" ht="20.100000000000001" customHeight="1" x14ac:dyDescent="0.2">
      <c r="A1234" s="200"/>
      <c r="B1234" s="201"/>
      <c r="C1234" s="202"/>
      <c r="D1234" s="203"/>
      <c r="E1234" s="203"/>
      <c r="F1234" s="204"/>
      <c r="G1234" s="182"/>
      <c r="H1234" s="204"/>
    </row>
    <row r="1235" spans="1:8" ht="20.100000000000001" customHeight="1" x14ac:dyDescent="0.2">
      <c r="A1235" s="200"/>
      <c r="B1235" s="201"/>
      <c r="C1235" s="202"/>
      <c r="D1235" s="203"/>
      <c r="E1235" s="203"/>
      <c r="F1235" s="204"/>
      <c r="G1235" s="182"/>
      <c r="H1235" s="204"/>
    </row>
    <row r="1236" spans="1:8" ht="20.100000000000001" customHeight="1" x14ac:dyDescent="0.2">
      <c r="A1236" s="200"/>
      <c r="B1236" s="201"/>
      <c r="C1236" s="202"/>
      <c r="D1236" s="203"/>
      <c r="E1236" s="203"/>
      <c r="F1236" s="204"/>
      <c r="G1236" s="182"/>
      <c r="H1236" s="204"/>
    </row>
    <row r="1237" spans="1:8" ht="20.100000000000001" customHeight="1" x14ac:dyDescent="0.2">
      <c r="A1237" s="200"/>
      <c r="B1237" s="201"/>
      <c r="C1237" s="202"/>
      <c r="D1237" s="203"/>
      <c r="E1237" s="203"/>
      <c r="F1237" s="204"/>
      <c r="G1237" s="182"/>
      <c r="H1237" s="204"/>
    </row>
    <row r="1238" spans="1:8" ht="20.100000000000001" customHeight="1" x14ac:dyDescent="0.2">
      <c r="A1238" s="200"/>
      <c r="B1238" s="201"/>
      <c r="C1238" s="202"/>
      <c r="D1238" s="203"/>
      <c r="E1238" s="203"/>
      <c r="F1238" s="204"/>
      <c r="G1238" s="182"/>
      <c r="H1238" s="204"/>
    </row>
    <row r="1239" spans="1:8" ht="20.100000000000001" customHeight="1" x14ac:dyDescent="0.2">
      <c r="A1239" s="200"/>
      <c r="B1239" s="201"/>
      <c r="C1239" s="202"/>
      <c r="D1239" s="203"/>
      <c r="E1239" s="203"/>
      <c r="F1239" s="204"/>
      <c r="G1239" s="182"/>
      <c r="H1239" s="204"/>
    </row>
    <row r="1240" spans="1:8" ht="20.100000000000001" customHeight="1" x14ac:dyDescent="0.2">
      <c r="A1240" s="200"/>
      <c r="B1240" s="201"/>
      <c r="C1240" s="202"/>
      <c r="D1240" s="203"/>
      <c r="E1240" s="203"/>
      <c r="F1240" s="204"/>
      <c r="G1240" s="182"/>
      <c r="H1240" s="204"/>
    </row>
    <row r="1241" spans="1:8" ht="20.100000000000001" customHeight="1" x14ac:dyDescent="0.2">
      <c r="A1241" s="200"/>
      <c r="B1241" s="201"/>
      <c r="C1241" s="202"/>
      <c r="D1241" s="203"/>
      <c r="E1241" s="203"/>
      <c r="F1241" s="204"/>
      <c r="G1241" s="182"/>
      <c r="H1241" s="204"/>
    </row>
    <row r="1242" spans="1:8" ht="20.100000000000001" customHeight="1" x14ac:dyDescent="0.2">
      <c r="A1242" s="200"/>
      <c r="B1242" s="201"/>
      <c r="C1242" s="202"/>
      <c r="D1242" s="203"/>
      <c r="E1242" s="203"/>
      <c r="F1242" s="204"/>
      <c r="G1242" s="182"/>
      <c r="H1242" s="204"/>
    </row>
    <row r="1243" spans="1:8" ht="20.100000000000001" customHeight="1" x14ac:dyDescent="0.2">
      <c r="A1243" s="200"/>
      <c r="B1243" s="201"/>
      <c r="C1243" s="202"/>
      <c r="D1243" s="203"/>
      <c r="E1243" s="203"/>
      <c r="F1243" s="204"/>
      <c r="G1243" s="182"/>
      <c r="H1243" s="204"/>
    </row>
    <row r="1244" spans="1:8" ht="20.100000000000001" customHeight="1" x14ac:dyDescent="0.2">
      <c r="A1244" s="200"/>
      <c r="B1244" s="201"/>
      <c r="C1244" s="202"/>
      <c r="D1244" s="203"/>
      <c r="E1244" s="203"/>
      <c r="F1244" s="204"/>
      <c r="G1244" s="182"/>
      <c r="H1244" s="204"/>
    </row>
    <row r="1245" spans="1:8" ht="20.100000000000001" customHeight="1" x14ac:dyDescent="0.2">
      <c r="A1245" s="200"/>
      <c r="B1245" s="201"/>
      <c r="C1245" s="202"/>
      <c r="D1245" s="203"/>
      <c r="E1245" s="203"/>
      <c r="F1245" s="204"/>
      <c r="G1245" s="182"/>
      <c r="H1245" s="204"/>
    </row>
    <row r="1246" spans="1:8" ht="20.100000000000001" customHeight="1" x14ac:dyDescent="0.2">
      <c r="A1246" s="200"/>
      <c r="B1246" s="201"/>
      <c r="C1246" s="202"/>
      <c r="D1246" s="203"/>
      <c r="E1246" s="203"/>
      <c r="F1246" s="204"/>
      <c r="G1246" s="182"/>
      <c r="H1246" s="204"/>
    </row>
    <row r="1247" spans="1:8" ht="20.100000000000001" customHeight="1" x14ac:dyDescent="0.2">
      <c r="A1247" s="200"/>
      <c r="B1247" s="201"/>
      <c r="C1247" s="202"/>
      <c r="D1247" s="203"/>
      <c r="E1247" s="203"/>
      <c r="F1247" s="204"/>
      <c r="G1247" s="182"/>
      <c r="H1247" s="204"/>
    </row>
    <row r="1248" spans="1:8" ht="20.100000000000001" customHeight="1" x14ac:dyDescent="0.2">
      <c r="A1248" s="200"/>
      <c r="B1248" s="201"/>
      <c r="C1248" s="202"/>
      <c r="D1248" s="203"/>
      <c r="E1248" s="203"/>
      <c r="F1248" s="204"/>
      <c r="G1248" s="182"/>
      <c r="H1248" s="204"/>
    </row>
    <row r="1249" spans="1:8" ht="20.100000000000001" customHeight="1" x14ac:dyDescent="0.2">
      <c r="A1249" s="200"/>
      <c r="B1249" s="201"/>
      <c r="C1249" s="202"/>
      <c r="D1249" s="203"/>
      <c r="E1249" s="203"/>
      <c r="F1249" s="204"/>
      <c r="G1249" s="182"/>
      <c r="H1249" s="204"/>
    </row>
    <row r="1250" spans="1:8" ht="20.100000000000001" customHeight="1" x14ac:dyDescent="0.2">
      <c r="A1250" s="200"/>
      <c r="B1250" s="201"/>
      <c r="C1250" s="202"/>
      <c r="D1250" s="203"/>
      <c r="E1250" s="203"/>
      <c r="F1250" s="204"/>
      <c r="G1250" s="182"/>
      <c r="H1250" s="204"/>
    </row>
    <row r="1251" spans="1:8" ht="20.100000000000001" customHeight="1" x14ac:dyDescent="0.2">
      <c r="A1251" s="200"/>
      <c r="B1251" s="201"/>
      <c r="C1251" s="202"/>
      <c r="D1251" s="203"/>
      <c r="E1251" s="203"/>
      <c r="F1251" s="204"/>
      <c r="G1251" s="182"/>
      <c r="H1251" s="204"/>
    </row>
    <row r="1252" spans="1:8" ht="20.100000000000001" customHeight="1" x14ac:dyDescent="0.2">
      <c r="A1252" s="200"/>
      <c r="B1252" s="201"/>
      <c r="C1252" s="202"/>
      <c r="D1252" s="203"/>
      <c r="E1252" s="203"/>
      <c r="F1252" s="204"/>
      <c r="G1252" s="182"/>
      <c r="H1252" s="204"/>
    </row>
    <row r="1253" spans="1:8" ht="20.100000000000001" customHeight="1" x14ac:dyDescent="0.2">
      <c r="A1253" s="200"/>
      <c r="B1253" s="201"/>
      <c r="C1253" s="202"/>
      <c r="D1253" s="203"/>
      <c r="E1253" s="203"/>
      <c r="F1253" s="204"/>
      <c r="G1253" s="182"/>
      <c r="H1253" s="204"/>
    </row>
    <row r="1254" spans="1:8" ht="20.100000000000001" customHeight="1" x14ac:dyDescent="0.2">
      <c r="A1254" s="200"/>
      <c r="B1254" s="201"/>
      <c r="C1254" s="202"/>
      <c r="D1254" s="203"/>
      <c r="E1254" s="203"/>
      <c r="F1254" s="204"/>
      <c r="G1254" s="182"/>
      <c r="H1254" s="204"/>
    </row>
    <row r="1255" spans="1:8" ht="20.100000000000001" customHeight="1" x14ac:dyDescent="0.2">
      <c r="A1255" s="200"/>
      <c r="B1255" s="201"/>
      <c r="C1255" s="202"/>
      <c r="D1255" s="203"/>
      <c r="E1255" s="203"/>
      <c r="F1255" s="204"/>
      <c r="G1255" s="182"/>
      <c r="H1255" s="204"/>
    </row>
    <row r="1256" spans="1:8" ht="20.100000000000001" customHeight="1" x14ac:dyDescent="0.2">
      <c r="A1256" s="200"/>
      <c r="B1256" s="201"/>
      <c r="C1256" s="202"/>
      <c r="D1256" s="203"/>
      <c r="E1256" s="203"/>
      <c r="F1256" s="204"/>
      <c r="G1256" s="182"/>
      <c r="H1256" s="204"/>
    </row>
    <row r="1257" spans="1:8" ht="20.100000000000001" customHeight="1" x14ac:dyDescent="0.2">
      <c r="A1257" s="200"/>
      <c r="B1257" s="201"/>
      <c r="C1257" s="202"/>
      <c r="D1257" s="203"/>
      <c r="E1257" s="203"/>
      <c r="F1257" s="204"/>
      <c r="G1257" s="182"/>
      <c r="H1257" s="204"/>
    </row>
    <row r="1258" spans="1:8" ht="20.100000000000001" customHeight="1" x14ac:dyDescent="0.2">
      <c r="A1258" s="200"/>
      <c r="B1258" s="201"/>
      <c r="C1258" s="202"/>
      <c r="D1258" s="203"/>
      <c r="E1258" s="203"/>
      <c r="F1258" s="204"/>
      <c r="G1258" s="182"/>
      <c r="H1258" s="204"/>
    </row>
    <row r="1259" spans="1:8" ht="20.100000000000001" customHeight="1" x14ac:dyDescent="0.2">
      <c r="A1259" s="200"/>
      <c r="B1259" s="201"/>
      <c r="C1259" s="202"/>
      <c r="D1259" s="203"/>
      <c r="E1259" s="203"/>
      <c r="F1259" s="204"/>
      <c r="G1259" s="182"/>
      <c r="H1259" s="204"/>
    </row>
    <row r="1260" spans="1:8" ht="20.100000000000001" customHeight="1" x14ac:dyDescent="0.2">
      <c r="A1260" s="200"/>
      <c r="B1260" s="201"/>
      <c r="C1260" s="202"/>
      <c r="D1260" s="203"/>
      <c r="E1260" s="203"/>
      <c r="F1260" s="204"/>
      <c r="G1260" s="182"/>
      <c r="H1260" s="204"/>
    </row>
    <row r="1261" spans="1:8" ht="20.100000000000001" customHeight="1" x14ac:dyDescent="0.2">
      <c r="A1261" s="200"/>
      <c r="B1261" s="201"/>
      <c r="C1261" s="202"/>
      <c r="D1261" s="203"/>
      <c r="E1261" s="203"/>
      <c r="F1261" s="204"/>
      <c r="G1261" s="182"/>
      <c r="H1261" s="204"/>
    </row>
    <row r="1262" spans="1:8" ht="20.100000000000001" customHeight="1" x14ac:dyDescent="0.2">
      <c r="A1262" s="200"/>
      <c r="B1262" s="201"/>
      <c r="C1262" s="202"/>
      <c r="D1262" s="203"/>
      <c r="E1262" s="203"/>
      <c r="F1262" s="204"/>
      <c r="G1262" s="182"/>
      <c r="H1262" s="204"/>
    </row>
    <row r="1263" spans="1:8" ht="20.100000000000001" customHeight="1" x14ac:dyDescent="0.2">
      <c r="A1263" s="200"/>
      <c r="B1263" s="201"/>
      <c r="C1263" s="202"/>
      <c r="D1263" s="203"/>
      <c r="E1263" s="203"/>
      <c r="F1263" s="204"/>
      <c r="G1263" s="182"/>
      <c r="H1263" s="204"/>
    </row>
    <row r="1264" spans="1:8" ht="20.100000000000001" customHeight="1" x14ac:dyDescent="0.2">
      <c r="A1264" s="200"/>
      <c r="B1264" s="201"/>
      <c r="C1264" s="202"/>
      <c r="D1264" s="203"/>
      <c r="E1264" s="203"/>
      <c r="F1264" s="204"/>
      <c r="G1264" s="182"/>
      <c r="H1264" s="204"/>
    </row>
    <row r="1265" spans="1:8" ht="20.100000000000001" customHeight="1" x14ac:dyDescent="0.2">
      <c r="A1265" s="200"/>
      <c r="B1265" s="201"/>
      <c r="C1265" s="202"/>
      <c r="D1265" s="203"/>
      <c r="E1265" s="203"/>
      <c r="F1265" s="204"/>
      <c r="G1265" s="182"/>
      <c r="H1265" s="204"/>
    </row>
    <row r="1266" spans="1:8" ht="20.100000000000001" customHeight="1" x14ac:dyDescent="0.2">
      <c r="A1266" s="200"/>
      <c r="B1266" s="201"/>
      <c r="C1266" s="202"/>
      <c r="D1266" s="203"/>
      <c r="E1266" s="203"/>
      <c r="F1266" s="204"/>
      <c r="G1266" s="182"/>
      <c r="H1266" s="204"/>
    </row>
    <row r="1267" spans="1:8" ht="20.100000000000001" customHeight="1" x14ac:dyDescent="0.2">
      <c r="A1267" s="200"/>
      <c r="B1267" s="201"/>
      <c r="C1267" s="202"/>
      <c r="D1267" s="203"/>
      <c r="E1267" s="203"/>
      <c r="F1267" s="204"/>
      <c r="G1267" s="182"/>
      <c r="H1267" s="204"/>
    </row>
    <row r="1268" spans="1:8" ht="20.100000000000001" customHeight="1" x14ac:dyDescent="0.2">
      <c r="A1268" s="200"/>
      <c r="B1268" s="201"/>
      <c r="C1268" s="202"/>
      <c r="D1268" s="203"/>
      <c r="E1268" s="203"/>
      <c r="F1268" s="204"/>
      <c r="G1268" s="182"/>
      <c r="H1268" s="204"/>
    </row>
    <row r="1269" spans="1:8" ht="20.100000000000001" customHeight="1" x14ac:dyDescent="0.2">
      <c r="A1269" s="200"/>
      <c r="B1269" s="201"/>
      <c r="C1269" s="202"/>
      <c r="D1269" s="203"/>
      <c r="E1269" s="203"/>
      <c r="F1269" s="204"/>
      <c r="G1269" s="182"/>
      <c r="H1269" s="204"/>
    </row>
    <row r="1270" spans="1:8" ht="20.100000000000001" customHeight="1" x14ac:dyDescent="0.2">
      <c r="A1270" s="200"/>
      <c r="B1270" s="201"/>
      <c r="C1270" s="202"/>
      <c r="D1270" s="203"/>
      <c r="E1270" s="203"/>
      <c r="F1270" s="204"/>
      <c r="G1270" s="182"/>
      <c r="H1270" s="204"/>
    </row>
    <row r="1271" spans="1:8" ht="20.100000000000001" customHeight="1" x14ac:dyDescent="0.2">
      <c r="A1271" s="200"/>
      <c r="B1271" s="201"/>
      <c r="C1271" s="202"/>
      <c r="D1271" s="203"/>
      <c r="E1271" s="203"/>
      <c r="F1271" s="204"/>
      <c r="G1271" s="182"/>
      <c r="H1271" s="204"/>
    </row>
    <row r="1272" spans="1:8" ht="20.100000000000001" customHeight="1" x14ac:dyDescent="0.2">
      <c r="A1272" s="200"/>
      <c r="B1272" s="201"/>
      <c r="C1272" s="202"/>
      <c r="D1272" s="203"/>
      <c r="E1272" s="203"/>
      <c r="F1272" s="204"/>
      <c r="G1272" s="182"/>
      <c r="H1272" s="204"/>
    </row>
    <row r="1273" spans="1:8" ht="20.100000000000001" customHeight="1" x14ac:dyDescent="0.2">
      <c r="A1273" s="200"/>
      <c r="B1273" s="201"/>
      <c r="C1273" s="202"/>
      <c r="D1273" s="203"/>
      <c r="E1273" s="203"/>
      <c r="F1273" s="204"/>
      <c r="G1273" s="182"/>
      <c r="H1273" s="204"/>
    </row>
    <row r="1274" spans="1:8" ht="20.100000000000001" customHeight="1" x14ac:dyDescent="0.2">
      <c r="A1274" s="200"/>
      <c r="B1274" s="201"/>
      <c r="C1274" s="202"/>
      <c r="D1274" s="203"/>
      <c r="E1274" s="203"/>
      <c r="F1274" s="204"/>
      <c r="G1274" s="182"/>
      <c r="H1274" s="204"/>
    </row>
    <row r="1275" spans="1:8" ht="20.100000000000001" customHeight="1" x14ac:dyDescent="0.2">
      <c r="A1275" s="200"/>
      <c r="B1275" s="201"/>
      <c r="C1275" s="202"/>
      <c r="D1275" s="203"/>
      <c r="E1275" s="203"/>
      <c r="F1275" s="204"/>
      <c r="G1275" s="182"/>
      <c r="H1275" s="204"/>
    </row>
    <row r="1276" spans="1:8" ht="20.100000000000001" customHeight="1" x14ac:dyDescent="0.2">
      <c r="A1276" s="200"/>
      <c r="B1276" s="201"/>
      <c r="C1276" s="202"/>
      <c r="D1276" s="203"/>
      <c r="E1276" s="203"/>
      <c r="F1276" s="204"/>
      <c r="G1276" s="182"/>
      <c r="H1276" s="204"/>
    </row>
    <row r="1277" spans="1:8" ht="20.100000000000001" customHeight="1" x14ac:dyDescent="0.2">
      <c r="A1277" s="200"/>
      <c r="B1277" s="201"/>
      <c r="C1277" s="202"/>
      <c r="D1277" s="203"/>
      <c r="E1277" s="203"/>
      <c r="F1277" s="204"/>
      <c r="G1277" s="182"/>
      <c r="H1277" s="204"/>
    </row>
    <row r="1278" spans="1:8" ht="20.100000000000001" customHeight="1" x14ac:dyDescent="0.2">
      <c r="A1278" s="200"/>
      <c r="B1278" s="201"/>
      <c r="C1278" s="202"/>
      <c r="D1278" s="203"/>
      <c r="E1278" s="203"/>
      <c r="F1278" s="204"/>
      <c r="G1278" s="182"/>
      <c r="H1278" s="204"/>
    </row>
    <row r="1279" spans="1:8" ht="20.100000000000001" customHeight="1" x14ac:dyDescent="0.2">
      <c r="A1279" s="200"/>
      <c r="B1279" s="201"/>
      <c r="C1279" s="202"/>
      <c r="D1279" s="203"/>
      <c r="E1279" s="203"/>
      <c r="F1279" s="204"/>
      <c r="G1279" s="182"/>
      <c r="H1279" s="204"/>
    </row>
    <row r="1280" spans="1:8" ht="20.100000000000001" customHeight="1" x14ac:dyDescent="0.2">
      <c r="A1280" s="200"/>
      <c r="B1280" s="201"/>
      <c r="C1280" s="202"/>
      <c r="D1280" s="203"/>
      <c r="E1280" s="203"/>
      <c r="F1280" s="204"/>
      <c r="G1280" s="182"/>
      <c r="H1280" s="204"/>
    </row>
    <row r="1281" spans="1:8" ht="20.100000000000001" customHeight="1" x14ac:dyDescent="0.2">
      <c r="A1281" s="200"/>
      <c r="B1281" s="201"/>
      <c r="C1281" s="202"/>
      <c r="D1281" s="203"/>
      <c r="E1281" s="203"/>
      <c r="F1281" s="204"/>
      <c r="G1281" s="182"/>
      <c r="H1281" s="204"/>
    </row>
    <row r="1282" spans="1:8" ht="20.100000000000001" customHeight="1" x14ac:dyDescent="0.2">
      <c r="A1282" s="200"/>
      <c r="B1282" s="201"/>
      <c r="C1282" s="202"/>
      <c r="D1282" s="203"/>
      <c r="E1282" s="203"/>
      <c r="F1282" s="204"/>
      <c r="G1282" s="182"/>
      <c r="H1282" s="204"/>
    </row>
    <row r="1283" spans="1:8" ht="20.100000000000001" customHeight="1" x14ac:dyDescent="0.2">
      <c r="A1283" s="200"/>
      <c r="B1283" s="201"/>
      <c r="C1283" s="202"/>
      <c r="D1283" s="203"/>
      <c r="E1283" s="203"/>
      <c r="F1283" s="204"/>
      <c r="G1283" s="182"/>
      <c r="H1283" s="204"/>
    </row>
    <row r="1284" spans="1:8" ht="20.100000000000001" customHeight="1" x14ac:dyDescent="0.2">
      <c r="A1284" s="200"/>
      <c r="B1284" s="201"/>
      <c r="C1284" s="202"/>
      <c r="D1284" s="203"/>
      <c r="E1284" s="203"/>
      <c r="F1284" s="204"/>
      <c r="G1284" s="182"/>
      <c r="H1284" s="204"/>
    </row>
    <row r="1285" spans="1:8" ht="20.100000000000001" customHeight="1" x14ac:dyDescent="0.2">
      <c r="A1285" s="200"/>
      <c r="B1285" s="201"/>
      <c r="C1285" s="202"/>
      <c r="D1285" s="203"/>
      <c r="E1285" s="203"/>
      <c r="F1285" s="204"/>
      <c r="G1285" s="182"/>
      <c r="H1285" s="204"/>
    </row>
    <row r="1286" spans="1:8" ht="20.100000000000001" customHeight="1" x14ac:dyDescent="0.2">
      <c r="A1286" s="200"/>
      <c r="B1286" s="201"/>
      <c r="C1286" s="202"/>
      <c r="D1286" s="203"/>
      <c r="E1286" s="203"/>
      <c r="F1286" s="204"/>
      <c r="G1286" s="182"/>
      <c r="H1286" s="204"/>
    </row>
    <row r="1287" spans="1:8" ht="20.100000000000001" customHeight="1" x14ac:dyDescent="0.2">
      <c r="A1287" s="200"/>
      <c r="B1287" s="201"/>
      <c r="C1287" s="202"/>
      <c r="D1287" s="203"/>
      <c r="E1287" s="203"/>
      <c r="F1287" s="204"/>
      <c r="G1287" s="182"/>
      <c r="H1287" s="204"/>
    </row>
    <row r="1288" spans="1:8" ht="20.100000000000001" customHeight="1" x14ac:dyDescent="0.2">
      <c r="A1288" s="200"/>
      <c r="B1288" s="201"/>
      <c r="C1288" s="202"/>
      <c r="D1288" s="203"/>
      <c r="E1288" s="203"/>
      <c r="F1288" s="204"/>
      <c r="G1288" s="182"/>
      <c r="H1288" s="204"/>
    </row>
    <row r="1289" spans="1:8" ht="20.100000000000001" customHeight="1" x14ac:dyDescent="0.2">
      <c r="A1289" s="200"/>
      <c r="B1289" s="201"/>
      <c r="C1289" s="202"/>
      <c r="D1289" s="203"/>
      <c r="E1289" s="203"/>
      <c r="F1289" s="204"/>
      <c r="G1289" s="182"/>
      <c r="H1289" s="204"/>
    </row>
    <row r="1290" spans="1:8" ht="20.100000000000001" customHeight="1" x14ac:dyDescent="0.2">
      <c r="A1290" s="200"/>
      <c r="B1290" s="201"/>
      <c r="C1290" s="202"/>
      <c r="D1290" s="203"/>
      <c r="E1290" s="203"/>
      <c r="F1290" s="204"/>
      <c r="G1290" s="182"/>
      <c r="H1290" s="204"/>
    </row>
    <row r="1291" spans="1:8" ht="20.100000000000001" customHeight="1" x14ac:dyDescent="0.2">
      <c r="A1291" s="200"/>
      <c r="B1291" s="201"/>
      <c r="C1291" s="202"/>
      <c r="D1291" s="203"/>
      <c r="E1291" s="203"/>
      <c r="F1291" s="204"/>
      <c r="G1291" s="182"/>
      <c r="H1291" s="204"/>
    </row>
    <row r="1292" spans="1:8" ht="20.100000000000001" customHeight="1" x14ac:dyDescent="0.2">
      <c r="A1292" s="200"/>
      <c r="B1292" s="201"/>
      <c r="C1292" s="202"/>
      <c r="D1292" s="203"/>
      <c r="E1292" s="203"/>
      <c r="F1292" s="204"/>
      <c r="G1292" s="182"/>
      <c r="H1292" s="204"/>
    </row>
    <row r="1293" spans="1:8" ht="20.100000000000001" customHeight="1" x14ac:dyDescent="0.2">
      <c r="A1293" s="200"/>
      <c r="B1293" s="201"/>
      <c r="C1293" s="202"/>
      <c r="D1293" s="203"/>
      <c r="E1293" s="203"/>
      <c r="F1293" s="204"/>
      <c r="G1293" s="182"/>
      <c r="H1293" s="204"/>
    </row>
    <row r="1294" spans="1:8" ht="20.100000000000001" customHeight="1" x14ac:dyDescent="0.2">
      <c r="A1294" s="200"/>
      <c r="B1294" s="201"/>
      <c r="C1294" s="202"/>
      <c r="D1294" s="203"/>
      <c r="E1294" s="203"/>
      <c r="F1294" s="204"/>
      <c r="G1294" s="182"/>
      <c r="H1294" s="204"/>
    </row>
    <row r="1295" spans="1:8" ht="20.100000000000001" customHeight="1" x14ac:dyDescent="0.2">
      <c r="A1295" s="200"/>
      <c r="B1295" s="201"/>
      <c r="C1295" s="202"/>
      <c r="D1295" s="203"/>
      <c r="E1295" s="203"/>
      <c r="F1295" s="204"/>
      <c r="G1295" s="182"/>
      <c r="H1295" s="204"/>
    </row>
    <row r="1296" spans="1:8" ht="20.100000000000001" customHeight="1" x14ac:dyDescent="0.2">
      <c r="A1296" s="200"/>
      <c r="B1296" s="201"/>
      <c r="C1296" s="202"/>
      <c r="D1296" s="203"/>
      <c r="E1296" s="203"/>
      <c r="F1296" s="204"/>
      <c r="G1296" s="182"/>
      <c r="H1296" s="204"/>
    </row>
    <row r="1297" spans="1:8" ht="20.100000000000001" customHeight="1" x14ac:dyDescent="0.2">
      <c r="A1297" s="200"/>
      <c r="B1297" s="201"/>
      <c r="C1297" s="202"/>
      <c r="D1297" s="203"/>
      <c r="E1297" s="203"/>
      <c r="F1297" s="204"/>
      <c r="G1297" s="182"/>
      <c r="H1297" s="204"/>
    </row>
    <row r="1298" spans="1:8" ht="20.100000000000001" customHeight="1" x14ac:dyDescent="0.2">
      <c r="A1298" s="200"/>
      <c r="B1298" s="201"/>
      <c r="C1298" s="202"/>
      <c r="D1298" s="203"/>
      <c r="E1298" s="203"/>
      <c r="F1298" s="204"/>
      <c r="G1298" s="182"/>
      <c r="H1298" s="204"/>
    </row>
    <row r="1299" spans="1:8" ht="20.100000000000001" customHeight="1" x14ac:dyDescent="0.2">
      <c r="A1299" s="200"/>
      <c r="B1299" s="201"/>
      <c r="C1299" s="202"/>
      <c r="D1299" s="203"/>
      <c r="E1299" s="203"/>
      <c r="F1299" s="204"/>
      <c r="G1299" s="182"/>
      <c r="H1299" s="204"/>
    </row>
    <row r="1300" spans="1:8" ht="20.100000000000001" customHeight="1" x14ac:dyDescent="0.2">
      <c r="A1300" s="200"/>
      <c r="B1300" s="201"/>
      <c r="C1300" s="202"/>
      <c r="D1300" s="203"/>
      <c r="E1300" s="203"/>
      <c r="F1300" s="204"/>
      <c r="G1300" s="182"/>
      <c r="H1300" s="204"/>
    </row>
    <row r="1301" spans="1:8" ht="20.100000000000001" customHeight="1" x14ac:dyDescent="0.2">
      <c r="A1301" s="200"/>
      <c r="B1301" s="201"/>
      <c r="C1301" s="202"/>
      <c r="D1301" s="203"/>
      <c r="E1301" s="203"/>
      <c r="F1301" s="204"/>
      <c r="G1301" s="182"/>
      <c r="H1301" s="204"/>
    </row>
    <row r="1302" spans="1:8" ht="20.100000000000001" customHeight="1" x14ac:dyDescent="0.2">
      <c r="A1302" s="200"/>
      <c r="B1302" s="201"/>
      <c r="C1302" s="202"/>
      <c r="D1302" s="203"/>
      <c r="E1302" s="203"/>
      <c r="F1302" s="204"/>
      <c r="G1302" s="182"/>
      <c r="H1302" s="204"/>
    </row>
    <row r="1303" spans="1:8" ht="20.100000000000001" customHeight="1" x14ac:dyDescent="0.2">
      <c r="A1303" s="200"/>
      <c r="B1303" s="201"/>
      <c r="C1303" s="202"/>
      <c r="D1303" s="203"/>
      <c r="E1303" s="203"/>
      <c r="F1303" s="204"/>
      <c r="G1303" s="182"/>
      <c r="H1303" s="204"/>
    </row>
    <row r="1304" spans="1:8" ht="20.100000000000001" customHeight="1" x14ac:dyDescent="0.2">
      <c r="A1304" s="200"/>
      <c r="B1304" s="201"/>
      <c r="C1304" s="202"/>
      <c r="D1304" s="203"/>
      <c r="E1304" s="203"/>
      <c r="F1304" s="204"/>
      <c r="G1304" s="182"/>
      <c r="H1304" s="204"/>
    </row>
    <row r="1305" spans="1:8" ht="20.100000000000001" customHeight="1" x14ac:dyDescent="0.2">
      <c r="A1305" s="200"/>
      <c r="B1305" s="201"/>
      <c r="C1305" s="202"/>
      <c r="D1305" s="203"/>
      <c r="E1305" s="203"/>
      <c r="F1305" s="204"/>
      <c r="G1305" s="182"/>
      <c r="H1305" s="204"/>
    </row>
    <row r="1306" spans="1:8" ht="20.100000000000001" customHeight="1" x14ac:dyDescent="0.2">
      <c r="A1306" s="200"/>
      <c r="B1306" s="201"/>
      <c r="C1306" s="202"/>
      <c r="D1306" s="203"/>
      <c r="E1306" s="203"/>
      <c r="F1306" s="204"/>
      <c r="G1306" s="182"/>
      <c r="H1306" s="204"/>
    </row>
    <row r="1307" spans="1:8" ht="20.100000000000001" customHeight="1" x14ac:dyDescent="0.2">
      <c r="A1307" s="200"/>
      <c r="B1307" s="201"/>
      <c r="C1307" s="202"/>
      <c r="D1307" s="203"/>
      <c r="E1307" s="203"/>
      <c r="F1307" s="204"/>
      <c r="G1307" s="182"/>
      <c r="H1307" s="204"/>
    </row>
    <row r="1308" spans="1:8" ht="20.100000000000001" customHeight="1" x14ac:dyDescent="0.2">
      <c r="A1308" s="200"/>
      <c r="B1308" s="201"/>
      <c r="C1308" s="202"/>
      <c r="D1308" s="203"/>
      <c r="E1308" s="203"/>
      <c r="F1308" s="204"/>
      <c r="G1308" s="182"/>
      <c r="H1308" s="204"/>
    </row>
    <row r="1309" spans="1:8" ht="20.100000000000001" customHeight="1" x14ac:dyDescent="0.2">
      <c r="A1309" s="200"/>
      <c r="B1309" s="201"/>
      <c r="C1309" s="202"/>
      <c r="D1309" s="203"/>
      <c r="E1309" s="203"/>
      <c r="F1309" s="204"/>
      <c r="G1309" s="182"/>
      <c r="H1309" s="204"/>
    </row>
    <row r="1310" spans="1:8" ht="20.100000000000001" customHeight="1" x14ac:dyDescent="0.2">
      <c r="A1310" s="200"/>
      <c r="B1310" s="201"/>
      <c r="C1310" s="202"/>
      <c r="D1310" s="203"/>
      <c r="E1310" s="203"/>
      <c r="F1310" s="204"/>
      <c r="G1310" s="182"/>
      <c r="H1310" s="204"/>
    </row>
    <row r="1311" spans="1:8" ht="20.100000000000001" customHeight="1" x14ac:dyDescent="0.2">
      <c r="A1311" s="200"/>
      <c r="B1311" s="201"/>
      <c r="C1311" s="202"/>
      <c r="D1311" s="203"/>
      <c r="E1311" s="203"/>
      <c r="F1311" s="204"/>
      <c r="G1311" s="182"/>
      <c r="H1311" s="204"/>
    </row>
    <row r="1312" spans="1:8" ht="20.100000000000001" customHeight="1" x14ac:dyDescent="0.2">
      <c r="A1312" s="200"/>
      <c r="B1312" s="201"/>
      <c r="C1312" s="202"/>
      <c r="D1312" s="203"/>
      <c r="E1312" s="203"/>
      <c r="F1312" s="204"/>
      <c r="G1312" s="182"/>
      <c r="H1312" s="204"/>
    </row>
    <row r="1313" spans="1:8" ht="20.100000000000001" customHeight="1" x14ac:dyDescent="0.2">
      <c r="A1313" s="200"/>
      <c r="B1313" s="201"/>
      <c r="C1313" s="202"/>
      <c r="D1313" s="203"/>
      <c r="E1313" s="203"/>
      <c r="F1313" s="204"/>
      <c r="G1313" s="182"/>
      <c r="H1313" s="204"/>
    </row>
    <row r="1314" spans="1:8" ht="20.100000000000001" customHeight="1" x14ac:dyDescent="0.2">
      <c r="A1314" s="200"/>
      <c r="B1314" s="201"/>
      <c r="C1314" s="202"/>
      <c r="D1314" s="203"/>
      <c r="E1314" s="203"/>
      <c r="F1314" s="204"/>
      <c r="G1314" s="182"/>
      <c r="H1314" s="204"/>
    </row>
    <row r="1315" spans="1:8" ht="20.100000000000001" customHeight="1" x14ac:dyDescent="0.2">
      <c r="A1315" s="200"/>
      <c r="B1315" s="201"/>
      <c r="C1315" s="202"/>
      <c r="D1315" s="203"/>
      <c r="E1315" s="203"/>
      <c r="F1315" s="204"/>
      <c r="G1315" s="182"/>
      <c r="H1315" s="204"/>
    </row>
    <row r="1316" spans="1:8" ht="20.100000000000001" customHeight="1" x14ac:dyDescent="0.2">
      <c r="A1316" s="200"/>
      <c r="B1316" s="201"/>
      <c r="C1316" s="202"/>
      <c r="D1316" s="203"/>
      <c r="E1316" s="203"/>
      <c r="F1316" s="204"/>
      <c r="G1316" s="182"/>
      <c r="H1316" s="204"/>
    </row>
    <row r="1317" spans="1:8" ht="20.100000000000001" customHeight="1" x14ac:dyDescent="0.2">
      <c r="A1317" s="200"/>
      <c r="B1317" s="201"/>
      <c r="C1317" s="202"/>
      <c r="D1317" s="203"/>
      <c r="E1317" s="203"/>
      <c r="F1317" s="204"/>
      <c r="G1317" s="182"/>
      <c r="H1317" s="204"/>
    </row>
    <row r="1318" spans="1:8" ht="20.100000000000001" customHeight="1" x14ac:dyDescent="0.2">
      <c r="A1318" s="200"/>
      <c r="B1318" s="201"/>
      <c r="C1318" s="202"/>
      <c r="D1318" s="203"/>
      <c r="E1318" s="203"/>
      <c r="F1318" s="204"/>
      <c r="G1318" s="182"/>
      <c r="H1318" s="204"/>
    </row>
    <row r="1319" spans="1:8" ht="20.100000000000001" customHeight="1" x14ac:dyDescent="0.2">
      <c r="A1319" s="200"/>
      <c r="B1319" s="201"/>
      <c r="C1319" s="202"/>
      <c r="D1319" s="203"/>
      <c r="E1319" s="203"/>
      <c r="F1319" s="204"/>
      <c r="G1319" s="182"/>
      <c r="H1319" s="204"/>
    </row>
    <row r="1320" spans="1:8" ht="20.100000000000001" customHeight="1" x14ac:dyDescent="0.2">
      <c r="A1320" s="200"/>
      <c r="B1320" s="201"/>
      <c r="C1320" s="202"/>
      <c r="D1320" s="203"/>
      <c r="E1320" s="203"/>
      <c r="F1320" s="204"/>
      <c r="G1320" s="182"/>
      <c r="H1320" s="204"/>
    </row>
    <row r="1321" spans="1:8" ht="20.100000000000001" customHeight="1" x14ac:dyDescent="0.2">
      <c r="A1321" s="200"/>
      <c r="B1321" s="201"/>
      <c r="C1321" s="202"/>
      <c r="D1321" s="203"/>
      <c r="E1321" s="203"/>
      <c r="F1321" s="204"/>
      <c r="G1321" s="182"/>
      <c r="H1321" s="204"/>
    </row>
    <row r="1322" spans="1:8" ht="20.100000000000001" customHeight="1" x14ac:dyDescent="0.2">
      <c r="A1322" s="200"/>
      <c r="B1322" s="201"/>
      <c r="C1322" s="202"/>
      <c r="D1322" s="203"/>
      <c r="E1322" s="203"/>
      <c r="F1322" s="204"/>
      <c r="G1322" s="182"/>
      <c r="H1322" s="204"/>
    </row>
    <row r="1323" spans="1:8" ht="20.100000000000001" customHeight="1" x14ac:dyDescent="0.2">
      <c r="A1323" s="200"/>
      <c r="B1323" s="201"/>
      <c r="C1323" s="202"/>
      <c r="D1323" s="203"/>
      <c r="E1323" s="203"/>
      <c r="F1323" s="204"/>
      <c r="G1323" s="182"/>
      <c r="H1323" s="204"/>
    </row>
    <row r="1324" spans="1:8" ht="20.100000000000001" customHeight="1" x14ac:dyDescent="0.2">
      <c r="A1324" s="200"/>
      <c r="B1324" s="201"/>
      <c r="C1324" s="202"/>
      <c r="D1324" s="203"/>
      <c r="E1324" s="203"/>
      <c r="F1324" s="204"/>
      <c r="G1324" s="182"/>
      <c r="H1324" s="204"/>
    </row>
    <row r="1325" spans="1:8" ht="20.100000000000001" customHeight="1" x14ac:dyDescent="0.2">
      <c r="A1325" s="200"/>
      <c r="B1325" s="201"/>
      <c r="C1325" s="202"/>
      <c r="D1325" s="203"/>
      <c r="E1325" s="203"/>
      <c r="F1325" s="204"/>
      <c r="G1325" s="182"/>
      <c r="H1325" s="204"/>
    </row>
    <row r="1326" spans="1:8" ht="20.100000000000001" customHeight="1" x14ac:dyDescent="0.2">
      <c r="A1326" s="200"/>
      <c r="B1326" s="201"/>
      <c r="C1326" s="202"/>
      <c r="D1326" s="203"/>
      <c r="E1326" s="203"/>
      <c r="F1326" s="204"/>
      <c r="G1326" s="182"/>
      <c r="H1326" s="204"/>
    </row>
    <row r="1327" spans="1:8" ht="20.100000000000001" customHeight="1" x14ac:dyDescent="0.2">
      <c r="A1327" s="200"/>
      <c r="B1327" s="201"/>
      <c r="C1327" s="202"/>
      <c r="D1327" s="203"/>
      <c r="E1327" s="203"/>
      <c r="F1327" s="204"/>
      <c r="G1327" s="182"/>
      <c r="H1327" s="204"/>
    </row>
    <row r="1328" spans="1:8" ht="20.100000000000001" customHeight="1" x14ac:dyDescent="0.2">
      <c r="A1328" s="200"/>
      <c r="B1328" s="201"/>
      <c r="C1328" s="202"/>
      <c r="D1328" s="203"/>
      <c r="E1328" s="203"/>
      <c r="F1328" s="204"/>
      <c r="G1328" s="182"/>
      <c r="H1328" s="204"/>
    </row>
    <row r="1329" spans="1:8" ht="20.100000000000001" customHeight="1" x14ac:dyDescent="0.2">
      <c r="A1329" s="200"/>
      <c r="B1329" s="201"/>
      <c r="C1329" s="202"/>
      <c r="D1329" s="203"/>
      <c r="E1329" s="203"/>
      <c r="F1329" s="204"/>
      <c r="G1329" s="182"/>
      <c r="H1329" s="204"/>
    </row>
    <row r="1330" spans="1:8" ht="20.100000000000001" customHeight="1" x14ac:dyDescent="0.2">
      <c r="A1330" s="200"/>
      <c r="B1330" s="201"/>
      <c r="C1330" s="202"/>
      <c r="D1330" s="203"/>
      <c r="E1330" s="203"/>
      <c r="F1330" s="204"/>
      <c r="G1330" s="182"/>
      <c r="H1330" s="204"/>
    </row>
    <row r="1331" spans="1:8" ht="20.100000000000001" customHeight="1" x14ac:dyDescent="0.2">
      <c r="A1331" s="200"/>
      <c r="B1331" s="201"/>
      <c r="C1331" s="202"/>
      <c r="D1331" s="203"/>
      <c r="E1331" s="203"/>
      <c r="F1331" s="204"/>
      <c r="G1331" s="182"/>
      <c r="H1331" s="204"/>
    </row>
    <row r="1332" spans="1:8" ht="20.100000000000001" customHeight="1" x14ac:dyDescent="0.2">
      <c r="A1332" s="200"/>
      <c r="B1332" s="201"/>
      <c r="C1332" s="202"/>
      <c r="D1332" s="203"/>
      <c r="E1332" s="203"/>
      <c r="F1332" s="204"/>
      <c r="G1332" s="182"/>
      <c r="H1332" s="204"/>
    </row>
    <row r="1333" spans="1:8" ht="20.100000000000001" customHeight="1" x14ac:dyDescent="0.2">
      <c r="A1333" s="200"/>
      <c r="B1333" s="201"/>
      <c r="C1333" s="202"/>
      <c r="D1333" s="203"/>
      <c r="E1333" s="203"/>
      <c r="F1333" s="204"/>
      <c r="G1333" s="182"/>
      <c r="H1333" s="204"/>
    </row>
    <row r="1334" spans="1:8" ht="20.100000000000001" customHeight="1" x14ac:dyDescent="0.2">
      <c r="A1334" s="200"/>
      <c r="B1334" s="201"/>
      <c r="C1334" s="202"/>
      <c r="D1334" s="203"/>
      <c r="E1334" s="203"/>
      <c r="F1334" s="204"/>
      <c r="G1334" s="182"/>
      <c r="H1334" s="204"/>
    </row>
    <row r="1335" spans="1:8" ht="20.100000000000001" customHeight="1" x14ac:dyDescent="0.2">
      <c r="A1335" s="200"/>
      <c r="B1335" s="201"/>
      <c r="C1335" s="202"/>
      <c r="D1335" s="203"/>
      <c r="E1335" s="203"/>
      <c r="F1335" s="204"/>
      <c r="G1335" s="182"/>
      <c r="H1335" s="204"/>
    </row>
    <row r="1336" spans="1:8" ht="20.100000000000001" customHeight="1" x14ac:dyDescent="0.2">
      <c r="A1336" s="200"/>
      <c r="B1336" s="201"/>
      <c r="C1336" s="202"/>
      <c r="D1336" s="203"/>
      <c r="E1336" s="203"/>
      <c r="F1336" s="204"/>
      <c r="G1336" s="182"/>
      <c r="H1336" s="204"/>
    </row>
    <row r="1337" spans="1:8" ht="20.100000000000001" customHeight="1" x14ac:dyDescent="0.2">
      <c r="A1337" s="200"/>
      <c r="B1337" s="201"/>
      <c r="C1337" s="202"/>
      <c r="D1337" s="203"/>
      <c r="E1337" s="203"/>
      <c r="F1337" s="204"/>
      <c r="G1337" s="182"/>
      <c r="H1337" s="204"/>
    </row>
    <row r="1338" spans="1:8" ht="20.100000000000001" customHeight="1" x14ac:dyDescent="0.2">
      <c r="A1338" s="200"/>
      <c r="B1338" s="201"/>
      <c r="C1338" s="202"/>
      <c r="D1338" s="203"/>
      <c r="E1338" s="203"/>
      <c r="F1338" s="204"/>
      <c r="G1338" s="182"/>
      <c r="H1338" s="204"/>
    </row>
    <row r="1339" spans="1:8" ht="20.100000000000001" customHeight="1" x14ac:dyDescent="0.2">
      <c r="A1339" s="200"/>
      <c r="B1339" s="201"/>
      <c r="C1339" s="202"/>
      <c r="D1339" s="203"/>
      <c r="E1339" s="203"/>
      <c r="F1339" s="204"/>
      <c r="G1339" s="182"/>
      <c r="H1339" s="204"/>
    </row>
    <row r="1340" spans="1:8" ht="20.100000000000001" customHeight="1" x14ac:dyDescent="0.2">
      <c r="A1340" s="200"/>
      <c r="B1340" s="201"/>
      <c r="C1340" s="202"/>
      <c r="D1340" s="203"/>
      <c r="E1340" s="203"/>
      <c r="F1340" s="204"/>
      <c r="G1340" s="182"/>
      <c r="H1340" s="204"/>
    </row>
    <row r="1341" spans="1:8" ht="20.100000000000001" customHeight="1" x14ac:dyDescent="0.2">
      <c r="A1341" s="200"/>
      <c r="B1341" s="201"/>
      <c r="C1341" s="202"/>
      <c r="D1341" s="203"/>
      <c r="E1341" s="203"/>
      <c r="F1341" s="204"/>
      <c r="G1341" s="182"/>
      <c r="H1341" s="204"/>
    </row>
    <row r="1342" spans="1:8" ht="20.100000000000001" customHeight="1" x14ac:dyDescent="0.2">
      <c r="A1342" s="200"/>
      <c r="B1342" s="201"/>
      <c r="C1342" s="202"/>
      <c r="D1342" s="203"/>
      <c r="E1342" s="203"/>
      <c r="F1342" s="204"/>
      <c r="G1342" s="182"/>
      <c r="H1342" s="204"/>
    </row>
    <row r="1343" spans="1:8" ht="20.100000000000001" customHeight="1" x14ac:dyDescent="0.2">
      <c r="A1343" s="200"/>
      <c r="B1343" s="201"/>
      <c r="C1343" s="202"/>
      <c r="D1343" s="203"/>
      <c r="E1343" s="203"/>
      <c r="F1343" s="204"/>
      <c r="G1343" s="182"/>
      <c r="H1343" s="204"/>
    </row>
    <row r="1344" spans="1:8" ht="20.100000000000001" customHeight="1" x14ac:dyDescent="0.2">
      <c r="A1344" s="200"/>
      <c r="B1344" s="201"/>
      <c r="C1344" s="202"/>
      <c r="D1344" s="203"/>
      <c r="E1344" s="203"/>
      <c r="F1344" s="204"/>
      <c r="G1344" s="182"/>
      <c r="H1344" s="204"/>
    </row>
    <row r="1345" spans="1:8" ht="20.100000000000001" customHeight="1" x14ac:dyDescent="0.2">
      <c r="A1345" s="200"/>
      <c r="B1345" s="201"/>
      <c r="C1345" s="202"/>
      <c r="D1345" s="203"/>
      <c r="E1345" s="203"/>
      <c r="F1345" s="204"/>
      <c r="G1345" s="182"/>
      <c r="H1345" s="204"/>
    </row>
    <row r="1346" spans="1:8" ht="20.100000000000001" customHeight="1" x14ac:dyDescent="0.2">
      <c r="A1346" s="200"/>
      <c r="B1346" s="201"/>
      <c r="C1346" s="202"/>
      <c r="D1346" s="203"/>
      <c r="E1346" s="203"/>
      <c r="F1346" s="204"/>
      <c r="G1346" s="182"/>
      <c r="H1346" s="204"/>
    </row>
    <row r="1347" spans="1:8" ht="20.100000000000001" customHeight="1" x14ac:dyDescent="0.2">
      <c r="A1347" s="200"/>
      <c r="B1347" s="201"/>
      <c r="C1347" s="202"/>
      <c r="D1347" s="203"/>
      <c r="E1347" s="203"/>
      <c r="F1347" s="204"/>
      <c r="G1347" s="182"/>
      <c r="H1347" s="204"/>
    </row>
    <row r="1348" spans="1:8" ht="20.100000000000001" customHeight="1" x14ac:dyDescent="0.2">
      <c r="A1348" s="200"/>
      <c r="B1348" s="201"/>
      <c r="C1348" s="202"/>
      <c r="D1348" s="203"/>
      <c r="E1348" s="203"/>
      <c r="F1348" s="204"/>
      <c r="G1348" s="182"/>
      <c r="H1348" s="204"/>
    </row>
    <row r="1349" spans="1:8" ht="20.100000000000001" customHeight="1" x14ac:dyDescent="0.2">
      <c r="A1349" s="200"/>
      <c r="B1349" s="201"/>
      <c r="C1349" s="202"/>
      <c r="D1349" s="203"/>
      <c r="E1349" s="203"/>
      <c r="F1349" s="204"/>
      <c r="G1349" s="182"/>
      <c r="H1349" s="204"/>
    </row>
    <row r="1350" spans="1:8" ht="20.100000000000001" customHeight="1" x14ac:dyDescent="0.2">
      <c r="A1350" s="200"/>
      <c r="B1350" s="201"/>
      <c r="C1350" s="202"/>
      <c r="D1350" s="203"/>
      <c r="E1350" s="203"/>
      <c r="F1350" s="204"/>
      <c r="G1350" s="182"/>
      <c r="H1350" s="204"/>
    </row>
    <row r="1351" spans="1:8" ht="20.100000000000001" customHeight="1" x14ac:dyDescent="0.2">
      <c r="A1351" s="200"/>
      <c r="B1351" s="201"/>
      <c r="C1351" s="202"/>
      <c r="D1351" s="203"/>
      <c r="E1351" s="203"/>
      <c r="F1351" s="204"/>
      <c r="G1351" s="182"/>
      <c r="H1351" s="204"/>
    </row>
    <row r="1352" spans="1:8" ht="20.100000000000001" customHeight="1" x14ac:dyDescent="0.2">
      <c r="A1352" s="200"/>
      <c r="B1352" s="201"/>
      <c r="C1352" s="202"/>
      <c r="D1352" s="203"/>
      <c r="E1352" s="203"/>
      <c r="F1352" s="204"/>
      <c r="G1352" s="182"/>
      <c r="H1352" s="204"/>
    </row>
    <row r="1353" spans="1:8" ht="20.100000000000001" customHeight="1" x14ac:dyDescent="0.2">
      <c r="A1353" s="200"/>
      <c r="B1353" s="201"/>
      <c r="C1353" s="202"/>
      <c r="D1353" s="203"/>
      <c r="E1353" s="203"/>
      <c r="F1353" s="204"/>
      <c r="G1353" s="182"/>
      <c r="H1353" s="204"/>
    </row>
    <row r="1354" spans="1:8" ht="20.100000000000001" customHeight="1" x14ac:dyDescent="0.2">
      <c r="A1354" s="200"/>
      <c r="B1354" s="201"/>
      <c r="C1354" s="202"/>
      <c r="D1354" s="203"/>
      <c r="E1354" s="203"/>
      <c r="F1354" s="204"/>
      <c r="G1354" s="182"/>
      <c r="H1354" s="204"/>
    </row>
    <row r="1355" spans="1:8" ht="20.100000000000001" customHeight="1" x14ac:dyDescent="0.2">
      <c r="A1355" s="200"/>
      <c r="B1355" s="201"/>
      <c r="C1355" s="202"/>
      <c r="D1355" s="203"/>
      <c r="E1355" s="203"/>
      <c r="F1355" s="204"/>
      <c r="G1355" s="182"/>
      <c r="H1355" s="204"/>
    </row>
    <row r="1356" spans="1:8" ht="20.100000000000001" customHeight="1" x14ac:dyDescent="0.2">
      <c r="A1356" s="200"/>
      <c r="B1356" s="201"/>
      <c r="C1356" s="202"/>
      <c r="D1356" s="203"/>
      <c r="E1356" s="203"/>
      <c r="F1356" s="204"/>
      <c r="G1356" s="182"/>
      <c r="H1356" s="204"/>
    </row>
    <row r="1357" spans="1:8" ht="20.100000000000001" customHeight="1" x14ac:dyDescent="0.2">
      <c r="A1357" s="200"/>
      <c r="B1357" s="201"/>
      <c r="C1357" s="202"/>
      <c r="D1357" s="203"/>
      <c r="E1357" s="203"/>
      <c r="F1357" s="204"/>
      <c r="G1357" s="182"/>
      <c r="H1357" s="204"/>
    </row>
    <row r="1358" spans="1:8" ht="20.100000000000001" customHeight="1" x14ac:dyDescent="0.2">
      <c r="A1358" s="200"/>
      <c r="B1358" s="201"/>
      <c r="C1358" s="202"/>
      <c r="D1358" s="203"/>
      <c r="E1358" s="203"/>
      <c r="F1358" s="204"/>
      <c r="G1358" s="182"/>
      <c r="H1358" s="204"/>
    </row>
    <row r="1359" spans="1:8" ht="20.100000000000001" customHeight="1" x14ac:dyDescent="0.2">
      <c r="A1359" s="200"/>
      <c r="B1359" s="201"/>
      <c r="C1359" s="202"/>
      <c r="D1359" s="203"/>
      <c r="E1359" s="203"/>
      <c r="F1359" s="204"/>
      <c r="G1359" s="182"/>
      <c r="H1359" s="204"/>
    </row>
    <row r="1360" spans="1:8" ht="20.100000000000001" customHeight="1" x14ac:dyDescent="0.2">
      <c r="A1360" s="200"/>
      <c r="B1360" s="201"/>
      <c r="C1360" s="202"/>
      <c r="D1360" s="203"/>
      <c r="E1360" s="203"/>
      <c r="F1360" s="204"/>
      <c r="G1360" s="182"/>
      <c r="H1360" s="204"/>
    </row>
    <row r="1361" spans="1:8" ht="20.100000000000001" customHeight="1" x14ac:dyDescent="0.2">
      <c r="A1361" s="200"/>
      <c r="B1361" s="201"/>
      <c r="C1361" s="202"/>
      <c r="D1361" s="203"/>
      <c r="E1361" s="203"/>
      <c r="F1361" s="204"/>
      <c r="G1361" s="182"/>
      <c r="H1361" s="204"/>
    </row>
    <row r="1362" spans="1:8" ht="20.100000000000001" customHeight="1" x14ac:dyDescent="0.2">
      <c r="A1362" s="200"/>
      <c r="B1362" s="201"/>
      <c r="C1362" s="202"/>
      <c r="D1362" s="203"/>
      <c r="E1362" s="203"/>
      <c r="F1362" s="204"/>
      <c r="G1362" s="182"/>
      <c r="H1362" s="204"/>
    </row>
    <row r="1363" spans="1:8" ht="20.100000000000001" customHeight="1" x14ac:dyDescent="0.2">
      <c r="A1363" s="200"/>
      <c r="B1363" s="201"/>
      <c r="C1363" s="202"/>
      <c r="D1363" s="203"/>
      <c r="E1363" s="203"/>
      <c r="F1363" s="204"/>
      <c r="G1363" s="182"/>
      <c r="H1363" s="204"/>
    </row>
    <row r="1364" spans="1:8" ht="20.100000000000001" customHeight="1" x14ac:dyDescent="0.2">
      <c r="A1364" s="200"/>
      <c r="B1364" s="201"/>
      <c r="C1364" s="202"/>
      <c r="D1364" s="203"/>
      <c r="E1364" s="203"/>
      <c r="F1364" s="204"/>
      <c r="G1364" s="182"/>
      <c r="H1364" s="204"/>
    </row>
    <row r="1365" spans="1:8" ht="20.100000000000001" customHeight="1" x14ac:dyDescent="0.2">
      <c r="A1365" s="200"/>
      <c r="B1365" s="201"/>
      <c r="C1365" s="202"/>
      <c r="D1365" s="203"/>
      <c r="E1365" s="203"/>
      <c r="F1365" s="204"/>
      <c r="G1365" s="182"/>
      <c r="H1365" s="204"/>
    </row>
    <row r="1366" spans="1:8" ht="20.100000000000001" customHeight="1" x14ac:dyDescent="0.2">
      <c r="A1366" s="200"/>
      <c r="B1366" s="201"/>
      <c r="C1366" s="202"/>
      <c r="D1366" s="203"/>
      <c r="E1366" s="203"/>
      <c r="F1366" s="204"/>
      <c r="G1366" s="182"/>
      <c r="H1366" s="204"/>
    </row>
    <row r="1367" spans="1:8" ht="20.100000000000001" customHeight="1" x14ac:dyDescent="0.2">
      <c r="A1367" s="200"/>
      <c r="B1367" s="201"/>
      <c r="C1367" s="202"/>
      <c r="D1367" s="203"/>
      <c r="E1367" s="203"/>
      <c r="F1367" s="204"/>
      <c r="G1367" s="182"/>
      <c r="H1367" s="204"/>
    </row>
    <row r="1368" spans="1:8" ht="20.100000000000001" customHeight="1" x14ac:dyDescent="0.2">
      <c r="A1368" s="200"/>
      <c r="B1368" s="201"/>
      <c r="C1368" s="202"/>
      <c r="D1368" s="203"/>
      <c r="E1368" s="203"/>
      <c r="F1368" s="204"/>
      <c r="G1368" s="182"/>
      <c r="H1368" s="204"/>
    </row>
    <row r="1369" spans="1:8" ht="20.100000000000001" customHeight="1" x14ac:dyDescent="0.2">
      <c r="A1369" s="200"/>
      <c r="B1369" s="201"/>
      <c r="C1369" s="202"/>
      <c r="D1369" s="203"/>
      <c r="E1369" s="203"/>
      <c r="F1369" s="204"/>
      <c r="G1369" s="182"/>
      <c r="H1369" s="204"/>
    </row>
    <row r="1370" spans="1:8" ht="20.100000000000001" customHeight="1" x14ac:dyDescent="0.2">
      <c r="A1370" s="200"/>
      <c r="B1370" s="201"/>
      <c r="C1370" s="202"/>
      <c r="D1370" s="203"/>
      <c r="E1370" s="203"/>
      <c r="F1370" s="204"/>
      <c r="G1370" s="182"/>
      <c r="H1370" s="204"/>
    </row>
    <row r="1371" spans="1:8" ht="20.100000000000001" customHeight="1" x14ac:dyDescent="0.2">
      <c r="A1371" s="200"/>
      <c r="B1371" s="201"/>
      <c r="C1371" s="202"/>
      <c r="D1371" s="203"/>
      <c r="E1371" s="203"/>
      <c r="F1371" s="204"/>
      <c r="G1371" s="182"/>
      <c r="H1371" s="204"/>
    </row>
    <row r="1372" spans="1:8" ht="20.100000000000001" customHeight="1" x14ac:dyDescent="0.2">
      <c r="A1372" s="200"/>
      <c r="B1372" s="201"/>
      <c r="C1372" s="202"/>
      <c r="D1372" s="203"/>
      <c r="E1372" s="203"/>
      <c r="F1372" s="204"/>
      <c r="G1372" s="182"/>
      <c r="H1372" s="204"/>
    </row>
    <row r="1373" spans="1:8" ht="20.100000000000001" customHeight="1" x14ac:dyDescent="0.2">
      <c r="A1373" s="200"/>
      <c r="B1373" s="201"/>
      <c r="C1373" s="202"/>
      <c r="D1373" s="203"/>
      <c r="E1373" s="203"/>
      <c r="F1373" s="204"/>
      <c r="G1373" s="182"/>
      <c r="H1373" s="204"/>
    </row>
    <row r="1374" spans="1:8" ht="20.100000000000001" customHeight="1" x14ac:dyDescent="0.2">
      <c r="A1374" s="200"/>
      <c r="B1374" s="201"/>
      <c r="C1374" s="202"/>
      <c r="D1374" s="203"/>
      <c r="E1374" s="203"/>
      <c r="F1374" s="204"/>
      <c r="G1374" s="182"/>
      <c r="H1374" s="204"/>
    </row>
    <row r="1375" spans="1:8" ht="20.100000000000001" customHeight="1" x14ac:dyDescent="0.2">
      <c r="A1375" s="200"/>
      <c r="B1375" s="201"/>
      <c r="C1375" s="202"/>
      <c r="D1375" s="203"/>
      <c r="E1375" s="203"/>
      <c r="F1375" s="204"/>
      <c r="G1375" s="182"/>
      <c r="H1375" s="204"/>
    </row>
    <row r="1376" spans="1:8" ht="20.100000000000001" customHeight="1" x14ac:dyDescent="0.2">
      <c r="A1376" s="200"/>
      <c r="B1376" s="201"/>
      <c r="C1376" s="202"/>
      <c r="D1376" s="203"/>
      <c r="E1376" s="203"/>
      <c r="F1376" s="204"/>
      <c r="G1376" s="182"/>
      <c r="H1376" s="204"/>
    </row>
    <row r="1377" spans="1:8" ht="20.100000000000001" customHeight="1" x14ac:dyDescent="0.2">
      <c r="A1377" s="200"/>
      <c r="B1377" s="201"/>
      <c r="C1377" s="202"/>
      <c r="D1377" s="203"/>
      <c r="E1377" s="203"/>
      <c r="F1377" s="204"/>
      <c r="G1377" s="182"/>
      <c r="H1377" s="204"/>
    </row>
    <row r="1378" spans="1:8" ht="20.100000000000001" customHeight="1" x14ac:dyDescent="0.2">
      <c r="A1378" s="200"/>
      <c r="B1378" s="201"/>
      <c r="C1378" s="202"/>
      <c r="D1378" s="203"/>
      <c r="E1378" s="203"/>
      <c r="F1378" s="204"/>
      <c r="G1378" s="182"/>
      <c r="H1378" s="204"/>
    </row>
    <row r="1379" spans="1:8" ht="20.100000000000001" customHeight="1" x14ac:dyDescent="0.2">
      <c r="A1379" s="200"/>
      <c r="B1379" s="201"/>
      <c r="C1379" s="202"/>
      <c r="D1379" s="203"/>
      <c r="E1379" s="203"/>
      <c r="F1379" s="204"/>
      <c r="G1379" s="182"/>
      <c r="H1379" s="204"/>
    </row>
    <row r="1380" spans="1:8" ht="20.100000000000001" customHeight="1" x14ac:dyDescent="0.2">
      <c r="A1380" s="200"/>
      <c r="B1380" s="201"/>
      <c r="C1380" s="202"/>
      <c r="D1380" s="203"/>
      <c r="E1380" s="203"/>
      <c r="F1380" s="204"/>
      <c r="G1380" s="182"/>
      <c r="H1380" s="204"/>
    </row>
    <row r="1381" spans="1:8" ht="20.100000000000001" customHeight="1" x14ac:dyDescent="0.2">
      <c r="A1381" s="200"/>
      <c r="B1381" s="201"/>
      <c r="C1381" s="202"/>
      <c r="D1381" s="203"/>
      <c r="E1381" s="203"/>
      <c r="F1381" s="204"/>
      <c r="G1381" s="182"/>
      <c r="H1381" s="204"/>
    </row>
    <row r="1382" spans="1:8" ht="20.100000000000001" customHeight="1" x14ac:dyDescent="0.2">
      <c r="A1382" s="200"/>
      <c r="B1382" s="201"/>
      <c r="C1382" s="202"/>
      <c r="D1382" s="203"/>
      <c r="E1382" s="203"/>
      <c r="F1382" s="204"/>
      <c r="G1382" s="182"/>
      <c r="H1382" s="204"/>
    </row>
    <row r="1383" spans="1:8" ht="20.100000000000001" customHeight="1" x14ac:dyDescent="0.2">
      <c r="A1383" s="200"/>
      <c r="B1383" s="201"/>
      <c r="C1383" s="202"/>
      <c r="D1383" s="203"/>
      <c r="E1383" s="203"/>
      <c r="F1383" s="204"/>
      <c r="G1383" s="182"/>
      <c r="H1383" s="204"/>
    </row>
    <row r="1384" spans="1:8" ht="20.100000000000001" customHeight="1" x14ac:dyDescent="0.2">
      <c r="A1384" s="200"/>
      <c r="B1384" s="201"/>
      <c r="C1384" s="202"/>
      <c r="D1384" s="203"/>
      <c r="E1384" s="203"/>
      <c r="F1384" s="204"/>
      <c r="G1384" s="182"/>
      <c r="H1384" s="204"/>
    </row>
    <row r="1385" spans="1:8" ht="20.100000000000001" customHeight="1" x14ac:dyDescent="0.2">
      <c r="A1385" s="200"/>
      <c r="B1385" s="201"/>
      <c r="C1385" s="202"/>
      <c r="D1385" s="203"/>
      <c r="E1385" s="203"/>
      <c r="F1385" s="204"/>
      <c r="G1385" s="182"/>
      <c r="H1385" s="204"/>
    </row>
    <row r="1386" spans="1:8" ht="20.100000000000001" customHeight="1" x14ac:dyDescent="0.2">
      <c r="A1386" s="200"/>
      <c r="B1386" s="201"/>
      <c r="C1386" s="202"/>
      <c r="D1386" s="203"/>
      <c r="E1386" s="203"/>
      <c r="F1386" s="204"/>
      <c r="G1386" s="182"/>
      <c r="H1386" s="204"/>
    </row>
    <row r="1387" spans="1:8" ht="20.100000000000001" customHeight="1" x14ac:dyDescent="0.2">
      <c r="A1387" s="200"/>
      <c r="B1387" s="201"/>
      <c r="C1387" s="202"/>
      <c r="D1387" s="203"/>
      <c r="E1387" s="203"/>
      <c r="F1387" s="204"/>
      <c r="G1387" s="182"/>
      <c r="H1387" s="204"/>
    </row>
    <row r="1388" spans="1:8" ht="20.100000000000001" customHeight="1" x14ac:dyDescent="0.2">
      <c r="A1388" s="200"/>
      <c r="B1388" s="201"/>
      <c r="C1388" s="202"/>
      <c r="D1388" s="203"/>
      <c r="E1388" s="203"/>
      <c r="F1388" s="204"/>
      <c r="G1388" s="182"/>
      <c r="H1388" s="204"/>
    </row>
    <row r="1389" spans="1:8" ht="20.100000000000001" customHeight="1" x14ac:dyDescent="0.2">
      <c r="A1389" s="200"/>
      <c r="B1389" s="201"/>
      <c r="C1389" s="202"/>
      <c r="D1389" s="203"/>
      <c r="E1389" s="203"/>
      <c r="F1389" s="204"/>
      <c r="G1389" s="182"/>
      <c r="H1389" s="204"/>
    </row>
    <row r="1390" spans="1:8" ht="20.100000000000001" customHeight="1" x14ac:dyDescent="0.2">
      <c r="A1390" s="200"/>
      <c r="B1390" s="201"/>
      <c r="C1390" s="202"/>
      <c r="D1390" s="203"/>
      <c r="E1390" s="203"/>
      <c r="F1390" s="204"/>
      <c r="G1390" s="182"/>
      <c r="H1390" s="204"/>
    </row>
    <row r="1391" spans="1:8" ht="20.100000000000001" customHeight="1" x14ac:dyDescent="0.2">
      <c r="A1391" s="200"/>
      <c r="B1391" s="201"/>
      <c r="C1391" s="202"/>
      <c r="D1391" s="203"/>
      <c r="E1391" s="203"/>
      <c r="F1391" s="204"/>
      <c r="G1391" s="182"/>
      <c r="H1391" s="204"/>
    </row>
    <row r="1392" spans="1:8" ht="20.100000000000001" customHeight="1" x14ac:dyDescent="0.2">
      <c r="A1392" s="200"/>
      <c r="B1392" s="201"/>
      <c r="C1392" s="202"/>
      <c r="D1392" s="203"/>
      <c r="E1392" s="203"/>
      <c r="F1392" s="204"/>
      <c r="G1392" s="182"/>
      <c r="H1392" s="204"/>
    </row>
    <row r="1393" spans="1:8" ht="20.100000000000001" customHeight="1" x14ac:dyDescent="0.2">
      <c r="A1393" s="200"/>
      <c r="B1393" s="201"/>
      <c r="C1393" s="202"/>
      <c r="D1393" s="203"/>
      <c r="E1393" s="203"/>
      <c r="F1393" s="204"/>
      <c r="G1393" s="182"/>
      <c r="H1393" s="204"/>
    </row>
    <row r="1394" spans="1:8" ht="20.100000000000001" customHeight="1" x14ac:dyDescent="0.2">
      <c r="A1394" s="200"/>
      <c r="B1394" s="201"/>
      <c r="C1394" s="202"/>
      <c r="D1394" s="203"/>
      <c r="E1394" s="203"/>
      <c r="F1394" s="204"/>
      <c r="G1394" s="182"/>
      <c r="H1394" s="204"/>
    </row>
    <row r="1395" spans="1:8" ht="20.100000000000001" customHeight="1" x14ac:dyDescent="0.2">
      <c r="A1395" s="200"/>
      <c r="B1395" s="201"/>
      <c r="C1395" s="202"/>
      <c r="D1395" s="203"/>
      <c r="E1395" s="203"/>
      <c r="F1395" s="204"/>
      <c r="G1395" s="182"/>
      <c r="H1395" s="204"/>
    </row>
    <row r="1396" spans="1:8" ht="20.100000000000001" customHeight="1" x14ac:dyDescent="0.2">
      <c r="A1396" s="200"/>
      <c r="B1396" s="201"/>
      <c r="C1396" s="202"/>
      <c r="D1396" s="203"/>
      <c r="E1396" s="203"/>
      <c r="F1396" s="204"/>
      <c r="G1396" s="182"/>
      <c r="H1396" s="204"/>
    </row>
    <row r="1397" spans="1:8" ht="20.100000000000001" customHeight="1" x14ac:dyDescent="0.2">
      <c r="A1397" s="200"/>
      <c r="B1397" s="201"/>
      <c r="C1397" s="202"/>
      <c r="D1397" s="203"/>
      <c r="E1397" s="203"/>
      <c r="F1397" s="204"/>
      <c r="G1397" s="182"/>
      <c r="H1397" s="204"/>
    </row>
    <row r="1398" spans="1:8" ht="20.100000000000001" customHeight="1" x14ac:dyDescent="0.2">
      <c r="A1398" s="200"/>
      <c r="B1398" s="201"/>
      <c r="C1398" s="202"/>
      <c r="D1398" s="203"/>
      <c r="E1398" s="203"/>
      <c r="F1398" s="204"/>
      <c r="G1398" s="182"/>
      <c r="H1398" s="204"/>
    </row>
    <row r="1399" spans="1:8" ht="20.100000000000001" customHeight="1" x14ac:dyDescent="0.2">
      <c r="A1399" s="200"/>
      <c r="B1399" s="201"/>
      <c r="C1399" s="202"/>
      <c r="D1399" s="203"/>
      <c r="E1399" s="203"/>
      <c r="F1399" s="204"/>
      <c r="G1399" s="182"/>
      <c r="H1399" s="204"/>
    </row>
    <row r="1400" spans="1:8" ht="20.100000000000001" customHeight="1" x14ac:dyDescent="0.2">
      <c r="A1400" s="200"/>
      <c r="B1400" s="201"/>
      <c r="C1400" s="202"/>
      <c r="D1400" s="203"/>
      <c r="E1400" s="203"/>
      <c r="F1400" s="204"/>
      <c r="G1400" s="182"/>
      <c r="H1400" s="204"/>
    </row>
    <row r="1401" spans="1:8" ht="20.100000000000001" customHeight="1" x14ac:dyDescent="0.2">
      <c r="A1401" s="200"/>
      <c r="B1401" s="201"/>
      <c r="C1401" s="202"/>
      <c r="D1401" s="203"/>
      <c r="E1401" s="203"/>
      <c r="F1401" s="204"/>
      <c r="G1401" s="182"/>
      <c r="H1401" s="204"/>
    </row>
    <row r="1402" spans="1:8" ht="20.100000000000001" customHeight="1" x14ac:dyDescent="0.2">
      <c r="A1402" s="200"/>
      <c r="B1402" s="201"/>
      <c r="C1402" s="202"/>
      <c r="D1402" s="203"/>
      <c r="E1402" s="203"/>
      <c r="F1402" s="204"/>
      <c r="G1402" s="182"/>
      <c r="H1402" s="204"/>
    </row>
    <row r="1403" spans="1:8" ht="20.100000000000001" customHeight="1" x14ac:dyDescent="0.2">
      <c r="A1403" s="200"/>
      <c r="B1403" s="201"/>
      <c r="C1403" s="202"/>
      <c r="D1403" s="203"/>
      <c r="E1403" s="203"/>
      <c r="F1403" s="204"/>
      <c r="G1403" s="182"/>
      <c r="H1403" s="204"/>
    </row>
    <row r="1404" spans="1:8" ht="20.100000000000001" customHeight="1" x14ac:dyDescent="0.2">
      <c r="A1404" s="200"/>
      <c r="B1404" s="201"/>
      <c r="C1404" s="202"/>
      <c r="D1404" s="203"/>
      <c r="E1404" s="203"/>
      <c r="F1404" s="204"/>
      <c r="G1404" s="182"/>
      <c r="H1404" s="204"/>
    </row>
    <row r="1405" spans="1:8" ht="20.100000000000001" customHeight="1" x14ac:dyDescent="0.2">
      <c r="A1405" s="200"/>
      <c r="B1405" s="201"/>
      <c r="C1405" s="202"/>
      <c r="D1405" s="203"/>
      <c r="E1405" s="203"/>
      <c r="F1405" s="204"/>
      <c r="G1405" s="182"/>
      <c r="H1405" s="204"/>
    </row>
    <row r="1406" spans="1:8" ht="20.100000000000001" customHeight="1" x14ac:dyDescent="0.2">
      <c r="A1406" s="200"/>
      <c r="B1406" s="201"/>
      <c r="C1406" s="202"/>
      <c r="D1406" s="203"/>
      <c r="E1406" s="203"/>
      <c r="F1406" s="204"/>
      <c r="G1406" s="182"/>
      <c r="H1406" s="204"/>
    </row>
    <row r="1407" spans="1:8" ht="20.100000000000001" customHeight="1" x14ac:dyDescent="0.2">
      <c r="A1407" s="200"/>
      <c r="B1407" s="201"/>
      <c r="C1407" s="202"/>
      <c r="D1407" s="203"/>
      <c r="E1407" s="203"/>
      <c r="F1407" s="204"/>
      <c r="G1407" s="182"/>
      <c r="H1407" s="204"/>
    </row>
    <row r="1408" spans="1:8" ht="20.100000000000001" customHeight="1" x14ac:dyDescent="0.2">
      <c r="A1408" s="200"/>
      <c r="B1408" s="201"/>
      <c r="C1408" s="202"/>
      <c r="D1408" s="203"/>
      <c r="E1408" s="203"/>
      <c r="F1408" s="204"/>
      <c r="G1408" s="182"/>
      <c r="H1408" s="204"/>
    </row>
    <row r="1409" spans="1:8" ht="20.100000000000001" customHeight="1" x14ac:dyDescent="0.2">
      <c r="A1409" s="200"/>
      <c r="B1409" s="201"/>
      <c r="C1409" s="202"/>
      <c r="D1409" s="203"/>
      <c r="E1409" s="203"/>
      <c r="F1409" s="204"/>
      <c r="G1409" s="182"/>
      <c r="H1409" s="204"/>
    </row>
    <row r="1410" spans="1:8" ht="20.100000000000001" customHeight="1" x14ac:dyDescent="0.2">
      <c r="A1410" s="200"/>
      <c r="B1410" s="201"/>
      <c r="C1410" s="202"/>
      <c r="D1410" s="203"/>
      <c r="E1410" s="203"/>
      <c r="F1410" s="204"/>
      <c r="G1410" s="182"/>
      <c r="H1410" s="204"/>
    </row>
    <row r="1411" spans="1:8" ht="20.100000000000001" customHeight="1" x14ac:dyDescent="0.2">
      <c r="A1411" s="200"/>
      <c r="B1411" s="201"/>
      <c r="C1411" s="202"/>
      <c r="D1411" s="203"/>
      <c r="E1411" s="203"/>
      <c r="F1411" s="204"/>
      <c r="G1411" s="182"/>
      <c r="H1411" s="204"/>
    </row>
    <row r="1412" spans="1:8" ht="20.100000000000001" customHeight="1" x14ac:dyDescent="0.2">
      <c r="A1412" s="200"/>
      <c r="B1412" s="201"/>
      <c r="C1412" s="202"/>
      <c r="D1412" s="203"/>
      <c r="E1412" s="203"/>
      <c r="F1412" s="204"/>
      <c r="G1412" s="182"/>
      <c r="H1412" s="204"/>
    </row>
    <row r="1413" spans="1:8" ht="20.100000000000001" customHeight="1" x14ac:dyDescent="0.2">
      <c r="A1413" s="200"/>
      <c r="B1413" s="201"/>
      <c r="C1413" s="202"/>
      <c r="D1413" s="203"/>
      <c r="E1413" s="203"/>
      <c r="F1413" s="204"/>
      <c r="G1413" s="182"/>
      <c r="H1413" s="204"/>
    </row>
    <row r="1414" spans="1:8" ht="20.100000000000001" customHeight="1" x14ac:dyDescent="0.2">
      <c r="A1414" s="200"/>
      <c r="B1414" s="201"/>
      <c r="C1414" s="202"/>
      <c r="D1414" s="203"/>
      <c r="E1414" s="203"/>
      <c r="F1414" s="204"/>
      <c r="G1414" s="182"/>
      <c r="H1414" s="204"/>
    </row>
    <row r="1415" spans="1:8" ht="20.100000000000001" customHeight="1" x14ac:dyDescent="0.2">
      <c r="A1415" s="200"/>
      <c r="B1415" s="201"/>
      <c r="C1415" s="202"/>
      <c r="D1415" s="203"/>
      <c r="E1415" s="203"/>
      <c r="F1415" s="204"/>
      <c r="G1415" s="182"/>
      <c r="H1415" s="204"/>
    </row>
    <row r="1416" spans="1:8" ht="20.100000000000001" customHeight="1" x14ac:dyDescent="0.2">
      <c r="A1416" s="200"/>
      <c r="B1416" s="201"/>
      <c r="C1416" s="202"/>
      <c r="D1416" s="203"/>
      <c r="E1416" s="203"/>
      <c r="F1416" s="204"/>
      <c r="G1416" s="182"/>
      <c r="H1416" s="204"/>
    </row>
    <row r="1417" spans="1:8" ht="20.100000000000001" customHeight="1" x14ac:dyDescent="0.2">
      <c r="A1417" s="200"/>
      <c r="B1417" s="201"/>
      <c r="C1417" s="202"/>
      <c r="D1417" s="203"/>
      <c r="E1417" s="203"/>
      <c r="F1417" s="204"/>
      <c r="G1417" s="182"/>
      <c r="H1417" s="204"/>
    </row>
    <row r="1418" spans="1:8" ht="20.100000000000001" customHeight="1" x14ac:dyDescent="0.2">
      <c r="A1418" s="200"/>
      <c r="B1418" s="201"/>
      <c r="C1418" s="202"/>
      <c r="D1418" s="203"/>
      <c r="E1418" s="203"/>
      <c r="F1418" s="204"/>
      <c r="G1418" s="182"/>
      <c r="H1418" s="204"/>
    </row>
    <row r="1419" spans="1:8" ht="20.100000000000001" customHeight="1" x14ac:dyDescent="0.2">
      <c r="A1419" s="200"/>
      <c r="B1419" s="201"/>
      <c r="C1419" s="202"/>
      <c r="D1419" s="203"/>
      <c r="E1419" s="203"/>
      <c r="F1419" s="204"/>
      <c r="G1419" s="182"/>
      <c r="H1419" s="204"/>
    </row>
    <row r="1420" spans="1:8" ht="20.100000000000001" customHeight="1" x14ac:dyDescent="0.2">
      <c r="A1420" s="200"/>
      <c r="B1420" s="201"/>
      <c r="C1420" s="202"/>
      <c r="D1420" s="203"/>
      <c r="E1420" s="203"/>
      <c r="F1420" s="204"/>
      <c r="G1420" s="182"/>
      <c r="H1420" s="204"/>
    </row>
    <row r="1421" spans="1:8" ht="20.100000000000001" customHeight="1" x14ac:dyDescent="0.2">
      <c r="A1421" s="200"/>
      <c r="B1421" s="201"/>
      <c r="C1421" s="202"/>
      <c r="D1421" s="203"/>
      <c r="E1421" s="203"/>
      <c r="F1421" s="204"/>
      <c r="G1421" s="182"/>
      <c r="H1421" s="204"/>
    </row>
    <row r="1422" spans="1:8" ht="20.100000000000001" customHeight="1" x14ac:dyDescent="0.2">
      <c r="A1422" s="200"/>
      <c r="B1422" s="201"/>
      <c r="C1422" s="202"/>
      <c r="D1422" s="203"/>
      <c r="E1422" s="203"/>
      <c r="F1422" s="204"/>
      <c r="G1422" s="182"/>
      <c r="H1422" s="204"/>
    </row>
    <row r="1423" spans="1:8" ht="20.100000000000001" customHeight="1" x14ac:dyDescent="0.2">
      <c r="A1423" s="200"/>
      <c r="B1423" s="201"/>
      <c r="C1423" s="202"/>
      <c r="D1423" s="203"/>
      <c r="E1423" s="203"/>
      <c r="F1423" s="204"/>
      <c r="G1423" s="182"/>
      <c r="H1423" s="204"/>
    </row>
    <row r="1424" spans="1:8" ht="20.100000000000001" customHeight="1" x14ac:dyDescent="0.2">
      <c r="A1424" s="200"/>
      <c r="B1424" s="201"/>
      <c r="C1424" s="202"/>
      <c r="D1424" s="203"/>
      <c r="E1424" s="203"/>
      <c r="F1424" s="204"/>
      <c r="G1424" s="182"/>
      <c r="H1424" s="204"/>
    </row>
    <row r="1425" spans="1:8" ht="20.100000000000001" customHeight="1" x14ac:dyDescent="0.2">
      <c r="A1425" s="200"/>
      <c r="B1425" s="201"/>
      <c r="C1425" s="202"/>
      <c r="D1425" s="203"/>
      <c r="E1425" s="203"/>
      <c r="F1425" s="204"/>
      <c r="G1425" s="182"/>
      <c r="H1425" s="204"/>
    </row>
    <row r="1426" spans="1:8" ht="20.100000000000001" customHeight="1" x14ac:dyDescent="0.2">
      <c r="A1426" s="200"/>
      <c r="B1426" s="201"/>
      <c r="C1426" s="202"/>
      <c r="D1426" s="203"/>
      <c r="E1426" s="203"/>
      <c r="F1426" s="204"/>
      <c r="G1426" s="182"/>
      <c r="H1426" s="204"/>
    </row>
    <row r="1427" spans="1:8" ht="20.100000000000001" customHeight="1" x14ac:dyDescent="0.2">
      <c r="A1427" s="200"/>
      <c r="B1427" s="201"/>
      <c r="C1427" s="202"/>
      <c r="D1427" s="203"/>
      <c r="E1427" s="203"/>
      <c r="F1427" s="204"/>
      <c r="G1427" s="182"/>
      <c r="H1427" s="204"/>
    </row>
    <row r="1428" spans="1:8" ht="20.100000000000001" customHeight="1" x14ac:dyDescent="0.2">
      <c r="A1428" s="200"/>
      <c r="B1428" s="201"/>
      <c r="C1428" s="202"/>
      <c r="D1428" s="203"/>
      <c r="E1428" s="203"/>
      <c r="F1428" s="204"/>
      <c r="G1428" s="182"/>
      <c r="H1428" s="204"/>
    </row>
    <row r="1429" spans="1:8" ht="20.100000000000001" customHeight="1" x14ac:dyDescent="0.2">
      <c r="A1429" s="200"/>
      <c r="B1429" s="201"/>
      <c r="C1429" s="202"/>
      <c r="D1429" s="203"/>
      <c r="E1429" s="203"/>
      <c r="F1429" s="204"/>
      <c r="G1429" s="182"/>
      <c r="H1429" s="204"/>
    </row>
    <row r="1430" spans="1:8" ht="20.100000000000001" customHeight="1" x14ac:dyDescent="0.2">
      <c r="A1430" s="200"/>
      <c r="B1430" s="201"/>
      <c r="C1430" s="202"/>
      <c r="D1430" s="203"/>
      <c r="E1430" s="203"/>
      <c r="F1430" s="204"/>
      <c r="G1430" s="182"/>
      <c r="H1430" s="204"/>
    </row>
    <row r="1431" spans="1:8" ht="20.100000000000001" customHeight="1" x14ac:dyDescent="0.2">
      <c r="A1431" s="200"/>
      <c r="B1431" s="201"/>
      <c r="C1431" s="202"/>
      <c r="D1431" s="203"/>
      <c r="E1431" s="203"/>
      <c r="F1431" s="204"/>
      <c r="G1431" s="182"/>
      <c r="H1431" s="204"/>
    </row>
    <row r="1432" spans="1:8" ht="20.100000000000001" customHeight="1" x14ac:dyDescent="0.2">
      <c r="A1432" s="200"/>
      <c r="B1432" s="201"/>
      <c r="C1432" s="202"/>
      <c r="D1432" s="203"/>
      <c r="E1432" s="203"/>
      <c r="F1432" s="204"/>
      <c r="G1432" s="182"/>
      <c r="H1432" s="204"/>
    </row>
    <row r="1433" spans="1:8" ht="20.100000000000001" customHeight="1" x14ac:dyDescent="0.2">
      <c r="A1433" s="200"/>
      <c r="B1433" s="201"/>
      <c r="C1433" s="202"/>
      <c r="D1433" s="203"/>
      <c r="E1433" s="203"/>
      <c r="F1433" s="204"/>
      <c r="G1433" s="182"/>
      <c r="H1433" s="204"/>
    </row>
    <row r="1434" spans="1:8" ht="20.100000000000001" customHeight="1" x14ac:dyDescent="0.2">
      <c r="A1434" s="200"/>
      <c r="B1434" s="201"/>
      <c r="C1434" s="202"/>
      <c r="D1434" s="203"/>
      <c r="E1434" s="203"/>
      <c r="F1434" s="204"/>
      <c r="G1434" s="182"/>
      <c r="H1434" s="204"/>
    </row>
    <row r="1435" spans="1:8" ht="20.100000000000001" customHeight="1" x14ac:dyDescent="0.2">
      <c r="A1435" s="200"/>
      <c r="B1435" s="201"/>
      <c r="C1435" s="202"/>
      <c r="D1435" s="203"/>
      <c r="E1435" s="203"/>
      <c r="F1435" s="204"/>
      <c r="G1435" s="182"/>
      <c r="H1435" s="204"/>
    </row>
    <row r="1436" spans="1:8" ht="20.100000000000001" customHeight="1" x14ac:dyDescent="0.2">
      <c r="A1436" s="200"/>
      <c r="B1436" s="201"/>
      <c r="C1436" s="202"/>
      <c r="D1436" s="203"/>
      <c r="E1436" s="203"/>
      <c r="F1436" s="204"/>
      <c r="G1436" s="182"/>
      <c r="H1436" s="204"/>
    </row>
    <row r="1437" spans="1:8" ht="20.100000000000001" customHeight="1" x14ac:dyDescent="0.2">
      <c r="A1437" s="200"/>
      <c r="B1437" s="201"/>
      <c r="C1437" s="202"/>
      <c r="D1437" s="203"/>
      <c r="E1437" s="203"/>
      <c r="F1437" s="204"/>
      <c r="G1437" s="182"/>
      <c r="H1437" s="204"/>
    </row>
    <row r="1438" spans="1:8" ht="20.100000000000001" customHeight="1" x14ac:dyDescent="0.2">
      <c r="A1438" s="200"/>
      <c r="B1438" s="201"/>
      <c r="C1438" s="202"/>
      <c r="D1438" s="203"/>
      <c r="E1438" s="203"/>
      <c r="F1438" s="204"/>
      <c r="G1438" s="182"/>
      <c r="H1438" s="204"/>
    </row>
    <row r="1439" spans="1:8" ht="20.100000000000001" customHeight="1" x14ac:dyDescent="0.2">
      <c r="A1439" s="200"/>
      <c r="B1439" s="201"/>
      <c r="C1439" s="202"/>
      <c r="D1439" s="203"/>
      <c r="E1439" s="203"/>
      <c r="F1439" s="204"/>
      <c r="G1439" s="182"/>
      <c r="H1439" s="204"/>
    </row>
    <row r="1440" spans="1:8" ht="20.100000000000001" customHeight="1" x14ac:dyDescent="0.2">
      <c r="A1440" s="200"/>
      <c r="B1440" s="201"/>
      <c r="C1440" s="202"/>
      <c r="D1440" s="203"/>
      <c r="E1440" s="203"/>
      <c r="F1440" s="204"/>
      <c r="G1440" s="182"/>
      <c r="H1440" s="204"/>
    </row>
    <row r="1441" spans="1:8" ht="20.100000000000001" customHeight="1" x14ac:dyDescent="0.2">
      <c r="A1441" s="200"/>
      <c r="B1441" s="201"/>
      <c r="C1441" s="202"/>
      <c r="D1441" s="203"/>
      <c r="E1441" s="203"/>
      <c r="F1441" s="204"/>
      <c r="G1441" s="182"/>
      <c r="H1441" s="204"/>
    </row>
    <row r="1442" spans="1:8" ht="20.100000000000001" customHeight="1" x14ac:dyDescent="0.2">
      <c r="A1442" s="200"/>
      <c r="B1442" s="201"/>
      <c r="C1442" s="202"/>
      <c r="D1442" s="203"/>
      <c r="E1442" s="203"/>
      <c r="F1442" s="204"/>
      <c r="G1442" s="182"/>
      <c r="H1442" s="204"/>
    </row>
    <row r="1443" spans="1:8" ht="20.100000000000001" customHeight="1" x14ac:dyDescent="0.2">
      <c r="A1443" s="200"/>
      <c r="B1443" s="201"/>
      <c r="C1443" s="202"/>
      <c r="D1443" s="203"/>
      <c r="E1443" s="203"/>
      <c r="F1443" s="204"/>
      <c r="G1443" s="182"/>
      <c r="H1443" s="204"/>
    </row>
    <row r="1444" spans="1:8" ht="20.100000000000001" customHeight="1" x14ac:dyDescent="0.2">
      <c r="A1444" s="200"/>
      <c r="B1444" s="201"/>
      <c r="C1444" s="202"/>
      <c r="D1444" s="203"/>
      <c r="E1444" s="203"/>
      <c r="F1444" s="204"/>
      <c r="G1444" s="182"/>
      <c r="H1444" s="204"/>
    </row>
    <row r="1445" spans="1:8" ht="20.100000000000001" customHeight="1" x14ac:dyDescent="0.2">
      <c r="A1445" s="200"/>
      <c r="B1445" s="201"/>
      <c r="C1445" s="202"/>
      <c r="D1445" s="203"/>
      <c r="E1445" s="203"/>
      <c r="F1445" s="204"/>
      <c r="G1445" s="182"/>
      <c r="H1445" s="204"/>
    </row>
    <row r="1446" spans="1:8" ht="20.100000000000001" customHeight="1" x14ac:dyDescent="0.2">
      <c r="A1446" s="200"/>
      <c r="B1446" s="201"/>
      <c r="C1446" s="202"/>
      <c r="D1446" s="203"/>
      <c r="E1446" s="203"/>
      <c r="F1446" s="204"/>
      <c r="G1446" s="182"/>
      <c r="H1446" s="204"/>
    </row>
    <row r="1447" spans="1:8" ht="20.100000000000001" customHeight="1" x14ac:dyDescent="0.2">
      <c r="A1447" s="200"/>
      <c r="B1447" s="201"/>
      <c r="C1447" s="202"/>
      <c r="D1447" s="203"/>
      <c r="E1447" s="203"/>
      <c r="F1447" s="204"/>
      <c r="G1447" s="182"/>
      <c r="H1447" s="204"/>
    </row>
    <row r="1448" spans="1:8" ht="20.100000000000001" customHeight="1" x14ac:dyDescent="0.2">
      <c r="A1448" s="200"/>
      <c r="B1448" s="201"/>
      <c r="C1448" s="202"/>
      <c r="D1448" s="203"/>
      <c r="E1448" s="203"/>
      <c r="F1448" s="204"/>
      <c r="G1448" s="182"/>
      <c r="H1448" s="204"/>
    </row>
    <row r="1449" spans="1:8" ht="20.100000000000001" customHeight="1" x14ac:dyDescent="0.2">
      <c r="A1449" s="200"/>
      <c r="B1449" s="201"/>
      <c r="C1449" s="202"/>
      <c r="D1449" s="203"/>
      <c r="E1449" s="203"/>
      <c r="F1449" s="204"/>
      <c r="G1449" s="182"/>
      <c r="H1449" s="204"/>
    </row>
    <row r="1450" spans="1:8" ht="20.100000000000001" customHeight="1" x14ac:dyDescent="0.2">
      <c r="A1450" s="200"/>
      <c r="B1450" s="201"/>
      <c r="C1450" s="202"/>
      <c r="D1450" s="203"/>
      <c r="E1450" s="203"/>
      <c r="F1450" s="204"/>
      <c r="G1450" s="182"/>
      <c r="H1450" s="204"/>
    </row>
    <row r="1451" spans="1:8" ht="20.100000000000001" customHeight="1" x14ac:dyDescent="0.2">
      <c r="A1451" s="200"/>
      <c r="B1451" s="201"/>
      <c r="C1451" s="202"/>
      <c r="D1451" s="203"/>
      <c r="E1451" s="203"/>
      <c r="F1451" s="204"/>
      <c r="G1451" s="182"/>
      <c r="H1451" s="204"/>
    </row>
    <row r="1452" spans="1:8" ht="20.100000000000001" customHeight="1" x14ac:dyDescent="0.2">
      <c r="A1452" s="200"/>
      <c r="B1452" s="201"/>
      <c r="C1452" s="202"/>
      <c r="D1452" s="203"/>
      <c r="E1452" s="203"/>
      <c r="F1452" s="204"/>
      <c r="G1452" s="182"/>
      <c r="H1452" s="204"/>
    </row>
    <row r="1453" spans="1:8" ht="20.100000000000001" customHeight="1" x14ac:dyDescent="0.2">
      <c r="A1453" s="200"/>
      <c r="B1453" s="201"/>
      <c r="C1453" s="202"/>
      <c r="D1453" s="203"/>
      <c r="E1453" s="203"/>
      <c r="F1453" s="204"/>
      <c r="G1453" s="182"/>
      <c r="H1453" s="204"/>
    </row>
    <row r="1454" spans="1:8" ht="20.100000000000001" customHeight="1" x14ac:dyDescent="0.2">
      <c r="A1454" s="200"/>
      <c r="B1454" s="201"/>
      <c r="C1454" s="202"/>
      <c r="D1454" s="203"/>
      <c r="E1454" s="203"/>
      <c r="F1454" s="204"/>
      <c r="G1454" s="182"/>
      <c r="H1454" s="204"/>
    </row>
    <row r="1455" spans="1:8" ht="20.100000000000001" customHeight="1" x14ac:dyDescent="0.2">
      <c r="A1455" s="200"/>
      <c r="B1455" s="201"/>
      <c r="C1455" s="202"/>
      <c r="D1455" s="203"/>
      <c r="E1455" s="203"/>
      <c r="F1455" s="204"/>
      <c r="G1455" s="182"/>
      <c r="H1455" s="204"/>
    </row>
    <row r="1456" spans="1:8" ht="20.100000000000001" customHeight="1" x14ac:dyDescent="0.2">
      <c r="A1456" s="200"/>
      <c r="B1456" s="201"/>
      <c r="C1456" s="202"/>
      <c r="D1456" s="203"/>
      <c r="E1456" s="203"/>
      <c r="F1456" s="204"/>
      <c r="G1456" s="182"/>
      <c r="H1456" s="204"/>
    </row>
    <row r="1457" spans="1:8" ht="20.100000000000001" customHeight="1" x14ac:dyDescent="0.2">
      <c r="A1457" s="200"/>
      <c r="B1457" s="201"/>
      <c r="C1457" s="202"/>
      <c r="D1457" s="203"/>
      <c r="E1457" s="203"/>
      <c r="F1457" s="204"/>
      <c r="G1457" s="182"/>
      <c r="H1457" s="204"/>
    </row>
    <row r="1458" spans="1:8" ht="20.100000000000001" customHeight="1" x14ac:dyDescent="0.2">
      <c r="A1458" s="200"/>
      <c r="B1458" s="201"/>
      <c r="C1458" s="202"/>
      <c r="D1458" s="203"/>
      <c r="E1458" s="203"/>
      <c r="F1458" s="204"/>
      <c r="G1458" s="182"/>
      <c r="H1458" s="204"/>
    </row>
    <row r="1459" spans="1:8" ht="20.100000000000001" customHeight="1" x14ac:dyDescent="0.2">
      <c r="A1459" s="200"/>
      <c r="B1459" s="201"/>
      <c r="C1459" s="202"/>
      <c r="D1459" s="203"/>
      <c r="E1459" s="203"/>
      <c r="F1459" s="204"/>
      <c r="G1459" s="182"/>
      <c r="H1459" s="204"/>
    </row>
    <row r="1460" spans="1:8" ht="20.100000000000001" customHeight="1" x14ac:dyDescent="0.2">
      <c r="A1460" s="200"/>
      <c r="B1460" s="201"/>
      <c r="C1460" s="202"/>
      <c r="D1460" s="203"/>
      <c r="E1460" s="203"/>
      <c r="F1460" s="204"/>
      <c r="G1460" s="182"/>
      <c r="H1460" s="204"/>
    </row>
    <row r="1461" spans="1:8" ht="20.100000000000001" customHeight="1" x14ac:dyDescent="0.2">
      <c r="A1461" s="200"/>
      <c r="B1461" s="201"/>
      <c r="C1461" s="202"/>
      <c r="D1461" s="203"/>
      <c r="E1461" s="203"/>
      <c r="F1461" s="204"/>
      <c r="G1461" s="182"/>
      <c r="H1461" s="204"/>
    </row>
    <row r="1462" spans="1:8" ht="20.100000000000001" customHeight="1" x14ac:dyDescent="0.2">
      <c r="A1462" s="200"/>
      <c r="B1462" s="201"/>
      <c r="C1462" s="202"/>
      <c r="D1462" s="203"/>
      <c r="E1462" s="203"/>
      <c r="F1462" s="204"/>
      <c r="G1462" s="182"/>
      <c r="H1462" s="204"/>
    </row>
    <row r="1463" spans="1:8" ht="20.100000000000001" customHeight="1" x14ac:dyDescent="0.2">
      <c r="A1463" s="200"/>
      <c r="B1463" s="201"/>
      <c r="C1463" s="202"/>
      <c r="D1463" s="203"/>
      <c r="E1463" s="203"/>
      <c r="F1463" s="204"/>
      <c r="G1463" s="182"/>
      <c r="H1463" s="204"/>
    </row>
    <row r="1464" spans="1:8" ht="20.100000000000001" customHeight="1" x14ac:dyDescent="0.2">
      <c r="A1464" s="200"/>
      <c r="B1464" s="201"/>
      <c r="C1464" s="202"/>
      <c r="D1464" s="203"/>
      <c r="E1464" s="203"/>
      <c r="F1464" s="204"/>
      <c r="G1464" s="182"/>
      <c r="H1464" s="204"/>
    </row>
    <row r="1465" spans="1:8" ht="20.100000000000001" customHeight="1" x14ac:dyDescent="0.2">
      <c r="A1465" s="200"/>
      <c r="B1465" s="201"/>
      <c r="C1465" s="202"/>
      <c r="D1465" s="203"/>
      <c r="E1465" s="203"/>
      <c r="F1465" s="204"/>
      <c r="G1465" s="182"/>
      <c r="H1465" s="204"/>
    </row>
    <row r="1466" spans="1:8" ht="20.100000000000001" customHeight="1" x14ac:dyDescent="0.2">
      <c r="A1466" s="200"/>
      <c r="B1466" s="201"/>
      <c r="C1466" s="202"/>
      <c r="D1466" s="203"/>
      <c r="E1466" s="203"/>
      <c r="F1466" s="204"/>
      <c r="G1466" s="182"/>
      <c r="H1466" s="204"/>
    </row>
    <row r="1467" spans="1:8" ht="20.100000000000001" customHeight="1" x14ac:dyDescent="0.2">
      <c r="A1467" s="200"/>
      <c r="B1467" s="201"/>
      <c r="C1467" s="202"/>
      <c r="D1467" s="203"/>
      <c r="E1467" s="203"/>
      <c r="F1467" s="204"/>
      <c r="G1467" s="182"/>
      <c r="H1467" s="204"/>
    </row>
    <row r="1468" spans="1:8" ht="20.100000000000001" customHeight="1" x14ac:dyDescent="0.2">
      <c r="A1468" s="200"/>
      <c r="B1468" s="201"/>
      <c r="C1468" s="202"/>
      <c r="D1468" s="203"/>
      <c r="E1468" s="203"/>
      <c r="F1468" s="204"/>
      <c r="G1468" s="182"/>
      <c r="H1468" s="204"/>
    </row>
    <row r="1469" spans="1:8" ht="20.100000000000001" customHeight="1" x14ac:dyDescent="0.2">
      <c r="A1469" s="200"/>
      <c r="B1469" s="201"/>
      <c r="C1469" s="202"/>
      <c r="D1469" s="203"/>
      <c r="E1469" s="203"/>
      <c r="F1469" s="204"/>
      <c r="G1469" s="182"/>
      <c r="H1469" s="204"/>
    </row>
    <row r="1470" spans="1:8" ht="20.100000000000001" customHeight="1" x14ac:dyDescent="0.2">
      <c r="A1470" s="200"/>
      <c r="B1470" s="201"/>
      <c r="C1470" s="202"/>
      <c r="D1470" s="203"/>
      <c r="E1470" s="203"/>
      <c r="F1470" s="204"/>
      <c r="G1470" s="182"/>
      <c r="H1470" s="204"/>
    </row>
    <row r="1471" spans="1:8" ht="20.100000000000001" customHeight="1" x14ac:dyDescent="0.2">
      <c r="A1471" s="200"/>
      <c r="B1471" s="201"/>
      <c r="C1471" s="202"/>
      <c r="D1471" s="203"/>
      <c r="E1471" s="203"/>
      <c r="F1471" s="204"/>
      <c r="G1471" s="182"/>
      <c r="H1471" s="204"/>
    </row>
    <row r="1472" spans="1:8" ht="20.100000000000001" customHeight="1" x14ac:dyDescent="0.2">
      <c r="A1472" s="200"/>
      <c r="B1472" s="201"/>
      <c r="C1472" s="202"/>
      <c r="D1472" s="203"/>
      <c r="E1472" s="203"/>
      <c r="F1472" s="204"/>
      <c r="G1472" s="182"/>
      <c r="H1472" s="204"/>
    </row>
    <row r="1473" spans="1:8" ht="20.100000000000001" customHeight="1" x14ac:dyDescent="0.2">
      <c r="A1473" s="200"/>
      <c r="B1473" s="201"/>
      <c r="C1473" s="202"/>
      <c r="D1473" s="203"/>
      <c r="E1473" s="203"/>
      <c r="F1473" s="204"/>
      <c r="G1473" s="182"/>
      <c r="H1473" s="204"/>
    </row>
    <row r="1474" spans="1:8" ht="20.100000000000001" customHeight="1" x14ac:dyDescent="0.2">
      <c r="A1474" s="200"/>
      <c r="B1474" s="201"/>
      <c r="C1474" s="202"/>
      <c r="D1474" s="203"/>
      <c r="E1474" s="203"/>
      <c r="F1474" s="204"/>
      <c r="G1474" s="182"/>
      <c r="H1474" s="204"/>
    </row>
    <row r="1475" spans="1:8" ht="20.100000000000001" customHeight="1" x14ac:dyDescent="0.2">
      <c r="A1475" s="200"/>
      <c r="B1475" s="201"/>
      <c r="C1475" s="202"/>
      <c r="D1475" s="203"/>
      <c r="E1475" s="203"/>
      <c r="F1475" s="204"/>
      <c r="G1475" s="182"/>
      <c r="H1475" s="204"/>
    </row>
    <row r="1476" spans="1:8" ht="20.100000000000001" customHeight="1" x14ac:dyDescent="0.2">
      <c r="A1476" s="200"/>
      <c r="B1476" s="201"/>
      <c r="C1476" s="202"/>
      <c r="D1476" s="203"/>
      <c r="E1476" s="203"/>
      <c r="F1476" s="204"/>
      <c r="G1476" s="182"/>
      <c r="H1476" s="204"/>
    </row>
    <row r="1477" spans="1:8" ht="20.100000000000001" customHeight="1" x14ac:dyDescent="0.2">
      <c r="A1477" s="200"/>
      <c r="B1477" s="201"/>
      <c r="C1477" s="202"/>
      <c r="D1477" s="203"/>
      <c r="E1477" s="203"/>
      <c r="F1477" s="204"/>
      <c r="G1477" s="182"/>
      <c r="H1477" s="204"/>
    </row>
    <row r="1478" spans="1:8" ht="20.100000000000001" customHeight="1" x14ac:dyDescent="0.2">
      <c r="A1478" s="200"/>
      <c r="B1478" s="201"/>
      <c r="C1478" s="202"/>
      <c r="D1478" s="203"/>
      <c r="E1478" s="203"/>
      <c r="F1478" s="204"/>
      <c r="G1478" s="182"/>
      <c r="H1478" s="204"/>
    </row>
    <row r="1479" spans="1:8" ht="20.100000000000001" customHeight="1" x14ac:dyDescent="0.2">
      <c r="A1479" s="200"/>
      <c r="B1479" s="201"/>
      <c r="C1479" s="202"/>
      <c r="D1479" s="203"/>
      <c r="E1479" s="203"/>
      <c r="F1479" s="204"/>
      <c r="G1479" s="182"/>
      <c r="H1479" s="204"/>
    </row>
    <row r="1480" spans="1:8" ht="20.100000000000001" customHeight="1" x14ac:dyDescent="0.2">
      <c r="A1480" s="200"/>
      <c r="B1480" s="201"/>
      <c r="C1480" s="202"/>
      <c r="D1480" s="203"/>
      <c r="E1480" s="203"/>
      <c r="F1480" s="204"/>
      <c r="G1480" s="182"/>
      <c r="H1480" s="204"/>
    </row>
    <row r="1481" spans="1:8" ht="20.100000000000001" customHeight="1" x14ac:dyDescent="0.2">
      <c r="A1481" s="200"/>
      <c r="B1481" s="201"/>
      <c r="C1481" s="202"/>
      <c r="D1481" s="203"/>
      <c r="E1481" s="203"/>
      <c r="F1481" s="204"/>
      <c r="G1481" s="182"/>
      <c r="H1481" s="204"/>
    </row>
    <row r="1482" spans="1:8" ht="20.100000000000001" customHeight="1" x14ac:dyDescent="0.2">
      <c r="A1482" s="200"/>
      <c r="B1482" s="201"/>
      <c r="C1482" s="202"/>
      <c r="D1482" s="203"/>
      <c r="E1482" s="203"/>
      <c r="F1482" s="204"/>
      <c r="G1482" s="182"/>
      <c r="H1482" s="204"/>
    </row>
    <row r="1483" spans="1:8" ht="20.100000000000001" customHeight="1" x14ac:dyDescent="0.2">
      <c r="A1483" s="200"/>
      <c r="B1483" s="201"/>
      <c r="C1483" s="202"/>
      <c r="D1483" s="203"/>
      <c r="E1483" s="203"/>
      <c r="F1483" s="204"/>
      <c r="G1483" s="182"/>
      <c r="H1483" s="204"/>
    </row>
    <row r="1484" spans="1:8" ht="20.100000000000001" customHeight="1" x14ac:dyDescent="0.2">
      <c r="A1484" s="200"/>
      <c r="B1484" s="201"/>
      <c r="C1484" s="202"/>
      <c r="D1484" s="203"/>
      <c r="E1484" s="203"/>
      <c r="F1484" s="204"/>
      <c r="G1484" s="182"/>
      <c r="H1484" s="204"/>
    </row>
    <row r="1485" spans="1:8" ht="20.100000000000001" customHeight="1" x14ac:dyDescent="0.2">
      <c r="A1485" s="200"/>
      <c r="B1485" s="201"/>
      <c r="C1485" s="202"/>
      <c r="D1485" s="203"/>
      <c r="E1485" s="203"/>
      <c r="F1485" s="204"/>
      <c r="G1485" s="182"/>
      <c r="H1485" s="204"/>
    </row>
    <row r="1486" spans="1:8" ht="20.100000000000001" customHeight="1" x14ac:dyDescent="0.2">
      <c r="A1486" s="200"/>
      <c r="B1486" s="201"/>
      <c r="C1486" s="202"/>
      <c r="D1486" s="203"/>
      <c r="E1486" s="203"/>
      <c r="F1486" s="204"/>
      <c r="G1486" s="182"/>
      <c r="H1486" s="204"/>
    </row>
    <row r="1487" spans="1:8" ht="20.100000000000001" customHeight="1" x14ac:dyDescent="0.2">
      <c r="A1487" s="200"/>
      <c r="B1487" s="201"/>
      <c r="C1487" s="202"/>
      <c r="D1487" s="203"/>
      <c r="E1487" s="203"/>
      <c r="F1487" s="204"/>
      <c r="G1487" s="182"/>
      <c r="H1487" s="204"/>
    </row>
    <row r="1488" spans="1:8" ht="20.100000000000001" customHeight="1" x14ac:dyDescent="0.2">
      <c r="A1488" s="200"/>
      <c r="B1488" s="201"/>
      <c r="C1488" s="202"/>
      <c r="D1488" s="203"/>
      <c r="E1488" s="203"/>
      <c r="F1488" s="204"/>
      <c r="G1488" s="182"/>
      <c r="H1488" s="204"/>
    </row>
    <row r="1489" spans="1:8" ht="20.100000000000001" customHeight="1" x14ac:dyDescent="0.2">
      <c r="A1489" s="200"/>
      <c r="B1489" s="201"/>
      <c r="C1489" s="202"/>
      <c r="D1489" s="203"/>
      <c r="E1489" s="203"/>
      <c r="F1489" s="204"/>
      <c r="G1489" s="182"/>
      <c r="H1489" s="204"/>
    </row>
    <row r="1490" spans="1:8" ht="20.100000000000001" customHeight="1" x14ac:dyDescent="0.2">
      <c r="A1490" s="200"/>
      <c r="B1490" s="201"/>
      <c r="C1490" s="202"/>
      <c r="D1490" s="203"/>
      <c r="E1490" s="203"/>
      <c r="F1490" s="204"/>
      <c r="G1490" s="182"/>
      <c r="H1490" s="204"/>
    </row>
    <row r="1491" spans="1:8" ht="20.100000000000001" customHeight="1" x14ac:dyDescent="0.2">
      <c r="A1491" s="200"/>
      <c r="B1491" s="201"/>
      <c r="C1491" s="202"/>
      <c r="D1491" s="203"/>
      <c r="E1491" s="203"/>
      <c r="F1491" s="204"/>
      <c r="G1491" s="182"/>
      <c r="H1491" s="204"/>
    </row>
    <row r="1492" spans="1:8" ht="20.100000000000001" customHeight="1" x14ac:dyDescent="0.2">
      <c r="A1492" s="200"/>
      <c r="B1492" s="201"/>
      <c r="C1492" s="202"/>
      <c r="D1492" s="203"/>
      <c r="E1492" s="203"/>
      <c r="F1492" s="204"/>
      <c r="G1492" s="182"/>
      <c r="H1492" s="204"/>
    </row>
    <row r="1493" spans="1:8" ht="20.100000000000001" customHeight="1" x14ac:dyDescent="0.2">
      <c r="A1493" s="200"/>
      <c r="B1493" s="201"/>
      <c r="C1493" s="202"/>
      <c r="D1493" s="203"/>
      <c r="E1493" s="203"/>
      <c r="F1493" s="204"/>
      <c r="G1493" s="182"/>
      <c r="H1493" s="204"/>
    </row>
    <row r="1494" spans="1:8" ht="20.100000000000001" customHeight="1" x14ac:dyDescent="0.2">
      <c r="A1494" s="200"/>
      <c r="B1494" s="201"/>
      <c r="C1494" s="202"/>
      <c r="D1494" s="203"/>
      <c r="E1494" s="203"/>
      <c r="F1494" s="204"/>
      <c r="G1494" s="182"/>
      <c r="H1494" s="204"/>
    </row>
    <row r="1495" spans="1:8" ht="20.100000000000001" customHeight="1" x14ac:dyDescent="0.2">
      <c r="A1495" s="200"/>
      <c r="B1495" s="201"/>
      <c r="C1495" s="202"/>
      <c r="D1495" s="203"/>
      <c r="E1495" s="203"/>
      <c r="F1495" s="204"/>
      <c r="G1495" s="182"/>
      <c r="H1495" s="204"/>
    </row>
    <row r="1496" spans="1:8" ht="20.100000000000001" customHeight="1" x14ac:dyDescent="0.2">
      <c r="A1496" s="200"/>
      <c r="B1496" s="201"/>
      <c r="C1496" s="202"/>
      <c r="D1496" s="203"/>
      <c r="E1496" s="203"/>
      <c r="F1496" s="204"/>
      <c r="G1496" s="182"/>
      <c r="H1496" s="204"/>
    </row>
    <row r="1497" spans="1:8" ht="20.100000000000001" customHeight="1" x14ac:dyDescent="0.2">
      <c r="A1497" s="200"/>
      <c r="B1497" s="201"/>
      <c r="C1497" s="202"/>
      <c r="D1497" s="203"/>
      <c r="E1497" s="203"/>
      <c r="F1497" s="204"/>
      <c r="G1497" s="182"/>
      <c r="H1497" s="204"/>
    </row>
    <row r="1498" spans="1:8" ht="20.100000000000001" customHeight="1" x14ac:dyDescent="0.2">
      <c r="A1498" s="200"/>
      <c r="B1498" s="201"/>
      <c r="C1498" s="202"/>
      <c r="D1498" s="203"/>
      <c r="E1498" s="203"/>
      <c r="F1498" s="204"/>
      <c r="G1498" s="182"/>
      <c r="H1498" s="204"/>
    </row>
    <row r="1499" spans="1:8" ht="20.100000000000001" customHeight="1" x14ac:dyDescent="0.2">
      <c r="A1499" s="200"/>
      <c r="B1499" s="201"/>
      <c r="C1499" s="202"/>
      <c r="D1499" s="203"/>
      <c r="E1499" s="203"/>
      <c r="F1499" s="204"/>
      <c r="G1499" s="182"/>
      <c r="H1499" s="204"/>
    </row>
    <row r="1500" spans="1:8" ht="20.100000000000001" customHeight="1" x14ac:dyDescent="0.2">
      <c r="A1500" s="200"/>
      <c r="B1500" s="201"/>
      <c r="C1500" s="202"/>
      <c r="D1500" s="203"/>
      <c r="E1500" s="203"/>
      <c r="F1500" s="204"/>
      <c r="G1500" s="182"/>
      <c r="H1500" s="204"/>
    </row>
    <row r="1501" spans="1:8" ht="20.100000000000001" customHeight="1" x14ac:dyDescent="0.2">
      <c r="A1501" s="200"/>
      <c r="B1501" s="201"/>
      <c r="C1501" s="202"/>
      <c r="D1501" s="203"/>
      <c r="E1501" s="203"/>
      <c r="F1501" s="204"/>
      <c r="G1501" s="182"/>
      <c r="H1501" s="204"/>
    </row>
    <row r="1502" spans="1:8" ht="20.100000000000001" customHeight="1" x14ac:dyDescent="0.2">
      <c r="A1502" s="200"/>
      <c r="B1502" s="201"/>
      <c r="C1502" s="202"/>
      <c r="D1502" s="203"/>
      <c r="E1502" s="203"/>
      <c r="F1502" s="204"/>
      <c r="G1502" s="182"/>
      <c r="H1502" s="204"/>
    </row>
    <row r="1503" spans="1:8" ht="20.100000000000001" customHeight="1" x14ac:dyDescent="0.2">
      <c r="A1503" s="200"/>
      <c r="B1503" s="201"/>
      <c r="C1503" s="202"/>
      <c r="D1503" s="203"/>
      <c r="E1503" s="203"/>
      <c r="F1503" s="204"/>
      <c r="G1503" s="182"/>
      <c r="H1503" s="204"/>
    </row>
    <row r="1504" spans="1:8" ht="20.100000000000001" customHeight="1" x14ac:dyDescent="0.2">
      <c r="A1504" s="200"/>
      <c r="B1504" s="201"/>
      <c r="C1504" s="202"/>
      <c r="D1504" s="203"/>
      <c r="E1504" s="203"/>
      <c r="F1504" s="204"/>
      <c r="G1504" s="182"/>
      <c r="H1504" s="204"/>
    </row>
    <row r="1505" spans="1:8" ht="20.100000000000001" customHeight="1" x14ac:dyDescent="0.2">
      <c r="A1505" s="200"/>
      <c r="B1505" s="201"/>
      <c r="C1505" s="202"/>
      <c r="D1505" s="203"/>
      <c r="E1505" s="203"/>
      <c r="F1505" s="204"/>
      <c r="G1505" s="182"/>
      <c r="H1505" s="204"/>
    </row>
    <row r="1506" spans="1:8" ht="20.100000000000001" customHeight="1" x14ac:dyDescent="0.2">
      <c r="A1506" s="200"/>
      <c r="B1506" s="201"/>
      <c r="C1506" s="202"/>
      <c r="D1506" s="203"/>
      <c r="E1506" s="203"/>
      <c r="F1506" s="204"/>
      <c r="G1506" s="182"/>
      <c r="H1506" s="204"/>
    </row>
    <row r="1507" spans="1:8" ht="20.100000000000001" customHeight="1" x14ac:dyDescent="0.2">
      <c r="A1507" s="200"/>
      <c r="B1507" s="201"/>
      <c r="C1507" s="202"/>
      <c r="D1507" s="203"/>
      <c r="E1507" s="203"/>
      <c r="F1507" s="204"/>
      <c r="G1507" s="182"/>
      <c r="H1507" s="204"/>
    </row>
    <row r="1508" spans="1:8" ht="20.100000000000001" customHeight="1" x14ac:dyDescent="0.2">
      <c r="A1508" s="200"/>
      <c r="B1508" s="201"/>
      <c r="C1508" s="202"/>
      <c r="D1508" s="203"/>
      <c r="E1508" s="203"/>
      <c r="F1508" s="204"/>
      <c r="G1508" s="182"/>
      <c r="H1508" s="204"/>
    </row>
    <row r="1509" spans="1:8" ht="20.100000000000001" customHeight="1" x14ac:dyDescent="0.2">
      <c r="A1509" s="200"/>
      <c r="B1509" s="201"/>
      <c r="C1509" s="202"/>
      <c r="D1509" s="203"/>
      <c r="E1509" s="203"/>
      <c r="F1509" s="204"/>
      <c r="G1509" s="182"/>
      <c r="H1509" s="204"/>
    </row>
    <row r="1510" spans="1:8" ht="20.100000000000001" customHeight="1" x14ac:dyDescent="0.2">
      <c r="A1510" s="200"/>
      <c r="B1510" s="201"/>
      <c r="C1510" s="202"/>
      <c r="D1510" s="203"/>
      <c r="E1510" s="203"/>
      <c r="F1510" s="204"/>
      <c r="G1510" s="182"/>
      <c r="H1510" s="204"/>
    </row>
    <row r="1511" spans="1:8" ht="20.100000000000001" customHeight="1" x14ac:dyDescent="0.2">
      <c r="A1511" s="200"/>
      <c r="B1511" s="201"/>
      <c r="C1511" s="202"/>
      <c r="D1511" s="203"/>
      <c r="E1511" s="203"/>
      <c r="F1511" s="204"/>
      <c r="G1511" s="182"/>
      <c r="H1511" s="204"/>
    </row>
    <row r="1512" spans="1:8" ht="20.100000000000001" customHeight="1" x14ac:dyDescent="0.2">
      <c r="A1512" s="200"/>
      <c r="B1512" s="201"/>
      <c r="C1512" s="202"/>
      <c r="D1512" s="203"/>
      <c r="E1512" s="203"/>
      <c r="F1512" s="204"/>
      <c r="G1512" s="182"/>
      <c r="H1512" s="204"/>
    </row>
    <row r="1513" spans="1:8" ht="20.100000000000001" customHeight="1" x14ac:dyDescent="0.2">
      <c r="A1513" s="200"/>
      <c r="B1513" s="201"/>
      <c r="C1513" s="202"/>
      <c r="D1513" s="203"/>
      <c r="E1513" s="203"/>
      <c r="F1513" s="204"/>
      <c r="G1513" s="182"/>
      <c r="H1513" s="204"/>
    </row>
    <row r="1514" spans="1:8" ht="20.100000000000001" customHeight="1" x14ac:dyDescent="0.2">
      <c r="A1514" s="200"/>
      <c r="B1514" s="201"/>
      <c r="C1514" s="202"/>
      <c r="D1514" s="203"/>
      <c r="E1514" s="203"/>
      <c r="F1514" s="204"/>
      <c r="G1514" s="182"/>
      <c r="H1514" s="204"/>
    </row>
    <row r="1515" spans="1:8" ht="20.100000000000001" customHeight="1" x14ac:dyDescent="0.2">
      <c r="A1515" s="200"/>
      <c r="B1515" s="201"/>
      <c r="C1515" s="202"/>
      <c r="D1515" s="203"/>
      <c r="E1515" s="203"/>
      <c r="F1515" s="204"/>
      <c r="G1515" s="182"/>
      <c r="H1515" s="204"/>
    </row>
    <row r="1516" spans="1:8" ht="20.100000000000001" customHeight="1" x14ac:dyDescent="0.2">
      <c r="A1516" s="200"/>
      <c r="B1516" s="201"/>
      <c r="C1516" s="202"/>
      <c r="D1516" s="203"/>
      <c r="E1516" s="203"/>
      <c r="F1516" s="204"/>
      <c r="G1516" s="182"/>
      <c r="H1516" s="204"/>
    </row>
    <row r="1517" spans="1:8" ht="20.100000000000001" customHeight="1" x14ac:dyDescent="0.2">
      <c r="A1517" s="200"/>
      <c r="B1517" s="201"/>
      <c r="C1517" s="202"/>
      <c r="D1517" s="203"/>
      <c r="E1517" s="203"/>
      <c r="F1517" s="204"/>
      <c r="G1517" s="182"/>
      <c r="H1517" s="204"/>
    </row>
    <row r="1518" spans="1:8" ht="20.100000000000001" customHeight="1" x14ac:dyDescent="0.2">
      <c r="A1518" s="200"/>
      <c r="B1518" s="201"/>
      <c r="C1518" s="202"/>
      <c r="D1518" s="203"/>
      <c r="E1518" s="203"/>
      <c r="F1518" s="204"/>
      <c r="G1518" s="182"/>
      <c r="H1518" s="204"/>
    </row>
    <row r="1519" spans="1:8" ht="20.100000000000001" customHeight="1" x14ac:dyDescent="0.2">
      <c r="A1519" s="200"/>
      <c r="B1519" s="201"/>
      <c r="C1519" s="202"/>
      <c r="D1519" s="203"/>
      <c r="E1519" s="203"/>
      <c r="F1519" s="204"/>
      <c r="G1519" s="182"/>
      <c r="H1519" s="204"/>
    </row>
    <row r="1520" spans="1:8" ht="20.100000000000001" customHeight="1" x14ac:dyDescent="0.2">
      <c r="A1520" s="200"/>
      <c r="B1520" s="201"/>
      <c r="C1520" s="202"/>
      <c r="D1520" s="203"/>
      <c r="E1520" s="203"/>
      <c r="F1520" s="204"/>
      <c r="G1520" s="182"/>
      <c r="H1520" s="204"/>
    </row>
    <row r="1521" spans="1:8" ht="20.100000000000001" customHeight="1" x14ac:dyDescent="0.2">
      <c r="A1521" s="200"/>
      <c r="B1521" s="201"/>
      <c r="C1521" s="202"/>
      <c r="D1521" s="203"/>
      <c r="E1521" s="203"/>
      <c r="F1521" s="204"/>
      <c r="G1521" s="182"/>
      <c r="H1521" s="204"/>
    </row>
    <row r="1522" spans="1:8" ht="20.100000000000001" customHeight="1" x14ac:dyDescent="0.2">
      <c r="A1522" s="200"/>
      <c r="B1522" s="201"/>
      <c r="C1522" s="202"/>
      <c r="D1522" s="203"/>
      <c r="E1522" s="203"/>
      <c r="F1522" s="204"/>
      <c r="G1522" s="182"/>
      <c r="H1522" s="204"/>
    </row>
    <row r="1523" spans="1:8" ht="20.100000000000001" customHeight="1" x14ac:dyDescent="0.2">
      <c r="A1523" s="200"/>
      <c r="B1523" s="201"/>
      <c r="C1523" s="202"/>
      <c r="D1523" s="203"/>
      <c r="E1523" s="203"/>
      <c r="F1523" s="204"/>
      <c r="G1523" s="182"/>
      <c r="H1523" s="204"/>
    </row>
    <row r="1524" spans="1:8" ht="20.100000000000001" customHeight="1" x14ac:dyDescent="0.2">
      <c r="A1524" s="200"/>
      <c r="B1524" s="201"/>
      <c r="C1524" s="202"/>
      <c r="D1524" s="203"/>
      <c r="E1524" s="203"/>
      <c r="F1524" s="204"/>
      <c r="G1524" s="182"/>
      <c r="H1524" s="204"/>
    </row>
    <row r="1525" spans="1:8" ht="20.100000000000001" customHeight="1" x14ac:dyDescent="0.2">
      <c r="A1525" s="200"/>
      <c r="B1525" s="201"/>
      <c r="C1525" s="202"/>
      <c r="D1525" s="203"/>
      <c r="E1525" s="203"/>
      <c r="F1525" s="204"/>
      <c r="G1525" s="182"/>
      <c r="H1525" s="204"/>
    </row>
    <row r="1526" spans="1:8" ht="20.100000000000001" customHeight="1" x14ac:dyDescent="0.2">
      <c r="A1526" s="200"/>
      <c r="B1526" s="201"/>
      <c r="C1526" s="202"/>
      <c r="D1526" s="203"/>
      <c r="E1526" s="203"/>
      <c r="F1526" s="204"/>
      <c r="G1526" s="182"/>
      <c r="H1526" s="204"/>
    </row>
    <row r="1527" spans="1:8" ht="20.100000000000001" customHeight="1" x14ac:dyDescent="0.2">
      <c r="A1527" s="200"/>
      <c r="B1527" s="201"/>
      <c r="C1527" s="202"/>
      <c r="D1527" s="203"/>
      <c r="E1527" s="203"/>
      <c r="F1527" s="204"/>
      <c r="G1527" s="182"/>
      <c r="H1527" s="204"/>
    </row>
    <row r="1528" spans="1:8" ht="20.100000000000001" customHeight="1" x14ac:dyDescent="0.2">
      <c r="A1528" s="200"/>
      <c r="B1528" s="201"/>
      <c r="C1528" s="202"/>
      <c r="D1528" s="203"/>
      <c r="E1528" s="203"/>
      <c r="F1528" s="204"/>
      <c r="G1528" s="182"/>
      <c r="H1528" s="204"/>
    </row>
    <row r="1529" spans="1:8" ht="20.100000000000001" customHeight="1" x14ac:dyDescent="0.2">
      <c r="A1529" s="200"/>
      <c r="B1529" s="201"/>
      <c r="C1529" s="202"/>
      <c r="D1529" s="203"/>
      <c r="E1529" s="203"/>
      <c r="F1529" s="204"/>
      <c r="G1529" s="182"/>
      <c r="H1529" s="204"/>
    </row>
    <row r="1530" spans="1:8" ht="20.100000000000001" customHeight="1" x14ac:dyDescent="0.2">
      <c r="A1530" s="200"/>
      <c r="B1530" s="201"/>
      <c r="C1530" s="202"/>
      <c r="D1530" s="203"/>
      <c r="E1530" s="203"/>
      <c r="F1530" s="204"/>
      <c r="G1530" s="182"/>
      <c r="H1530" s="204"/>
    </row>
    <row r="1531" spans="1:8" ht="20.100000000000001" customHeight="1" x14ac:dyDescent="0.2">
      <c r="A1531" s="200"/>
      <c r="B1531" s="201"/>
      <c r="C1531" s="202"/>
      <c r="D1531" s="203"/>
      <c r="E1531" s="203"/>
      <c r="F1531" s="204"/>
      <c r="G1531" s="182"/>
      <c r="H1531" s="204"/>
    </row>
    <row r="1532" spans="1:8" ht="20.100000000000001" customHeight="1" x14ac:dyDescent="0.2">
      <c r="A1532" s="200"/>
      <c r="B1532" s="201"/>
      <c r="C1532" s="202"/>
      <c r="D1532" s="203"/>
      <c r="E1532" s="203"/>
      <c r="F1532" s="204"/>
      <c r="G1532" s="182"/>
      <c r="H1532" s="204"/>
    </row>
    <row r="1533" spans="1:8" ht="20.100000000000001" customHeight="1" x14ac:dyDescent="0.2">
      <c r="A1533" s="200"/>
      <c r="B1533" s="201"/>
      <c r="C1533" s="202"/>
      <c r="D1533" s="203"/>
      <c r="E1533" s="203"/>
      <c r="F1533" s="204"/>
      <c r="G1533" s="182"/>
      <c r="H1533" s="204"/>
    </row>
    <row r="1534" spans="1:8" ht="20.100000000000001" customHeight="1" x14ac:dyDescent="0.2">
      <c r="A1534" s="200"/>
      <c r="B1534" s="201"/>
      <c r="C1534" s="202"/>
      <c r="D1534" s="203"/>
      <c r="E1534" s="203"/>
      <c r="F1534" s="204"/>
      <c r="G1534" s="182"/>
      <c r="H1534" s="204"/>
    </row>
    <row r="1535" spans="1:8" ht="20.100000000000001" customHeight="1" x14ac:dyDescent="0.2">
      <c r="A1535" s="200"/>
      <c r="B1535" s="201"/>
      <c r="C1535" s="202"/>
      <c r="D1535" s="203"/>
      <c r="E1535" s="203"/>
      <c r="F1535" s="204"/>
      <c r="G1535" s="182"/>
      <c r="H1535" s="204"/>
    </row>
    <row r="1536" spans="1:8" ht="20.100000000000001" customHeight="1" x14ac:dyDescent="0.2">
      <c r="A1536" s="200"/>
      <c r="B1536" s="201"/>
      <c r="C1536" s="202"/>
      <c r="D1536" s="203"/>
      <c r="E1536" s="203"/>
      <c r="F1536" s="204"/>
      <c r="G1536" s="182"/>
      <c r="H1536" s="204"/>
    </row>
    <row r="1537" spans="1:8" ht="20.100000000000001" customHeight="1" x14ac:dyDescent="0.2">
      <c r="A1537" s="200"/>
      <c r="B1537" s="201"/>
      <c r="C1537" s="202"/>
      <c r="D1537" s="203"/>
      <c r="E1537" s="203"/>
      <c r="F1537" s="204"/>
      <c r="G1537" s="182"/>
      <c r="H1537" s="204"/>
    </row>
    <row r="1538" spans="1:8" ht="20.100000000000001" customHeight="1" x14ac:dyDescent="0.2">
      <c r="A1538" s="200"/>
      <c r="B1538" s="201"/>
      <c r="C1538" s="202"/>
      <c r="D1538" s="203"/>
      <c r="E1538" s="203"/>
      <c r="F1538" s="204"/>
      <c r="G1538" s="182"/>
      <c r="H1538" s="204"/>
    </row>
    <row r="1539" spans="1:8" ht="20.100000000000001" customHeight="1" x14ac:dyDescent="0.2">
      <c r="A1539" s="200"/>
      <c r="B1539" s="201"/>
      <c r="C1539" s="202"/>
      <c r="D1539" s="203"/>
      <c r="E1539" s="203"/>
      <c r="F1539" s="204"/>
      <c r="G1539" s="182"/>
      <c r="H1539" s="204"/>
    </row>
    <row r="1540" spans="1:8" ht="20.100000000000001" customHeight="1" x14ac:dyDescent="0.2">
      <c r="A1540" s="200"/>
      <c r="B1540" s="201"/>
      <c r="C1540" s="202"/>
      <c r="D1540" s="203"/>
      <c r="E1540" s="203"/>
      <c r="F1540" s="204"/>
      <c r="G1540" s="182"/>
      <c r="H1540" s="204"/>
    </row>
    <row r="1541" spans="1:8" ht="20.100000000000001" customHeight="1" x14ac:dyDescent="0.2">
      <c r="A1541" s="200"/>
      <c r="B1541" s="201"/>
      <c r="C1541" s="202"/>
      <c r="D1541" s="203"/>
      <c r="E1541" s="203"/>
      <c r="F1541" s="204"/>
      <c r="G1541" s="182"/>
      <c r="H1541" s="204"/>
    </row>
    <row r="1542" spans="1:8" ht="20.100000000000001" customHeight="1" x14ac:dyDescent="0.2">
      <c r="A1542" s="200"/>
      <c r="B1542" s="201"/>
      <c r="C1542" s="202"/>
      <c r="D1542" s="203"/>
      <c r="E1542" s="203"/>
      <c r="F1542" s="204"/>
      <c r="G1542" s="182"/>
      <c r="H1542" s="204"/>
    </row>
    <row r="1543" spans="1:8" ht="20.100000000000001" customHeight="1" x14ac:dyDescent="0.2">
      <c r="A1543" s="200"/>
      <c r="B1543" s="201"/>
      <c r="C1543" s="202"/>
      <c r="D1543" s="203"/>
      <c r="E1543" s="203"/>
      <c r="F1543" s="204"/>
      <c r="G1543" s="182"/>
      <c r="H1543" s="204"/>
    </row>
    <row r="1544" spans="1:8" ht="20.100000000000001" customHeight="1" x14ac:dyDescent="0.2">
      <c r="A1544" s="200"/>
      <c r="B1544" s="201"/>
      <c r="C1544" s="202"/>
      <c r="D1544" s="203"/>
      <c r="E1544" s="203"/>
      <c r="F1544" s="204"/>
      <c r="G1544" s="182"/>
      <c r="H1544" s="204"/>
    </row>
    <row r="1545" spans="1:8" ht="20.100000000000001" customHeight="1" x14ac:dyDescent="0.2">
      <c r="A1545" s="200"/>
      <c r="B1545" s="201"/>
      <c r="C1545" s="202"/>
      <c r="D1545" s="203"/>
      <c r="E1545" s="203"/>
      <c r="F1545" s="204"/>
      <c r="G1545" s="182"/>
      <c r="H1545" s="204"/>
    </row>
    <row r="1546" spans="1:8" ht="20.100000000000001" customHeight="1" x14ac:dyDescent="0.2">
      <c r="A1546" s="200"/>
      <c r="B1546" s="201"/>
      <c r="C1546" s="202"/>
      <c r="D1546" s="203"/>
      <c r="E1546" s="203"/>
      <c r="F1546" s="204"/>
      <c r="G1546" s="182"/>
      <c r="H1546" s="204"/>
    </row>
    <row r="1547" spans="1:8" ht="20.100000000000001" customHeight="1" x14ac:dyDescent="0.2">
      <c r="A1547" s="200"/>
      <c r="B1547" s="201"/>
      <c r="C1547" s="202"/>
      <c r="D1547" s="203"/>
      <c r="E1547" s="203"/>
      <c r="F1547" s="204"/>
      <c r="G1547" s="182"/>
      <c r="H1547" s="204"/>
    </row>
    <row r="1548" spans="1:8" ht="20.100000000000001" customHeight="1" x14ac:dyDescent="0.2">
      <c r="A1548" s="200"/>
      <c r="B1548" s="201"/>
      <c r="C1548" s="202"/>
      <c r="D1548" s="203"/>
      <c r="E1548" s="203"/>
      <c r="F1548" s="204"/>
      <c r="G1548" s="182"/>
      <c r="H1548" s="204"/>
    </row>
    <row r="1549" spans="1:8" ht="20.100000000000001" customHeight="1" x14ac:dyDescent="0.2">
      <c r="A1549" s="200"/>
      <c r="B1549" s="201"/>
      <c r="C1549" s="202"/>
      <c r="D1549" s="203"/>
      <c r="E1549" s="203"/>
      <c r="F1549" s="204"/>
      <c r="G1549" s="182"/>
      <c r="H1549" s="204"/>
    </row>
    <row r="1550" spans="1:8" ht="20.100000000000001" customHeight="1" x14ac:dyDescent="0.2">
      <c r="A1550" s="200"/>
      <c r="B1550" s="201"/>
      <c r="C1550" s="202"/>
      <c r="D1550" s="203"/>
      <c r="E1550" s="203"/>
      <c r="F1550" s="204"/>
      <c r="G1550" s="182"/>
      <c r="H1550" s="204"/>
    </row>
    <row r="1551" spans="1:8" ht="20.100000000000001" customHeight="1" x14ac:dyDescent="0.2">
      <c r="A1551" s="200"/>
      <c r="B1551" s="201"/>
      <c r="C1551" s="202"/>
      <c r="D1551" s="203"/>
      <c r="E1551" s="203"/>
      <c r="F1551" s="204"/>
      <c r="G1551" s="182"/>
      <c r="H1551" s="204"/>
    </row>
    <row r="1552" spans="1:8" ht="20.100000000000001" customHeight="1" x14ac:dyDescent="0.2">
      <c r="A1552" s="200"/>
      <c r="B1552" s="201"/>
      <c r="C1552" s="202"/>
      <c r="D1552" s="203"/>
      <c r="E1552" s="203"/>
      <c r="F1552" s="204"/>
      <c r="G1552" s="182"/>
      <c r="H1552" s="204"/>
    </row>
    <row r="1553" spans="1:8" ht="20.100000000000001" customHeight="1" x14ac:dyDescent="0.2">
      <c r="A1553" s="200"/>
      <c r="B1553" s="201"/>
      <c r="C1553" s="202"/>
      <c r="D1553" s="203"/>
      <c r="E1553" s="203"/>
      <c r="F1553" s="204"/>
      <c r="G1553" s="182"/>
      <c r="H1553" s="204"/>
    </row>
    <row r="1554" spans="1:8" ht="20.100000000000001" customHeight="1" x14ac:dyDescent="0.2">
      <c r="A1554" s="200"/>
      <c r="B1554" s="201"/>
      <c r="C1554" s="202"/>
      <c r="D1554" s="203"/>
      <c r="E1554" s="203"/>
      <c r="F1554" s="204"/>
      <c r="G1554" s="182"/>
      <c r="H1554" s="204"/>
    </row>
    <row r="1555" spans="1:8" ht="20.100000000000001" customHeight="1" x14ac:dyDescent="0.2">
      <c r="A1555" s="200"/>
      <c r="B1555" s="201"/>
      <c r="C1555" s="202"/>
      <c r="D1555" s="203"/>
      <c r="E1555" s="203"/>
      <c r="F1555" s="204"/>
      <c r="G1555" s="182"/>
      <c r="H1555" s="204"/>
    </row>
    <row r="1556" spans="1:8" ht="20.100000000000001" customHeight="1" x14ac:dyDescent="0.2">
      <c r="A1556" s="200"/>
      <c r="B1556" s="201"/>
      <c r="C1556" s="202"/>
      <c r="D1556" s="203"/>
      <c r="E1556" s="203"/>
      <c r="F1556" s="204"/>
      <c r="G1556" s="182"/>
      <c r="H1556" s="204"/>
    </row>
    <row r="1557" spans="1:8" ht="20.100000000000001" customHeight="1" x14ac:dyDescent="0.2">
      <c r="A1557" s="200"/>
      <c r="B1557" s="201"/>
      <c r="C1557" s="202"/>
      <c r="D1557" s="203"/>
      <c r="E1557" s="203"/>
      <c r="F1557" s="204"/>
      <c r="G1557" s="182"/>
      <c r="H1557" s="204"/>
    </row>
    <row r="1558" spans="1:8" ht="20.100000000000001" customHeight="1" x14ac:dyDescent="0.2">
      <c r="A1558" s="200"/>
      <c r="B1558" s="201"/>
      <c r="C1558" s="202"/>
      <c r="D1558" s="203"/>
      <c r="E1558" s="203"/>
      <c r="F1558" s="204"/>
      <c r="G1558" s="182"/>
      <c r="H1558" s="204"/>
    </row>
    <row r="1559" spans="1:8" ht="20.100000000000001" customHeight="1" x14ac:dyDescent="0.2">
      <c r="A1559" s="200"/>
      <c r="B1559" s="201"/>
      <c r="C1559" s="202"/>
      <c r="D1559" s="203"/>
      <c r="E1559" s="203"/>
      <c r="F1559" s="204"/>
      <c r="G1559" s="182"/>
      <c r="H1559" s="204"/>
    </row>
    <row r="1560" spans="1:8" ht="20.100000000000001" customHeight="1" x14ac:dyDescent="0.2">
      <c r="A1560" s="200"/>
      <c r="B1560" s="201"/>
      <c r="C1560" s="202"/>
      <c r="D1560" s="203"/>
      <c r="E1560" s="203"/>
      <c r="F1560" s="204"/>
      <c r="G1560" s="182"/>
      <c r="H1560" s="204"/>
    </row>
    <row r="1561" spans="1:8" ht="20.100000000000001" customHeight="1" x14ac:dyDescent="0.2">
      <c r="A1561" s="200"/>
      <c r="B1561" s="201"/>
      <c r="C1561" s="202"/>
      <c r="D1561" s="203"/>
      <c r="E1561" s="203"/>
      <c r="F1561" s="204"/>
      <c r="G1561" s="182"/>
      <c r="H1561" s="204"/>
    </row>
    <row r="1562" spans="1:8" ht="20.100000000000001" customHeight="1" x14ac:dyDescent="0.2">
      <c r="A1562" s="200"/>
      <c r="B1562" s="201"/>
      <c r="C1562" s="202"/>
      <c r="D1562" s="203"/>
      <c r="E1562" s="203"/>
      <c r="F1562" s="204"/>
      <c r="G1562" s="182"/>
      <c r="H1562" s="204"/>
    </row>
    <row r="1563" spans="1:8" ht="20.100000000000001" customHeight="1" x14ac:dyDescent="0.2">
      <c r="A1563" s="200"/>
      <c r="B1563" s="201"/>
      <c r="C1563" s="202"/>
      <c r="D1563" s="203"/>
      <c r="E1563" s="203"/>
      <c r="F1563" s="204"/>
      <c r="G1563" s="182"/>
      <c r="H1563" s="204"/>
    </row>
    <row r="1564" spans="1:8" ht="20.100000000000001" customHeight="1" x14ac:dyDescent="0.2">
      <c r="A1564" s="200"/>
      <c r="B1564" s="201"/>
      <c r="C1564" s="202"/>
      <c r="D1564" s="203"/>
      <c r="E1564" s="203"/>
      <c r="F1564" s="204"/>
      <c r="G1564" s="182"/>
      <c r="H1564" s="204"/>
    </row>
    <row r="1565" spans="1:8" ht="20.100000000000001" customHeight="1" x14ac:dyDescent="0.2">
      <c r="A1565" s="200"/>
      <c r="B1565" s="201"/>
      <c r="C1565" s="202"/>
      <c r="D1565" s="203"/>
      <c r="E1565" s="203"/>
      <c r="F1565" s="204"/>
      <c r="G1565" s="182"/>
      <c r="H1565" s="204"/>
    </row>
    <row r="1566" spans="1:8" ht="20.100000000000001" customHeight="1" x14ac:dyDescent="0.2">
      <c r="A1566" s="200"/>
      <c r="B1566" s="201"/>
      <c r="C1566" s="202"/>
      <c r="D1566" s="203"/>
      <c r="E1566" s="203"/>
      <c r="F1566" s="204"/>
      <c r="G1566" s="182"/>
      <c r="H1566" s="204"/>
    </row>
    <row r="1567" spans="1:8" ht="20.100000000000001" customHeight="1" x14ac:dyDescent="0.2">
      <c r="A1567" s="200"/>
      <c r="B1567" s="201"/>
      <c r="C1567" s="202"/>
      <c r="D1567" s="203"/>
      <c r="E1567" s="203"/>
      <c r="F1567" s="204"/>
      <c r="G1567" s="182"/>
      <c r="H1567" s="204"/>
    </row>
    <row r="1568" spans="1:8" ht="20.100000000000001" customHeight="1" x14ac:dyDescent="0.2">
      <c r="A1568" s="200"/>
      <c r="B1568" s="201"/>
      <c r="C1568" s="202"/>
      <c r="D1568" s="203"/>
      <c r="E1568" s="203"/>
      <c r="F1568" s="204"/>
      <c r="G1568" s="182"/>
      <c r="H1568" s="204"/>
    </row>
    <row r="1569" spans="1:8" ht="20.100000000000001" customHeight="1" x14ac:dyDescent="0.2">
      <c r="A1569" s="200"/>
      <c r="B1569" s="201"/>
      <c r="C1569" s="202"/>
      <c r="D1569" s="203"/>
      <c r="E1569" s="203"/>
      <c r="F1569" s="204"/>
      <c r="G1569" s="182"/>
      <c r="H1569" s="204"/>
    </row>
    <row r="1570" spans="1:8" ht="20.100000000000001" customHeight="1" x14ac:dyDescent="0.2">
      <c r="A1570" s="200"/>
      <c r="B1570" s="201"/>
      <c r="C1570" s="202"/>
      <c r="D1570" s="203"/>
      <c r="E1570" s="203"/>
      <c r="F1570" s="204"/>
      <c r="G1570" s="182"/>
      <c r="H1570" s="204"/>
    </row>
    <row r="1571" spans="1:8" ht="20.100000000000001" customHeight="1" x14ac:dyDescent="0.2">
      <c r="A1571" s="200"/>
      <c r="B1571" s="201"/>
      <c r="C1571" s="202"/>
      <c r="D1571" s="203"/>
      <c r="E1571" s="203"/>
      <c r="F1571" s="204"/>
      <c r="G1571" s="182"/>
      <c r="H1571" s="204"/>
    </row>
    <row r="1572" spans="1:8" ht="20.100000000000001" customHeight="1" x14ac:dyDescent="0.2">
      <c r="A1572" s="200"/>
      <c r="B1572" s="201"/>
      <c r="C1572" s="202"/>
      <c r="D1572" s="203"/>
      <c r="E1572" s="203"/>
      <c r="F1572" s="204"/>
      <c r="G1572" s="182"/>
      <c r="H1572" s="204"/>
    </row>
    <row r="1573" spans="1:8" ht="20.100000000000001" customHeight="1" x14ac:dyDescent="0.2">
      <c r="A1573" s="200"/>
      <c r="B1573" s="201"/>
      <c r="C1573" s="202"/>
      <c r="D1573" s="203"/>
      <c r="E1573" s="203"/>
      <c r="F1573" s="204"/>
      <c r="G1573" s="182"/>
      <c r="H1573" s="204"/>
    </row>
    <row r="1574" spans="1:8" ht="20.100000000000001" customHeight="1" x14ac:dyDescent="0.2">
      <c r="A1574" s="200"/>
      <c r="B1574" s="201"/>
      <c r="C1574" s="202"/>
      <c r="D1574" s="203"/>
      <c r="E1574" s="203"/>
      <c r="F1574" s="204"/>
      <c r="G1574" s="182"/>
      <c r="H1574" s="204"/>
    </row>
    <row r="1575" spans="1:8" ht="20.100000000000001" customHeight="1" x14ac:dyDescent="0.2">
      <c r="A1575" s="200"/>
      <c r="B1575" s="201"/>
      <c r="C1575" s="202"/>
      <c r="D1575" s="203"/>
      <c r="E1575" s="203"/>
      <c r="F1575" s="204"/>
      <c r="G1575" s="182"/>
      <c r="H1575" s="204"/>
    </row>
    <row r="1576" spans="1:8" ht="20.100000000000001" customHeight="1" x14ac:dyDescent="0.2">
      <c r="A1576" s="200"/>
      <c r="B1576" s="201"/>
      <c r="C1576" s="202"/>
      <c r="D1576" s="203"/>
      <c r="E1576" s="203"/>
      <c r="F1576" s="204"/>
      <c r="G1576" s="182"/>
      <c r="H1576" s="204"/>
    </row>
    <row r="1577" spans="1:8" ht="20.100000000000001" customHeight="1" x14ac:dyDescent="0.2">
      <c r="A1577" s="200"/>
      <c r="B1577" s="201"/>
      <c r="C1577" s="202"/>
      <c r="D1577" s="203"/>
      <c r="E1577" s="203"/>
      <c r="F1577" s="204"/>
      <c r="G1577" s="182"/>
      <c r="H1577" s="204"/>
    </row>
    <row r="1578" spans="1:8" ht="20.100000000000001" customHeight="1" x14ac:dyDescent="0.2">
      <c r="A1578" s="200"/>
      <c r="B1578" s="201"/>
      <c r="C1578" s="202"/>
      <c r="D1578" s="203"/>
      <c r="E1578" s="203"/>
      <c r="F1578" s="204"/>
      <c r="G1578" s="182"/>
      <c r="H1578" s="204"/>
    </row>
    <row r="1579" spans="1:8" ht="20.100000000000001" customHeight="1" x14ac:dyDescent="0.2">
      <c r="A1579" s="200"/>
      <c r="B1579" s="201"/>
      <c r="C1579" s="202"/>
      <c r="D1579" s="203"/>
      <c r="E1579" s="203"/>
      <c r="F1579" s="204"/>
      <c r="G1579" s="182"/>
      <c r="H1579" s="204"/>
    </row>
    <row r="1580" spans="1:8" ht="20.100000000000001" customHeight="1" x14ac:dyDescent="0.2">
      <c r="A1580" s="200"/>
      <c r="B1580" s="201"/>
      <c r="C1580" s="202"/>
      <c r="D1580" s="203"/>
      <c r="E1580" s="203"/>
      <c r="F1580" s="204"/>
      <c r="G1580" s="182"/>
      <c r="H1580" s="204"/>
    </row>
    <row r="1581" spans="1:8" ht="20.100000000000001" customHeight="1" x14ac:dyDescent="0.2">
      <c r="A1581" s="200"/>
      <c r="B1581" s="201"/>
      <c r="C1581" s="202"/>
      <c r="D1581" s="203"/>
      <c r="E1581" s="203"/>
      <c r="F1581" s="204"/>
      <c r="G1581" s="182"/>
      <c r="H1581" s="204"/>
    </row>
    <row r="1582" spans="1:8" ht="20.100000000000001" customHeight="1" x14ac:dyDescent="0.2">
      <c r="A1582" s="200"/>
      <c r="B1582" s="201"/>
      <c r="C1582" s="202"/>
      <c r="D1582" s="203"/>
      <c r="E1582" s="203"/>
      <c r="F1582" s="204"/>
      <c r="G1582" s="182"/>
      <c r="H1582" s="204"/>
    </row>
    <row r="1583" spans="1:8" ht="20.100000000000001" customHeight="1" x14ac:dyDescent="0.2">
      <c r="A1583" s="200"/>
      <c r="B1583" s="201"/>
      <c r="C1583" s="202"/>
      <c r="D1583" s="203"/>
      <c r="E1583" s="203"/>
      <c r="F1583" s="204"/>
      <c r="G1583" s="182"/>
      <c r="H1583" s="204"/>
    </row>
    <row r="1584" spans="1:8" ht="20.100000000000001" customHeight="1" x14ac:dyDescent="0.2">
      <c r="A1584" s="200"/>
      <c r="B1584" s="201"/>
      <c r="C1584" s="202"/>
      <c r="D1584" s="203"/>
      <c r="E1584" s="203"/>
      <c r="F1584" s="204"/>
      <c r="G1584" s="182"/>
      <c r="H1584" s="204"/>
    </row>
    <row r="1585" spans="1:8" ht="20.100000000000001" customHeight="1" x14ac:dyDescent="0.2">
      <c r="A1585" s="200"/>
      <c r="B1585" s="201"/>
      <c r="C1585" s="202"/>
      <c r="D1585" s="203"/>
      <c r="E1585" s="203"/>
      <c r="F1585" s="204"/>
      <c r="G1585" s="182"/>
      <c r="H1585" s="204"/>
    </row>
    <row r="1586" spans="1:8" ht="20.100000000000001" customHeight="1" x14ac:dyDescent="0.2">
      <c r="A1586" s="200"/>
      <c r="B1586" s="201"/>
      <c r="C1586" s="202"/>
      <c r="D1586" s="203"/>
      <c r="E1586" s="203"/>
      <c r="F1586" s="204"/>
      <c r="G1586" s="182"/>
      <c r="H1586" s="204"/>
    </row>
    <row r="1587" spans="1:8" ht="20.100000000000001" customHeight="1" x14ac:dyDescent="0.2">
      <c r="A1587" s="200"/>
      <c r="B1587" s="201"/>
      <c r="C1587" s="202"/>
      <c r="D1587" s="203"/>
      <c r="E1587" s="203"/>
      <c r="F1587" s="204"/>
      <c r="G1587" s="182"/>
      <c r="H1587" s="204"/>
    </row>
    <row r="1588" spans="1:8" ht="20.100000000000001" customHeight="1" x14ac:dyDescent="0.2">
      <c r="A1588" s="200"/>
      <c r="B1588" s="201"/>
      <c r="C1588" s="202"/>
      <c r="D1588" s="203"/>
      <c r="E1588" s="203"/>
      <c r="F1588" s="204"/>
      <c r="G1588" s="182"/>
      <c r="H1588" s="204"/>
    </row>
    <row r="1589" spans="1:8" ht="20.100000000000001" customHeight="1" x14ac:dyDescent="0.2">
      <c r="A1589" s="200"/>
      <c r="B1589" s="201"/>
      <c r="C1589" s="202"/>
      <c r="D1589" s="203"/>
      <c r="E1589" s="203"/>
      <c r="F1589" s="204"/>
      <c r="G1589" s="182"/>
      <c r="H1589" s="204"/>
    </row>
    <row r="1590" spans="1:8" ht="20.100000000000001" customHeight="1" x14ac:dyDescent="0.2">
      <c r="A1590" s="200"/>
      <c r="B1590" s="201"/>
      <c r="C1590" s="202"/>
      <c r="D1590" s="203"/>
      <c r="E1590" s="203"/>
      <c r="F1590" s="204"/>
      <c r="G1590" s="182"/>
      <c r="H1590" s="204"/>
    </row>
    <row r="1591" spans="1:8" ht="20.100000000000001" customHeight="1" x14ac:dyDescent="0.2">
      <c r="A1591" s="200"/>
      <c r="B1591" s="201"/>
      <c r="C1591" s="202"/>
      <c r="D1591" s="203"/>
      <c r="E1591" s="203"/>
      <c r="F1591" s="204"/>
      <c r="G1591" s="182"/>
      <c r="H1591" s="204"/>
    </row>
    <row r="1592" spans="1:8" ht="20.100000000000001" customHeight="1" x14ac:dyDescent="0.2">
      <c r="A1592" s="200"/>
      <c r="B1592" s="201"/>
      <c r="C1592" s="202"/>
      <c r="D1592" s="203"/>
      <c r="E1592" s="203"/>
      <c r="F1592" s="204"/>
      <c r="G1592" s="182"/>
      <c r="H1592" s="204"/>
    </row>
    <row r="1593" spans="1:8" ht="20.100000000000001" customHeight="1" x14ac:dyDescent="0.2">
      <c r="A1593" s="200"/>
      <c r="B1593" s="201"/>
      <c r="C1593" s="202"/>
      <c r="D1593" s="203"/>
      <c r="E1593" s="203"/>
      <c r="F1593" s="204"/>
      <c r="G1593" s="182"/>
      <c r="H1593" s="204"/>
    </row>
    <row r="1594" spans="1:8" ht="20.100000000000001" customHeight="1" x14ac:dyDescent="0.2">
      <c r="A1594" s="200"/>
      <c r="B1594" s="201"/>
      <c r="C1594" s="202"/>
      <c r="D1594" s="203"/>
      <c r="E1594" s="203"/>
      <c r="F1594" s="204"/>
      <c r="G1594" s="182"/>
      <c r="H1594" s="204"/>
    </row>
    <row r="1595" spans="1:8" ht="20.100000000000001" customHeight="1" x14ac:dyDescent="0.2">
      <c r="A1595" s="200"/>
      <c r="B1595" s="201"/>
      <c r="C1595" s="202"/>
      <c r="D1595" s="203"/>
      <c r="E1595" s="203"/>
      <c r="F1595" s="204"/>
      <c r="G1595" s="182"/>
      <c r="H1595" s="204"/>
    </row>
    <row r="1596" spans="1:8" ht="20.100000000000001" customHeight="1" x14ac:dyDescent="0.2">
      <c r="A1596" s="200"/>
      <c r="B1596" s="201"/>
      <c r="C1596" s="202"/>
      <c r="D1596" s="203"/>
      <c r="E1596" s="203"/>
      <c r="F1596" s="204"/>
      <c r="G1596" s="182"/>
      <c r="H1596" s="204"/>
    </row>
    <row r="1597" spans="1:8" ht="20.100000000000001" customHeight="1" x14ac:dyDescent="0.2">
      <c r="A1597" s="200"/>
      <c r="B1597" s="201"/>
      <c r="C1597" s="202"/>
      <c r="D1597" s="203"/>
      <c r="E1597" s="203"/>
      <c r="F1597" s="204"/>
      <c r="G1597" s="182"/>
      <c r="H1597" s="204"/>
    </row>
    <row r="1598" spans="1:8" ht="20.100000000000001" customHeight="1" x14ac:dyDescent="0.2">
      <c r="A1598" s="200"/>
      <c r="B1598" s="201"/>
      <c r="C1598" s="202"/>
      <c r="D1598" s="203"/>
      <c r="E1598" s="203"/>
      <c r="F1598" s="204"/>
      <c r="G1598" s="182"/>
      <c r="H1598" s="204"/>
    </row>
    <row r="1599" spans="1:8" ht="20.100000000000001" customHeight="1" x14ac:dyDescent="0.2">
      <c r="A1599" s="200"/>
      <c r="B1599" s="201"/>
      <c r="C1599" s="202"/>
      <c r="D1599" s="203"/>
      <c r="E1599" s="203"/>
      <c r="F1599" s="204"/>
      <c r="G1599" s="182"/>
      <c r="H1599" s="204"/>
    </row>
    <row r="1600" spans="1:8" ht="20.100000000000001" customHeight="1" x14ac:dyDescent="0.2">
      <c r="A1600" s="200"/>
      <c r="B1600" s="201"/>
      <c r="C1600" s="202"/>
      <c r="D1600" s="203"/>
      <c r="E1600" s="203"/>
      <c r="F1600" s="204"/>
      <c r="G1600" s="182"/>
      <c r="H1600" s="204"/>
    </row>
    <row r="1601" spans="1:8" ht="20.100000000000001" customHeight="1" x14ac:dyDescent="0.2">
      <c r="A1601" s="200"/>
      <c r="B1601" s="201"/>
      <c r="C1601" s="202"/>
      <c r="D1601" s="203"/>
      <c r="E1601" s="203"/>
      <c r="F1601" s="204"/>
      <c r="G1601" s="182"/>
      <c r="H1601" s="204"/>
    </row>
    <row r="1602" spans="1:8" ht="20.100000000000001" customHeight="1" x14ac:dyDescent="0.2">
      <c r="A1602" s="200"/>
      <c r="B1602" s="201"/>
      <c r="C1602" s="202"/>
      <c r="D1602" s="203"/>
      <c r="E1602" s="203"/>
      <c r="F1602" s="204"/>
      <c r="G1602" s="182"/>
      <c r="H1602" s="204"/>
    </row>
    <row r="1603" spans="1:8" ht="20.100000000000001" customHeight="1" x14ac:dyDescent="0.2">
      <c r="A1603" s="200"/>
      <c r="B1603" s="201"/>
      <c r="C1603" s="202"/>
      <c r="D1603" s="203"/>
      <c r="E1603" s="203"/>
      <c r="F1603" s="204"/>
      <c r="G1603" s="182"/>
      <c r="H1603" s="204"/>
    </row>
    <row r="1604" spans="1:8" ht="20.100000000000001" customHeight="1" x14ac:dyDescent="0.2">
      <c r="A1604" s="200"/>
      <c r="B1604" s="201"/>
      <c r="C1604" s="202"/>
      <c r="D1604" s="203"/>
      <c r="E1604" s="203"/>
      <c r="F1604" s="204"/>
      <c r="G1604" s="182"/>
      <c r="H1604" s="204"/>
    </row>
    <row r="1605" spans="1:8" ht="20.100000000000001" customHeight="1" x14ac:dyDescent="0.2">
      <c r="A1605" s="200"/>
      <c r="B1605" s="201"/>
      <c r="C1605" s="202"/>
      <c r="D1605" s="203"/>
      <c r="E1605" s="203"/>
      <c r="F1605" s="204"/>
      <c r="G1605" s="182"/>
      <c r="H1605" s="204"/>
    </row>
    <row r="1606" spans="1:8" ht="20.100000000000001" customHeight="1" x14ac:dyDescent="0.2">
      <c r="A1606" s="200"/>
      <c r="B1606" s="201"/>
      <c r="C1606" s="202"/>
      <c r="D1606" s="203"/>
      <c r="E1606" s="203"/>
      <c r="F1606" s="204"/>
      <c r="G1606" s="182"/>
      <c r="H1606" s="204"/>
    </row>
    <row r="1607" spans="1:8" ht="20.100000000000001" customHeight="1" x14ac:dyDescent="0.2">
      <c r="A1607" s="200"/>
      <c r="B1607" s="201"/>
      <c r="C1607" s="202"/>
      <c r="D1607" s="203"/>
      <c r="E1607" s="203"/>
      <c r="F1607" s="204"/>
      <c r="G1607" s="182"/>
      <c r="H1607" s="204"/>
    </row>
    <row r="1608" spans="1:8" ht="20.100000000000001" customHeight="1" x14ac:dyDescent="0.2">
      <c r="A1608" s="200"/>
      <c r="B1608" s="201"/>
      <c r="C1608" s="202"/>
      <c r="D1608" s="203"/>
      <c r="E1608" s="203"/>
      <c r="F1608" s="204"/>
      <c r="G1608" s="182"/>
      <c r="H1608" s="204"/>
    </row>
    <row r="1609" spans="1:8" ht="20.100000000000001" customHeight="1" x14ac:dyDescent="0.2">
      <c r="A1609" s="200"/>
      <c r="B1609" s="201"/>
      <c r="C1609" s="202"/>
      <c r="D1609" s="203"/>
      <c r="E1609" s="203"/>
      <c r="F1609" s="204"/>
      <c r="G1609" s="182"/>
      <c r="H1609" s="204"/>
    </row>
    <row r="1610" spans="1:8" ht="20.100000000000001" customHeight="1" x14ac:dyDescent="0.2">
      <c r="A1610" s="200"/>
      <c r="B1610" s="201"/>
      <c r="C1610" s="202"/>
      <c r="D1610" s="203"/>
      <c r="E1610" s="203"/>
      <c r="F1610" s="204"/>
      <c r="G1610" s="182"/>
      <c r="H1610" s="204"/>
    </row>
    <row r="1611" spans="1:8" ht="20.100000000000001" customHeight="1" x14ac:dyDescent="0.2">
      <c r="A1611" s="200"/>
      <c r="B1611" s="201"/>
      <c r="C1611" s="202"/>
      <c r="D1611" s="203"/>
      <c r="E1611" s="203"/>
      <c r="F1611" s="204"/>
      <c r="G1611" s="182"/>
      <c r="H1611" s="204"/>
    </row>
    <row r="1612" spans="1:8" ht="20.100000000000001" customHeight="1" x14ac:dyDescent="0.2">
      <c r="A1612" s="200"/>
      <c r="B1612" s="201"/>
      <c r="C1612" s="202"/>
      <c r="D1612" s="203"/>
      <c r="E1612" s="203"/>
      <c r="F1612" s="204"/>
      <c r="G1612" s="182"/>
      <c r="H1612" s="204"/>
    </row>
    <row r="1613" spans="1:8" ht="20.100000000000001" customHeight="1" x14ac:dyDescent="0.2">
      <c r="A1613" s="200"/>
      <c r="B1613" s="201"/>
      <c r="C1613" s="202"/>
      <c r="D1613" s="203"/>
      <c r="E1613" s="203"/>
      <c r="F1613" s="204"/>
      <c r="G1613" s="182"/>
      <c r="H1613" s="204"/>
    </row>
    <row r="1614" spans="1:8" ht="20.100000000000001" customHeight="1" x14ac:dyDescent="0.2">
      <c r="A1614" s="200"/>
      <c r="B1614" s="201"/>
      <c r="C1614" s="202"/>
      <c r="D1614" s="203"/>
      <c r="E1614" s="203"/>
      <c r="F1614" s="204"/>
      <c r="G1614" s="182"/>
      <c r="H1614" s="204"/>
    </row>
    <row r="1615" spans="1:8" ht="20.100000000000001" customHeight="1" x14ac:dyDescent="0.2">
      <c r="A1615" s="200"/>
      <c r="B1615" s="201"/>
      <c r="C1615" s="202"/>
      <c r="D1615" s="203"/>
      <c r="E1615" s="203"/>
      <c r="F1615" s="204"/>
      <c r="G1615" s="182"/>
      <c r="H1615" s="204"/>
    </row>
    <row r="1616" spans="1:8" ht="20.100000000000001" customHeight="1" x14ac:dyDescent="0.2">
      <c r="A1616" s="200"/>
      <c r="B1616" s="201"/>
      <c r="C1616" s="202"/>
      <c r="D1616" s="203"/>
      <c r="E1616" s="203"/>
      <c r="F1616" s="204"/>
      <c r="G1616" s="182"/>
      <c r="H1616" s="204"/>
    </row>
    <row r="1617" spans="1:8" ht="20.100000000000001" customHeight="1" x14ac:dyDescent="0.2">
      <c r="A1617" s="200"/>
      <c r="B1617" s="201"/>
      <c r="C1617" s="202"/>
      <c r="D1617" s="203"/>
      <c r="E1617" s="203"/>
      <c r="F1617" s="204"/>
      <c r="G1617" s="182"/>
      <c r="H1617" s="204"/>
    </row>
    <row r="1618" spans="1:8" ht="20.100000000000001" customHeight="1" x14ac:dyDescent="0.2">
      <c r="A1618" s="200"/>
      <c r="B1618" s="201"/>
      <c r="C1618" s="202"/>
      <c r="D1618" s="203"/>
      <c r="E1618" s="203"/>
      <c r="F1618" s="204"/>
      <c r="G1618" s="182"/>
      <c r="H1618" s="204"/>
    </row>
    <row r="1619" spans="1:8" ht="20.100000000000001" customHeight="1" x14ac:dyDescent="0.2">
      <c r="A1619" s="200"/>
      <c r="B1619" s="201"/>
      <c r="C1619" s="202"/>
      <c r="D1619" s="203"/>
      <c r="E1619" s="203"/>
      <c r="F1619" s="204"/>
      <c r="G1619" s="182"/>
      <c r="H1619" s="204"/>
    </row>
    <row r="1620" spans="1:8" ht="20.100000000000001" customHeight="1" x14ac:dyDescent="0.2">
      <c r="A1620" s="200"/>
      <c r="B1620" s="201"/>
      <c r="C1620" s="202"/>
      <c r="D1620" s="203"/>
      <c r="E1620" s="203"/>
      <c r="F1620" s="204"/>
      <c r="G1620" s="182"/>
      <c r="H1620" s="204"/>
    </row>
    <row r="1621" spans="1:8" ht="20.100000000000001" customHeight="1" x14ac:dyDescent="0.2">
      <c r="A1621" s="200"/>
      <c r="B1621" s="201"/>
      <c r="C1621" s="202"/>
      <c r="D1621" s="203"/>
      <c r="E1621" s="203"/>
      <c r="F1621" s="204"/>
      <c r="G1621" s="182"/>
      <c r="H1621" s="204"/>
    </row>
    <row r="1622" spans="1:8" ht="20.100000000000001" customHeight="1" x14ac:dyDescent="0.2">
      <c r="A1622" s="200"/>
      <c r="B1622" s="201"/>
      <c r="C1622" s="202"/>
      <c r="D1622" s="203"/>
      <c r="E1622" s="203"/>
      <c r="F1622" s="204"/>
      <c r="G1622" s="182"/>
      <c r="H1622" s="204"/>
    </row>
    <row r="1623" spans="1:8" ht="20.100000000000001" customHeight="1" x14ac:dyDescent="0.2">
      <c r="A1623" s="200"/>
      <c r="B1623" s="201"/>
      <c r="C1623" s="202"/>
      <c r="D1623" s="203"/>
      <c r="E1623" s="203"/>
      <c r="F1623" s="204"/>
      <c r="G1623" s="182"/>
      <c r="H1623" s="204"/>
    </row>
    <row r="1624" spans="1:8" ht="20.100000000000001" customHeight="1" x14ac:dyDescent="0.2">
      <c r="A1624" s="200"/>
      <c r="B1624" s="201"/>
      <c r="C1624" s="202"/>
      <c r="D1624" s="203"/>
      <c r="E1624" s="203"/>
      <c r="F1624" s="204"/>
      <c r="G1624" s="182"/>
      <c r="H1624" s="204"/>
    </row>
    <row r="1625" spans="1:8" ht="20.100000000000001" customHeight="1" x14ac:dyDescent="0.2">
      <c r="A1625" s="200"/>
      <c r="B1625" s="201"/>
      <c r="C1625" s="202"/>
      <c r="D1625" s="203"/>
      <c r="E1625" s="203"/>
      <c r="F1625" s="204"/>
      <c r="G1625" s="182"/>
      <c r="H1625" s="204"/>
    </row>
    <row r="1626" spans="1:8" ht="20.100000000000001" customHeight="1" x14ac:dyDescent="0.2">
      <c r="A1626" s="200"/>
      <c r="B1626" s="201"/>
      <c r="C1626" s="202"/>
      <c r="D1626" s="203"/>
      <c r="E1626" s="203"/>
      <c r="F1626" s="204"/>
      <c r="G1626" s="182"/>
      <c r="H1626" s="204"/>
    </row>
    <row r="1627" spans="1:8" ht="20.100000000000001" customHeight="1" x14ac:dyDescent="0.2">
      <c r="A1627" s="200"/>
      <c r="B1627" s="201"/>
      <c r="C1627" s="202"/>
      <c r="D1627" s="203"/>
      <c r="E1627" s="203"/>
      <c r="F1627" s="204"/>
      <c r="G1627" s="182"/>
      <c r="H1627" s="204"/>
    </row>
    <row r="1628" spans="1:8" ht="20.100000000000001" customHeight="1" x14ac:dyDescent="0.2">
      <c r="A1628" s="200"/>
      <c r="B1628" s="201"/>
      <c r="C1628" s="202"/>
      <c r="D1628" s="203"/>
      <c r="E1628" s="203"/>
      <c r="F1628" s="204"/>
      <c r="G1628" s="182"/>
      <c r="H1628" s="204"/>
    </row>
    <row r="1629" spans="1:8" ht="20.100000000000001" customHeight="1" x14ac:dyDescent="0.2">
      <c r="A1629" s="200"/>
      <c r="B1629" s="201"/>
      <c r="C1629" s="202"/>
      <c r="D1629" s="203"/>
      <c r="E1629" s="203"/>
      <c r="F1629" s="204"/>
      <c r="G1629" s="182"/>
      <c r="H1629" s="204"/>
    </row>
    <row r="1630" spans="1:8" ht="20.100000000000001" customHeight="1" x14ac:dyDescent="0.2">
      <c r="A1630" s="200"/>
      <c r="B1630" s="201"/>
      <c r="C1630" s="202"/>
      <c r="D1630" s="203"/>
      <c r="E1630" s="203"/>
      <c r="F1630" s="204"/>
      <c r="G1630" s="182"/>
      <c r="H1630" s="204"/>
    </row>
    <row r="1631" spans="1:8" ht="20.100000000000001" customHeight="1" x14ac:dyDescent="0.2">
      <c r="A1631" s="200"/>
      <c r="B1631" s="201"/>
      <c r="C1631" s="202"/>
      <c r="D1631" s="203"/>
      <c r="E1631" s="203"/>
      <c r="F1631" s="204"/>
      <c r="G1631" s="182"/>
      <c r="H1631" s="204"/>
    </row>
    <row r="1632" spans="1:8" ht="20.100000000000001" customHeight="1" x14ac:dyDescent="0.2">
      <c r="A1632" s="200"/>
      <c r="B1632" s="201"/>
      <c r="C1632" s="202"/>
      <c r="D1632" s="203"/>
      <c r="E1632" s="203"/>
      <c r="F1632" s="204"/>
      <c r="G1632" s="182"/>
      <c r="H1632" s="204"/>
    </row>
    <row r="1633" spans="1:8" ht="20.100000000000001" customHeight="1" x14ac:dyDescent="0.2">
      <c r="A1633" s="200"/>
      <c r="B1633" s="201"/>
      <c r="C1633" s="202"/>
      <c r="D1633" s="203"/>
      <c r="E1633" s="203"/>
      <c r="F1633" s="204"/>
      <c r="G1633" s="182"/>
      <c r="H1633" s="204"/>
    </row>
    <row r="1634" spans="1:8" ht="20.100000000000001" customHeight="1" x14ac:dyDescent="0.2">
      <c r="A1634" s="200"/>
      <c r="B1634" s="201"/>
      <c r="C1634" s="202"/>
      <c r="D1634" s="203"/>
      <c r="E1634" s="203"/>
      <c r="F1634" s="204"/>
      <c r="G1634" s="182"/>
      <c r="H1634" s="204"/>
    </row>
    <row r="1635" spans="1:8" ht="20.100000000000001" customHeight="1" x14ac:dyDescent="0.2">
      <c r="A1635" s="200"/>
      <c r="B1635" s="201"/>
      <c r="C1635" s="202"/>
      <c r="D1635" s="203"/>
      <c r="E1635" s="203"/>
      <c r="F1635" s="204"/>
      <c r="G1635" s="182"/>
      <c r="H1635" s="204"/>
    </row>
    <row r="1636" spans="1:8" ht="20.100000000000001" customHeight="1" x14ac:dyDescent="0.2">
      <c r="A1636" s="200"/>
      <c r="B1636" s="201"/>
      <c r="C1636" s="202"/>
      <c r="D1636" s="203"/>
      <c r="E1636" s="203"/>
      <c r="F1636" s="204"/>
      <c r="G1636" s="182"/>
      <c r="H1636" s="204"/>
    </row>
    <row r="1637" spans="1:8" ht="20.100000000000001" customHeight="1" x14ac:dyDescent="0.2">
      <c r="A1637" s="200"/>
      <c r="B1637" s="201"/>
      <c r="C1637" s="202"/>
      <c r="D1637" s="203"/>
      <c r="E1637" s="203"/>
      <c r="F1637" s="204"/>
      <c r="G1637" s="182"/>
      <c r="H1637" s="204"/>
    </row>
    <row r="1638" spans="1:8" ht="20.100000000000001" customHeight="1" x14ac:dyDescent="0.2">
      <c r="A1638" s="200"/>
      <c r="B1638" s="201"/>
      <c r="C1638" s="202"/>
      <c r="D1638" s="203"/>
      <c r="E1638" s="203"/>
      <c r="F1638" s="204"/>
      <c r="G1638" s="182"/>
      <c r="H1638" s="204"/>
    </row>
    <row r="1639" spans="1:8" ht="20.100000000000001" customHeight="1" x14ac:dyDescent="0.2">
      <c r="A1639" s="200"/>
      <c r="B1639" s="201"/>
      <c r="C1639" s="202"/>
      <c r="D1639" s="203"/>
      <c r="E1639" s="203"/>
      <c r="F1639" s="204"/>
      <c r="G1639" s="182"/>
      <c r="H1639" s="204"/>
    </row>
    <row r="1640" spans="1:8" ht="20.100000000000001" customHeight="1" x14ac:dyDescent="0.2">
      <c r="A1640" s="200"/>
      <c r="B1640" s="201"/>
      <c r="C1640" s="202"/>
      <c r="D1640" s="203"/>
      <c r="E1640" s="203"/>
      <c r="F1640" s="204"/>
      <c r="G1640" s="182"/>
      <c r="H1640" s="204"/>
    </row>
    <row r="1641" spans="1:8" ht="20.100000000000001" customHeight="1" x14ac:dyDescent="0.2">
      <c r="A1641" s="200"/>
      <c r="B1641" s="201"/>
      <c r="C1641" s="202"/>
      <c r="D1641" s="203"/>
      <c r="E1641" s="203"/>
      <c r="F1641" s="204"/>
      <c r="G1641" s="182"/>
      <c r="H1641" s="204"/>
    </row>
    <row r="1642" spans="1:8" ht="20.100000000000001" customHeight="1" x14ac:dyDescent="0.2">
      <c r="A1642" s="200"/>
      <c r="B1642" s="201"/>
      <c r="C1642" s="202"/>
      <c r="D1642" s="203"/>
      <c r="E1642" s="203"/>
      <c r="F1642" s="204"/>
      <c r="G1642" s="182"/>
      <c r="H1642" s="204"/>
    </row>
    <row r="1643" spans="1:8" ht="20.100000000000001" customHeight="1" x14ac:dyDescent="0.2">
      <c r="A1643" s="200"/>
      <c r="B1643" s="201"/>
      <c r="C1643" s="202"/>
      <c r="D1643" s="203"/>
      <c r="E1643" s="203"/>
      <c r="F1643" s="204"/>
      <c r="G1643" s="182"/>
      <c r="H1643" s="204"/>
    </row>
    <row r="1644" spans="1:8" ht="20.100000000000001" customHeight="1" x14ac:dyDescent="0.2">
      <c r="A1644" s="200"/>
      <c r="B1644" s="201"/>
      <c r="C1644" s="202"/>
      <c r="D1644" s="203"/>
      <c r="E1644" s="203"/>
      <c r="F1644" s="204"/>
      <c r="G1644" s="182"/>
      <c r="H1644" s="204"/>
    </row>
    <row r="1645" spans="1:8" ht="20.100000000000001" customHeight="1" x14ac:dyDescent="0.2">
      <c r="A1645" s="200"/>
      <c r="B1645" s="201"/>
      <c r="C1645" s="202"/>
      <c r="D1645" s="203"/>
      <c r="E1645" s="203"/>
      <c r="F1645" s="204"/>
      <c r="G1645" s="182"/>
      <c r="H1645" s="204"/>
    </row>
    <row r="1646" spans="1:8" ht="20.100000000000001" customHeight="1" x14ac:dyDescent="0.2">
      <c r="A1646" s="200"/>
      <c r="B1646" s="201"/>
      <c r="C1646" s="202"/>
      <c r="D1646" s="203"/>
      <c r="E1646" s="203"/>
      <c r="F1646" s="204"/>
      <c r="G1646" s="182"/>
      <c r="H1646" s="204"/>
    </row>
    <row r="1647" spans="1:8" ht="20.100000000000001" customHeight="1" x14ac:dyDescent="0.2">
      <c r="A1647" s="200"/>
      <c r="B1647" s="201"/>
      <c r="C1647" s="202"/>
      <c r="D1647" s="203"/>
      <c r="E1647" s="203"/>
      <c r="F1647" s="204"/>
      <c r="G1647" s="182"/>
      <c r="H1647" s="204"/>
    </row>
    <row r="1648" spans="1:8" ht="20.100000000000001" customHeight="1" x14ac:dyDescent="0.2">
      <c r="A1648" s="200"/>
      <c r="B1648" s="201"/>
      <c r="C1648" s="202"/>
      <c r="D1648" s="203"/>
      <c r="E1648" s="203"/>
      <c r="F1648" s="204"/>
      <c r="G1648" s="182"/>
      <c r="H1648" s="204"/>
    </row>
    <row r="1649" spans="1:8" ht="20.100000000000001" customHeight="1" x14ac:dyDescent="0.2">
      <c r="A1649" s="200"/>
      <c r="B1649" s="201"/>
      <c r="C1649" s="202"/>
      <c r="D1649" s="203"/>
      <c r="E1649" s="203"/>
      <c r="F1649" s="204"/>
      <c r="G1649" s="182"/>
      <c r="H1649" s="204"/>
    </row>
    <row r="1650" spans="1:8" ht="20.100000000000001" customHeight="1" x14ac:dyDescent="0.2">
      <c r="A1650" s="200"/>
      <c r="B1650" s="201"/>
      <c r="C1650" s="202"/>
      <c r="D1650" s="203"/>
      <c r="E1650" s="203"/>
      <c r="F1650" s="204"/>
      <c r="G1650" s="182"/>
      <c r="H1650" s="204"/>
    </row>
    <row r="1651" spans="1:8" ht="20.100000000000001" customHeight="1" x14ac:dyDescent="0.2">
      <c r="A1651" s="200"/>
      <c r="B1651" s="201"/>
      <c r="C1651" s="202"/>
      <c r="D1651" s="203"/>
      <c r="E1651" s="203"/>
      <c r="F1651" s="204"/>
      <c r="G1651" s="182"/>
      <c r="H1651" s="204"/>
    </row>
    <row r="1652" spans="1:8" ht="20.100000000000001" customHeight="1" x14ac:dyDescent="0.2">
      <c r="A1652" s="200"/>
      <c r="B1652" s="201"/>
      <c r="C1652" s="202"/>
      <c r="D1652" s="203"/>
      <c r="E1652" s="203"/>
      <c r="F1652" s="204"/>
      <c r="G1652" s="182"/>
      <c r="H1652" s="204"/>
    </row>
    <row r="1653" spans="1:8" ht="20.100000000000001" customHeight="1" x14ac:dyDescent="0.2">
      <c r="A1653" s="200"/>
      <c r="B1653" s="201"/>
      <c r="C1653" s="202"/>
      <c r="D1653" s="203"/>
      <c r="E1653" s="203"/>
      <c r="F1653" s="204"/>
      <c r="G1653" s="182"/>
      <c r="H1653" s="204"/>
    </row>
    <row r="1654" spans="1:8" ht="20.100000000000001" customHeight="1" x14ac:dyDescent="0.2">
      <c r="A1654" s="200"/>
      <c r="B1654" s="201"/>
      <c r="C1654" s="202"/>
      <c r="D1654" s="203"/>
      <c r="E1654" s="203"/>
      <c r="F1654" s="204"/>
      <c r="G1654" s="182"/>
      <c r="H1654" s="204"/>
    </row>
    <row r="1655" spans="1:8" ht="20.100000000000001" customHeight="1" x14ac:dyDescent="0.2">
      <c r="A1655" s="200"/>
      <c r="B1655" s="201"/>
      <c r="C1655" s="202"/>
      <c r="D1655" s="203"/>
      <c r="E1655" s="203"/>
      <c r="F1655" s="204"/>
      <c r="G1655" s="182"/>
      <c r="H1655" s="204"/>
    </row>
    <row r="1656" spans="1:8" ht="20.100000000000001" customHeight="1" x14ac:dyDescent="0.2">
      <c r="A1656" s="200"/>
      <c r="B1656" s="201"/>
      <c r="C1656" s="202"/>
      <c r="D1656" s="203"/>
      <c r="E1656" s="203"/>
      <c r="F1656" s="204"/>
      <c r="G1656" s="182"/>
      <c r="H1656" s="204"/>
    </row>
    <row r="1657" spans="1:8" ht="20.100000000000001" customHeight="1" x14ac:dyDescent="0.2">
      <c r="A1657" s="200"/>
      <c r="B1657" s="201"/>
      <c r="C1657" s="202"/>
      <c r="D1657" s="203"/>
      <c r="E1657" s="203"/>
      <c r="F1657" s="204"/>
      <c r="G1657" s="182"/>
      <c r="H1657" s="204"/>
    </row>
    <row r="1658" spans="1:8" ht="20.100000000000001" customHeight="1" x14ac:dyDescent="0.2">
      <c r="A1658" s="200"/>
      <c r="B1658" s="201"/>
      <c r="C1658" s="202"/>
      <c r="D1658" s="203"/>
      <c r="E1658" s="203"/>
      <c r="F1658" s="204"/>
      <c r="G1658" s="182"/>
      <c r="H1658" s="204"/>
    </row>
    <row r="1659" spans="1:8" ht="20.100000000000001" customHeight="1" x14ac:dyDescent="0.2">
      <c r="A1659" s="200"/>
      <c r="B1659" s="201"/>
      <c r="C1659" s="202"/>
      <c r="D1659" s="203"/>
      <c r="E1659" s="203"/>
      <c r="F1659" s="204"/>
      <c r="G1659" s="182"/>
      <c r="H1659" s="204"/>
    </row>
    <row r="1660" spans="1:8" ht="20.100000000000001" customHeight="1" x14ac:dyDescent="0.2">
      <c r="A1660" s="200"/>
      <c r="B1660" s="201"/>
      <c r="C1660" s="202"/>
      <c r="D1660" s="203"/>
      <c r="E1660" s="203"/>
      <c r="F1660" s="204"/>
      <c r="G1660" s="182"/>
      <c r="H1660" s="204"/>
    </row>
    <row r="1661" spans="1:8" ht="20.100000000000001" customHeight="1" x14ac:dyDescent="0.2">
      <c r="A1661" s="200"/>
      <c r="B1661" s="201"/>
      <c r="C1661" s="202"/>
      <c r="D1661" s="203"/>
      <c r="E1661" s="203"/>
      <c r="F1661" s="204"/>
      <c r="G1661" s="182"/>
      <c r="H1661" s="204"/>
    </row>
    <row r="1662" spans="1:8" ht="20.100000000000001" customHeight="1" x14ac:dyDescent="0.2">
      <c r="A1662" s="200"/>
      <c r="B1662" s="201"/>
      <c r="C1662" s="202"/>
      <c r="D1662" s="203"/>
      <c r="E1662" s="203"/>
      <c r="F1662" s="204"/>
      <c r="G1662" s="182"/>
      <c r="H1662" s="204"/>
    </row>
    <row r="1663" spans="1:8" ht="20.100000000000001" customHeight="1" x14ac:dyDescent="0.2">
      <c r="A1663" s="200"/>
      <c r="B1663" s="201"/>
      <c r="C1663" s="202"/>
      <c r="D1663" s="203"/>
      <c r="E1663" s="203"/>
      <c r="F1663" s="204"/>
      <c r="G1663" s="182"/>
      <c r="H1663" s="204"/>
    </row>
    <row r="1664" spans="1:8" ht="20.100000000000001" customHeight="1" x14ac:dyDescent="0.2">
      <c r="A1664" s="200"/>
      <c r="B1664" s="201"/>
      <c r="C1664" s="202"/>
      <c r="D1664" s="203"/>
      <c r="E1664" s="203"/>
      <c r="F1664" s="204"/>
      <c r="G1664" s="182"/>
      <c r="H1664" s="204"/>
    </row>
    <row r="1665" spans="1:8" ht="20.100000000000001" customHeight="1" x14ac:dyDescent="0.2">
      <c r="A1665" s="200"/>
      <c r="B1665" s="201"/>
      <c r="C1665" s="202"/>
      <c r="D1665" s="203"/>
      <c r="E1665" s="203"/>
      <c r="F1665" s="204"/>
      <c r="G1665" s="182"/>
      <c r="H1665" s="204"/>
    </row>
    <row r="1666" spans="1:8" ht="20.100000000000001" customHeight="1" x14ac:dyDescent="0.2">
      <c r="A1666" s="200"/>
      <c r="B1666" s="201"/>
      <c r="C1666" s="202"/>
      <c r="D1666" s="203"/>
      <c r="E1666" s="203"/>
      <c r="F1666" s="204"/>
      <c r="G1666" s="182"/>
      <c r="H1666" s="204"/>
    </row>
    <row r="1667" spans="1:8" ht="20.100000000000001" customHeight="1" x14ac:dyDescent="0.2">
      <c r="A1667" s="200"/>
      <c r="B1667" s="201"/>
      <c r="C1667" s="202"/>
      <c r="D1667" s="203"/>
      <c r="E1667" s="203"/>
      <c r="F1667" s="204"/>
      <c r="G1667" s="182"/>
      <c r="H1667" s="204"/>
    </row>
    <row r="1668" spans="1:8" ht="20.100000000000001" customHeight="1" x14ac:dyDescent="0.2">
      <c r="A1668" s="200"/>
      <c r="B1668" s="201"/>
      <c r="C1668" s="202"/>
      <c r="D1668" s="203"/>
      <c r="E1668" s="203"/>
      <c r="F1668" s="204"/>
      <c r="G1668" s="182"/>
      <c r="H1668" s="204"/>
    </row>
    <row r="1669" spans="1:8" ht="20.100000000000001" customHeight="1" x14ac:dyDescent="0.2">
      <c r="A1669" s="200"/>
      <c r="B1669" s="201"/>
      <c r="C1669" s="202"/>
      <c r="D1669" s="203"/>
      <c r="E1669" s="203"/>
      <c r="F1669" s="204"/>
      <c r="G1669" s="182"/>
      <c r="H1669" s="204"/>
    </row>
    <row r="1670" spans="1:8" ht="20.100000000000001" customHeight="1" x14ac:dyDescent="0.2">
      <c r="A1670" s="200"/>
      <c r="B1670" s="201"/>
      <c r="C1670" s="202"/>
      <c r="D1670" s="203"/>
      <c r="E1670" s="203"/>
      <c r="F1670" s="204"/>
      <c r="G1670" s="182"/>
      <c r="H1670" s="204"/>
    </row>
    <row r="1671" spans="1:8" ht="20.100000000000001" customHeight="1" x14ac:dyDescent="0.2">
      <c r="A1671" s="200"/>
      <c r="B1671" s="201"/>
      <c r="C1671" s="202"/>
      <c r="D1671" s="203"/>
      <c r="E1671" s="203"/>
      <c r="F1671" s="204"/>
      <c r="G1671" s="182"/>
      <c r="H1671" s="204"/>
    </row>
    <row r="1672" spans="1:8" ht="20.100000000000001" customHeight="1" x14ac:dyDescent="0.2">
      <c r="A1672" s="200"/>
      <c r="B1672" s="201"/>
      <c r="C1672" s="202"/>
      <c r="D1672" s="203"/>
      <c r="E1672" s="203"/>
      <c r="F1672" s="204"/>
      <c r="G1672" s="182"/>
      <c r="H1672" s="204"/>
    </row>
    <row r="1673" spans="1:8" ht="20.100000000000001" customHeight="1" x14ac:dyDescent="0.2">
      <c r="A1673" s="200"/>
      <c r="B1673" s="201"/>
      <c r="C1673" s="202"/>
      <c r="D1673" s="203"/>
      <c r="E1673" s="203"/>
      <c r="F1673" s="204"/>
      <c r="G1673" s="182"/>
      <c r="H1673" s="204"/>
    </row>
    <row r="1674" spans="1:8" ht="20.100000000000001" customHeight="1" x14ac:dyDescent="0.2">
      <c r="A1674" s="200"/>
      <c r="B1674" s="201"/>
      <c r="C1674" s="202"/>
      <c r="D1674" s="203"/>
      <c r="E1674" s="203"/>
      <c r="F1674" s="204"/>
      <c r="G1674" s="182"/>
      <c r="H1674" s="204"/>
    </row>
    <row r="1675" spans="1:8" ht="20.100000000000001" customHeight="1" x14ac:dyDescent="0.2">
      <c r="A1675" s="200"/>
      <c r="B1675" s="201"/>
      <c r="C1675" s="202"/>
      <c r="D1675" s="203"/>
      <c r="E1675" s="203"/>
      <c r="F1675" s="204"/>
      <c r="G1675" s="182"/>
      <c r="H1675" s="204"/>
    </row>
    <row r="1676" spans="1:8" ht="20.100000000000001" customHeight="1" x14ac:dyDescent="0.2">
      <c r="A1676" s="200"/>
      <c r="B1676" s="201"/>
      <c r="C1676" s="202"/>
      <c r="D1676" s="203"/>
      <c r="E1676" s="203"/>
      <c r="F1676" s="204"/>
      <c r="G1676" s="182"/>
      <c r="H1676" s="204"/>
    </row>
    <row r="1677" spans="1:8" ht="20.100000000000001" customHeight="1" x14ac:dyDescent="0.2">
      <c r="A1677" s="200"/>
      <c r="B1677" s="201"/>
      <c r="C1677" s="202"/>
      <c r="D1677" s="203"/>
      <c r="E1677" s="203"/>
      <c r="F1677" s="204"/>
      <c r="G1677" s="182"/>
      <c r="H1677" s="204"/>
    </row>
    <row r="1678" spans="1:8" ht="20.100000000000001" customHeight="1" x14ac:dyDescent="0.2">
      <c r="A1678" s="200"/>
      <c r="B1678" s="201"/>
      <c r="C1678" s="202"/>
      <c r="D1678" s="203"/>
      <c r="E1678" s="203"/>
      <c r="F1678" s="204"/>
      <c r="G1678" s="182"/>
      <c r="H1678" s="204"/>
    </row>
    <row r="1679" spans="1:8" ht="20.100000000000001" customHeight="1" x14ac:dyDescent="0.2">
      <c r="A1679" s="200"/>
      <c r="B1679" s="201"/>
      <c r="C1679" s="202"/>
      <c r="D1679" s="203"/>
      <c r="E1679" s="203"/>
      <c r="F1679" s="204"/>
      <c r="G1679" s="182"/>
      <c r="H1679" s="204"/>
    </row>
    <row r="1680" spans="1:8" ht="20.100000000000001" customHeight="1" x14ac:dyDescent="0.2">
      <c r="A1680" s="200"/>
      <c r="B1680" s="201"/>
      <c r="C1680" s="202"/>
      <c r="D1680" s="203"/>
      <c r="E1680" s="203"/>
      <c r="F1680" s="204"/>
      <c r="G1680" s="182"/>
      <c r="H1680" s="204"/>
    </row>
    <row r="1681" spans="1:8" ht="20.100000000000001" customHeight="1" x14ac:dyDescent="0.2">
      <c r="A1681" s="200"/>
      <c r="B1681" s="201"/>
      <c r="C1681" s="202"/>
      <c r="D1681" s="203"/>
      <c r="E1681" s="203"/>
      <c r="F1681" s="204"/>
      <c r="G1681" s="182"/>
      <c r="H1681" s="204"/>
    </row>
    <row r="1682" spans="1:8" ht="20.100000000000001" customHeight="1" x14ac:dyDescent="0.2">
      <c r="A1682" s="200"/>
      <c r="B1682" s="201"/>
      <c r="C1682" s="202"/>
      <c r="D1682" s="203"/>
      <c r="E1682" s="203"/>
      <c r="F1682" s="204"/>
      <c r="G1682" s="182"/>
      <c r="H1682" s="204"/>
    </row>
    <row r="1683" spans="1:8" ht="20.100000000000001" customHeight="1" x14ac:dyDescent="0.2">
      <c r="A1683" s="200"/>
      <c r="B1683" s="201"/>
      <c r="C1683" s="202"/>
      <c r="D1683" s="203"/>
      <c r="E1683" s="203"/>
      <c r="F1683" s="204"/>
      <c r="G1683" s="182"/>
      <c r="H1683" s="204"/>
    </row>
    <row r="1684" spans="1:8" ht="20.100000000000001" customHeight="1" x14ac:dyDescent="0.2">
      <c r="A1684" s="200"/>
      <c r="B1684" s="201"/>
      <c r="C1684" s="202"/>
      <c r="D1684" s="203"/>
      <c r="E1684" s="203"/>
      <c r="F1684" s="204"/>
      <c r="G1684" s="182"/>
      <c r="H1684" s="204"/>
    </row>
    <row r="1685" spans="1:8" ht="20.100000000000001" customHeight="1" x14ac:dyDescent="0.2">
      <c r="A1685" s="200"/>
      <c r="B1685" s="201"/>
      <c r="C1685" s="202"/>
      <c r="D1685" s="203"/>
      <c r="E1685" s="203"/>
      <c r="F1685" s="204"/>
      <c r="G1685" s="182"/>
      <c r="H1685" s="204"/>
    </row>
    <row r="1686" spans="1:8" ht="20.100000000000001" customHeight="1" x14ac:dyDescent="0.2">
      <c r="A1686" s="200"/>
      <c r="B1686" s="201"/>
      <c r="C1686" s="202"/>
      <c r="D1686" s="203"/>
      <c r="E1686" s="203"/>
      <c r="F1686" s="204"/>
      <c r="G1686" s="182"/>
      <c r="H1686" s="204"/>
    </row>
    <row r="1687" spans="1:8" ht="20.100000000000001" customHeight="1" x14ac:dyDescent="0.2">
      <c r="A1687" s="200"/>
      <c r="B1687" s="201"/>
      <c r="C1687" s="202"/>
      <c r="D1687" s="203"/>
      <c r="E1687" s="203"/>
      <c r="F1687" s="204"/>
      <c r="G1687" s="182"/>
      <c r="H1687" s="204"/>
    </row>
    <row r="1688" spans="1:8" ht="20.100000000000001" customHeight="1" x14ac:dyDescent="0.2">
      <c r="A1688" s="200"/>
      <c r="B1688" s="201"/>
      <c r="C1688" s="202"/>
      <c r="D1688" s="203"/>
      <c r="E1688" s="203"/>
      <c r="F1688" s="204"/>
      <c r="G1688" s="182"/>
      <c r="H1688" s="204"/>
    </row>
    <row r="1689" spans="1:8" ht="20.100000000000001" customHeight="1" x14ac:dyDescent="0.2">
      <c r="A1689" s="200"/>
      <c r="B1689" s="201"/>
      <c r="C1689" s="202"/>
      <c r="D1689" s="203"/>
      <c r="E1689" s="203"/>
      <c r="F1689" s="204"/>
      <c r="G1689" s="182"/>
      <c r="H1689" s="204"/>
    </row>
    <row r="1690" spans="1:8" ht="20.100000000000001" customHeight="1" x14ac:dyDescent="0.2">
      <c r="A1690" s="200"/>
      <c r="B1690" s="201"/>
      <c r="C1690" s="202"/>
      <c r="D1690" s="203"/>
      <c r="E1690" s="203"/>
      <c r="F1690" s="204"/>
      <c r="G1690" s="182"/>
      <c r="H1690" s="204"/>
    </row>
    <row r="1691" spans="1:8" ht="20.100000000000001" customHeight="1" x14ac:dyDescent="0.2">
      <c r="A1691" s="200"/>
      <c r="B1691" s="201"/>
      <c r="C1691" s="202"/>
      <c r="D1691" s="203"/>
      <c r="E1691" s="203"/>
      <c r="F1691" s="204"/>
      <c r="G1691" s="182"/>
      <c r="H1691" s="204"/>
    </row>
    <row r="1692" spans="1:8" ht="20.100000000000001" customHeight="1" x14ac:dyDescent="0.2">
      <c r="A1692" s="200"/>
      <c r="B1692" s="201"/>
      <c r="C1692" s="202"/>
      <c r="D1692" s="203"/>
      <c r="E1692" s="203"/>
      <c r="F1692" s="204"/>
      <c r="G1692" s="182"/>
      <c r="H1692" s="204"/>
    </row>
    <row r="1693" spans="1:8" ht="20.100000000000001" customHeight="1" x14ac:dyDescent="0.2">
      <c r="A1693" s="200"/>
      <c r="B1693" s="201"/>
      <c r="C1693" s="202"/>
      <c r="D1693" s="203"/>
      <c r="E1693" s="203"/>
      <c r="F1693" s="204"/>
      <c r="G1693" s="182"/>
      <c r="H1693" s="204"/>
    </row>
    <row r="1694" spans="1:8" ht="20.100000000000001" customHeight="1" x14ac:dyDescent="0.2">
      <c r="A1694" s="200"/>
      <c r="B1694" s="201"/>
      <c r="C1694" s="202"/>
      <c r="D1694" s="203"/>
      <c r="E1694" s="203"/>
      <c r="F1694" s="204"/>
      <c r="G1694" s="182"/>
      <c r="H1694" s="204"/>
    </row>
    <row r="1695" spans="1:8" ht="20.100000000000001" customHeight="1" x14ac:dyDescent="0.2">
      <c r="A1695" s="200"/>
      <c r="B1695" s="201"/>
      <c r="C1695" s="202"/>
      <c r="D1695" s="203"/>
      <c r="E1695" s="203"/>
      <c r="F1695" s="204"/>
      <c r="G1695" s="182"/>
      <c r="H1695" s="204"/>
    </row>
    <row r="1696" spans="1:8" ht="20.100000000000001" customHeight="1" x14ac:dyDescent="0.2">
      <c r="A1696" s="200"/>
      <c r="B1696" s="201"/>
      <c r="C1696" s="202"/>
      <c r="D1696" s="203"/>
      <c r="E1696" s="203"/>
      <c r="F1696" s="204"/>
      <c r="G1696" s="182"/>
      <c r="H1696" s="204"/>
    </row>
    <row r="1697" spans="1:8" ht="20.100000000000001" customHeight="1" x14ac:dyDescent="0.2">
      <c r="A1697" s="200"/>
      <c r="B1697" s="201"/>
      <c r="C1697" s="202"/>
      <c r="D1697" s="203"/>
      <c r="E1697" s="203"/>
      <c r="F1697" s="204"/>
      <c r="G1697" s="182"/>
      <c r="H1697" s="204"/>
    </row>
    <row r="1698" spans="1:8" ht="20.100000000000001" customHeight="1" x14ac:dyDescent="0.2">
      <c r="A1698" s="200"/>
      <c r="B1698" s="201"/>
      <c r="C1698" s="202"/>
      <c r="D1698" s="203"/>
      <c r="E1698" s="203"/>
      <c r="F1698" s="204"/>
      <c r="G1698" s="182"/>
      <c r="H1698" s="204"/>
    </row>
    <row r="1699" spans="1:8" ht="20.100000000000001" customHeight="1" x14ac:dyDescent="0.2">
      <c r="A1699" s="200"/>
      <c r="B1699" s="201"/>
      <c r="C1699" s="202"/>
      <c r="D1699" s="203"/>
      <c r="E1699" s="203"/>
      <c r="F1699" s="204"/>
      <c r="G1699" s="182"/>
      <c r="H1699" s="204"/>
    </row>
    <row r="1700" spans="1:8" ht="20.100000000000001" customHeight="1" x14ac:dyDescent="0.2">
      <c r="A1700" s="200"/>
      <c r="B1700" s="201"/>
      <c r="C1700" s="202"/>
      <c r="D1700" s="203"/>
      <c r="E1700" s="203"/>
      <c r="F1700" s="204"/>
      <c r="G1700" s="182"/>
      <c r="H1700" s="204"/>
    </row>
    <row r="1701" spans="1:8" ht="20.100000000000001" customHeight="1" x14ac:dyDescent="0.2">
      <c r="A1701" s="200"/>
      <c r="B1701" s="201"/>
      <c r="C1701" s="202"/>
      <c r="D1701" s="203"/>
      <c r="E1701" s="203"/>
      <c r="F1701" s="204"/>
      <c r="G1701" s="182"/>
      <c r="H1701" s="204"/>
    </row>
    <row r="1702" spans="1:8" ht="20.100000000000001" customHeight="1" x14ac:dyDescent="0.2">
      <c r="A1702" s="200"/>
      <c r="B1702" s="201"/>
      <c r="C1702" s="202"/>
      <c r="D1702" s="203"/>
      <c r="E1702" s="203"/>
      <c r="F1702" s="204"/>
      <c r="G1702" s="182"/>
      <c r="H1702" s="204"/>
    </row>
    <row r="1703" spans="1:8" ht="20.100000000000001" customHeight="1" x14ac:dyDescent="0.2">
      <c r="A1703" s="200"/>
      <c r="B1703" s="201"/>
      <c r="C1703" s="202"/>
      <c r="D1703" s="203"/>
      <c r="E1703" s="203"/>
      <c r="F1703" s="204"/>
      <c r="G1703" s="182"/>
      <c r="H1703" s="204"/>
    </row>
    <row r="1704" spans="1:8" ht="20.100000000000001" customHeight="1" x14ac:dyDescent="0.2">
      <c r="A1704" s="200"/>
      <c r="B1704" s="201"/>
      <c r="C1704" s="202"/>
      <c r="D1704" s="203"/>
      <c r="E1704" s="203"/>
      <c r="F1704" s="204"/>
      <c r="G1704" s="182"/>
      <c r="H1704" s="204"/>
    </row>
    <row r="1705" spans="1:8" ht="20.100000000000001" customHeight="1" x14ac:dyDescent="0.2">
      <c r="A1705" s="200"/>
      <c r="B1705" s="201"/>
      <c r="C1705" s="202"/>
      <c r="D1705" s="203"/>
      <c r="E1705" s="203"/>
      <c r="F1705" s="204"/>
      <c r="G1705" s="182"/>
      <c r="H1705" s="204"/>
    </row>
    <row r="1706" spans="1:8" ht="20.100000000000001" customHeight="1" x14ac:dyDescent="0.2">
      <c r="A1706" s="200"/>
      <c r="B1706" s="201"/>
      <c r="C1706" s="202"/>
      <c r="D1706" s="203"/>
      <c r="E1706" s="203"/>
      <c r="F1706" s="204"/>
      <c r="G1706" s="182"/>
      <c r="H1706" s="204"/>
    </row>
    <row r="1707" spans="1:8" ht="20.100000000000001" customHeight="1" x14ac:dyDescent="0.2">
      <c r="A1707" s="200"/>
      <c r="B1707" s="201"/>
      <c r="C1707" s="202"/>
      <c r="D1707" s="203"/>
      <c r="E1707" s="203"/>
      <c r="F1707" s="204"/>
      <c r="G1707" s="182"/>
      <c r="H1707" s="204"/>
    </row>
    <row r="1708" spans="1:8" ht="20.100000000000001" customHeight="1" x14ac:dyDescent="0.2">
      <c r="A1708" s="200"/>
      <c r="B1708" s="201"/>
      <c r="C1708" s="202"/>
      <c r="D1708" s="203"/>
      <c r="E1708" s="203"/>
      <c r="F1708" s="204"/>
      <c r="G1708" s="182"/>
      <c r="H1708" s="204"/>
    </row>
    <row r="1709" spans="1:8" ht="20.100000000000001" customHeight="1" x14ac:dyDescent="0.2">
      <c r="A1709" s="200"/>
      <c r="B1709" s="201"/>
      <c r="C1709" s="202"/>
      <c r="D1709" s="203"/>
      <c r="E1709" s="203"/>
      <c r="F1709" s="204"/>
      <c r="G1709" s="182"/>
      <c r="H1709" s="204"/>
    </row>
    <row r="1710" spans="1:8" ht="20.100000000000001" customHeight="1" x14ac:dyDescent="0.2">
      <c r="A1710" s="200"/>
      <c r="B1710" s="201"/>
      <c r="C1710" s="202"/>
      <c r="D1710" s="203"/>
      <c r="E1710" s="203"/>
      <c r="F1710" s="204"/>
      <c r="G1710" s="182"/>
      <c r="H1710" s="204"/>
    </row>
    <row r="1711" spans="1:8" ht="20.100000000000001" customHeight="1" x14ac:dyDescent="0.2">
      <c r="A1711" s="200"/>
      <c r="B1711" s="201"/>
      <c r="C1711" s="202"/>
      <c r="D1711" s="203"/>
      <c r="E1711" s="203"/>
      <c r="F1711" s="204"/>
      <c r="G1711" s="182"/>
      <c r="H1711" s="204"/>
    </row>
    <row r="1712" spans="1:8" ht="20.100000000000001" customHeight="1" x14ac:dyDescent="0.2">
      <c r="A1712" s="200"/>
      <c r="B1712" s="201"/>
      <c r="C1712" s="202"/>
      <c r="D1712" s="203"/>
      <c r="E1712" s="203"/>
      <c r="F1712" s="204"/>
      <c r="G1712" s="182"/>
      <c r="H1712" s="204"/>
    </row>
    <row r="1713" spans="1:8" ht="20.100000000000001" customHeight="1" x14ac:dyDescent="0.2">
      <c r="A1713" s="200"/>
      <c r="B1713" s="201"/>
      <c r="C1713" s="202"/>
      <c r="D1713" s="203"/>
      <c r="E1713" s="203"/>
      <c r="F1713" s="204"/>
      <c r="G1713" s="182"/>
      <c r="H1713" s="204"/>
    </row>
    <row r="1714" spans="1:8" ht="20.100000000000001" customHeight="1" x14ac:dyDescent="0.2">
      <c r="A1714" s="200"/>
      <c r="B1714" s="201"/>
      <c r="C1714" s="202"/>
      <c r="D1714" s="203"/>
      <c r="E1714" s="203"/>
      <c r="F1714" s="204"/>
      <c r="G1714" s="182"/>
      <c r="H1714" s="204"/>
    </row>
    <row r="1715" spans="1:8" ht="20.100000000000001" customHeight="1" x14ac:dyDescent="0.2">
      <c r="A1715" s="200"/>
      <c r="B1715" s="201"/>
      <c r="C1715" s="202"/>
      <c r="D1715" s="203"/>
      <c r="E1715" s="203"/>
      <c r="F1715" s="204"/>
      <c r="G1715" s="182"/>
      <c r="H1715" s="204"/>
    </row>
    <row r="1716" spans="1:8" ht="20.100000000000001" customHeight="1" x14ac:dyDescent="0.2">
      <c r="A1716" s="200"/>
      <c r="B1716" s="201"/>
      <c r="C1716" s="202"/>
      <c r="D1716" s="203"/>
      <c r="E1716" s="203"/>
      <c r="F1716" s="204"/>
      <c r="G1716" s="182"/>
      <c r="H1716" s="204"/>
    </row>
    <row r="1717" spans="1:8" ht="20.100000000000001" customHeight="1" x14ac:dyDescent="0.2">
      <c r="A1717" s="200"/>
      <c r="B1717" s="201"/>
      <c r="C1717" s="202"/>
      <c r="D1717" s="203"/>
      <c r="E1717" s="203"/>
      <c r="F1717" s="204"/>
      <c r="G1717" s="182"/>
      <c r="H1717" s="204"/>
    </row>
    <row r="1718" spans="1:8" ht="20.100000000000001" customHeight="1" x14ac:dyDescent="0.2">
      <c r="A1718" s="200"/>
      <c r="B1718" s="201"/>
      <c r="C1718" s="202"/>
      <c r="D1718" s="203"/>
      <c r="E1718" s="203"/>
      <c r="F1718" s="204"/>
      <c r="G1718" s="182"/>
      <c r="H1718" s="204"/>
    </row>
    <row r="1719" spans="1:8" ht="20.100000000000001" customHeight="1" x14ac:dyDescent="0.2">
      <c r="A1719" s="200"/>
      <c r="B1719" s="201"/>
      <c r="C1719" s="202"/>
      <c r="D1719" s="203"/>
      <c r="E1719" s="203"/>
      <c r="F1719" s="204"/>
      <c r="G1719" s="182"/>
      <c r="H1719" s="204"/>
    </row>
    <row r="1720" spans="1:8" ht="20.100000000000001" customHeight="1" x14ac:dyDescent="0.2">
      <c r="A1720" s="200"/>
      <c r="B1720" s="201"/>
      <c r="C1720" s="202"/>
      <c r="D1720" s="203"/>
      <c r="E1720" s="203"/>
      <c r="F1720" s="204"/>
      <c r="G1720" s="182"/>
      <c r="H1720" s="204"/>
    </row>
    <row r="1721" spans="1:8" ht="20.100000000000001" customHeight="1" x14ac:dyDescent="0.2">
      <c r="A1721" s="200"/>
      <c r="B1721" s="201"/>
      <c r="C1721" s="202"/>
      <c r="D1721" s="203"/>
      <c r="E1721" s="203"/>
      <c r="F1721" s="204"/>
      <c r="G1721" s="182"/>
      <c r="H1721" s="204"/>
    </row>
    <row r="1722" spans="1:8" ht="20.100000000000001" customHeight="1" x14ac:dyDescent="0.2">
      <c r="A1722" s="200"/>
      <c r="B1722" s="201"/>
      <c r="C1722" s="202"/>
      <c r="D1722" s="203"/>
      <c r="E1722" s="203"/>
      <c r="F1722" s="204"/>
      <c r="G1722" s="182"/>
      <c r="H1722" s="204"/>
    </row>
    <row r="1723" spans="1:8" ht="20.100000000000001" customHeight="1" x14ac:dyDescent="0.2">
      <c r="A1723" s="200"/>
      <c r="B1723" s="201"/>
      <c r="C1723" s="202"/>
      <c r="D1723" s="203"/>
      <c r="E1723" s="203"/>
      <c r="F1723" s="204"/>
      <c r="G1723" s="182"/>
      <c r="H1723" s="204"/>
    </row>
    <row r="1724" spans="1:8" ht="20.100000000000001" customHeight="1" x14ac:dyDescent="0.2">
      <c r="A1724" s="200"/>
      <c r="B1724" s="201"/>
      <c r="C1724" s="202"/>
      <c r="D1724" s="203"/>
      <c r="E1724" s="203"/>
      <c r="F1724" s="204"/>
      <c r="G1724" s="182"/>
      <c r="H1724" s="204"/>
    </row>
    <row r="1725" spans="1:8" ht="20.100000000000001" customHeight="1" x14ac:dyDescent="0.2">
      <c r="A1725" s="200"/>
      <c r="B1725" s="201"/>
      <c r="C1725" s="202"/>
      <c r="D1725" s="203"/>
      <c r="E1725" s="203"/>
      <c r="F1725" s="204"/>
      <c r="G1725" s="182"/>
      <c r="H1725" s="204"/>
    </row>
    <row r="1726" spans="1:8" ht="20.100000000000001" customHeight="1" x14ac:dyDescent="0.2">
      <c r="A1726" s="200"/>
      <c r="B1726" s="201"/>
      <c r="C1726" s="202"/>
      <c r="D1726" s="203"/>
      <c r="E1726" s="203"/>
      <c r="F1726" s="204"/>
      <c r="G1726" s="182"/>
      <c r="H1726" s="204"/>
    </row>
    <row r="1727" spans="1:8" ht="20.100000000000001" customHeight="1" x14ac:dyDescent="0.2">
      <c r="A1727" s="200"/>
      <c r="B1727" s="201"/>
      <c r="C1727" s="202"/>
      <c r="D1727" s="203"/>
      <c r="E1727" s="203"/>
      <c r="F1727" s="204"/>
      <c r="G1727" s="182"/>
      <c r="H1727" s="204"/>
    </row>
    <row r="1728" spans="1:8" ht="20.100000000000001" customHeight="1" x14ac:dyDescent="0.2">
      <c r="A1728" s="200"/>
      <c r="B1728" s="201"/>
      <c r="C1728" s="202"/>
      <c r="D1728" s="203"/>
      <c r="E1728" s="203"/>
      <c r="F1728" s="204"/>
      <c r="G1728" s="182"/>
      <c r="H1728" s="204"/>
    </row>
    <row r="1729" spans="1:8" ht="20.100000000000001" customHeight="1" x14ac:dyDescent="0.2">
      <c r="A1729" s="200"/>
      <c r="B1729" s="201"/>
      <c r="C1729" s="202"/>
      <c r="D1729" s="203"/>
      <c r="E1729" s="203"/>
      <c r="F1729" s="204"/>
      <c r="G1729" s="182"/>
      <c r="H1729" s="204"/>
    </row>
    <row r="1730" spans="1:8" ht="20.100000000000001" customHeight="1" x14ac:dyDescent="0.2">
      <c r="A1730" s="200"/>
      <c r="B1730" s="201"/>
      <c r="C1730" s="202"/>
      <c r="D1730" s="203"/>
      <c r="E1730" s="203"/>
      <c r="F1730" s="204"/>
      <c r="G1730" s="182"/>
      <c r="H1730" s="204"/>
    </row>
    <row r="1731" spans="1:8" ht="20.100000000000001" customHeight="1" x14ac:dyDescent="0.2">
      <c r="A1731" s="200"/>
      <c r="B1731" s="201"/>
      <c r="C1731" s="202"/>
      <c r="D1731" s="203"/>
      <c r="E1731" s="203"/>
      <c r="F1731" s="204"/>
      <c r="G1731" s="182"/>
      <c r="H1731" s="204"/>
    </row>
    <row r="1732" spans="1:8" ht="20.100000000000001" customHeight="1" x14ac:dyDescent="0.2">
      <c r="A1732" s="200"/>
      <c r="B1732" s="201"/>
      <c r="C1732" s="202"/>
      <c r="D1732" s="203"/>
      <c r="E1732" s="203"/>
      <c r="F1732" s="204"/>
      <c r="G1732" s="182"/>
      <c r="H1732" s="204"/>
    </row>
    <row r="1733" spans="1:8" ht="20.100000000000001" customHeight="1" x14ac:dyDescent="0.2">
      <c r="A1733" s="200"/>
      <c r="B1733" s="201"/>
      <c r="C1733" s="202"/>
      <c r="D1733" s="203"/>
      <c r="E1733" s="203"/>
      <c r="F1733" s="204"/>
      <c r="G1733" s="182"/>
      <c r="H1733" s="204"/>
    </row>
    <row r="1734" spans="1:8" ht="20.100000000000001" customHeight="1" x14ac:dyDescent="0.2">
      <c r="A1734" s="200"/>
      <c r="B1734" s="201"/>
      <c r="C1734" s="202"/>
      <c r="D1734" s="203"/>
      <c r="E1734" s="203"/>
      <c r="F1734" s="204"/>
      <c r="G1734" s="182"/>
      <c r="H1734" s="204"/>
    </row>
    <row r="1735" spans="1:8" ht="20.100000000000001" customHeight="1" x14ac:dyDescent="0.2">
      <c r="A1735" s="200"/>
      <c r="B1735" s="201"/>
      <c r="C1735" s="202"/>
      <c r="D1735" s="203"/>
      <c r="E1735" s="203"/>
      <c r="F1735" s="204"/>
      <c r="G1735" s="182"/>
      <c r="H1735" s="204"/>
    </row>
    <row r="1736" spans="1:8" ht="20.100000000000001" customHeight="1" x14ac:dyDescent="0.2">
      <c r="A1736" s="200"/>
      <c r="B1736" s="201"/>
      <c r="C1736" s="202"/>
      <c r="D1736" s="203"/>
      <c r="E1736" s="203"/>
      <c r="F1736" s="204"/>
      <c r="G1736" s="182"/>
      <c r="H1736" s="204"/>
    </row>
    <row r="1737" spans="1:8" ht="20.100000000000001" customHeight="1" x14ac:dyDescent="0.2">
      <c r="A1737" s="200"/>
      <c r="B1737" s="201"/>
      <c r="C1737" s="202"/>
      <c r="D1737" s="203"/>
      <c r="E1737" s="203"/>
      <c r="F1737" s="204"/>
      <c r="G1737" s="182"/>
      <c r="H1737" s="204"/>
    </row>
    <row r="1738" spans="1:8" ht="20.100000000000001" customHeight="1" x14ac:dyDescent="0.2">
      <c r="A1738" s="200"/>
      <c r="B1738" s="201"/>
      <c r="C1738" s="202"/>
      <c r="D1738" s="203"/>
      <c r="E1738" s="203"/>
      <c r="F1738" s="204"/>
      <c r="G1738" s="182"/>
      <c r="H1738" s="204"/>
    </row>
    <row r="1739" spans="1:8" ht="20.100000000000001" customHeight="1" x14ac:dyDescent="0.2">
      <c r="A1739" s="200"/>
      <c r="B1739" s="201"/>
      <c r="C1739" s="202"/>
      <c r="D1739" s="203"/>
      <c r="E1739" s="203"/>
      <c r="F1739" s="204"/>
      <c r="G1739" s="182"/>
      <c r="H1739" s="204"/>
    </row>
    <row r="1740" spans="1:8" ht="20.100000000000001" customHeight="1" x14ac:dyDescent="0.2">
      <c r="A1740" s="200"/>
      <c r="B1740" s="201"/>
      <c r="C1740" s="202"/>
      <c r="D1740" s="203"/>
      <c r="E1740" s="203"/>
      <c r="F1740" s="204"/>
      <c r="G1740" s="182"/>
      <c r="H1740" s="204"/>
    </row>
    <row r="1741" spans="1:8" ht="20.100000000000001" customHeight="1" x14ac:dyDescent="0.2">
      <c r="A1741" s="200"/>
      <c r="B1741" s="201"/>
      <c r="C1741" s="202"/>
      <c r="D1741" s="203"/>
      <c r="E1741" s="203"/>
      <c r="F1741" s="204"/>
      <c r="G1741" s="182"/>
      <c r="H1741" s="204"/>
    </row>
    <row r="1742" spans="1:8" ht="20.100000000000001" customHeight="1" x14ac:dyDescent="0.2">
      <c r="A1742" s="200"/>
      <c r="B1742" s="201"/>
      <c r="C1742" s="202"/>
      <c r="D1742" s="203"/>
      <c r="E1742" s="203"/>
      <c r="F1742" s="204"/>
      <c r="G1742" s="182"/>
      <c r="H1742" s="204"/>
    </row>
    <row r="1743" spans="1:8" ht="20.100000000000001" customHeight="1" x14ac:dyDescent="0.2">
      <c r="A1743" s="200"/>
      <c r="B1743" s="201"/>
      <c r="C1743" s="202"/>
      <c r="D1743" s="203"/>
      <c r="E1743" s="203"/>
      <c r="F1743" s="204"/>
      <c r="G1743" s="182"/>
      <c r="H1743" s="204"/>
    </row>
    <row r="1744" spans="1:8" ht="20.100000000000001" customHeight="1" x14ac:dyDescent="0.2">
      <c r="A1744" s="200"/>
      <c r="B1744" s="201"/>
      <c r="C1744" s="202"/>
      <c r="D1744" s="203"/>
      <c r="E1744" s="203"/>
      <c r="F1744" s="204"/>
      <c r="G1744" s="182"/>
      <c r="H1744" s="204"/>
    </row>
    <row r="1745" spans="1:8" ht="20.100000000000001" customHeight="1" x14ac:dyDescent="0.2">
      <c r="A1745" s="200"/>
      <c r="B1745" s="201"/>
      <c r="C1745" s="202"/>
      <c r="D1745" s="203"/>
      <c r="E1745" s="203"/>
      <c r="F1745" s="204"/>
      <c r="G1745" s="182"/>
      <c r="H1745" s="204"/>
    </row>
    <row r="1746" spans="1:8" ht="20.100000000000001" customHeight="1" x14ac:dyDescent="0.2">
      <c r="A1746" s="200"/>
      <c r="B1746" s="201"/>
      <c r="C1746" s="202"/>
      <c r="D1746" s="203"/>
      <c r="E1746" s="203"/>
      <c r="F1746" s="204"/>
      <c r="G1746" s="182"/>
      <c r="H1746" s="204"/>
    </row>
    <row r="1747" spans="1:8" ht="20.100000000000001" customHeight="1" x14ac:dyDescent="0.2">
      <c r="A1747" s="200"/>
      <c r="B1747" s="201"/>
      <c r="C1747" s="202"/>
      <c r="D1747" s="203"/>
      <c r="E1747" s="203"/>
      <c r="F1747" s="204"/>
      <c r="G1747" s="182"/>
      <c r="H1747" s="204"/>
    </row>
    <row r="1748" spans="1:8" ht="20.100000000000001" customHeight="1" x14ac:dyDescent="0.2">
      <c r="A1748" s="200"/>
      <c r="B1748" s="201"/>
      <c r="C1748" s="202"/>
      <c r="D1748" s="203"/>
      <c r="E1748" s="203"/>
      <c r="F1748" s="204"/>
      <c r="G1748" s="182"/>
      <c r="H1748" s="204"/>
    </row>
    <row r="1749" spans="1:8" ht="20.100000000000001" customHeight="1" x14ac:dyDescent="0.2">
      <c r="A1749" s="200"/>
      <c r="B1749" s="201"/>
      <c r="C1749" s="202"/>
      <c r="D1749" s="203"/>
      <c r="E1749" s="203"/>
      <c r="F1749" s="204"/>
      <c r="G1749" s="182"/>
      <c r="H1749" s="204"/>
    </row>
    <row r="1750" spans="1:8" ht="20.100000000000001" customHeight="1" x14ac:dyDescent="0.2">
      <c r="A1750" s="200"/>
      <c r="B1750" s="201"/>
      <c r="C1750" s="202"/>
      <c r="D1750" s="203"/>
      <c r="E1750" s="203"/>
      <c r="F1750" s="204"/>
      <c r="G1750" s="182"/>
      <c r="H1750" s="204"/>
    </row>
    <row r="1751" spans="1:8" ht="20.100000000000001" customHeight="1" x14ac:dyDescent="0.2">
      <c r="A1751" s="200"/>
      <c r="B1751" s="201"/>
      <c r="C1751" s="202"/>
      <c r="D1751" s="203"/>
      <c r="E1751" s="203"/>
      <c r="F1751" s="204"/>
      <c r="G1751" s="182"/>
      <c r="H1751" s="204"/>
    </row>
    <row r="1752" spans="1:8" ht="20.100000000000001" customHeight="1" x14ac:dyDescent="0.2">
      <c r="A1752" s="200"/>
      <c r="B1752" s="201"/>
      <c r="C1752" s="202"/>
      <c r="D1752" s="203"/>
      <c r="E1752" s="203"/>
      <c r="F1752" s="204"/>
      <c r="G1752" s="182"/>
      <c r="H1752" s="204"/>
    </row>
    <row r="1753" spans="1:8" ht="20.100000000000001" customHeight="1" x14ac:dyDescent="0.2">
      <c r="A1753" s="200"/>
      <c r="B1753" s="201"/>
      <c r="C1753" s="202"/>
      <c r="D1753" s="203"/>
      <c r="E1753" s="203"/>
      <c r="F1753" s="204"/>
      <c r="G1753" s="182"/>
      <c r="H1753" s="204"/>
    </row>
    <row r="1754" spans="1:8" ht="20.100000000000001" customHeight="1" x14ac:dyDescent="0.2">
      <c r="A1754" s="200"/>
      <c r="B1754" s="201"/>
      <c r="C1754" s="202"/>
      <c r="D1754" s="203"/>
      <c r="E1754" s="203"/>
      <c r="F1754" s="204"/>
      <c r="G1754" s="182"/>
      <c r="H1754" s="204"/>
    </row>
    <row r="1755" spans="1:8" ht="20.100000000000001" customHeight="1" x14ac:dyDescent="0.2">
      <c r="A1755" s="200"/>
      <c r="B1755" s="201"/>
      <c r="C1755" s="202"/>
      <c r="D1755" s="203"/>
      <c r="E1755" s="203"/>
      <c r="F1755" s="204"/>
      <c r="G1755" s="182"/>
      <c r="H1755" s="204"/>
    </row>
    <row r="1756" spans="1:8" ht="20.100000000000001" customHeight="1" x14ac:dyDescent="0.2">
      <c r="A1756" s="200"/>
      <c r="B1756" s="201"/>
      <c r="C1756" s="202"/>
      <c r="D1756" s="203"/>
      <c r="E1756" s="203"/>
      <c r="F1756" s="204"/>
      <c r="G1756" s="182"/>
      <c r="H1756" s="204"/>
    </row>
    <row r="1757" spans="1:8" ht="20.100000000000001" customHeight="1" x14ac:dyDescent="0.2">
      <c r="A1757" s="200"/>
      <c r="B1757" s="201"/>
      <c r="C1757" s="202"/>
      <c r="D1757" s="203"/>
      <c r="E1757" s="203"/>
      <c r="F1757" s="204"/>
      <c r="G1757" s="182"/>
      <c r="H1757" s="204"/>
    </row>
    <row r="1758" spans="1:8" ht="20.100000000000001" customHeight="1" x14ac:dyDescent="0.2">
      <c r="A1758" s="200"/>
      <c r="B1758" s="201"/>
      <c r="C1758" s="202"/>
      <c r="D1758" s="203"/>
      <c r="E1758" s="203"/>
      <c r="F1758" s="204"/>
      <c r="G1758" s="182"/>
      <c r="H1758" s="204"/>
    </row>
    <row r="1759" spans="1:8" ht="20.100000000000001" customHeight="1" x14ac:dyDescent="0.2">
      <c r="A1759" s="200"/>
      <c r="B1759" s="201"/>
      <c r="C1759" s="202"/>
      <c r="D1759" s="203"/>
      <c r="E1759" s="203"/>
      <c r="F1759" s="204"/>
      <c r="G1759" s="182"/>
      <c r="H1759" s="204"/>
    </row>
    <row r="1760" spans="1:8" ht="20.100000000000001" customHeight="1" x14ac:dyDescent="0.2">
      <c r="A1760" s="200"/>
      <c r="B1760" s="201"/>
      <c r="C1760" s="202"/>
      <c r="D1760" s="203"/>
      <c r="E1760" s="203"/>
      <c r="F1760" s="204"/>
      <c r="G1760" s="182"/>
      <c r="H1760" s="204"/>
    </row>
    <row r="1761" spans="1:8" ht="20.100000000000001" customHeight="1" x14ac:dyDescent="0.2">
      <c r="A1761" s="200"/>
      <c r="B1761" s="201"/>
      <c r="C1761" s="202"/>
      <c r="D1761" s="203"/>
      <c r="E1761" s="203"/>
      <c r="F1761" s="204"/>
      <c r="G1761" s="182"/>
      <c r="H1761" s="204"/>
    </row>
    <row r="1762" spans="1:8" ht="20.100000000000001" customHeight="1" x14ac:dyDescent="0.2">
      <c r="A1762" s="200"/>
      <c r="B1762" s="201"/>
      <c r="C1762" s="202"/>
      <c r="D1762" s="203"/>
      <c r="E1762" s="203"/>
      <c r="F1762" s="204"/>
      <c r="G1762" s="182"/>
      <c r="H1762" s="204"/>
    </row>
    <row r="1763" spans="1:8" ht="20.100000000000001" customHeight="1" x14ac:dyDescent="0.2">
      <c r="A1763" s="200"/>
      <c r="B1763" s="201"/>
      <c r="C1763" s="202"/>
      <c r="D1763" s="203"/>
      <c r="E1763" s="203"/>
      <c r="F1763" s="204"/>
      <c r="G1763" s="182"/>
      <c r="H1763" s="204"/>
    </row>
    <row r="1764" spans="1:8" ht="20.100000000000001" customHeight="1" x14ac:dyDescent="0.2">
      <c r="A1764" s="200"/>
      <c r="B1764" s="201"/>
      <c r="C1764" s="202"/>
      <c r="D1764" s="203"/>
      <c r="E1764" s="203"/>
      <c r="F1764" s="204"/>
      <c r="G1764" s="182"/>
      <c r="H1764" s="204"/>
    </row>
    <row r="1765" spans="1:8" ht="20.100000000000001" customHeight="1" x14ac:dyDescent="0.2">
      <c r="A1765" s="200"/>
      <c r="B1765" s="201"/>
      <c r="C1765" s="202"/>
      <c r="D1765" s="203"/>
      <c r="E1765" s="203"/>
      <c r="F1765" s="204"/>
      <c r="G1765" s="182"/>
      <c r="H1765" s="204"/>
    </row>
    <row r="1766" spans="1:8" ht="20.100000000000001" customHeight="1" x14ac:dyDescent="0.2">
      <c r="A1766" s="200"/>
      <c r="B1766" s="201"/>
      <c r="C1766" s="202"/>
      <c r="D1766" s="203"/>
      <c r="E1766" s="203"/>
      <c r="F1766" s="204"/>
      <c r="G1766" s="182"/>
      <c r="H1766" s="204"/>
    </row>
    <row r="1767" spans="1:8" ht="20.100000000000001" customHeight="1" x14ac:dyDescent="0.2">
      <c r="A1767" s="200"/>
      <c r="B1767" s="201"/>
      <c r="C1767" s="202"/>
      <c r="D1767" s="203"/>
      <c r="E1767" s="203"/>
      <c r="F1767" s="204"/>
      <c r="G1767" s="182"/>
      <c r="H1767" s="204"/>
    </row>
    <row r="1768" spans="1:8" ht="20.100000000000001" customHeight="1" x14ac:dyDescent="0.2">
      <c r="A1768" s="200"/>
      <c r="B1768" s="201"/>
      <c r="C1768" s="202"/>
      <c r="D1768" s="203"/>
      <c r="E1768" s="203"/>
      <c r="F1768" s="204"/>
      <c r="G1768" s="182"/>
      <c r="H1768" s="204"/>
    </row>
    <row r="1769" spans="1:8" ht="20.100000000000001" customHeight="1" x14ac:dyDescent="0.2">
      <c r="A1769" s="200"/>
      <c r="B1769" s="201"/>
      <c r="C1769" s="202"/>
      <c r="D1769" s="203"/>
      <c r="E1769" s="203"/>
      <c r="F1769" s="204"/>
      <c r="G1769" s="182"/>
      <c r="H1769" s="204"/>
    </row>
    <row r="1770" spans="1:8" ht="20.100000000000001" customHeight="1" x14ac:dyDescent="0.2">
      <c r="A1770" s="200"/>
      <c r="B1770" s="201"/>
      <c r="C1770" s="202"/>
      <c r="D1770" s="203"/>
      <c r="E1770" s="203"/>
      <c r="F1770" s="204"/>
      <c r="G1770" s="182"/>
      <c r="H1770" s="204"/>
    </row>
    <row r="1771" spans="1:8" ht="20.100000000000001" customHeight="1" x14ac:dyDescent="0.2">
      <c r="A1771" s="200"/>
      <c r="B1771" s="201"/>
      <c r="C1771" s="202"/>
      <c r="D1771" s="203"/>
      <c r="E1771" s="203"/>
      <c r="F1771" s="204"/>
      <c r="G1771" s="182"/>
      <c r="H1771" s="204"/>
    </row>
    <row r="1772" spans="1:8" ht="20.100000000000001" customHeight="1" x14ac:dyDescent="0.2">
      <c r="A1772" s="200"/>
      <c r="B1772" s="201"/>
      <c r="C1772" s="202"/>
      <c r="D1772" s="203"/>
      <c r="E1772" s="203"/>
      <c r="F1772" s="204"/>
      <c r="G1772" s="182"/>
      <c r="H1772" s="204"/>
    </row>
    <row r="1773" spans="1:8" ht="20.100000000000001" customHeight="1" x14ac:dyDescent="0.2">
      <c r="A1773" s="200"/>
      <c r="B1773" s="201"/>
      <c r="C1773" s="202"/>
      <c r="D1773" s="203"/>
      <c r="E1773" s="203"/>
      <c r="F1773" s="204"/>
      <c r="G1773" s="182"/>
      <c r="H1773" s="204"/>
    </row>
    <row r="1774" spans="1:8" ht="20.100000000000001" customHeight="1" x14ac:dyDescent="0.2">
      <c r="A1774" s="200"/>
      <c r="B1774" s="201"/>
      <c r="C1774" s="202"/>
      <c r="D1774" s="203"/>
      <c r="E1774" s="203"/>
      <c r="F1774" s="204"/>
      <c r="G1774" s="182"/>
      <c r="H1774" s="204"/>
    </row>
    <row r="1775" spans="1:8" ht="20.100000000000001" customHeight="1" x14ac:dyDescent="0.2">
      <c r="A1775" s="200"/>
      <c r="B1775" s="201"/>
      <c r="C1775" s="202"/>
      <c r="D1775" s="203"/>
      <c r="E1775" s="203"/>
      <c r="F1775" s="204"/>
      <c r="G1775" s="182"/>
      <c r="H1775" s="204"/>
    </row>
    <row r="1776" spans="1:8" ht="20.100000000000001" customHeight="1" x14ac:dyDescent="0.2">
      <c r="A1776" s="200"/>
      <c r="B1776" s="201"/>
      <c r="C1776" s="202"/>
      <c r="D1776" s="203"/>
      <c r="E1776" s="203"/>
      <c r="F1776" s="204"/>
      <c r="G1776" s="182"/>
      <c r="H1776" s="204"/>
    </row>
    <row r="1777" spans="1:8" ht="20.100000000000001" customHeight="1" x14ac:dyDescent="0.2">
      <c r="A1777" s="200"/>
      <c r="B1777" s="201"/>
      <c r="C1777" s="202"/>
      <c r="D1777" s="203"/>
      <c r="E1777" s="203"/>
      <c r="F1777" s="204"/>
      <c r="G1777" s="182"/>
      <c r="H1777" s="204"/>
    </row>
    <row r="1778" spans="1:8" ht="20.100000000000001" customHeight="1" x14ac:dyDescent="0.2">
      <c r="A1778" s="200"/>
      <c r="B1778" s="201"/>
      <c r="C1778" s="202"/>
      <c r="D1778" s="203"/>
      <c r="E1778" s="203"/>
      <c r="F1778" s="204"/>
      <c r="G1778" s="182"/>
      <c r="H1778" s="204"/>
    </row>
    <row r="1779" spans="1:8" ht="20.100000000000001" customHeight="1" x14ac:dyDescent="0.2">
      <c r="A1779" s="200"/>
      <c r="B1779" s="201"/>
      <c r="C1779" s="202"/>
      <c r="D1779" s="203"/>
      <c r="E1779" s="203"/>
      <c r="F1779" s="204"/>
      <c r="G1779" s="182"/>
      <c r="H1779" s="204"/>
    </row>
    <row r="1780" spans="1:8" ht="20.100000000000001" customHeight="1" x14ac:dyDescent="0.2">
      <c r="A1780" s="200"/>
      <c r="B1780" s="201"/>
      <c r="C1780" s="202"/>
      <c r="D1780" s="203"/>
      <c r="E1780" s="203"/>
      <c r="F1780" s="204"/>
      <c r="G1780" s="182"/>
      <c r="H1780" s="204"/>
    </row>
    <row r="1781" spans="1:8" ht="20.100000000000001" customHeight="1" x14ac:dyDescent="0.2">
      <c r="A1781" s="200"/>
      <c r="B1781" s="201"/>
      <c r="C1781" s="202"/>
      <c r="D1781" s="203"/>
      <c r="E1781" s="203"/>
      <c r="F1781" s="204"/>
      <c r="G1781" s="182"/>
      <c r="H1781" s="204"/>
    </row>
    <row r="1782" spans="1:8" ht="20.100000000000001" customHeight="1" x14ac:dyDescent="0.2">
      <c r="A1782" s="200"/>
      <c r="B1782" s="201"/>
      <c r="C1782" s="202"/>
      <c r="D1782" s="203"/>
      <c r="E1782" s="203"/>
      <c r="F1782" s="204"/>
      <c r="G1782" s="182"/>
      <c r="H1782" s="204"/>
    </row>
    <row r="1783" spans="1:8" ht="20.100000000000001" customHeight="1" x14ac:dyDescent="0.2">
      <c r="A1783" s="200"/>
      <c r="B1783" s="201"/>
      <c r="C1783" s="202"/>
      <c r="D1783" s="203"/>
      <c r="E1783" s="203"/>
      <c r="F1783" s="204"/>
      <c r="G1783" s="182"/>
      <c r="H1783" s="204"/>
    </row>
    <row r="1784" spans="1:8" ht="20.100000000000001" customHeight="1" x14ac:dyDescent="0.2">
      <c r="A1784" s="200"/>
      <c r="B1784" s="201"/>
      <c r="C1784" s="202"/>
      <c r="D1784" s="203"/>
      <c r="E1784" s="203"/>
      <c r="F1784" s="204"/>
      <c r="G1784" s="182"/>
      <c r="H1784" s="204"/>
    </row>
    <row r="1785" spans="1:8" ht="20.100000000000001" customHeight="1" x14ac:dyDescent="0.2">
      <c r="A1785" s="200"/>
      <c r="B1785" s="201"/>
      <c r="C1785" s="202"/>
      <c r="D1785" s="203"/>
      <c r="E1785" s="203"/>
      <c r="F1785" s="204"/>
      <c r="G1785" s="182"/>
      <c r="H1785" s="204"/>
    </row>
    <row r="1786" spans="1:8" ht="20.100000000000001" customHeight="1" x14ac:dyDescent="0.2">
      <c r="A1786" s="200"/>
      <c r="B1786" s="201"/>
      <c r="C1786" s="202"/>
      <c r="D1786" s="203"/>
      <c r="E1786" s="203"/>
      <c r="F1786" s="204"/>
      <c r="G1786" s="182"/>
      <c r="H1786" s="204"/>
    </row>
    <row r="1787" spans="1:8" ht="20.100000000000001" customHeight="1" x14ac:dyDescent="0.2">
      <c r="A1787" s="200"/>
      <c r="B1787" s="201"/>
      <c r="C1787" s="202"/>
      <c r="D1787" s="203"/>
      <c r="E1787" s="203"/>
      <c r="F1787" s="204"/>
      <c r="G1787" s="182"/>
      <c r="H1787" s="204"/>
    </row>
    <row r="1788" spans="1:8" ht="20.100000000000001" customHeight="1" x14ac:dyDescent="0.2">
      <c r="A1788" s="200"/>
      <c r="B1788" s="201"/>
      <c r="C1788" s="202"/>
      <c r="D1788" s="203"/>
      <c r="E1788" s="203"/>
      <c r="F1788" s="204"/>
      <c r="G1788" s="182"/>
      <c r="H1788" s="204"/>
    </row>
    <row r="1789" spans="1:8" ht="20.100000000000001" customHeight="1" x14ac:dyDescent="0.2">
      <c r="A1789" s="200"/>
      <c r="B1789" s="201"/>
      <c r="C1789" s="202"/>
      <c r="D1789" s="203"/>
      <c r="E1789" s="203"/>
      <c r="F1789" s="204"/>
      <c r="G1789" s="182"/>
      <c r="H1789" s="204"/>
    </row>
    <row r="1790" spans="1:8" ht="20.100000000000001" customHeight="1" x14ac:dyDescent="0.2">
      <c r="A1790" s="200"/>
      <c r="B1790" s="201"/>
      <c r="C1790" s="202"/>
      <c r="D1790" s="203"/>
      <c r="E1790" s="203"/>
      <c r="F1790" s="204"/>
      <c r="G1790" s="182"/>
      <c r="H1790" s="204"/>
    </row>
    <row r="1791" spans="1:8" ht="20.100000000000001" customHeight="1" x14ac:dyDescent="0.2">
      <c r="A1791" s="200"/>
      <c r="B1791" s="201"/>
      <c r="C1791" s="202"/>
      <c r="D1791" s="203"/>
      <c r="E1791" s="203"/>
      <c r="F1791" s="204"/>
      <c r="G1791" s="182"/>
      <c r="H1791" s="204"/>
    </row>
    <row r="1792" spans="1:8" ht="20.100000000000001" customHeight="1" x14ac:dyDescent="0.2">
      <c r="A1792" s="200"/>
      <c r="B1792" s="201"/>
      <c r="C1792" s="202"/>
      <c r="D1792" s="203"/>
      <c r="E1792" s="203"/>
      <c r="F1792" s="204"/>
      <c r="G1792" s="182"/>
      <c r="H1792" s="204"/>
    </row>
    <row r="1793" spans="1:8" ht="20.100000000000001" customHeight="1" x14ac:dyDescent="0.2">
      <c r="A1793" s="200"/>
      <c r="B1793" s="201"/>
      <c r="C1793" s="202"/>
      <c r="D1793" s="203"/>
      <c r="E1793" s="203"/>
      <c r="F1793" s="204"/>
      <c r="G1793" s="182"/>
      <c r="H1793" s="204"/>
    </row>
    <row r="1794" spans="1:8" ht="20.100000000000001" customHeight="1" x14ac:dyDescent="0.2">
      <c r="A1794" s="200"/>
      <c r="B1794" s="201"/>
      <c r="C1794" s="202"/>
      <c r="D1794" s="203"/>
      <c r="E1794" s="203"/>
      <c r="F1794" s="204"/>
      <c r="G1794" s="182"/>
      <c r="H1794" s="204"/>
    </row>
    <row r="1795" spans="1:8" ht="20.100000000000001" customHeight="1" x14ac:dyDescent="0.2">
      <c r="A1795" s="200"/>
      <c r="B1795" s="201"/>
      <c r="C1795" s="202"/>
      <c r="D1795" s="203"/>
      <c r="E1795" s="203"/>
      <c r="F1795" s="204"/>
      <c r="G1795" s="182"/>
      <c r="H1795" s="204"/>
    </row>
    <row r="1796" spans="1:8" ht="20.100000000000001" customHeight="1" x14ac:dyDescent="0.2">
      <c r="A1796" s="200"/>
      <c r="B1796" s="201"/>
      <c r="C1796" s="202"/>
      <c r="D1796" s="203"/>
      <c r="E1796" s="203"/>
      <c r="F1796" s="204"/>
      <c r="G1796" s="182"/>
      <c r="H1796" s="204"/>
    </row>
    <row r="1797" spans="1:8" ht="20.100000000000001" customHeight="1" x14ac:dyDescent="0.2">
      <c r="A1797" s="200"/>
      <c r="B1797" s="201"/>
      <c r="C1797" s="202"/>
      <c r="D1797" s="203"/>
      <c r="E1797" s="203"/>
      <c r="F1797" s="204"/>
      <c r="G1797" s="182"/>
      <c r="H1797" s="204"/>
    </row>
    <row r="1798" spans="1:8" ht="20.100000000000001" customHeight="1" x14ac:dyDescent="0.2">
      <c r="A1798" s="200"/>
      <c r="B1798" s="201"/>
      <c r="C1798" s="202"/>
      <c r="D1798" s="203"/>
      <c r="E1798" s="203"/>
      <c r="F1798" s="204"/>
      <c r="G1798" s="182"/>
      <c r="H1798" s="204"/>
    </row>
    <row r="1799" spans="1:8" ht="20.100000000000001" customHeight="1" x14ac:dyDescent="0.2">
      <c r="A1799" s="200"/>
      <c r="B1799" s="201"/>
      <c r="C1799" s="202"/>
      <c r="D1799" s="203"/>
      <c r="E1799" s="203"/>
      <c r="F1799" s="204"/>
      <c r="G1799" s="182"/>
      <c r="H1799" s="204"/>
    </row>
    <row r="1800" spans="1:8" ht="20.100000000000001" customHeight="1" x14ac:dyDescent="0.2">
      <c r="A1800" s="200"/>
      <c r="B1800" s="201"/>
      <c r="C1800" s="202"/>
      <c r="D1800" s="203"/>
      <c r="E1800" s="203"/>
      <c r="F1800" s="204"/>
      <c r="G1800" s="182"/>
      <c r="H1800" s="204"/>
    </row>
    <row r="1801" spans="1:8" ht="20.100000000000001" customHeight="1" x14ac:dyDescent="0.2">
      <c r="A1801" s="200"/>
      <c r="B1801" s="201"/>
      <c r="C1801" s="202"/>
      <c r="D1801" s="203"/>
      <c r="E1801" s="203"/>
      <c r="F1801" s="204"/>
      <c r="G1801" s="182"/>
      <c r="H1801" s="204"/>
    </row>
    <row r="1802" spans="1:8" ht="20.100000000000001" customHeight="1" x14ac:dyDescent="0.2">
      <c r="A1802" s="200"/>
      <c r="B1802" s="201"/>
      <c r="C1802" s="202"/>
      <c r="D1802" s="203"/>
      <c r="E1802" s="203"/>
      <c r="F1802" s="204"/>
      <c r="G1802" s="182"/>
      <c r="H1802" s="204"/>
    </row>
    <row r="1803" spans="1:8" ht="20.100000000000001" customHeight="1" x14ac:dyDescent="0.2">
      <c r="A1803" s="200"/>
      <c r="B1803" s="201"/>
      <c r="C1803" s="202"/>
      <c r="D1803" s="203"/>
      <c r="E1803" s="203"/>
      <c r="F1803" s="204"/>
      <c r="G1803" s="182"/>
      <c r="H1803" s="204"/>
    </row>
    <row r="1804" spans="1:8" ht="20.100000000000001" customHeight="1" x14ac:dyDescent="0.2">
      <c r="A1804" s="200"/>
      <c r="B1804" s="201"/>
      <c r="C1804" s="202"/>
      <c r="D1804" s="203"/>
      <c r="E1804" s="203"/>
      <c r="F1804" s="204"/>
      <c r="G1804" s="182"/>
      <c r="H1804" s="204"/>
    </row>
    <row r="1805" spans="1:8" ht="20.100000000000001" customHeight="1" x14ac:dyDescent="0.2">
      <c r="A1805" s="200"/>
      <c r="B1805" s="201"/>
      <c r="C1805" s="202"/>
      <c r="D1805" s="203"/>
      <c r="E1805" s="203"/>
      <c r="F1805" s="204"/>
      <c r="G1805" s="182"/>
      <c r="H1805" s="204"/>
    </row>
    <row r="1806" spans="1:8" ht="20.100000000000001" customHeight="1" x14ac:dyDescent="0.2">
      <c r="A1806" s="200"/>
      <c r="B1806" s="201"/>
      <c r="C1806" s="202"/>
      <c r="D1806" s="203"/>
      <c r="E1806" s="203"/>
      <c r="F1806" s="204"/>
      <c r="G1806" s="182"/>
      <c r="H1806" s="204"/>
    </row>
    <row r="1807" spans="1:8" ht="20.100000000000001" customHeight="1" x14ac:dyDescent="0.2">
      <c r="A1807" s="200"/>
      <c r="B1807" s="201"/>
      <c r="C1807" s="202"/>
      <c r="D1807" s="203"/>
      <c r="E1807" s="203"/>
      <c r="F1807" s="204"/>
      <c r="G1807" s="182"/>
      <c r="H1807" s="204"/>
    </row>
    <row r="1808" spans="1:8" ht="20.100000000000001" customHeight="1" x14ac:dyDescent="0.2">
      <c r="A1808" s="200"/>
      <c r="B1808" s="201"/>
      <c r="C1808" s="202"/>
      <c r="D1808" s="203"/>
      <c r="E1808" s="203"/>
      <c r="F1808" s="204"/>
      <c r="G1808" s="182"/>
      <c r="H1808" s="204"/>
    </row>
    <row r="1809" spans="1:8" ht="20.100000000000001" customHeight="1" x14ac:dyDescent="0.2">
      <c r="A1809" s="200"/>
      <c r="B1809" s="201"/>
      <c r="C1809" s="202"/>
      <c r="D1809" s="203"/>
      <c r="E1809" s="203"/>
      <c r="F1809" s="204"/>
      <c r="G1809" s="182"/>
      <c r="H1809" s="204"/>
    </row>
    <row r="1810" spans="1:8" ht="20.100000000000001" customHeight="1" x14ac:dyDescent="0.2">
      <c r="A1810" s="200"/>
      <c r="B1810" s="201"/>
      <c r="C1810" s="202"/>
      <c r="D1810" s="203"/>
      <c r="E1810" s="203"/>
      <c r="F1810" s="204"/>
      <c r="G1810" s="182"/>
      <c r="H1810" s="204"/>
    </row>
    <row r="1811" spans="1:8" ht="20.100000000000001" customHeight="1" x14ac:dyDescent="0.2">
      <c r="A1811" s="200"/>
      <c r="B1811" s="201"/>
      <c r="C1811" s="202"/>
      <c r="D1811" s="203"/>
      <c r="E1811" s="203"/>
      <c r="F1811" s="204"/>
      <c r="G1811" s="182"/>
      <c r="H1811" s="204"/>
    </row>
    <row r="1812" spans="1:8" ht="20.100000000000001" customHeight="1" x14ac:dyDescent="0.2">
      <c r="A1812" s="200"/>
      <c r="B1812" s="201"/>
      <c r="C1812" s="202"/>
      <c r="D1812" s="203"/>
      <c r="E1812" s="203"/>
      <c r="F1812" s="204"/>
      <c r="G1812" s="182"/>
      <c r="H1812" s="204"/>
    </row>
    <row r="1813" spans="1:8" ht="20.100000000000001" customHeight="1" x14ac:dyDescent="0.2">
      <c r="A1813" s="200"/>
      <c r="B1813" s="201"/>
      <c r="C1813" s="202"/>
      <c r="D1813" s="203"/>
      <c r="E1813" s="203"/>
      <c r="F1813" s="204"/>
      <c r="G1813" s="182"/>
      <c r="H1813" s="204"/>
    </row>
    <row r="1814" spans="1:8" ht="20.100000000000001" customHeight="1" x14ac:dyDescent="0.2">
      <c r="A1814" s="200"/>
      <c r="B1814" s="201"/>
      <c r="C1814" s="202"/>
      <c r="D1814" s="203"/>
      <c r="E1814" s="203"/>
      <c r="F1814" s="204"/>
      <c r="G1814" s="182"/>
      <c r="H1814" s="204"/>
    </row>
    <row r="1815" spans="1:8" ht="20.100000000000001" customHeight="1" x14ac:dyDescent="0.2">
      <c r="A1815" s="200"/>
      <c r="B1815" s="201"/>
      <c r="C1815" s="202"/>
      <c r="D1815" s="203"/>
      <c r="E1815" s="203"/>
      <c r="F1815" s="204"/>
      <c r="G1815" s="182"/>
      <c r="H1815" s="204"/>
    </row>
    <row r="1816" spans="1:8" ht="20.100000000000001" customHeight="1" x14ac:dyDescent="0.2">
      <c r="A1816" s="200"/>
      <c r="B1816" s="201"/>
      <c r="C1816" s="202"/>
      <c r="D1816" s="203"/>
      <c r="E1816" s="203"/>
      <c r="F1816" s="204"/>
      <c r="G1816" s="182"/>
      <c r="H1816" s="204"/>
    </row>
    <row r="1817" spans="1:8" ht="20.100000000000001" customHeight="1" x14ac:dyDescent="0.2">
      <c r="A1817" s="200"/>
      <c r="B1817" s="201"/>
      <c r="C1817" s="202"/>
      <c r="D1817" s="203"/>
      <c r="E1817" s="203"/>
      <c r="F1817" s="204"/>
      <c r="G1817" s="182"/>
      <c r="H1817" s="204"/>
    </row>
    <row r="1818" spans="1:8" ht="20.100000000000001" customHeight="1" x14ac:dyDescent="0.2">
      <c r="A1818" s="200"/>
      <c r="B1818" s="201"/>
      <c r="C1818" s="202"/>
      <c r="D1818" s="203"/>
      <c r="E1818" s="203"/>
      <c r="F1818" s="204"/>
      <c r="G1818" s="182"/>
      <c r="H1818" s="204"/>
    </row>
    <row r="1819" spans="1:8" ht="20.100000000000001" customHeight="1" x14ac:dyDescent="0.2">
      <c r="A1819" s="200"/>
      <c r="B1819" s="201"/>
      <c r="C1819" s="202"/>
      <c r="D1819" s="203"/>
      <c r="E1819" s="203"/>
      <c r="F1819" s="204"/>
      <c r="G1819" s="182"/>
      <c r="H1819" s="204"/>
    </row>
    <row r="1820" spans="1:8" ht="20.100000000000001" customHeight="1" x14ac:dyDescent="0.2">
      <c r="A1820" s="200"/>
      <c r="B1820" s="201"/>
      <c r="C1820" s="202"/>
      <c r="D1820" s="203"/>
      <c r="E1820" s="203"/>
      <c r="F1820" s="204"/>
      <c r="G1820" s="182"/>
      <c r="H1820" s="204"/>
    </row>
    <row r="1821" spans="1:8" ht="20.100000000000001" customHeight="1" x14ac:dyDescent="0.2">
      <c r="A1821" s="200"/>
      <c r="B1821" s="201"/>
      <c r="C1821" s="202"/>
      <c r="D1821" s="203"/>
      <c r="E1821" s="203"/>
      <c r="F1821" s="204"/>
      <c r="G1821" s="182"/>
      <c r="H1821" s="204"/>
    </row>
    <row r="1822" spans="1:8" ht="20.100000000000001" customHeight="1" x14ac:dyDescent="0.2">
      <c r="A1822" s="200"/>
      <c r="B1822" s="201"/>
      <c r="C1822" s="202"/>
      <c r="D1822" s="203"/>
      <c r="E1822" s="203"/>
      <c r="F1822" s="204"/>
      <c r="G1822" s="182"/>
      <c r="H1822" s="204"/>
    </row>
    <row r="1823" spans="1:8" ht="20.100000000000001" customHeight="1" x14ac:dyDescent="0.2">
      <c r="A1823" s="200"/>
      <c r="B1823" s="201"/>
      <c r="C1823" s="202"/>
      <c r="D1823" s="203"/>
      <c r="E1823" s="203"/>
      <c r="F1823" s="204"/>
      <c r="G1823" s="182"/>
      <c r="H1823" s="204"/>
    </row>
    <row r="1824" spans="1:8" ht="20.100000000000001" customHeight="1" x14ac:dyDescent="0.2">
      <c r="A1824" s="200"/>
      <c r="B1824" s="201"/>
      <c r="C1824" s="202"/>
      <c r="D1824" s="203"/>
      <c r="E1824" s="203"/>
      <c r="F1824" s="204"/>
      <c r="G1824" s="182"/>
      <c r="H1824" s="204"/>
    </row>
    <row r="1825" spans="1:8" ht="20.100000000000001" customHeight="1" x14ac:dyDescent="0.2">
      <c r="A1825" s="200"/>
      <c r="B1825" s="201"/>
      <c r="C1825" s="202"/>
      <c r="D1825" s="203"/>
      <c r="E1825" s="203"/>
      <c r="F1825" s="204"/>
      <c r="G1825" s="182"/>
      <c r="H1825" s="204"/>
    </row>
    <row r="1826" spans="1:8" ht="20.100000000000001" customHeight="1" x14ac:dyDescent="0.2">
      <c r="A1826" s="200"/>
      <c r="B1826" s="201"/>
      <c r="C1826" s="202"/>
      <c r="D1826" s="203"/>
      <c r="E1826" s="203"/>
      <c r="F1826" s="204"/>
      <c r="G1826" s="182"/>
      <c r="H1826" s="204"/>
    </row>
    <row r="1827" spans="1:8" ht="20.100000000000001" customHeight="1" x14ac:dyDescent="0.2">
      <c r="A1827" s="200"/>
      <c r="B1827" s="201"/>
      <c r="C1827" s="202"/>
      <c r="D1827" s="203"/>
      <c r="E1827" s="203"/>
      <c r="F1827" s="204"/>
      <c r="G1827" s="182"/>
      <c r="H1827" s="204"/>
    </row>
    <row r="1828" spans="1:8" ht="20.100000000000001" customHeight="1" x14ac:dyDescent="0.2">
      <c r="A1828" s="200"/>
      <c r="B1828" s="201"/>
      <c r="C1828" s="202"/>
      <c r="D1828" s="203"/>
      <c r="E1828" s="203"/>
      <c r="F1828" s="204"/>
      <c r="G1828" s="182"/>
      <c r="H1828" s="204"/>
    </row>
    <row r="1829" spans="1:8" ht="20.100000000000001" customHeight="1" x14ac:dyDescent="0.2">
      <c r="A1829" s="200"/>
      <c r="B1829" s="201"/>
      <c r="C1829" s="202"/>
      <c r="D1829" s="203"/>
      <c r="E1829" s="203"/>
      <c r="F1829" s="204"/>
      <c r="G1829" s="182"/>
      <c r="H1829" s="204"/>
    </row>
    <row r="1830" spans="1:8" ht="20.100000000000001" customHeight="1" x14ac:dyDescent="0.2">
      <c r="A1830" s="200"/>
      <c r="B1830" s="201"/>
      <c r="C1830" s="202"/>
      <c r="D1830" s="203"/>
      <c r="E1830" s="203"/>
      <c r="F1830" s="204"/>
      <c r="G1830" s="182"/>
      <c r="H1830" s="204"/>
    </row>
    <row r="1831" spans="1:8" ht="20.100000000000001" customHeight="1" x14ac:dyDescent="0.2">
      <c r="A1831" s="200"/>
      <c r="B1831" s="201"/>
      <c r="C1831" s="202"/>
      <c r="D1831" s="203"/>
      <c r="E1831" s="203"/>
      <c r="F1831" s="204"/>
      <c r="G1831" s="182"/>
      <c r="H1831" s="204"/>
    </row>
    <row r="1832" spans="1:8" ht="20.100000000000001" customHeight="1" x14ac:dyDescent="0.2">
      <c r="A1832" s="200"/>
      <c r="B1832" s="201"/>
      <c r="C1832" s="202"/>
      <c r="D1832" s="203"/>
      <c r="E1832" s="203"/>
      <c r="F1832" s="204"/>
      <c r="G1832" s="182"/>
      <c r="H1832" s="204"/>
    </row>
    <row r="1833" spans="1:8" ht="20.100000000000001" customHeight="1" x14ac:dyDescent="0.2">
      <c r="A1833" s="200"/>
      <c r="B1833" s="201"/>
      <c r="C1833" s="202"/>
      <c r="D1833" s="203"/>
      <c r="E1833" s="203"/>
      <c r="F1833" s="204"/>
      <c r="G1833" s="182"/>
      <c r="H1833" s="204"/>
    </row>
    <row r="1834" spans="1:8" ht="20.100000000000001" customHeight="1" x14ac:dyDescent="0.2">
      <c r="A1834" s="200"/>
      <c r="B1834" s="201"/>
      <c r="C1834" s="202"/>
      <c r="D1834" s="203"/>
      <c r="E1834" s="203"/>
      <c r="F1834" s="204"/>
      <c r="G1834" s="182"/>
      <c r="H1834" s="204"/>
    </row>
    <row r="1835" spans="1:8" ht="20.100000000000001" customHeight="1" x14ac:dyDescent="0.2">
      <c r="A1835" s="200"/>
      <c r="B1835" s="201"/>
      <c r="C1835" s="202"/>
      <c r="D1835" s="203"/>
      <c r="E1835" s="203"/>
      <c r="F1835" s="204"/>
      <c r="G1835" s="182"/>
      <c r="H1835" s="204"/>
    </row>
    <row r="1836" spans="1:8" ht="20.100000000000001" customHeight="1" x14ac:dyDescent="0.2">
      <c r="A1836" s="200"/>
      <c r="B1836" s="201"/>
      <c r="C1836" s="202"/>
      <c r="D1836" s="203"/>
      <c r="E1836" s="203"/>
      <c r="F1836" s="204"/>
      <c r="G1836" s="182"/>
      <c r="H1836" s="204"/>
    </row>
    <row r="1837" spans="1:8" ht="20.100000000000001" customHeight="1" x14ac:dyDescent="0.2">
      <c r="A1837" s="200"/>
      <c r="B1837" s="201"/>
      <c r="C1837" s="202"/>
      <c r="D1837" s="203"/>
      <c r="E1837" s="203"/>
      <c r="F1837" s="204"/>
      <c r="G1837" s="182"/>
      <c r="H1837" s="204"/>
    </row>
    <row r="1838" spans="1:8" ht="20.100000000000001" customHeight="1" x14ac:dyDescent="0.2">
      <c r="A1838" s="200"/>
      <c r="B1838" s="201"/>
      <c r="C1838" s="202"/>
      <c r="D1838" s="203"/>
      <c r="E1838" s="203"/>
      <c r="F1838" s="204"/>
      <c r="G1838" s="182"/>
      <c r="H1838" s="204"/>
    </row>
    <row r="1839" spans="1:8" ht="20.100000000000001" customHeight="1" x14ac:dyDescent="0.2">
      <c r="A1839" s="200"/>
      <c r="B1839" s="201"/>
      <c r="C1839" s="202"/>
      <c r="D1839" s="203"/>
      <c r="E1839" s="203"/>
      <c r="F1839" s="204"/>
      <c r="G1839" s="182"/>
      <c r="H1839" s="204"/>
    </row>
    <row r="1840" spans="1:8" ht="20.100000000000001" customHeight="1" x14ac:dyDescent="0.2">
      <c r="A1840" s="200"/>
      <c r="B1840" s="201"/>
      <c r="C1840" s="202"/>
      <c r="D1840" s="203"/>
      <c r="E1840" s="203"/>
      <c r="F1840" s="204"/>
      <c r="G1840" s="182"/>
      <c r="H1840" s="204"/>
    </row>
    <row r="1841" spans="1:8" ht="20.100000000000001" customHeight="1" x14ac:dyDescent="0.2">
      <c r="A1841" s="200"/>
      <c r="B1841" s="201"/>
      <c r="C1841" s="202"/>
      <c r="D1841" s="203"/>
      <c r="E1841" s="203"/>
      <c r="F1841" s="204"/>
      <c r="G1841" s="182"/>
      <c r="H1841" s="204"/>
    </row>
    <row r="1842" spans="1:8" ht="20.100000000000001" customHeight="1" x14ac:dyDescent="0.2">
      <c r="A1842" s="200"/>
      <c r="B1842" s="201"/>
      <c r="C1842" s="202"/>
      <c r="D1842" s="203"/>
      <c r="E1842" s="203"/>
      <c r="F1842" s="204"/>
      <c r="G1842" s="182"/>
      <c r="H1842" s="204"/>
    </row>
    <row r="1843" spans="1:8" ht="20.100000000000001" customHeight="1" x14ac:dyDescent="0.2">
      <c r="A1843" s="200"/>
      <c r="B1843" s="201"/>
      <c r="C1843" s="202"/>
      <c r="D1843" s="203"/>
      <c r="E1843" s="203"/>
      <c r="F1843" s="204"/>
      <c r="G1843" s="182"/>
      <c r="H1843" s="204"/>
    </row>
    <row r="1844" spans="1:8" ht="20.100000000000001" customHeight="1" x14ac:dyDescent="0.2">
      <c r="A1844" s="200"/>
      <c r="B1844" s="201"/>
      <c r="C1844" s="202"/>
      <c r="D1844" s="203"/>
      <c r="E1844" s="203"/>
      <c r="F1844" s="204"/>
      <c r="G1844" s="182"/>
      <c r="H1844" s="204"/>
    </row>
    <row r="1845" spans="1:8" ht="20.100000000000001" customHeight="1" x14ac:dyDescent="0.2">
      <c r="A1845" s="200"/>
      <c r="B1845" s="201"/>
      <c r="C1845" s="202"/>
      <c r="D1845" s="203"/>
      <c r="E1845" s="203"/>
      <c r="F1845" s="204"/>
      <c r="G1845" s="182"/>
      <c r="H1845" s="204"/>
    </row>
    <row r="1846" spans="1:8" ht="20.100000000000001" customHeight="1" x14ac:dyDescent="0.2">
      <c r="A1846" s="200"/>
      <c r="B1846" s="201"/>
      <c r="C1846" s="202"/>
      <c r="D1846" s="203"/>
      <c r="E1846" s="203"/>
      <c r="F1846" s="204"/>
      <c r="G1846" s="182"/>
      <c r="H1846" s="204"/>
    </row>
    <row r="1847" spans="1:8" ht="20.100000000000001" customHeight="1" x14ac:dyDescent="0.2">
      <c r="A1847" s="200"/>
      <c r="B1847" s="201"/>
      <c r="C1847" s="202"/>
      <c r="D1847" s="203"/>
      <c r="E1847" s="203"/>
      <c r="F1847" s="204"/>
      <c r="G1847" s="182"/>
      <c r="H1847" s="204"/>
    </row>
    <row r="1848" spans="1:8" ht="20.100000000000001" customHeight="1" x14ac:dyDescent="0.2">
      <c r="A1848" s="200"/>
      <c r="B1848" s="201"/>
      <c r="C1848" s="202"/>
      <c r="D1848" s="203"/>
      <c r="E1848" s="203"/>
      <c r="F1848" s="204"/>
      <c r="G1848" s="182"/>
      <c r="H1848" s="204"/>
    </row>
    <row r="1849" spans="1:8" ht="20.100000000000001" customHeight="1" x14ac:dyDescent="0.2">
      <c r="A1849" s="200"/>
      <c r="B1849" s="201"/>
      <c r="C1849" s="202"/>
      <c r="D1849" s="203"/>
      <c r="E1849" s="203"/>
      <c r="F1849" s="204"/>
      <c r="G1849" s="182"/>
      <c r="H1849" s="204"/>
    </row>
    <row r="1850" spans="1:8" ht="20.100000000000001" customHeight="1" x14ac:dyDescent="0.2">
      <c r="A1850" s="200"/>
      <c r="B1850" s="201"/>
      <c r="C1850" s="202"/>
      <c r="D1850" s="203"/>
      <c r="E1850" s="203"/>
      <c r="F1850" s="204"/>
      <c r="G1850" s="182"/>
      <c r="H1850" s="204"/>
    </row>
    <row r="1851" spans="1:8" ht="20.100000000000001" customHeight="1" x14ac:dyDescent="0.2">
      <c r="A1851" s="200"/>
      <c r="B1851" s="201"/>
      <c r="C1851" s="202"/>
      <c r="D1851" s="203"/>
      <c r="E1851" s="203"/>
      <c r="F1851" s="204"/>
      <c r="G1851" s="182"/>
      <c r="H1851" s="204"/>
    </row>
    <row r="1852" spans="1:8" ht="20.100000000000001" customHeight="1" x14ac:dyDescent="0.2">
      <c r="A1852" s="200"/>
      <c r="B1852" s="201"/>
      <c r="C1852" s="202"/>
      <c r="D1852" s="203"/>
      <c r="E1852" s="203"/>
      <c r="F1852" s="204"/>
      <c r="G1852" s="182"/>
      <c r="H1852" s="204"/>
    </row>
    <row r="1853" spans="1:8" ht="20.100000000000001" customHeight="1" x14ac:dyDescent="0.2">
      <c r="A1853" s="200"/>
      <c r="B1853" s="201"/>
      <c r="C1853" s="202"/>
      <c r="D1853" s="203"/>
      <c r="E1853" s="203"/>
      <c r="F1853" s="204"/>
      <c r="G1853" s="182"/>
      <c r="H1853" s="204"/>
    </row>
    <row r="1854" spans="1:8" ht="20.100000000000001" customHeight="1" x14ac:dyDescent="0.2">
      <c r="A1854" s="200"/>
      <c r="B1854" s="201"/>
      <c r="C1854" s="202"/>
      <c r="D1854" s="203"/>
      <c r="E1854" s="203"/>
      <c r="F1854" s="204"/>
      <c r="G1854" s="182"/>
      <c r="H1854" s="204"/>
    </row>
    <row r="1855" spans="1:8" ht="20.100000000000001" customHeight="1" x14ac:dyDescent="0.2">
      <c r="A1855" s="200"/>
      <c r="B1855" s="201"/>
      <c r="C1855" s="202"/>
      <c r="D1855" s="203"/>
      <c r="E1855" s="203"/>
      <c r="F1855" s="204"/>
      <c r="G1855" s="182"/>
      <c r="H1855" s="204"/>
    </row>
    <row r="1856" spans="1:8" ht="20.100000000000001" customHeight="1" x14ac:dyDescent="0.2">
      <c r="A1856" s="200"/>
      <c r="B1856" s="201"/>
      <c r="C1856" s="202"/>
      <c r="D1856" s="203"/>
      <c r="E1856" s="203"/>
      <c r="F1856" s="204"/>
      <c r="G1856" s="182"/>
      <c r="H1856" s="204"/>
    </row>
    <row r="1857" spans="1:8" ht="20.100000000000001" customHeight="1" x14ac:dyDescent="0.2">
      <c r="A1857" s="200"/>
      <c r="B1857" s="201"/>
      <c r="C1857" s="202"/>
      <c r="D1857" s="203"/>
      <c r="E1857" s="203"/>
      <c r="F1857" s="204"/>
      <c r="G1857" s="182"/>
      <c r="H1857" s="204"/>
    </row>
    <row r="1858" spans="1:8" ht="20.100000000000001" customHeight="1" x14ac:dyDescent="0.2">
      <c r="A1858" s="200"/>
      <c r="B1858" s="201"/>
      <c r="C1858" s="202"/>
      <c r="D1858" s="203"/>
      <c r="E1858" s="203"/>
      <c r="F1858" s="204"/>
      <c r="G1858" s="182"/>
      <c r="H1858" s="204"/>
    </row>
    <row r="1859" spans="1:8" ht="20.100000000000001" customHeight="1" x14ac:dyDescent="0.2">
      <c r="A1859" s="200"/>
      <c r="B1859" s="201"/>
      <c r="C1859" s="202"/>
      <c r="D1859" s="203"/>
      <c r="E1859" s="203"/>
      <c r="F1859" s="204"/>
      <c r="G1859" s="182"/>
      <c r="H1859" s="204"/>
    </row>
    <row r="1860" spans="1:8" ht="20.100000000000001" customHeight="1" x14ac:dyDescent="0.2">
      <c r="A1860" s="200"/>
      <c r="B1860" s="201"/>
      <c r="C1860" s="202"/>
      <c r="D1860" s="203"/>
      <c r="E1860" s="203"/>
      <c r="F1860" s="204"/>
      <c r="G1860" s="182"/>
      <c r="H1860" s="204"/>
    </row>
    <row r="1861" spans="1:8" ht="20.100000000000001" customHeight="1" x14ac:dyDescent="0.2">
      <c r="A1861" s="200"/>
      <c r="B1861" s="201"/>
      <c r="C1861" s="202"/>
      <c r="D1861" s="203"/>
      <c r="E1861" s="203"/>
      <c r="F1861" s="204"/>
      <c r="G1861" s="182"/>
      <c r="H1861" s="204"/>
    </row>
    <row r="1862" spans="1:8" ht="20.100000000000001" customHeight="1" x14ac:dyDescent="0.2">
      <c r="A1862" s="200"/>
      <c r="B1862" s="201"/>
      <c r="C1862" s="202"/>
      <c r="D1862" s="203"/>
      <c r="E1862" s="203"/>
      <c r="F1862" s="204"/>
      <c r="G1862" s="182"/>
      <c r="H1862" s="204"/>
    </row>
    <row r="1863" spans="1:8" ht="20.100000000000001" customHeight="1" x14ac:dyDescent="0.2">
      <c r="A1863" s="200"/>
      <c r="B1863" s="201"/>
      <c r="C1863" s="202"/>
      <c r="D1863" s="203"/>
      <c r="E1863" s="203"/>
      <c r="F1863" s="204"/>
      <c r="G1863" s="182"/>
      <c r="H1863" s="204"/>
    </row>
    <row r="1864" spans="1:8" ht="20.100000000000001" customHeight="1" x14ac:dyDescent="0.2">
      <c r="A1864" s="200"/>
      <c r="B1864" s="201"/>
      <c r="C1864" s="202"/>
      <c r="D1864" s="203"/>
      <c r="E1864" s="203"/>
      <c r="F1864" s="204"/>
      <c r="G1864" s="182"/>
      <c r="H1864" s="204"/>
    </row>
    <row r="1865" spans="1:8" ht="20.100000000000001" customHeight="1" x14ac:dyDescent="0.2">
      <c r="A1865" s="200"/>
      <c r="B1865" s="201"/>
      <c r="C1865" s="202"/>
      <c r="D1865" s="203"/>
      <c r="E1865" s="203"/>
      <c r="F1865" s="204"/>
      <c r="G1865" s="182"/>
      <c r="H1865" s="204"/>
    </row>
    <row r="1866" spans="1:8" ht="20.100000000000001" customHeight="1" x14ac:dyDescent="0.2">
      <c r="A1866" s="200"/>
      <c r="B1866" s="201"/>
      <c r="C1866" s="202"/>
      <c r="D1866" s="203"/>
      <c r="E1866" s="203"/>
      <c r="F1866" s="204"/>
      <c r="G1866" s="182"/>
      <c r="H1866" s="204"/>
    </row>
    <row r="1867" spans="1:8" ht="20.100000000000001" customHeight="1" x14ac:dyDescent="0.2">
      <c r="A1867" s="200"/>
      <c r="B1867" s="201"/>
      <c r="C1867" s="202"/>
      <c r="D1867" s="203"/>
      <c r="E1867" s="203"/>
      <c r="F1867" s="204"/>
      <c r="G1867" s="182"/>
      <c r="H1867" s="204"/>
    </row>
    <row r="1868" spans="1:8" ht="20.100000000000001" customHeight="1" x14ac:dyDescent="0.2">
      <c r="A1868" s="200"/>
      <c r="B1868" s="201"/>
      <c r="C1868" s="202"/>
      <c r="D1868" s="203"/>
      <c r="E1868" s="203"/>
      <c r="F1868" s="204"/>
      <c r="G1868" s="182"/>
      <c r="H1868" s="204"/>
    </row>
    <row r="1869" spans="1:8" ht="20.100000000000001" customHeight="1" x14ac:dyDescent="0.2">
      <c r="A1869" s="200"/>
      <c r="B1869" s="201"/>
      <c r="C1869" s="202"/>
      <c r="D1869" s="203"/>
      <c r="E1869" s="203"/>
      <c r="F1869" s="204"/>
      <c r="G1869" s="182"/>
      <c r="H1869" s="204"/>
    </row>
    <row r="1870" spans="1:8" ht="20.100000000000001" customHeight="1" x14ac:dyDescent="0.2">
      <c r="A1870" s="200"/>
      <c r="B1870" s="201"/>
      <c r="C1870" s="202"/>
      <c r="D1870" s="203"/>
      <c r="E1870" s="203"/>
      <c r="F1870" s="204"/>
      <c r="G1870" s="182"/>
      <c r="H1870" s="204"/>
    </row>
    <row r="1871" spans="1:8" ht="20.100000000000001" customHeight="1" x14ac:dyDescent="0.2">
      <c r="A1871" s="200"/>
      <c r="B1871" s="201"/>
      <c r="C1871" s="202"/>
      <c r="D1871" s="203"/>
      <c r="E1871" s="203"/>
      <c r="F1871" s="204"/>
      <c r="G1871" s="182"/>
      <c r="H1871" s="204"/>
    </row>
    <row r="1872" spans="1:8" ht="20.100000000000001" customHeight="1" x14ac:dyDescent="0.2">
      <c r="A1872" s="200"/>
      <c r="B1872" s="201"/>
      <c r="C1872" s="202"/>
      <c r="D1872" s="203"/>
      <c r="E1872" s="203"/>
      <c r="F1872" s="204"/>
      <c r="G1872" s="182"/>
      <c r="H1872" s="204"/>
    </row>
    <row r="1873" spans="1:8" ht="20.100000000000001" customHeight="1" x14ac:dyDescent="0.2">
      <c r="A1873" s="200"/>
      <c r="B1873" s="201"/>
      <c r="C1873" s="202"/>
      <c r="D1873" s="203"/>
      <c r="E1873" s="203"/>
      <c r="F1873" s="204"/>
      <c r="G1873" s="182"/>
      <c r="H1873" s="204"/>
    </row>
    <row r="1874" spans="1:8" ht="20.100000000000001" customHeight="1" x14ac:dyDescent="0.2">
      <c r="A1874" s="200"/>
      <c r="B1874" s="201"/>
      <c r="C1874" s="202"/>
      <c r="D1874" s="203"/>
      <c r="E1874" s="203"/>
      <c r="F1874" s="204"/>
      <c r="G1874" s="182"/>
      <c r="H1874" s="204"/>
    </row>
    <row r="1875" spans="1:8" ht="20.100000000000001" customHeight="1" x14ac:dyDescent="0.2">
      <c r="A1875" s="200"/>
      <c r="B1875" s="201"/>
      <c r="C1875" s="202"/>
      <c r="D1875" s="203"/>
      <c r="E1875" s="203"/>
      <c r="F1875" s="204"/>
      <c r="G1875" s="182"/>
      <c r="H1875" s="204"/>
    </row>
    <row r="1876" spans="1:8" ht="20.100000000000001" customHeight="1" x14ac:dyDescent="0.2">
      <c r="A1876" s="200"/>
      <c r="B1876" s="201"/>
      <c r="C1876" s="202"/>
      <c r="D1876" s="203"/>
      <c r="E1876" s="203"/>
      <c r="F1876" s="204"/>
      <c r="G1876" s="182"/>
      <c r="H1876" s="204"/>
    </row>
    <row r="1877" spans="1:8" ht="20.100000000000001" customHeight="1" x14ac:dyDescent="0.2">
      <c r="A1877" s="200"/>
      <c r="B1877" s="201"/>
      <c r="C1877" s="202"/>
      <c r="D1877" s="203"/>
      <c r="E1877" s="203"/>
      <c r="F1877" s="204"/>
      <c r="G1877" s="182"/>
      <c r="H1877" s="204"/>
    </row>
    <row r="1878" spans="1:8" ht="20.100000000000001" customHeight="1" x14ac:dyDescent="0.2">
      <c r="A1878" s="200"/>
      <c r="B1878" s="201"/>
      <c r="C1878" s="202"/>
      <c r="D1878" s="203"/>
      <c r="E1878" s="203"/>
      <c r="F1878" s="204"/>
      <c r="G1878" s="182"/>
      <c r="H1878" s="204"/>
    </row>
    <row r="1879" spans="1:8" ht="20.100000000000001" customHeight="1" x14ac:dyDescent="0.2">
      <c r="A1879" s="200"/>
      <c r="B1879" s="201"/>
      <c r="C1879" s="202"/>
      <c r="D1879" s="203"/>
      <c r="E1879" s="203"/>
      <c r="F1879" s="204"/>
      <c r="G1879" s="182"/>
      <c r="H1879" s="204"/>
    </row>
    <row r="1880" spans="1:8" ht="20.100000000000001" customHeight="1" x14ac:dyDescent="0.2">
      <c r="A1880" s="200"/>
      <c r="B1880" s="201"/>
      <c r="C1880" s="202"/>
      <c r="D1880" s="203"/>
      <c r="E1880" s="203"/>
      <c r="F1880" s="204"/>
      <c r="G1880" s="182"/>
      <c r="H1880" s="204"/>
    </row>
    <row r="1881" spans="1:8" ht="20.100000000000001" customHeight="1" x14ac:dyDescent="0.2">
      <c r="A1881" s="200"/>
      <c r="B1881" s="201"/>
      <c r="C1881" s="202"/>
      <c r="D1881" s="203"/>
      <c r="E1881" s="203"/>
      <c r="F1881" s="204"/>
      <c r="G1881" s="182"/>
      <c r="H1881" s="204"/>
    </row>
    <row r="1882" spans="1:8" ht="20.100000000000001" customHeight="1" x14ac:dyDescent="0.2">
      <c r="A1882" s="200"/>
      <c r="B1882" s="201"/>
      <c r="C1882" s="202"/>
      <c r="D1882" s="203"/>
      <c r="E1882" s="203"/>
      <c r="F1882" s="204"/>
      <c r="G1882" s="182"/>
      <c r="H1882" s="204"/>
    </row>
    <row r="1883" spans="1:8" ht="20.100000000000001" customHeight="1" x14ac:dyDescent="0.2">
      <c r="A1883" s="200"/>
      <c r="B1883" s="201"/>
      <c r="C1883" s="202"/>
      <c r="D1883" s="203"/>
      <c r="E1883" s="203"/>
      <c r="F1883" s="204"/>
      <c r="G1883" s="182"/>
      <c r="H1883" s="204"/>
    </row>
    <row r="1884" spans="1:8" ht="20.100000000000001" customHeight="1" x14ac:dyDescent="0.2">
      <c r="A1884" s="200"/>
      <c r="B1884" s="201"/>
      <c r="C1884" s="202"/>
      <c r="D1884" s="203"/>
      <c r="E1884" s="203"/>
      <c r="F1884" s="204"/>
      <c r="G1884" s="182"/>
      <c r="H1884" s="204"/>
    </row>
    <row r="1885" spans="1:8" ht="20.100000000000001" customHeight="1" x14ac:dyDescent="0.2">
      <c r="A1885" s="200"/>
      <c r="B1885" s="201"/>
      <c r="C1885" s="202"/>
      <c r="D1885" s="203"/>
      <c r="E1885" s="203"/>
      <c r="F1885" s="204"/>
      <c r="G1885" s="182"/>
      <c r="H1885" s="204"/>
    </row>
    <row r="1886" spans="1:8" ht="20.100000000000001" customHeight="1" x14ac:dyDescent="0.2">
      <c r="A1886" s="200"/>
      <c r="B1886" s="201"/>
      <c r="C1886" s="202"/>
      <c r="D1886" s="203"/>
      <c r="E1886" s="203"/>
      <c r="F1886" s="204"/>
      <c r="G1886" s="182"/>
      <c r="H1886" s="204"/>
    </row>
    <row r="1887" spans="1:8" ht="20.100000000000001" customHeight="1" x14ac:dyDescent="0.2">
      <c r="A1887" s="200"/>
      <c r="B1887" s="201"/>
      <c r="C1887" s="202"/>
      <c r="D1887" s="203"/>
      <c r="E1887" s="203"/>
      <c r="F1887" s="204"/>
      <c r="G1887" s="182"/>
      <c r="H1887" s="204"/>
    </row>
    <row r="1888" spans="1:8" ht="20.100000000000001" customHeight="1" x14ac:dyDescent="0.2">
      <c r="A1888" s="200"/>
      <c r="B1888" s="201"/>
      <c r="C1888" s="202"/>
      <c r="D1888" s="203"/>
      <c r="E1888" s="203"/>
      <c r="F1888" s="204"/>
      <c r="G1888" s="182"/>
      <c r="H1888" s="204"/>
    </row>
    <row r="1889" spans="1:8" ht="20.100000000000001" customHeight="1" x14ac:dyDescent="0.2">
      <c r="A1889" s="200"/>
      <c r="B1889" s="201"/>
      <c r="C1889" s="202"/>
      <c r="D1889" s="203"/>
      <c r="E1889" s="203"/>
      <c r="F1889" s="204"/>
      <c r="G1889" s="182"/>
      <c r="H1889" s="204"/>
    </row>
    <row r="1890" spans="1:8" ht="20.100000000000001" customHeight="1" x14ac:dyDescent="0.2">
      <c r="A1890" s="200"/>
      <c r="B1890" s="201"/>
      <c r="C1890" s="202"/>
      <c r="D1890" s="203"/>
      <c r="E1890" s="203"/>
      <c r="F1890" s="204"/>
      <c r="G1890" s="182"/>
      <c r="H1890" s="204"/>
    </row>
    <row r="1891" spans="1:8" ht="20.100000000000001" customHeight="1" x14ac:dyDescent="0.2">
      <c r="A1891" s="200"/>
      <c r="B1891" s="201"/>
      <c r="C1891" s="202"/>
      <c r="D1891" s="203"/>
      <c r="E1891" s="203"/>
      <c r="F1891" s="204"/>
      <c r="G1891" s="182"/>
      <c r="H1891" s="204"/>
    </row>
    <row r="1892" spans="1:8" ht="20.100000000000001" customHeight="1" x14ac:dyDescent="0.2">
      <c r="A1892" s="200"/>
      <c r="B1892" s="201"/>
      <c r="C1892" s="202"/>
      <c r="D1892" s="203"/>
      <c r="E1892" s="203"/>
      <c r="F1892" s="204"/>
      <c r="G1892" s="182"/>
      <c r="H1892" s="204"/>
    </row>
    <row r="1893" spans="1:8" ht="20.100000000000001" customHeight="1" x14ac:dyDescent="0.2">
      <c r="A1893" s="200"/>
      <c r="B1893" s="201"/>
      <c r="C1893" s="202"/>
      <c r="D1893" s="203"/>
      <c r="E1893" s="203"/>
      <c r="F1893" s="204"/>
      <c r="G1893" s="182"/>
      <c r="H1893" s="204"/>
    </row>
    <row r="1894" spans="1:8" ht="20.100000000000001" customHeight="1" x14ac:dyDescent="0.2">
      <c r="A1894" s="200"/>
      <c r="B1894" s="201"/>
      <c r="C1894" s="202"/>
      <c r="D1894" s="203"/>
      <c r="E1894" s="203"/>
      <c r="F1894" s="204"/>
      <c r="G1894" s="182"/>
      <c r="H1894" s="204"/>
    </row>
    <row r="1895" spans="1:8" ht="20.100000000000001" customHeight="1" x14ac:dyDescent="0.2">
      <c r="A1895" s="200"/>
      <c r="B1895" s="201"/>
      <c r="C1895" s="202"/>
      <c r="D1895" s="203"/>
      <c r="E1895" s="203"/>
      <c r="F1895" s="204"/>
      <c r="G1895" s="182"/>
      <c r="H1895" s="204"/>
    </row>
    <row r="1896" spans="1:8" ht="20.100000000000001" customHeight="1" x14ac:dyDescent="0.2">
      <c r="A1896" s="200"/>
      <c r="B1896" s="201"/>
      <c r="C1896" s="202"/>
      <c r="D1896" s="203"/>
      <c r="E1896" s="203"/>
      <c r="F1896" s="204"/>
      <c r="G1896" s="182"/>
      <c r="H1896" s="204"/>
    </row>
    <row r="1897" spans="1:8" ht="20.100000000000001" customHeight="1" x14ac:dyDescent="0.2">
      <c r="A1897" s="200"/>
      <c r="B1897" s="201"/>
      <c r="C1897" s="202"/>
      <c r="D1897" s="203"/>
      <c r="E1897" s="203"/>
      <c r="F1897" s="204"/>
      <c r="G1897" s="182"/>
      <c r="H1897" s="204"/>
    </row>
    <row r="1898" spans="1:8" ht="20.100000000000001" customHeight="1" x14ac:dyDescent="0.2">
      <c r="A1898" s="200"/>
      <c r="B1898" s="201"/>
      <c r="C1898" s="202"/>
      <c r="D1898" s="203"/>
      <c r="E1898" s="203"/>
      <c r="F1898" s="204"/>
      <c r="G1898" s="182"/>
      <c r="H1898" s="204"/>
    </row>
    <row r="1899" spans="1:8" ht="20.100000000000001" customHeight="1" x14ac:dyDescent="0.2">
      <c r="A1899" s="200"/>
      <c r="B1899" s="201"/>
      <c r="C1899" s="202"/>
      <c r="D1899" s="203"/>
      <c r="E1899" s="203"/>
      <c r="F1899" s="204"/>
      <c r="G1899" s="182"/>
      <c r="H1899" s="204"/>
    </row>
    <row r="1900" spans="1:8" ht="20.100000000000001" customHeight="1" x14ac:dyDescent="0.2">
      <c r="A1900" s="200"/>
      <c r="B1900" s="201"/>
      <c r="C1900" s="202"/>
      <c r="D1900" s="203"/>
      <c r="E1900" s="203"/>
      <c r="F1900" s="204"/>
      <c r="G1900" s="182"/>
      <c r="H1900" s="204"/>
    </row>
    <row r="1901" spans="1:8" ht="20.100000000000001" customHeight="1" x14ac:dyDescent="0.2">
      <c r="A1901" s="200"/>
      <c r="B1901" s="201"/>
      <c r="C1901" s="202"/>
      <c r="D1901" s="203"/>
      <c r="E1901" s="203"/>
      <c r="F1901" s="204"/>
      <c r="G1901" s="182"/>
      <c r="H1901" s="204"/>
    </row>
    <row r="1902" spans="1:8" ht="20.100000000000001" customHeight="1" x14ac:dyDescent="0.2">
      <c r="A1902" s="200"/>
      <c r="B1902" s="201"/>
      <c r="C1902" s="202"/>
      <c r="D1902" s="203"/>
      <c r="E1902" s="203"/>
      <c r="F1902" s="204"/>
      <c r="G1902" s="182"/>
      <c r="H1902" s="204"/>
    </row>
    <row r="1903" spans="1:8" ht="20.100000000000001" customHeight="1" x14ac:dyDescent="0.2">
      <c r="A1903" s="200"/>
      <c r="B1903" s="201"/>
      <c r="C1903" s="202"/>
      <c r="D1903" s="203"/>
      <c r="E1903" s="203"/>
      <c r="F1903" s="204"/>
      <c r="G1903" s="182"/>
      <c r="H1903" s="204"/>
    </row>
    <row r="1904" spans="1:8" ht="20.100000000000001" customHeight="1" x14ac:dyDescent="0.2">
      <c r="A1904" s="200"/>
      <c r="B1904" s="201"/>
      <c r="C1904" s="202"/>
      <c r="D1904" s="203"/>
      <c r="E1904" s="203"/>
      <c r="F1904" s="204"/>
      <c r="G1904" s="182"/>
      <c r="H1904" s="204"/>
    </row>
    <row r="1905" spans="1:8" ht="20.100000000000001" customHeight="1" x14ac:dyDescent="0.2">
      <c r="A1905" s="200"/>
      <c r="B1905" s="201"/>
      <c r="C1905" s="202"/>
      <c r="D1905" s="203"/>
      <c r="E1905" s="203"/>
      <c r="F1905" s="204"/>
      <c r="G1905" s="182"/>
      <c r="H1905" s="204"/>
    </row>
    <row r="1906" spans="1:8" ht="20.100000000000001" customHeight="1" x14ac:dyDescent="0.2">
      <c r="A1906" s="200"/>
      <c r="B1906" s="201"/>
      <c r="C1906" s="202"/>
      <c r="D1906" s="203"/>
      <c r="E1906" s="203"/>
      <c r="F1906" s="204"/>
      <c r="G1906" s="182"/>
      <c r="H1906" s="204"/>
    </row>
    <row r="1907" spans="1:8" ht="20.100000000000001" customHeight="1" x14ac:dyDescent="0.2">
      <c r="A1907" s="200"/>
      <c r="B1907" s="201"/>
      <c r="C1907" s="202"/>
      <c r="D1907" s="203"/>
      <c r="E1907" s="203"/>
      <c r="F1907" s="204"/>
      <c r="G1907" s="182"/>
      <c r="H1907" s="204"/>
    </row>
    <row r="1908" spans="1:8" ht="20.100000000000001" customHeight="1" x14ac:dyDescent="0.2">
      <c r="A1908" s="200"/>
      <c r="B1908" s="201"/>
      <c r="C1908" s="202"/>
      <c r="D1908" s="203"/>
      <c r="E1908" s="203"/>
      <c r="F1908" s="204"/>
      <c r="G1908" s="182"/>
      <c r="H1908" s="204"/>
    </row>
    <row r="1909" spans="1:8" ht="20.100000000000001" customHeight="1" x14ac:dyDescent="0.2">
      <c r="A1909" s="200"/>
      <c r="B1909" s="201"/>
      <c r="C1909" s="202"/>
      <c r="D1909" s="203"/>
      <c r="E1909" s="203"/>
      <c r="F1909" s="204"/>
      <c r="G1909" s="182"/>
      <c r="H1909" s="204"/>
    </row>
    <row r="1910" spans="1:8" ht="20.100000000000001" customHeight="1" x14ac:dyDescent="0.2">
      <c r="A1910" s="200"/>
      <c r="B1910" s="201"/>
      <c r="C1910" s="202"/>
      <c r="D1910" s="203"/>
      <c r="E1910" s="203"/>
      <c r="F1910" s="204"/>
      <c r="G1910" s="182"/>
      <c r="H1910" s="204"/>
    </row>
    <row r="1911" spans="1:8" ht="20.100000000000001" customHeight="1" x14ac:dyDescent="0.2">
      <c r="A1911" s="200"/>
      <c r="B1911" s="201"/>
      <c r="C1911" s="202"/>
      <c r="D1911" s="203"/>
      <c r="E1911" s="203"/>
      <c r="F1911" s="204"/>
      <c r="G1911" s="182"/>
      <c r="H1911" s="204"/>
    </row>
    <row r="1912" spans="1:8" ht="20.100000000000001" customHeight="1" x14ac:dyDescent="0.2">
      <c r="A1912" s="200"/>
      <c r="B1912" s="201"/>
      <c r="C1912" s="202"/>
      <c r="D1912" s="203"/>
      <c r="E1912" s="203"/>
      <c r="F1912" s="204"/>
      <c r="G1912" s="182"/>
      <c r="H1912" s="204"/>
    </row>
    <row r="1913" spans="1:8" ht="20.100000000000001" customHeight="1" x14ac:dyDescent="0.2">
      <c r="A1913" s="200"/>
      <c r="B1913" s="201"/>
      <c r="C1913" s="202"/>
      <c r="D1913" s="203"/>
      <c r="E1913" s="203"/>
      <c r="F1913" s="204"/>
      <c r="G1913" s="182"/>
      <c r="H1913" s="204"/>
    </row>
    <row r="1914" spans="1:8" ht="20.100000000000001" customHeight="1" x14ac:dyDescent="0.2">
      <c r="A1914" s="200"/>
      <c r="B1914" s="201"/>
      <c r="C1914" s="202"/>
      <c r="D1914" s="203"/>
      <c r="E1914" s="203"/>
      <c r="F1914" s="204"/>
      <c r="G1914" s="182"/>
      <c r="H1914" s="204"/>
    </row>
    <row r="1915" spans="1:8" ht="20.100000000000001" customHeight="1" x14ac:dyDescent="0.2">
      <c r="A1915" s="200"/>
      <c r="B1915" s="201"/>
      <c r="C1915" s="202"/>
      <c r="D1915" s="203"/>
      <c r="E1915" s="203"/>
      <c r="F1915" s="204"/>
      <c r="G1915" s="182"/>
      <c r="H1915" s="204"/>
    </row>
    <row r="1916" spans="1:8" ht="20.100000000000001" customHeight="1" x14ac:dyDescent="0.2">
      <c r="A1916" s="200"/>
      <c r="B1916" s="201"/>
      <c r="C1916" s="202"/>
      <c r="D1916" s="203"/>
      <c r="E1916" s="203"/>
      <c r="F1916" s="204"/>
      <c r="G1916" s="182"/>
      <c r="H1916" s="204"/>
    </row>
    <row r="1917" spans="1:8" ht="20.100000000000001" customHeight="1" x14ac:dyDescent="0.2">
      <c r="A1917" s="200"/>
      <c r="B1917" s="201"/>
      <c r="C1917" s="202"/>
      <c r="D1917" s="203"/>
      <c r="E1917" s="203"/>
      <c r="F1917" s="204"/>
      <c r="G1917" s="182"/>
      <c r="H1917" s="204"/>
    </row>
    <row r="1918" spans="1:8" ht="20.100000000000001" customHeight="1" x14ac:dyDescent="0.2">
      <c r="A1918" s="200"/>
      <c r="B1918" s="201"/>
      <c r="C1918" s="202"/>
      <c r="D1918" s="203"/>
      <c r="E1918" s="203"/>
      <c r="F1918" s="204"/>
      <c r="G1918" s="182"/>
      <c r="H1918" s="204"/>
    </row>
    <row r="1919" spans="1:8" ht="20.100000000000001" customHeight="1" x14ac:dyDescent="0.2">
      <c r="A1919" s="200"/>
      <c r="B1919" s="201"/>
      <c r="C1919" s="202"/>
      <c r="D1919" s="203"/>
      <c r="E1919" s="203"/>
      <c r="F1919" s="204"/>
      <c r="G1919" s="182"/>
      <c r="H1919" s="204"/>
    </row>
    <row r="1920" spans="1:8" ht="20.100000000000001" customHeight="1" x14ac:dyDescent="0.2">
      <c r="A1920" s="200"/>
      <c r="B1920" s="201"/>
      <c r="C1920" s="202"/>
      <c r="D1920" s="203"/>
      <c r="E1920" s="203"/>
      <c r="F1920" s="204"/>
      <c r="G1920" s="182"/>
      <c r="H1920" s="204"/>
    </row>
    <row r="1921" spans="1:8" ht="20.100000000000001" customHeight="1" x14ac:dyDescent="0.2">
      <c r="A1921" s="200"/>
      <c r="B1921" s="201"/>
      <c r="C1921" s="202"/>
      <c r="D1921" s="203"/>
      <c r="E1921" s="203"/>
      <c r="F1921" s="204"/>
      <c r="G1921" s="182"/>
      <c r="H1921" s="204"/>
    </row>
    <row r="1922" spans="1:8" ht="20.100000000000001" customHeight="1" x14ac:dyDescent="0.2">
      <c r="A1922" s="200"/>
      <c r="B1922" s="201"/>
      <c r="C1922" s="202"/>
      <c r="D1922" s="203"/>
      <c r="E1922" s="203"/>
      <c r="F1922" s="204"/>
      <c r="G1922" s="182"/>
      <c r="H1922" s="204"/>
    </row>
    <row r="1923" spans="1:8" ht="20.100000000000001" customHeight="1" x14ac:dyDescent="0.2">
      <c r="A1923" s="200"/>
      <c r="B1923" s="201"/>
      <c r="C1923" s="202"/>
      <c r="D1923" s="203"/>
      <c r="E1923" s="203"/>
      <c r="F1923" s="204"/>
      <c r="G1923" s="182"/>
      <c r="H1923" s="204"/>
    </row>
    <row r="1924" spans="1:8" ht="20.100000000000001" customHeight="1" x14ac:dyDescent="0.2">
      <c r="A1924" s="200"/>
      <c r="B1924" s="201"/>
      <c r="C1924" s="202"/>
      <c r="D1924" s="203"/>
      <c r="E1924" s="203"/>
      <c r="F1924" s="204"/>
      <c r="G1924" s="182"/>
      <c r="H1924" s="204"/>
    </row>
    <row r="1925" spans="1:8" ht="20.100000000000001" customHeight="1" x14ac:dyDescent="0.2">
      <c r="A1925" s="200"/>
      <c r="B1925" s="201"/>
      <c r="C1925" s="202"/>
      <c r="D1925" s="203"/>
      <c r="E1925" s="203"/>
      <c r="F1925" s="204"/>
      <c r="G1925" s="182"/>
      <c r="H1925" s="204"/>
    </row>
    <row r="1926" spans="1:8" ht="20.100000000000001" customHeight="1" x14ac:dyDescent="0.2">
      <c r="A1926" s="200"/>
      <c r="B1926" s="201"/>
      <c r="C1926" s="202"/>
      <c r="D1926" s="203"/>
      <c r="E1926" s="203"/>
      <c r="F1926" s="204"/>
      <c r="G1926" s="182"/>
      <c r="H1926" s="204"/>
    </row>
    <row r="1927" spans="1:8" ht="20.100000000000001" customHeight="1" x14ac:dyDescent="0.2">
      <c r="A1927" s="200"/>
      <c r="B1927" s="201"/>
      <c r="C1927" s="202"/>
      <c r="D1927" s="203"/>
      <c r="E1927" s="203"/>
      <c r="F1927" s="204"/>
      <c r="G1927" s="182"/>
      <c r="H1927" s="204"/>
    </row>
    <row r="1928" spans="1:8" ht="20.100000000000001" customHeight="1" x14ac:dyDescent="0.2">
      <c r="A1928" s="200"/>
      <c r="B1928" s="201"/>
      <c r="C1928" s="202"/>
      <c r="D1928" s="203"/>
      <c r="E1928" s="203"/>
      <c r="F1928" s="204"/>
      <c r="G1928" s="182"/>
      <c r="H1928" s="204"/>
    </row>
    <row r="1929" spans="1:8" ht="20.100000000000001" customHeight="1" x14ac:dyDescent="0.2">
      <c r="A1929" s="200"/>
      <c r="B1929" s="201"/>
      <c r="C1929" s="202"/>
      <c r="D1929" s="203"/>
      <c r="E1929" s="203"/>
      <c r="F1929" s="204"/>
      <c r="G1929" s="182"/>
      <c r="H1929" s="204"/>
    </row>
    <row r="1930" spans="1:8" ht="20.100000000000001" customHeight="1" x14ac:dyDescent="0.2">
      <c r="A1930" s="200"/>
      <c r="B1930" s="201"/>
      <c r="C1930" s="202"/>
      <c r="D1930" s="203"/>
      <c r="E1930" s="203"/>
      <c r="F1930" s="204"/>
      <c r="G1930" s="182"/>
      <c r="H1930" s="204"/>
    </row>
    <row r="1931" spans="1:8" ht="20.100000000000001" customHeight="1" x14ac:dyDescent="0.2">
      <c r="A1931" s="200"/>
      <c r="B1931" s="201"/>
      <c r="C1931" s="202"/>
      <c r="D1931" s="203"/>
      <c r="E1931" s="203"/>
      <c r="F1931" s="204"/>
      <c r="G1931" s="182"/>
      <c r="H1931" s="204"/>
    </row>
    <row r="1932" spans="1:8" ht="20.100000000000001" customHeight="1" x14ac:dyDescent="0.2">
      <c r="A1932" s="200"/>
      <c r="B1932" s="201"/>
      <c r="C1932" s="202"/>
      <c r="D1932" s="203"/>
      <c r="E1932" s="203"/>
      <c r="F1932" s="204"/>
      <c r="G1932" s="182"/>
      <c r="H1932" s="204"/>
    </row>
    <row r="1933" spans="1:8" ht="20.100000000000001" customHeight="1" x14ac:dyDescent="0.2">
      <c r="A1933" s="200"/>
      <c r="B1933" s="201"/>
      <c r="C1933" s="202"/>
      <c r="D1933" s="203"/>
      <c r="E1933" s="203"/>
      <c r="F1933" s="204"/>
      <c r="G1933" s="182"/>
      <c r="H1933" s="204"/>
    </row>
    <row r="1934" spans="1:8" ht="20.100000000000001" customHeight="1" x14ac:dyDescent="0.2">
      <c r="A1934" s="200"/>
      <c r="B1934" s="201"/>
      <c r="C1934" s="202"/>
      <c r="D1934" s="203"/>
      <c r="E1934" s="203"/>
      <c r="F1934" s="204"/>
      <c r="G1934" s="182"/>
      <c r="H1934" s="204"/>
    </row>
    <row r="1935" spans="1:8" ht="20.100000000000001" customHeight="1" x14ac:dyDescent="0.2">
      <c r="A1935" s="200"/>
      <c r="B1935" s="201"/>
      <c r="C1935" s="202"/>
      <c r="D1935" s="203"/>
      <c r="E1935" s="203"/>
      <c r="F1935" s="204"/>
      <c r="G1935" s="182"/>
      <c r="H1935" s="204"/>
    </row>
    <row r="1936" spans="1:8" ht="20.100000000000001" customHeight="1" x14ac:dyDescent="0.2">
      <c r="A1936" s="200"/>
      <c r="B1936" s="201"/>
      <c r="C1936" s="202"/>
      <c r="D1936" s="203"/>
      <c r="E1936" s="203"/>
      <c r="F1936" s="204"/>
      <c r="G1936" s="182"/>
      <c r="H1936" s="204"/>
    </row>
    <row r="1937" spans="1:8" ht="20.100000000000001" customHeight="1" x14ac:dyDescent="0.2">
      <c r="A1937" s="200"/>
      <c r="B1937" s="201"/>
      <c r="C1937" s="202"/>
      <c r="D1937" s="203"/>
      <c r="E1937" s="203"/>
      <c r="F1937" s="204"/>
      <c r="G1937" s="182"/>
      <c r="H1937" s="204"/>
    </row>
    <row r="1938" spans="1:8" ht="20.100000000000001" customHeight="1" x14ac:dyDescent="0.2">
      <c r="A1938" s="200"/>
      <c r="B1938" s="201"/>
      <c r="C1938" s="202"/>
      <c r="D1938" s="203"/>
      <c r="E1938" s="203"/>
      <c r="F1938" s="204"/>
      <c r="G1938" s="182"/>
      <c r="H1938" s="204"/>
    </row>
    <row r="1939" spans="1:8" ht="20.100000000000001" customHeight="1" x14ac:dyDescent="0.2">
      <c r="A1939" s="200"/>
      <c r="B1939" s="201"/>
      <c r="C1939" s="202"/>
      <c r="D1939" s="203"/>
      <c r="E1939" s="203"/>
      <c r="F1939" s="204"/>
      <c r="G1939" s="182"/>
      <c r="H1939" s="204"/>
    </row>
    <row r="1940" spans="1:8" ht="20.100000000000001" customHeight="1" x14ac:dyDescent="0.2">
      <c r="A1940" s="200"/>
      <c r="B1940" s="201"/>
      <c r="C1940" s="202"/>
      <c r="D1940" s="203"/>
      <c r="E1940" s="203"/>
      <c r="F1940" s="204"/>
      <c r="G1940" s="182"/>
      <c r="H1940" s="204"/>
    </row>
    <row r="1941" spans="1:8" ht="20.100000000000001" customHeight="1" x14ac:dyDescent="0.2">
      <c r="A1941" s="200"/>
      <c r="B1941" s="201"/>
      <c r="C1941" s="202"/>
      <c r="D1941" s="203"/>
      <c r="E1941" s="203"/>
      <c r="F1941" s="204"/>
      <c r="G1941" s="182"/>
      <c r="H1941" s="204"/>
    </row>
    <row r="1942" spans="1:8" ht="20.100000000000001" customHeight="1" x14ac:dyDescent="0.2">
      <c r="A1942" s="200"/>
      <c r="B1942" s="201"/>
      <c r="C1942" s="202"/>
      <c r="D1942" s="203"/>
      <c r="E1942" s="203"/>
      <c r="F1942" s="204"/>
      <c r="G1942" s="182"/>
      <c r="H1942" s="204"/>
    </row>
    <row r="1943" spans="1:8" ht="20.100000000000001" customHeight="1" x14ac:dyDescent="0.2">
      <c r="A1943" s="200"/>
      <c r="B1943" s="201"/>
      <c r="C1943" s="202"/>
      <c r="D1943" s="203"/>
      <c r="E1943" s="203"/>
      <c r="F1943" s="204"/>
      <c r="G1943" s="182"/>
      <c r="H1943" s="204"/>
    </row>
    <row r="1944" spans="1:8" ht="20.100000000000001" customHeight="1" x14ac:dyDescent="0.2">
      <c r="A1944" s="200"/>
      <c r="B1944" s="201"/>
      <c r="C1944" s="202"/>
      <c r="D1944" s="203"/>
      <c r="E1944" s="203"/>
      <c r="F1944" s="204"/>
      <c r="G1944" s="182"/>
      <c r="H1944" s="204"/>
    </row>
    <row r="1945" spans="1:8" ht="20.100000000000001" customHeight="1" x14ac:dyDescent="0.2">
      <c r="A1945" s="200"/>
      <c r="B1945" s="201"/>
      <c r="C1945" s="202"/>
      <c r="D1945" s="203"/>
      <c r="E1945" s="203"/>
      <c r="F1945" s="204"/>
      <c r="G1945" s="182"/>
      <c r="H1945" s="204"/>
    </row>
    <row r="1946" spans="1:8" ht="20.100000000000001" customHeight="1" x14ac:dyDescent="0.2">
      <c r="A1946" s="200"/>
      <c r="B1946" s="201"/>
      <c r="C1946" s="202"/>
      <c r="D1946" s="203"/>
      <c r="E1946" s="203"/>
      <c r="F1946" s="204"/>
      <c r="G1946" s="182"/>
      <c r="H1946" s="204"/>
    </row>
    <row r="1947" spans="1:8" ht="20.100000000000001" customHeight="1" x14ac:dyDescent="0.2">
      <c r="A1947" s="200"/>
      <c r="B1947" s="201"/>
      <c r="C1947" s="202"/>
      <c r="D1947" s="203"/>
      <c r="E1947" s="203"/>
      <c r="F1947" s="204"/>
      <c r="G1947" s="182"/>
      <c r="H1947" s="204"/>
    </row>
    <row r="1948" spans="1:8" ht="20.100000000000001" customHeight="1" x14ac:dyDescent="0.2">
      <c r="A1948" s="200"/>
      <c r="B1948" s="201"/>
      <c r="C1948" s="202"/>
      <c r="D1948" s="203"/>
      <c r="E1948" s="203"/>
      <c r="F1948" s="204"/>
      <c r="G1948" s="182"/>
      <c r="H1948" s="204"/>
    </row>
    <row r="1949" spans="1:8" ht="20.100000000000001" customHeight="1" x14ac:dyDescent="0.2">
      <c r="A1949" s="200"/>
      <c r="B1949" s="201"/>
      <c r="C1949" s="202"/>
      <c r="D1949" s="203"/>
      <c r="E1949" s="203"/>
      <c r="F1949" s="204"/>
      <c r="G1949" s="182"/>
      <c r="H1949" s="204"/>
    </row>
    <row r="1950" spans="1:8" ht="20.100000000000001" customHeight="1" x14ac:dyDescent="0.2">
      <c r="A1950" s="200"/>
      <c r="B1950" s="201"/>
      <c r="C1950" s="202"/>
      <c r="D1950" s="203"/>
      <c r="E1950" s="203"/>
      <c r="F1950" s="204"/>
      <c r="G1950" s="182"/>
      <c r="H1950" s="204"/>
    </row>
    <row r="1951" spans="1:8" ht="20.100000000000001" customHeight="1" x14ac:dyDescent="0.2">
      <c r="A1951" s="200"/>
      <c r="B1951" s="201"/>
      <c r="C1951" s="202"/>
      <c r="D1951" s="203"/>
      <c r="E1951" s="203"/>
      <c r="F1951" s="204"/>
      <c r="G1951" s="182"/>
      <c r="H1951" s="204"/>
    </row>
    <row r="1952" spans="1:8" ht="20.100000000000001" customHeight="1" x14ac:dyDescent="0.2">
      <c r="A1952" s="200"/>
      <c r="B1952" s="201"/>
      <c r="C1952" s="202"/>
      <c r="D1952" s="203"/>
      <c r="E1952" s="203"/>
      <c r="F1952" s="204"/>
      <c r="G1952" s="182"/>
      <c r="H1952" s="204"/>
    </row>
    <row r="1953" spans="1:8" ht="20.100000000000001" customHeight="1" x14ac:dyDescent="0.2">
      <c r="A1953" s="200"/>
      <c r="B1953" s="201"/>
      <c r="C1953" s="202"/>
      <c r="D1953" s="203"/>
      <c r="E1953" s="203"/>
      <c r="F1953" s="204"/>
      <c r="G1953" s="182"/>
      <c r="H1953" s="204"/>
    </row>
    <row r="1954" spans="1:8" ht="20.100000000000001" customHeight="1" x14ac:dyDescent="0.2">
      <c r="A1954" s="200"/>
      <c r="B1954" s="201"/>
      <c r="C1954" s="202"/>
      <c r="D1954" s="203"/>
      <c r="E1954" s="203"/>
      <c r="F1954" s="204"/>
      <c r="G1954" s="182"/>
      <c r="H1954" s="204"/>
    </row>
    <row r="1955" spans="1:8" ht="20.100000000000001" customHeight="1" x14ac:dyDescent="0.2">
      <c r="A1955" s="200"/>
      <c r="B1955" s="201"/>
      <c r="C1955" s="202"/>
      <c r="D1955" s="203"/>
      <c r="E1955" s="203"/>
      <c r="F1955" s="204"/>
      <c r="G1955" s="182"/>
      <c r="H1955" s="204"/>
    </row>
    <row r="1956" spans="1:8" ht="20.100000000000001" customHeight="1" x14ac:dyDescent="0.2">
      <c r="A1956" s="200"/>
      <c r="B1956" s="201"/>
      <c r="C1956" s="202"/>
      <c r="D1956" s="203"/>
      <c r="E1956" s="203"/>
      <c r="F1956" s="204"/>
      <c r="G1956" s="182"/>
      <c r="H1956" s="204"/>
    </row>
    <row r="1957" spans="1:8" ht="20.100000000000001" customHeight="1" x14ac:dyDescent="0.2">
      <c r="A1957" s="200"/>
      <c r="B1957" s="201"/>
      <c r="C1957" s="202"/>
      <c r="D1957" s="203"/>
      <c r="E1957" s="203"/>
      <c r="F1957" s="204"/>
      <c r="G1957" s="182"/>
      <c r="H1957" s="204"/>
    </row>
    <row r="1958" spans="1:8" ht="20.100000000000001" customHeight="1" x14ac:dyDescent="0.2">
      <c r="A1958" s="200"/>
      <c r="B1958" s="201"/>
      <c r="C1958" s="202"/>
      <c r="D1958" s="203"/>
      <c r="E1958" s="203"/>
      <c r="F1958" s="204"/>
      <c r="G1958" s="182"/>
      <c r="H1958" s="204"/>
    </row>
    <row r="1959" spans="1:8" ht="20.100000000000001" customHeight="1" x14ac:dyDescent="0.2">
      <c r="A1959" s="200"/>
      <c r="B1959" s="201"/>
      <c r="C1959" s="202"/>
      <c r="D1959" s="203"/>
      <c r="E1959" s="203"/>
      <c r="F1959" s="204"/>
      <c r="G1959" s="182"/>
      <c r="H1959" s="204"/>
    </row>
    <row r="1960" spans="1:8" ht="20.100000000000001" customHeight="1" x14ac:dyDescent="0.2">
      <c r="A1960" s="200"/>
      <c r="B1960" s="201"/>
      <c r="C1960" s="202"/>
      <c r="D1960" s="203"/>
      <c r="E1960" s="203"/>
      <c r="F1960" s="204"/>
      <c r="G1960" s="182"/>
      <c r="H1960" s="204"/>
    </row>
    <row r="1961" spans="1:8" ht="20.100000000000001" customHeight="1" x14ac:dyDescent="0.2">
      <c r="A1961" s="200"/>
      <c r="B1961" s="201"/>
      <c r="C1961" s="202"/>
      <c r="D1961" s="203"/>
      <c r="E1961" s="203"/>
      <c r="F1961" s="204"/>
      <c r="G1961" s="182"/>
      <c r="H1961" s="204"/>
    </row>
    <row r="1962" spans="1:8" ht="20.100000000000001" customHeight="1" x14ac:dyDescent="0.2">
      <c r="A1962" s="200"/>
      <c r="B1962" s="201"/>
      <c r="C1962" s="202"/>
      <c r="D1962" s="203"/>
      <c r="E1962" s="203"/>
      <c r="F1962" s="204"/>
      <c r="G1962" s="182"/>
      <c r="H1962" s="204"/>
    </row>
    <row r="1963" spans="1:8" ht="20.100000000000001" customHeight="1" x14ac:dyDescent="0.2">
      <c r="A1963" s="200"/>
      <c r="B1963" s="201"/>
      <c r="C1963" s="202"/>
      <c r="D1963" s="203"/>
      <c r="E1963" s="203"/>
      <c r="F1963" s="204"/>
      <c r="G1963" s="182"/>
      <c r="H1963" s="204"/>
    </row>
    <row r="1964" spans="1:8" ht="20.100000000000001" customHeight="1" x14ac:dyDescent="0.2">
      <c r="A1964" s="200"/>
      <c r="B1964" s="201"/>
      <c r="C1964" s="202"/>
      <c r="D1964" s="203"/>
      <c r="E1964" s="203"/>
      <c r="F1964" s="204"/>
      <c r="G1964" s="182"/>
      <c r="H1964" s="204"/>
    </row>
    <row r="1965" spans="1:8" ht="20.100000000000001" customHeight="1" x14ac:dyDescent="0.2">
      <c r="A1965" s="200"/>
      <c r="B1965" s="201"/>
      <c r="C1965" s="202"/>
      <c r="D1965" s="203"/>
      <c r="E1965" s="203"/>
      <c r="F1965" s="204"/>
      <c r="G1965" s="182"/>
      <c r="H1965" s="204"/>
    </row>
    <row r="1966" spans="1:8" ht="20.100000000000001" customHeight="1" x14ac:dyDescent="0.2">
      <c r="A1966" s="200"/>
      <c r="B1966" s="201"/>
      <c r="C1966" s="202"/>
      <c r="D1966" s="203"/>
      <c r="E1966" s="203"/>
      <c r="F1966" s="204"/>
      <c r="G1966" s="182"/>
      <c r="H1966" s="204"/>
    </row>
    <row r="1967" spans="1:8" ht="20.100000000000001" customHeight="1" x14ac:dyDescent="0.2">
      <c r="A1967" s="200"/>
      <c r="B1967" s="201"/>
      <c r="C1967" s="202"/>
      <c r="D1967" s="203"/>
      <c r="E1967" s="203"/>
      <c r="F1967" s="204"/>
      <c r="G1967" s="182"/>
      <c r="H1967" s="204"/>
    </row>
    <row r="1968" spans="1:8" ht="20.100000000000001" customHeight="1" x14ac:dyDescent="0.2">
      <c r="A1968" s="200"/>
      <c r="B1968" s="201"/>
      <c r="C1968" s="202"/>
      <c r="D1968" s="203"/>
      <c r="E1968" s="203"/>
      <c r="F1968" s="204"/>
      <c r="G1968" s="182"/>
      <c r="H1968" s="204"/>
    </row>
    <row r="1969" spans="1:8" ht="20.100000000000001" customHeight="1" x14ac:dyDescent="0.2">
      <c r="A1969" s="200"/>
      <c r="B1969" s="201"/>
      <c r="C1969" s="202"/>
      <c r="D1969" s="203"/>
      <c r="E1969" s="203"/>
      <c r="F1969" s="204"/>
      <c r="G1969" s="182"/>
      <c r="H1969" s="204"/>
    </row>
    <row r="1970" spans="1:8" ht="20.100000000000001" customHeight="1" x14ac:dyDescent="0.2">
      <c r="A1970" s="200"/>
      <c r="B1970" s="201"/>
      <c r="C1970" s="202"/>
      <c r="D1970" s="203"/>
      <c r="E1970" s="203"/>
      <c r="F1970" s="204"/>
      <c r="G1970" s="182"/>
      <c r="H1970" s="204"/>
    </row>
    <row r="1971" spans="1:8" ht="20.100000000000001" customHeight="1" x14ac:dyDescent="0.2">
      <c r="A1971" s="200"/>
      <c r="B1971" s="201"/>
      <c r="C1971" s="202"/>
      <c r="D1971" s="203"/>
      <c r="E1971" s="203"/>
      <c r="F1971" s="204"/>
      <c r="G1971" s="182"/>
      <c r="H1971" s="204"/>
    </row>
    <row r="1972" spans="1:8" ht="20.100000000000001" customHeight="1" x14ac:dyDescent="0.2">
      <c r="A1972" s="200"/>
      <c r="B1972" s="201"/>
      <c r="C1972" s="202"/>
      <c r="D1972" s="203"/>
      <c r="E1972" s="203"/>
      <c r="F1972" s="204"/>
      <c r="G1972" s="182"/>
      <c r="H1972" s="204"/>
    </row>
    <row r="1973" spans="1:8" ht="20.100000000000001" customHeight="1" x14ac:dyDescent="0.2">
      <c r="A1973" s="200"/>
      <c r="B1973" s="201"/>
      <c r="C1973" s="202"/>
      <c r="D1973" s="203"/>
      <c r="E1973" s="203"/>
      <c r="F1973" s="204"/>
      <c r="G1973" s="182"/>
      <c r="H1973" s="204"/>
    </row>
    <row r="1974" spans="1:8" ht="20.100000000000001" customHeight="1" x14ac:dyDescent="0.2">
      <c r="A1974" s="200"/>
      <c r="B1974" s="201"/>
      <c r="C1974" s="202"/>
      <c r="D1974" s="203"/>
      <c r="E1974" s="203"/>
      <c r="F1974" s="204"/>
      <c r="G1974" s="182"/>
      <c r="H1974" s="204"/>
    </row>
    <row r="1975" spans="1:8" ht="20.100000000000001" customHeight="1" x14ac:dyDescent="0.2">
      <c r="A1975" s="200"/>
      <c r="B1975" s="201"/>
      <c r="C1975" s="202"/>
      <c r="D1975" s="203"/>
      <c r="E1975" s="203"/>
      <c r="F1975" s="204"/>
      <c r="G1975" s="182"/>
      <c r="H1975" s="204"/>
    </row>
    <row r="1976" spans="1:8" ht="20.100000000000001" customHeight="1" x14ac:dyDescent="0.2">
      <c r="A1976" s="200"/>
      <c r="B1976" s="201"/>
      <c r="C1976" s="202"/>
      <c r="D1976" s="203"/>
      <c r="E1976" s="203"/>
      <c r="F1976" s="204"/>
      <c r="G1976" s="182"/>
      <c r="H1976" s="204"/>
    </row>
    <row r="1977" spans="1:8" ht="20.100000000000001" customHeight="1" x14ac:dyDescent="0.2">
      <c r="A1977" s="200"/>
      <c r="B1977" s="201"/>
      <c r="C1977" s="202"/>
      <c r="D1977" s="203"/>
      <c r="E1977" s="203"/>
      <c r="F1977" s="204"/>
      <c r="G1977" s="182"/>
      <c r="H1977" s="204"/>
    </row>
    <row r="1978" spans="1:8" ht="20.100000000000001" customHeight="1" x14ac:dyDescent="0.2">
      <c r="A1978" s="200"/>
      <c r="B1978" s="201"/>
      <c r="C1978" s="202"/>
      <c r="D1978" s="203"/>
      <c r="E1978" s="203"/>
      <c r="F1978" s="204"/>
      <c r="G1978" s="182"/>
      <c r="H1978" s="204"/>
    </row>
    <row r="1979" spans="1:8" ht="20.100000000000001" customHeight="1" x14ac:dyDescent="0.2">
      <c r="A1979" s="200"/>
      <c r="B1979" s="201"/>
      <c r="C1979" s="202"/>
      <c r="D1979" s="203"/>
      <c r="E1979" s="203"/>
      <c r="F1979" s="204"/>
      <c r="G1979" s="182"/>
      <c r="H1979" s="204"/>
    </row>
    <row r="1980" spans="1:8" ht="20.100000000000001" customHeight="1" x14ac:dyDescent="0.2">
      <c r="A1980" s="200"/>
      <c r="B1980" s="201"/>
      <c r="C1980" s="202"/>
      <c r="D1980" s="203"/>
      <c r="E1980" s="203"/>
      <c r="F1980" s="204"/>
      <c r="G1980" s="182"/>
      <c r="H1980" s="204"/>
    </row>
    <row r="1981" spans="1:8" ht="20.100000000000001" customHeight="1" x14ac:dyDescent="0.2">
      <c r="A1981" s="200"/>
      <c r="B1981" s="201"/>
      <c r="C1981" s="202"/>
      <c r="D1981" s="203"/>
      <c r="E1981" s="203"/>
      <c r="F1981" s="204"/>
      <c r="G1981" s="182"/>
      <c r="H1981" s="204"/>
    </row>
    <row r="1982" spans="1:8" ht="20.100000000000001" customHeight="1" x14ac:dyDescent="0.2">
      <c r="A1982" s="200"/>
      <c r="B1982" s="201"/>
      <c r="C1982" s="202"/>
      <c r="D1982" s="203"/>
      <c r="E1982" s="203"/>
      <c r="F1982" s="204"/>
      <c r="G1982" s="182"/>
      <c r="H1982" s="204"/>
    </row>
    <row r="1983" spans="1:8" ht="20.100000000000001" customHeight="1" x14ac:dyDescent="0.2">
      <c r="A1983" s="200"/>
      <c r="B1983" s="201"/>
      <c r="C1983" s="202"/>
      <c r="D1983" s="203"/>
      <c r="E1983" s="203"/>
      <c r="F1983" s="204"/>
      <c r="G1983" s="182"/>
      <c r="H1983" s="204"/>
    </row>
    <row r="1984" spans="1:8" ht="20.100000000000001" customHeight="1" x14ac:dyDescent="0.2">
      <c r="A1984" s="200"/>
      <c r="B1984" s="201"/>
      <c r="C1984" s="202"/>
      <c r="D1984" s="203"/>
      <c r="E1984" s="203"/>
      <c r="F1984" s="204"/>
      <c r="G1984" s="182"/>
      <c r="H1984" s="204"/>
    </row>
    <row r="1985" spans="1:8" ht="20.100000000000001" customHeight="1" x14ac:dyDescent="0.2">
      <c r="A1985" s="200"/>
      <c r="B1985" s="201"/>
      <c r="C1985" s="202"/>
      <c r="D1985" s="203"/>
      <c r="E1985" s="203"/>
      <c r="F1985" s="204"/>
      <c r="G1985" s="182"/>
      <c r="H1985" s="204"/>
    </row>
    <row r="1986" spans="1:8" ht="20.100000000000001" customHeight="1" x14ac:dyDescent="0.2">
      <c r="A1986" s="200"/>
      <c r="B1986" s="201"/>
      <c r="C1986" s="202"/>
      <c r="D1986" s="203"/>
      <c r="E1986" s="203"/>
      <c r="F1986" s="204"/>
      <c r="G1986" s="182"/>
      <c r="H1986" s="204"/>
    </row>
    <row r="1987" spans="1:8" ht="20.100000000000001" customHeight="1" x14ac:dyDescent="0.2">
      <c r="A1987" s="200"/>
      <c r="B1987" s="201"/>
      <c r="C1987" s="202"/>
      <c r="D1987" s="203"/>
      <c r="E1987" s="203"/>
      <c r="F1987" s="204"/>
      <c r="G1987" s="182"/>
      <c r="H1987" s="204"/>
    </row>
    <row r="1988" spans="1:8" ht="20.100000000000001" customHeight="1" x14ac:dyDescent="0.2">
      <c r="A1988" s="200"/>
      <c r="B1988" s="201"/>
      <c r="C1988" s="202"/>
      <c r="D1988" s="203"/>
      <c r="E1988" s="203"/>
      <c r="F1988" s="204"/>
      <c r="G1988" s="182"/>
      <c r="H1988" s="204"/>
    </row>
    <row r="1989" spans="1:8" ht="20.100000000000001" customHeight="1" x14ac:dyDescent="0.2">
      <c r="A1989" s="200"/>
      <c r="B1989" s="201"/>
      <c r="C1989" s="202"/>
      <c r="D1989" s="203"/>
      <c r="E1989" s="203"/>
      <c r="F1989" s="204"/>
      <c r="G1989" s="182"/>
      <c r="H1989" s="204"/>
    </row>
    <row r="1990" spans="1:8" ht="20.100000000000001" customHeight="1" x14ac:dyDescent="0.2">
      <c r="A1990" s="200"/>
      <c r="B1990" s="201"/>
      <c r="C1990" s="202"/>
      <c r="D1990" s="203"/>
      <c r="E1990" s="203"/>
      <c r="F1990" s="204"/>
      <c r="G1990" s="182"/>
      <c r="H1990" s="204"/>
    </row>
    <row r="1991" spans="1:8" ht="20.100000000000001" customHeight="1" x14ac:dyDescent="0.2">
      <c r="A1991" s="200"/>
      <c r="B1991" s="201"/>
      <c r="C1991" s="202"/>
      <c r="D1991" s="203"/>
      <c r="E1991" s="203"/>
      <c r="F1991" s="204"/>
      <c r="G1991" s="182"/>
      <c r="H1991" s="204"/>
    </row>
    <row r="1992" spans="1:8" ht="20.100000000000001" customHeight="1" x14ac:dyDescent="0.2">
      <c r="A1992" s="200"/>
      <c r="B1992" s="201"/>
      <c r="C1992" s="202"/>
      <c r="D1992" s="203"/>
      <c r="E1992" s="203"/>
      <c r="F1992" s="204"/>
      <c r="G1992" s="182"/>
      <c r="H1992" s="204"/>
    </row>
    <row r="1993" spans="1:8" ht="20.100000000000001" customHeight="1" x14ac:dyDescent="0.2">
      <c r="A1993" s="200"/>
      <c r="B1993" s="201"/>
      <c r="C1993" s="202"/>
      <c r="D1993" s="203"/>
      <c r="E1993" s="203"/>
      <c r="F1993" s="204"/>
      <c r="G1993" s="182"/>
      <c r="H1993" s="204"/>
    </row>
    <row r="1994" spans="1:8" ht="20.100000000000001" customHeight="1" x14ac:dyDescent="0.2">
      <c r="A1994" s="200"/>
      <c r="B1994" s="201"/>
      <c r="C1994" s="202"/>
      <c r="D1994" s="203"/>
      <c r="E1994" s="203"/>
      <c r="F1994" s="204"/>
      <c r="G1994" s="182"/>
      <c r="H1994" s="204"/>
    </row>
    <row r="1995" spans="1:8" ht="20.100000000000001" customHeight="1" x14ac:dyDescent="0.2">
      <c r="A1995" s="200"/>
      <c r="B1995" s="201"/>
      <c r="C1995" s="202"/>
      <c r="D1995" s="203"/>
      <c r="E1995" s="203"/>
      <c r="F1995" s="204"/>
      <c r="G1995" s="182"/>
      <c r="H1995" s="204"/>
    </row>
    <row r="1996" spans="1:8" ht="20.100000000000001" customHeight="1" x14ac:dyDescent="0.2">
      <c r="A1996" s="200"/>
      <c r="B1996" s="201"/>
      <c r="C1996" s="202"/>
      <c r="D1996" s="203"/>
      <c r="E1996" s="203"/>
      <c r="F1996" s="204"/>
      <c r="G1996" s="182"/>
      <c r="H1996" s="204"/>
    </row>
    <row r="1997" spans="1:8" ht="20.100000000000001" customHeight="1" x14ac:dyDescent="0.2">
      <c r="A1997" s="200"/>
      <c r="B1997" s="201"/>
      <c r="C1997" s="202"/>
      <c r="D1997" s="203"/>
      <c r="E1997" s="203"/>
      <c r="F1997" s="204"/>
      <c r="G1997" s="182"/>
      <c r="H1997" s="204"/>
    </row>
    <row r="1998" spans="1:8" ht="20.100000000000001" customHeight="1" x14ac:dyDescent="0.2">
      <c r="A1998" s="200"/>
      <c r="B1998" s="201"/>
      <c r="C1998" s="202"/>
      <c r="D1998" s="203"/>
      <c r="E1998" s="203"/>
      <c r="F1998" s="204"/>
      <c r="G1998" s="182"/>
      <c r="H1998" s="204"/>
    </row>
    <row r="1999" spans="1:8" ht="20.100000000000001" customHeight="1" x14ac:dyDescent="0.2">
      <c r="A1999" s="200"/>
      <c r="B1999" s="201"/>
      <c r="C1999" s="202"/>
      <c r="D1999" s="203"/>
      <c r="E1999" s="203"/>
      <c r="F1999" s="204"/>
      <c r="G1999" s="182"/>
      <c r="H1999" s="204"/>
    </row>
    <row r="2000" spans="1:8" ht="20.100000000000001" customHeight="1" x14ac:dyDescent="0.2">
      <c r="A2000" s="200"/>
      <c r="B2000" s="201"/>
      <c r="C2000" s="202"/>
      <c r="D2000" s="203"/>
      <c r="E2000" s="203"/>
      <c r="F2000" s="204"/>
      <c r="G2000" s="182"/>
      <c r="H2000" s="204"/>
    </row>
    <row r="2001" spans="1:8" ht="20.100000000000001" customHeight="1" x14ac:dyDescent="0.2">
      <c r="A2001" s="200"/>
      <c r="B2001" s="201"/>
      <c r="C2001" s="202"/>
      <c r="D2001" s="203"/>
      <c r="E2001" s="203"/>
      <c r="F2001" s="204"/>
      <c r="G2001" s="182"/>
      <c r="H2001" s="204"/>
    </row>
    <row r="2002" spans="1:8" ht="20.100000000000001" customHeight="1" x14ac:dyDescent="0.2">
      <c r="A2002" s="200"/>
      <c r="B2002" s="201"/>
      <c r="C2002" s="202"/>
      <c r="D2002" s="203"/>
      <c r="E2002" s="203"/>
      <c r="F2002" s="204"/>
      <c r="G2002" s="182"/>
      <c r="H2002" s="204"/>
    </row>
    <row r="2003" spans="1:8" ht="20.100000000000001" customHeight="1" x14ac:dyDescent="0.2">
      <c r="A2003" s="200"/>
      <c r="B2003" s="201"/>
      <c r="C2003" s="202"/>
      <c r="D2003" s="203"/>
      <c r="E2003" s="203"/>
      <c r="F2003" s="204"/>
      <c r="G2003" s="182"/>
      <c r="H2003" s="204"/>
    </row>
    <row r="2004" spans="1:8" ht="20.100000000000001" customHeight="1" x14ac:dyDescent="0.2">
      <c r="A2004" s="200"/>
      <c r="B2004" s="201"/>
      <c r="C2004" s="202"/>
      <c r="D2004" s="203"/>
      <c r="E2004" s="203"/>
      <c r="F2004" s="204"/>
      <c r="G2004" s="182"/>
      <c r="H2004" s="204"/>
    </row>
    <row r="2005" spans="1:8" ht="20.100000000000001" customHeight="1" x14ac:dyDescent="0.2">
      <c r="A2005" s="200"/>
      <c r="B2005" s="201"/>
      <c r="C2005" s="202"/>
      <c r="D2005" s="203"/>
      <c r="E2005" s="203"/>
      <c r="F2005" s="204"/>
      <c r="G2005" s="182"/>
      <c r="H2005" s="204"/>
    </row>
    <row r="2006" spans="1:8" ht="20.100000000000001" customHeight="1" x14ac:dyDescent="0.2">
      <c r="A2006" s="200"/>
      <c r="B2006" s="201"/>
      <c r="C2006" s="202"/>
      <c r="D2006" s="203"/>
      <c r="E2006" s="203"/>
      <c r="F2006" s="204"/>
      <c r="G2006" s="182"/>
      <c r="H2006" s="204"/>
    </row>
    <row r="2007" spans="1:8" ht="20.100000000000001" customHeight="1" x14ac:dyDescent="0.2">
      <c r="A2007" s="200"/>
      <c r="B2007" s="201"/>
      <c r="C2007" s="202"/>
      <c r="D2007" s="203"/>
      <c r="E2007" s="203"/>
      <c r="F2007" s="204"/>
      <c r="G2007" s="182"/>
      <c r="H2007" s="204"/>
    </row>
    <row r="2008" spans="1:8" ht="20.100000000000001" customHeight="1" x14ac:dyDescent="0.2">
      <c r="A2008" s="200"/>
      <c r="B2008" s="201"/>
      <c r="C2008" s="202"/>
      <c r="D2008" s="203"/>
      <c r="E2008" s="203"/>
      <c r="F2008" s="204"/>
      <c r="G2008" s="182"/>
      <c r="H2008" s="204"/>
    </row>
    <row r="2009" spans="1:8" ht="20.100000000000001" customHeight="1" x14ac:dyDescent="0.2">
      <c r="A2009" s="200"/>
      <c r="B2009" s="201"/>
      <c r="C2009" s="202"/>
      <c r="D2009" s="203"/>
      <c r="E2009" s="203"/>
      <c r="F2009" s="204"/>
      <c r="G2009" s="182"/>
      <c r="H2009" s="204"/>
    </row>
    <row r="2010" spans="1:8" ht="20.100000000000001" customHeight="1" x14ac:dyDescent="0.2">
      <c r="A2010" s="200"/>
      <c r="B2010" s="201"/>
      <c r="C2010" s="202"/>
      <c r="D2010" s="203"/>
      <c r="E2010" s="203"/>
      <c r="F2010" s="204"/>
      <c r="G2010" s="182"/>
      <c r="H2010" s="204"/>
    </row>
    <row r="2011" spans="1:8" ht="20.100000000000001" customHeight="1" x14ac:dyDescent="0.2">
      <c r="A2011" s="200"/>
      <c r="B2011" s="201"/>
      <c r="C2011" s="202"/>
      <c r="D2011" s="203"/>
      <c r="E2011" s="203"/>
      <c r="F2011" s="204"/>
      <c r="G2011" s="182"/>
      <c r="H2011" s="204"/>
    </row>
    <row r="2012" spans="1:8" ht="20.100000000000001" customHeight="1" x14ac:dyDescent="0.2">
      <c r="A2012" s="200"/>
      <c r="B2012" s="201"/>
      <c r="C2012" s="202"/>
      <c r="D2012" s="203"/>
      <c r="E2012" s="203"/>
      <c r="F2012" s="204"/>
      <c r="G2012" s="182"/>
      <c r="H2012" s="204"/>
    </row>
    <row r="2013" spans="1:8" ht="20.100000000000001" customHeight="1" x14ac:dyDescent="0.2">
      <c r="A2013" s="200"/>
      <c r="B2013" s="201"/>
      <c r="C2013" s="202"/>
      <c r="D2013" s="203"/>
      <c r="E2013" s="203"/>
      <c r="F2013" s="204"/>
      <c r="G2013" s="182"/>
      <c r="H2013" s="204"/>
    </row>
    <row r="2014" spans="1:8" ht="20.100000000000001" customHeight="1" x14ac:dyDescent="0.2">
      <c r="A2014" s="200"/>
      <c r="B2014" s="201"/>
      <c r="C2014" s="202"/>
      <c r="D2014" s="203"/>
      <c r="E2014" s="203"/>
      <c r="F2014" s="204"/>
      <c r="G2014" s="182"/>
      <c r="H2014" s="204"/>
    </row>
    <row r="2015" spans="1:8" ht="20.100000000000001" customHeight="1" x14ac:dyDescent="0.2">
      <c r="A2015" s="200"/>
      <c r="B2015" s="201"/>
      <c r="C2015" s="202"/>
      <c r="D2015" s="203"/>
      <c r="E2015" s="203"/>
      <c r="F2015" s="204"/>
      <c r="G2015" s="182"/>
      <c r="H2015" s="204"/>
    </row>
    <row r="2016" spans="1:8" ht="20.100000000000001" customHeight="1" x14ac:dyDescent="0.2">
      <c r="A2016" s="200"/>
      <c r="B2016" s="201"/>
      <c r="C2016" s="202"/>
      <c r="D2016" s="203"/>
      <c r="E2016" s="203"/>
      <c r="F2016" s="204"/>
      <c r="G2016" s="182"/>
      <c r="H2016" s="204"/>
    </row>
    <row r="2017" spans="1:8" ht="20.100000000000001" customHeight="1" x14ac:dyDescent="0.2">
      <c r="A2017" s="200"/>
      <c r="B2017" s="201"/>
      <c r="C2017" s="202"/>
      <c r="D2017" s="203"/>
      <c r="E2017" s="203"/>
      <c r="F2017" s="204"/>
      <c r="G2017" s="182"/>
      <c r="H2017" s="204"/>
    </row>
    <row r="2018" spans="1:8" ht="20.100000000000001" customHeight="1" x14ac:dyDescent="0.2">
      <c r="A2018" s="200"/>
      <c r="B2018" s="201"/>
      <c r="C2018" s="202"/>
      <c r="D2018" s="203"/>
      <c r="E2018" s="203"/>
      <c r="F2018" s="204"/>
      <c r="G2018" s="182"/>
      <c r="H2018" s="204"/>
    </row>
    <row r="2019" spans="1:8" ht="20.100000000000001" customHeight="1" x14ac:dyDescent="0.2">
      <c r="A2019" s="200"/>
      <c r="B2019" s="201"/>
      <c r="C2019" s="202"/>
      <c r="D2019" s="203"/>
      <c r="E2019" s="203"/>
      <c r="F2019" s="204"/>
      <c r="G2019" s="182"/>
      <c r="H2019" s="204"/>
    </row>
    <row r="2020" spans="1:8" ht="20.100000000000001" customHeight="1" x14ac:dyDescent="0.2">
      <c r="A2020" s="200"/>
      <c r="B2020" s="201"/>
      <c r="C2020" s="202"/>
      <c r="D2020" s="203"/>
      <c r="E2020" s="203"/>
      <c r="F2020" s="204"/>
      <c r="G2020" s="182"/>
      <c r="H2020" s="204"/>
    </row>
    <row r="2021" spans="1:8" ht="20.100000000000001" customHeight="1" x14ac:dyDescent="0.2">
      <c r="A2021" s="200"/>
      <c r="B2021" s="201"/>
      <c r="C2021" s="202"/>
      <c r="D2021" s="203"/>
      <c r="E2021" s="203"/>
      <c r="F2021" s="204"/>
      <c r="G2021" s="182"/>
      <c r="H2021" s="204"/>
    </row>
    <row r="2022" spans="1:8" ht="20.100000000000001" customHeight="1" x14ac:dyDescent="0.2">
      <c r="A2022" s="200"/>
      <c r="B2022" s="201"/>
      <c r="C2022" s="202"/>
      <c r="D2022" s="203"/>
      <c r="E2022" s="203"/>
      <c r="F2022" s="204"/>
      <c r="G2022" s="182"/>
      <c r="H2022" s="204"/>
    </row>
    <row r="2023" spans="1:8" ht="20.100000000000001" customHeight="1" x14ac:dyDescent="0.2">
      <c r="A2023" s="200"/>
      <c r="B2023" s="201"/>
      <c r="C2023" s="202"/>
      <c r="D2023" s="203"/>
      <c r="E2023" s="203"/>
      <c r="F2023" s="204"/>
      <c r="G2023" s="182"/>
      <c r="H2023" s="204"/>
    </row>
    <row r="2024" spans="1:8" ht="20.100000000000001" customHeight="1" x14ac:dyDescent="0.2">
      <c r="A2024" s="200"/>
      <c r="B2024" s="201"/>
      <c r="C2024" s="202"/>
      <c r="D2024" s="203"/>
      <c r="E2024" s="203"/>
      <c r="F2024" s="204"/>
      <c r="G2024" s="182"/>
      <c r="H2024" s="204"/>
    </row>
    <row r="2025" spans="1:8" ht="20.100000000000001" customHeight="1" x14ac:dyDescent="0.2">
      <c r="A2025" s="200"/>
      <c r="B2025" s="201"/>
      <c r="C2025" s="202"/>
      <c r="D2025" s="203"/>
      <c r="E2025" s="203"/>
      <c r="F2025" s="204"/>
      <c r="G2025" s="182"/>
      <c r="H2025" s="204"/>
    </row>
    <row r="2026" spans="1:8" ht="20.100000000000001" customHeight="1" x14ac:dyDescent="0.2">
      <c r="A2026" s="200"/>
      <c r="B2026" s="201"/>
      <c r="C2026" s="202"/>
      <c r="D2026" s="203"/>
      <c r="E2026" s="203"/>
      <c r="F2026" s="204"/>
      <c r="G2026" s="182"/>
      <c r="H2026" s="204"/>
    </row>
    <row r="2027" spans="1:8" ht="20.100000000000001" customHeight="1" x14ac:dyDescent="0.2">
      <c r="A2027" s="200"/>
      <c r="B2027" s="201"/>
      <c r="C2027" s="202"/>
      <c r="D2027" s="203"/>
      <c r="E2027" s="203"/>
      <c r="F2027" s="204"/>
      <c r="G2027" s="182"/>
      <c r="H2027" s="204"/>
    </row>
    <row r="2028" spans="1:8" ht="20.100000000000001" customHeight="1" x14ac:dyDescent="0.2">
      <c r="A2028" s="200"/>
      <c r="B2028" s="201"/>
      <c r="C2028" s="202"/>
      <c r="D2028" s="203"/>
      <c r="E2028" s="203"/>
      <c r="F2028" s="204"/>
      <c r="G2028" s="182"/>
      <c r="H2028" s="204"/>
    </row>
    <row r="2029" spans="1:8" ht="20.100000000000001" customHeight="1" x14ac:dyDescent="0.2">
      <c r="A2029" s="200"/>
      <c r="B2029" s="201"/>
      <c r="C2029" s="202"/>
      <c r="D2029" s="203"/>
      <c r="E2029" s="203"/>
      <c r="F2029" s="204"/>
      <c r="G2029" s="182"/>
      <c r="H2029" s="204"/>
    </row>
    <row r="2030" spans="1:8" ht="20.100000000000001" customHeight="1" x14ac:dyDescent="0.2">
      <c r="A2030" s="200"/>
      <c r="B2030" s="201"/>
      <c r="C2030" s="202"/>
      <c r="D2030" s="203"/>
      <c r="E2030" s="203"/>
      <c r="F2030" s="204"/>
      <c r="G2030" s="182"/>
      <c r="H2030" s="204"/>
    </row>
    <row r="2031" spans="1:8" ht="20.100000000000001" customHeight="1" x14ac:dyDescent="0.2">
      <c r="A2031" s="200"/>
      <c r="B2031" s="201"/>
      <c r="C2031" s="202"/>
      <c r="D2031" s="203"/>
      <c r="E2031" s="203"/>
      <c r="F2031" s="204"/>
      <c r="G2031" s="182"/>
      <c r="H2031" s="204"/>
    </row>
    <row r="2032" spans="1:8" ht="20.100000000000001" customHeight="1" x14ac:dyDescent="0.2">
      <c r="A2032" s="200"/>
      <c r="B2032" s="201"/>
      <c r="C2032" s="202"/>
      <c r="D2032" s="203"/>
      <c r="E2032" s="203"/>
      <c r="F2032" s="204"/>
      <c r="G2032" s="182"/>
      <c r="H2032" s="204"/>
    </row>
    <row r="2033" spans="1:8" ht="20.100000000000001" customHeight="1" x14ac:dyDescent="0.2">
      <c r="A2033" s="200"/>
      <c r="B2033" s="201"/>
      <c r="C2033" s="202"/>
      <c r="D2033" s="203"/>
      <c r="E2033" s="203"/>
      <c r="F2033" s="204"/>
      <c r="G2033" s="182"/>
      <c r="H2033" s="204"/>
    </row>
    <row r="2034" spans="1:8" ht="20.100000000000001" customHeight="1" x14ac:dyDescent="0.2">
      <c r="A2034" s="200"/>
      <c r="B2034" s="201"/>
      <c r="C2034" s="202"/>
      <c r="D2034" s="203"/>
      <c r="E2034" s="203"/>
      <c r="F2034" s="204"/>
      <c r="G2034" s="182"/>
      <c r="H2034" s="204"/>
    </row>
    <row r="2035" spans="1:8" ht="20.100000000000001" customHeight="1" x14ac:dyDescent="0.2">
      <c r="A2035" s="200"/>
      <c r="B2035" s="201"/>
      <c r="C2035" s="202"/>
      <c r="D2035" s="203"/>
      <c r="E2035" s="203"/>
      <c r="F2035" s="204"/>
      <c r="G2035" s="182"/>
      <c r="H2035" s="204"/>
    </row>
    <row r="2036" spans="1:8" ht="20.100000000000001" customHeight="1" x14ac:dyDescent="0.2">
      <c r="A2036" s="200"/>
      <c r="B2036" s="201"/>
      <c r="C2036" s="202"/>
      <c r="D2036" s="203"/>
      <c r="E2036" s="203"/>
      <c r="F2036" s="204"/>
      <c r="G2036" s="182"/>
      <c r="H2036" s="204"/>
    </row>
    <row r="2037" spans="1:8" ht="20.100000000000001" customHeight="1" x14ac:dyDescent="0.2">
      <c r="A2037" s="200"/>
      <c r="B2037" s="201"/>
      <c r="C2037" s="202"/>
      <c r="D2037" s="203"/>
      <c r="E2037" s="203"/>
      <c r="F2037" s="204"/>
      <c r="G2037" s="182"/>
      <c r="H2037" s="204"/>
    </row>
    <row r="2038" spans="1:8" ht="20.100000000000001" customHeight="1" x14ac:dyDescent="0.2">
      <c r="A2038" s="200"/>
      <c r="B2038" s="201"/>
      <c r="C2038" s="202"/>
      <c r="D2038" s="203"/>
      <c r="E2038" s="203"/>
      <c r="F2038" s="204"/>
      <c r="G2038" s="182"/>
      <c r="H2038" s="204"/>
    </row>
    <row r="2039" spans="1:8" ht="20.100000000000001" customHeight="1" x14ac:dyDescent="0.2">
      <c r="A2039" s="200"/>
      <c r="B2039" s="201"/>
      <c r="C2039" s="202"/>
      <c r="D2039" s="203"/>
      <c r="E2039" s="203"/>
      <c r="F2039" s="204"/>
      <c r="G2039" s="182"/>
      <c r="H2039" s="204"/>
    </row>
    <row r="2040" spans="1:8" ht="20.100000000000001" customHeight="1" x14ac:dyDescent="0.2">
      <c r="A2040" s="200"/>
      <c r="B2040" s="201"/>
      <c r="C2040" s="202"/>
      <c r="D2040" s="203"/>
      <c r="E2040" s="203"/>
      <c r="F2040" s="204"/>
      <c r="G2040" s="182"/>
      <c r="H2040" s="204"/>
    </row>
    <row r="2041" spans="1:8" ht="20.100000000000001" customHeight="1" x14ac:dyDescent="0.2">
      <c r="A2041" s="200"/>
      <c r="B2041" s="201"/>
      <c r="C2041" s="202"/>
      <c r="D2041" s="203"/>
      <c r="E2041" s="203"/>
      <c r="F2041" s="204"/>
      <c r="G2041" s="182"/>
      <c r="H2041" s="204"/>
    </row>
    <row r="2042" spans="1:8" ht="20.100000000000001" customHeight="1" x14ac:dyDescent="0.2">
      <c r="A2042" s="200"/>
      <c r="B2042" s="201"/>
      <c r="C2042" s="202"/>
      <c r="D2042" s="203"/>
      <c r="E2042" s="203"/>
      <c r="F2042" s="204"/>
      <c r="G2042" s="182"/>
      <c r="H2042" s="204"/>
    </row>
    <row r="2043" spans="1:8" ht="20.100000000000001" customHeight="1" x14ac:dyDescent="0.2">
      <c r="A2043" s="200"/>
      <c r="B2043" s="201"/>
      <c r="C2043" s="202"/>
      <c r="D2043" s="203"/>
      <c r="E2043" s="203"/>
      <c r="F2043" s="204"/>
      <c r="G2043" s="182"/>
      <c r="H2043" s="204"/>
    </row>
    <row r="2044" spans="1:8" ht="20.100000000000001" customHeight="1" x14ac:dyDescent="0.2">
      <c r="A2044" s="200"/>
      <c r="B2044" s="201"/>
      <c r="C2044" s="202"/>
      <c r="D2044" s="203"/>
      <c r="E2044" s="203"/>
      <c r="F2044" s="204"/>
      <c r="G2044" s="182"/>
      <c r="H2044" s="204"/>
    </row>
    <row r="2045" spans="1:8" ht="20.100000000000001" customHeight="1" x14ac:dyDescent="0.2">
      <c r="A2045" s="200"/>
      <c r="B2045" s="201"/>
      <c r="C2045" s="202"/>
      <c r="D2045" s="203"/>
      <c r="E2045" s="203"/>
      <c r="F2045" s="204"/>
      <c r="G2045" s="182"/>
      <c r="H2045" s="204"/>
    </row>
    <row r="2046" spans="1:8" ht="20.100000000000001" customHeight="1" x14ac:dyDescent="0.2">
      <c r="A2046" s="200"/>
      <c r="B2046" s="201"/>
      <c r="C2046" s="202"/>
      <c r="D2046" s="203"/>
      <c r="E2046" s="203"/>
      <c r="F2046" s="204"/>
      <c r="G2046" s="182"/>
      <c r="H2046" s="204"/>
    </row>
    <row r="2047" spans="1:8" ht="20.100000000000001" customHeight="1" x14ac:dyDescent="0.2">
      <c r="A2047" s="200"/>
      <c r="B2047" s="201"/>
      <c r="C2047" s="202"/>
      <c r="D2047" s="203"/>
      <c r="E2047" s="203"/>
      <c r="F2047" s="204"/>
      <c r="G2047" s="182"/>
      <c r="H2047" s="204"/>
    </row>
    <row r="2048" spans="1:8" ht="20.100000000000001" customHeight="1" x14ac:dyDescent="0.2">
      <c r="A2048" s="200"/>
      <c r="B2048" s="201"/>
      <c r="C2048" s="202"/>
      <c r="D2048" s="203"/>
      <c r="E2048" s="203"/>
      <c r="F2048" s="204"/>
      <c r="G2048" s="182"/>
      <c r="H2048" s="204"/>
    </row>
    <row r="2049" spans="1:8" ht="20.100000000000001" customHeight="1" x14ac:dyDescent="0.2">
      <c r="A2049" s="200"/>
      <c r="B2049" s="201"/>
      <c r="C2049" s="202"/>
      <c r="D2049" s="203"/>
      <c r="E2049" s="203"/>
      <c r="F2049" s="204"/>
      <c r="G2049" s="182"/>
      <c r="H2049" s="204"/>
    </row>
    <row r="2050" spans="1:8" ht="20.100000000000001" customHeight="1" x14ac:dyDescent="0.2">
      <c r="A2050" s="200"/>
      <c r="B2050" s="201"/>
      <c r="C2050" s="202"/>
      <c r="D2050" s="203"/>
      <c r="E2050" s="203"/>
      <c r="F2050" s="204"/>
      <c r="G2050" s="182"/>
      <c r="H2050" s="204"/>
    </row>
    <row r="2051" spans="1:8" ht="20.100000000000001" customHeight="1" x14ac:dyDescent="0.2">
      <c r="A2051" s="200"/>
      <c r="B2051" s="201"/>
      <c r="C2051" s="202"/>
      <c r="D2051" s="203"/>
      <c r="E2051" s="203"/>
      <c r="F2051" s="204"/>
      <c r="G2051" s="182"/>
      <c r="H2051" s="204"/>
    </row>
    <row r="2052" spans="1:8" ht="20.100000000000001" customHeight="1" x14ac:dyDescent="0.2">
      <c r="A2052" s="200"/>
      <c r="B2052" s="201"/>
      <c r="C2052" s="202"/>
      <c r="D2052" s="203"/>
      <c r="E2052" s="203"/>
      <c r="F2052" s="204"/>
      <c r="G2052" s="182"/>
      <c r="H2052" s="204"/>
    </row>
    <row r="2053" spans="1:8" ht="20.100000000000001" customHeight="1" x14ac:dyDescent="0.2">
      <c r="A2053" s="200"/>
      <c r="B2053" s="201"/>
      <c r="C2053" s="202"/>
      <c r="D2053" s="203"/>
      <c r="E2053" s="203"/>
      <c r="F2053" s="204"/>
      <c r="G2053" s="182"/>
      <c r="H2053" s="204"/>
    </row>
    <row r="2054" spans="1:8" ht="20.100000000000001" customHeight="1" x14ac:dyDescent="0.2">
      <c r="A2054" s="200"/>
      <c r="B2054" s="201"/>
      <c r="C2054" s="202"/>
      <c r="D2054" s="203"/>
      <c r="E2054" s="203"/>
      <c r="F2054" s="204"/>
      <c r="G2054" s="182"/>
      <c r="H2054" s="204"/>
    </row>
    <row r="2055" spans="1:8" ht="20.100000000000001" customHeight="1" x14ac:dyDescent="0.2">
      <c r="A2055" s="200"/>
      <c r="B2055" s="201"/>
      <c r="C2055" s="202"/>
      <c r="D2055" s="203"/>
      <c r="E2055" s="203"/>
      <c r="F2055" s="204"/>
      <c r="G2055" s="182"/>
      <c r="H2055" s="204"/>
    </row>
    <row r="2056" spans="1:8" ht="20.100000000000001" customHeight="1" x14ac:dyDescent="0.2">
      <c r="A2056" s="200"/>
      <c r="B2056" s="201"/>
      <c r="C2056" s="202"/>
      <c r="D2056" s="203"/>
      <c r="E2056" s="203"/>
      <c r="F2056" s="204"/>
      <c r="G2056" s="182"/>
      <c r="H2056" s="204"/>
    </row>
    <row r="2057" spans="1:8" ht="20.100000000000001" customHeight="1" x14ac:dyDescent="0.2">
      <c r="A2057" s="200"/>
      <c r="B2057" s="201"/>
      <c r="C2057" s="202"/>
      <c r="D2057" s="203"/>
      <c r="E2057" s="203"/>
      <c r="F2057" s="204"/>
      <c r="G2057" s="182"/>
      <c r="H2057" s="204"/>
    </row>
    <row r="2058" spans="1:8" ht="20.100000000000001" customHeight="1" x14ac:dyDescent="0.2">
      <c r="A2058" s="200"/>
      <c r="B2058" s="201"/>
      <c r="C2058" s="202"/>
      <c r="D2058" s="203"/>
      <c r="E2058" s="203"/>
      <c r="F2058" s="204"/>
      <c r="G2058" s="182"/>
      <c r="H2058" s="204"/>
    </row>
    <row r="2059" spans="1:8" ht="20.100000000000001" customHeight="1" x14ac:dyDescent="0.2">
      <c r="A2059" s="200"/>
      <c r="B2059" s="201"/>
      <c r="C2059" s="202"/>
      <c r="D2059" s="203"/>
      <c r="E2059" s="203"/>
      <c r="F2059" s="204"/>
      <c r="G2059" s="182"/>
      <c r="H2059" s="204"/>
    </row>
    <row r="2060" spans="1:8" ht="20.100000000000001" customHeight="1" x14ac:dyDescent="0.2">
      <c r="A2060" s="200"/>
      <c r="B2060" s="201"/>
      <c r="C2060" s="202"/>
      <c r="D2060" s="203"/>
      <c r="E2060" s="203"/>
      <c r="F2060" s="204"/>
      <c r="G2060" s="182"/>
      <c r="H2060" s="204"/>
    </row>
    <row r="2061" spans="1:8" ht="20.100000000000001" customHeight="1" x14ac:dyDescent="0.2">
      <c r="A2061" s="200"/>
      <c r="B2061" s="201"/>
      <c r="C2061" s="202"/>
      <c r="D2061" s="203"/>
      <c r="E2061" s="203"/>
      <c r="F2061" s="204"/>
      <c r="G2061" s="182"/>
      <c r="H2061" s="204"/>
    </row>
    <row r="2062" spans="1:8" ht="20.100000000000001" customHeight="1" x14ac:dyDescent="0.2">
      <c r="A2062" s="200"/>
      <c r="B2062" s="201"/>
      <c r="C2062" s="202"/>
      <c r="D2062" s="203"/>
      <c r="E2062" s="203"/>
      <c r="F2062" s="204"/>
      <c r="G2062" s="182"/>
      <c r="H2062" s="204"/>
    </row>
    <row r="2063" spans="1:8" ht="20.100000000000001" customHeight="1" x14ac:dyDescent="0.2">
      <c r="A2063" s="200"/>
      <c r="B2063" s="201"/>
      <c r="C2063" s="202"/>
      <c r="D2063" s="203"/>
      <c r="E2063" s="203"/>
      <c r="F2063" s="204"/>
      <c r="G2063" s="182"/>
      <c r="H2063" s="204"/>
    </row>
    <row r="2064" spans="1:8" ht="20.100000000000001" customHeight="1" x14ac:dyDescent="0.2">
      <c r="A2064" s="200"/>
      <c r="B2064" s="201"/>
      <c r="C2064" s="202"/>
      <c r="D2064" s="203"/>
      <c r="E2064" s="203"/>
      <c r="F2064" s="204"/>
      <c r="G2064" s="182"/>
      <c r="H2064" s="204"/>
    </row>
    <row r="2065" spans="1:8" ht="20.100000000000001" customHeight="1" x14ac:dyDescent="0.2">
      <c r="A2065" s="200"/>
      <c r="B2065" s="201"/>
      <c r="C2065" s="202"/>
      <c r="D2065" s="203"/>
      <c r="E2065" s="203"/>
      <c r="F2065" s="204"/>
      <c r="G2065" s="182"/>
      <c r="H2065" s="204"/>
    </row>
    <row r="2066" spans="1:8" ht="20.100000000000001" customHeight="1" x14ac:dyDescent="0.2">
      <c r="A2066" s="200"/>
      <c r="B2066" s="201"/>
      <c r="C2066" s="202"/>
      <c r="D2066" s="203"/>
      <c r="E2066" s="203"/>
      <c r="F2066" s="204"/>
      <c r="G2066" s="182"/>
      <c r="H2066" s="204"/>
    </row>
    <row r="2067" spans="1:8" ht="20.100000000000001" customHeight="1" x14ac:dyDescent="0.2">
      <c r="A2067" s="200"/>
      <c r="B2067" s="201"/>
      <c r="C2067" s="202"/>
      <c r="D2067" s="203"/>
      <c r="E2067" s="203"/>
      <c r="F2067" s="204"/>
      <c r="G2067" s="182"/>
      <c r="H2067" s="204"/>
    </row>
    <row r="2068" spans="1:8" ht="20.100000000000001" customHeight="1" x14ac:dyDescent="0.2">
      <c r="A2068" s="200"/>
      <c r="B2068" s="201"/>
      <c r="C2068" s="202"/>
      <c r="D2068" s="203"/>
      <c r="E2068" s="203"/>
      <c r="F2068" s="204"/>
      <c r="G2068" s="182"/>
      <c r="H2068" s="204"/>
    </row>
    <row r="2069" spans="1:8" ht="20.100000000000001" customHeight="1" x14ac:dyDescent="0.2">
      <c r="A2069" s="200"/>
      <c r="B2069" s="201"/>
      <c r="C2069" s="202"/>
      <c r="D2069" s="203"/>
      <c r="E2069" s="203"/>
      <c r="F2069" s="204"/>
      <c r="G2069" s="182"/>
      <c r="H2069" s="204"/>
    </row>
    <row r="2070" spans="1:8" ht="20.100000000000001" customHeight="1" x14ac:dyDescent="0.2">
      <c r="A2070" s="200"/>
      <c r="B2070" s="201"/>
      <c r="C2070" s="202"/>
      <c r="D2070" s="203"/>
      <c r="E2070" s="203"/>
      <c r="F2070" s="204"/>
      <c r="G2070" s="182"/>
      <c r="H2070" s="204"/>
    </row>
    <row r="2071" spans="1:8" ht="20.100000000000001" customHeight="1" x14ac:dyDescent="0.2">
      <c r="A2071" s="200"/>
      <c r="B2071" s="201"/>
      <c r="C2071" s="202"/>
      <c r="D2071" s="203"/>
      <c r="E2071" s="203"/>
      <c r="F2071" s="204"/>
      <c r="G2071" s="182"/>
      <c r="H2071" s="204"/>
    </row>
    <row r="2072" spans="1:8" ht="20.100000000000001" customHeight="1" x14ac:dyDescent="0.2">
      <c r="A2072" s="200"/>
      <c r="B2072" s="201"/>
      <c r="C2072" s="202"/>
      <c r="D2072" s="203"/>
      <c r="E2072" s="203"/>
      <c r="F2072" s="204"/>
      <c r="G2072" s="182"/>
      <c r="H2072" s="204"/>
    </row>
    <row r="2073" spans="1:8" ht="20.100000000000001" customHeight="1" x14ac:dyDescent="0.2">
      <c r="A2073" s="200"/>
      <c r="B2073" s="201"/>
      <c r="C2073" s="202"/>
      <c r="D2073" s="203"/>
      <c r="E2073" s="203"/>
      <c r="F2073" s="204"/>
      <c r="G2073" s="182"/>
      <c r="H2073" s="204"/>
    </row>
    <row r="2074" spans="1:8" ht="20.100000000000001" customHeight="1" x14ac:dyDescent="0.2">
      <c r="A2074" s="200"/>
      <c r="B2074" s="201"/>
      <c r="C2074" s="202"/>
      <c r="D2074" s="203"/>
      <c r="E2074" s="203"/>
      <c r="F2074" s="204"/>
      <c r="G2074" s="182"/>
      <c r="H2074" s="204"/>
    </row>
    <row r="2075" spans="1:8" ht="20.100000000000001" customHeight="1" x14ac:dyDescent="0.2">
      <c r="A2075" s="200"/>
      <c r="B2075" s="201"/>
      <c r="C2075" s="202"/>
      <c r="D2075" s="203"/>
      <c r="E2075" s="203"/>
      <c r="F2075" s="204"/>
      <c r="G2075" s="182"/>
      <c r="H2075" s="204"/>
    </row>
    <row r="2076" spans="1:8" ht="20.100000000000001" customHeight="1" x14ac:dyDescent="0.2">
      <c r="A2076" s="200"/>
      <c r="B2076" s="201"/>
      <c r="C2076" s="202"/>
      <c r="D2076" s="203"/>
      <c r="E2076" s="203"/>
      <c r="F2076" s="204"/>
      <c r="G2076" s="182"/>
      <c r="H2076" s="204"/>
    </row>
    <row r="2077" spans="1:8" ht="20.100000000000001" customHeight="1" x14ac:dyDescent="0.2">
      <c r="A2077" s="200"/>
      <c r="B2077" s="201"/>
      <c r="C2077" s="202"/>
      <c r="D2077" s="203"/>
      <c r="E2077" s="203"/>
      <c r="F2077" s="204"/>
      <c r="G2077" s="182"/>
      <c r="H2077" s="204"/>
    </row>
    <row r="2078" spans="1:8" ht="20.100000000000001" customHeight="1" x14ac:dyDescent="0.2">
      <c r="A2078" s="200"/>
      <c r="B2078" s="201"/>
      <c r="C2078" s="202"/>
      <c r="D2078" s="203"/>
      <c r="E2078" s="203"/>
      <c r="F2078" s="204"/>
      <c r="G2078" s="182"/>
      <c r="H2078" s="204"/>
    </row>
    <row r="2079" spans="1:8" ht="20.100000000000001" customHeight="1" x14ac:dyDescent="0.2">
      <c r="A2079" s="200"/>
      <c r="B2079" s="201"/>
      <c r="C2079" s="202"/>
      <c r="D2079" s="203"/>
      <c r="E2079" s="203"/>
      <c r="F2079" s="204"/>
      <c r="G2079" s="182"/>
      <c r="H2079" s="204"/>
    </row>
    <row r="2080" spans="1:8" ht="20.100000000000001" customHeight="1" x14ac:dyDescent="0.2">
      <c r="A2080" s="200"/>
      <c r="B2080" s="201"/>
      <c r="C2080" s="202"/>
      <c r="D2080" s="203"/>
      <c r="E2080" s="203"/>
      <c r="F2080" s="204"/>
      <c r="G2080" s="182"/>
      <c r="H2080" s="204"/>
    </row>
    <row r="2081" spans="1:8" ht="20.100000000000001" customHeight="1" x14ac:dyDescent="0.2">
      <c r="A2081" s="200"/>
      <c r="B2081" s="201"/>
      <c r="C2081" s="202"/>
      <c r="D2081" s="203"/>
      <c r="E2081" s="203"/>
      <c r="F2081" s="204"/>
      <c r="G2081" s="182"/>
      <c r="H2081" s="204"/>
    </row>
    <row r="2082" spans="1:8" ht="20.100000000000001" customHeight="1" x14ac:dyDescent="0.2">
      <c r="A2082" s="200"/>
      <c r="B2082" s="201"/>
      <c r="C2082" s="202"/>
      <c r="D2082" s="203"/>
      <c r="E2082" s="203"/>
      <c r="F2082" s="204"/>
      <c r="G2082" s="182"/>
      <c r="H2082" s="204"/>
    </row>
    <row r="2083" spans="1:8" ht="20.100000000000001" customHeight="1" x14ac:dyDescent="0.2">
      <c r="A2083" s="200"/>
      <c r="B2083" s="201"/>
      <c r="C2083" s="202"/>
      <c r="D2083" s="203"/>
      <c r="E2083" s="203"/>
      <c r="F2083" s="204"/>
      <c r="G2083" s="182"/>
      <c r="H2083" s="204"/>
    </row>
    <row r="2084" spans="1:8" ht="20.100000000000001" customHeight="1" x14ac:dyDescent="0.2">
      <c r="A2084" s="200"/>
      <c r="B2084" s="201"/>
      <c r="C2084" s="202"/>
      <c r="D2084" s="203"/>
      <c r="E2084" s="203"/>
      <c r="F2084" s="204"/>
      <c r="G2084" s="182"/>
      <c r="H2084" s="204"/>
    </row>
    <row r="2085" spans="1:8" ht="20.100000000000001" customHeight="1" x14ac:dyDescent="0.2">
      <c r="A2085" s="200"/>
      <c r="B2085" s="201"/>
      <c r="C2085" s="202"/>
      <c r="D2085" s="203"/>
      <c r="E2085" s="203"/>
      <c r="F2085" s="204"/>
      <c r="G2085" s="182"/>
      <c r="H2085" s="204"/>
    </row>
    <row r="2086" spans="1:8" ht="20.100000000000001" customHeight="1" x14ac:dyDescent="0.2">
      <c r="A2086" s="200"/>
      <c r="B2086" s="201"/>
      <c r="C2086" s="202"/>
      <c r="D2086" s="203"/>
      <c r="E2086" s="203"/>
      <c r="F2086" s="204"/>
      <c r="G2086" s="182"/>
      <c r="H2086" s="204"/>
    </row>
    <row r="2087" spans="1:8" ht="20.100000000000001" customHeight="1" x14ac:dyDescent="0.2">
      <c r="A2087" s="200"/>
      <c r="B2087" s="201"/>
      <c r="C2087" s="202"/>
      <c r="D2087" s="203"/>
      <c r="E2087" s="203"/>
      <c r="F2087" s="204"/>
      <c r="G2087" s="182"/>
      <c r="H2087" s="204"/>
    </row>
    <row r="2088" spans="1:8" ht="20.100000000000001" customHeight="1" x14ac:dyDescent="0.2">
      <c r="A2088" s="200"/>
      <c r="B2088" s="201"/>
      <c r="C2088" s="202"/>
      <c r="D2088" s="203"/>
      <c r="E2088" s="203"/>
      <c r="F2088" s="204"/>
      <c r="G2088" s="182"/>
      <c r="H2088" s="204"/>
    </row>
    <row r="2089" spans="1:8" ht="20.100000000000001" customHeight="1" x14ac:dyDescent="0.2">
      <c r="A2089" s="200"/>
      <c r="B2089" s="201"/>
      <c r="C2089" s="202"/>
      <c r="D2089" s="203"/>
      <c r="E2089" s="203"/>
      <c r="F2089" s="204"/>
      <c r="G2089" s="182"/>
      <c r="H2089" s="204"/>
    </row>
    <row r="2090" spans="1:8" ht="20.100000000000001" customHeight="1" x14ac:dyDescent="0.2">
      <c r="A2090" s="200"/>
      <c r="B2090" s="201"/>
      <c r="C2090" s="202"/>
      <c r="D2090" s="203"/>
      <c r="E2090" s="203"/>
      <c r="F2090" s="204"/>
      <c r="G2090" s="182"/>
      <c r="H2090" s="204"/>
    </row>
    <row r="2091" spans="1:8" ht="20.100000000000001" customHeight="1" x14ac:dyDescent="0.2">
      <c r="A2091" s="200"/>
      <c r="B2091" s="201"/>
      <c r="C2091" s="202"/>
      <c r="D2091" s="203"/>
      <c r="E2091" s="203"/>
      <c r="F2091" s="204"/>
      <c r="G2091" s="182"/>
      <c r="H2091" s="204"/>
    </row>
    <row r="2092" spans="1:8" ht="20.100000000000001" customHeight="1" x14ac:dyDescent="0.2">
      <c r="A2092" s="200"/>
      <c r="B2092" s="201"/>
      <c r="C2092" s="202"/>
      <c r="D2092" s="203"/>
      <c r="E2092" s="203"/>
      <c r="F2092" s="204"/>
      <c r="G2092" s="182"/>
      <c r="H2092" s="204"/>
    </row>
    <row r="2093" spans="1:8" ht="20.100000000000001" customHeight="1" x14ac:dyDescent="0.2">
      <c r="A2093" s="200"/>
      <c r="B2093" s="201"/>
      <c r="C2093" s="202"/>
      <c r="D2093" s="203"/>
      <c r="E2093" s="203"/>
      <c r="F2093" s="204"/>
      <c r="G2093" s="182"/>
      <c r="H2093" s="204"/>
    </row>
    <row r="2094" spans="1:8" ht="20.100000000000001" customHeight="1" x14ac:dyDescent="0.2">
      <c r="A2094" s="200"/>
      <c r="B2094" s="201"/>
      <c r="C2094" s="202"/>
      <c r="D2094" s="203"/>
      <c r="E2094" s="203"/>
      <c r="F2094" s="204"/>
      <c r="G2094" s="182"/>
      <c r="H2094" s="204"/>
    </row>
    <row r="2095" spans="1:8" ht="20.100000000000001" customHeight="1" x14ac:dyDescent="0.2">
      <c r="A2095" s="200"/>
      <c r="B2095" s="201"/>
      <c r="C2095" s="202"/>
      <c r="D2095" s="203"/>
      <c r="E2095" s="203"/>
      <c r="F2095" s="204"/>
      <c r="G2095" s="182"/>
      <c r="H2095" s="204"/>
    </row>
    <row r="2096" spans="1:8" ht="20.100000000000001" customHeight="1" x14ac:dyDescent="0.2">
      <c r="A2096" s="200"/>
      <c r="B2096" s="201"/>
      <c r="C2096" s="202"/>
      <c r="D2096" s="203"/>
      <c r="E2096" s="203"/>
      <c r="F2096" s="204"/>
      <c r="G2096" s="182"/>
      <c r="H2096" s="204"/>
    </row>
    <row r="2097" spans="1:8" ht="20.100000000000001" customHeight="1" x14ac:dyDescent="0.2">
      <c r="A2097" s="200"/>
      <c r="B2097" s="201"/>
      <c r="C2097" s="202"/>
      <c r="D2097" s="203"/>
      <c r="E2097" s="203"/>
      <c r="F2097" s="204"/>
      <c r="G2097" s="182"/>
      <c r="H2097" s="204"/>
    </row>
    <row r="2098" spans="1:8" ht="20.100000000000001" customHeight="1" x14ac:dyDescent="0.2">
      <c r="A2098" s="200"/>
      <c r="B2098" s="201"/>
      <c r="C2098" s="202"/>
      <c r="D2098" s="203"/>
      <c r="E2098" s="203"/>
      <c r="F2098" s="204"/>
      <c r="G2098" s="182"/>
      <c r="H2098" s="204"/>
    </row>
    <row r="2099" spans="1:8" ht="20.100000000000001" customHeight="1" x14ac:dyDescent="0.2">
      <c r="A2099" s="200"/>
      <c r="B2099" s="201"/>
      <c r="C2099" s="202"/>
      <c r="D2099" s="203"/>
      <c r="E2099" s="203"/>
      <c r="F2099" s="204"/>
      <c r="G2099" s="182"/>
      <c r="H2099" s="204"/>
    </row>
    <row r="2100" spans="1:8" ht="20.100000000000001" customHeight="1" x14ac:dyDescent="0.2">
      <c r="A2100" s="200"/>
      <c r="B2100" s="201"/>
      <c r="C2100" s="202"/>
      <c r="D2100" s="203"/>
      <c r="E2100" s="203"/>
      <c r="F2100" s="204"/>
      <c r="G2100" s="182"/>
      <c r="H2100" s="204"/>
    </row>
    <row r="2101" spans="1:8" ht="20.100000000000001" customHeight="1" x14ac:dyDescent="0.2">
      <c r="A2101" s="200"/>
      <c r="B2101" s="201"/>
      <c r="C2101" s="202"/>
      <c r="D2101" s="203"/>
      <c r="E2101" s="203"/>
      <c r="F2101" s="204"/>
      <c r="G2101" s="182"/>
      <c r="H2101" s="204"/>
    </row>
    <row r="2102" spans="1:8" ht="20.100000000000001" customHeight="1" x14ac:dyDescent="0.2">
      <c r="A2102" s="200"/>
      <c r="B2102" s="201"/>
      <c r="C2102" s="202"/>
      <c r="D2102" s="203"/>
      <c r="E2102" s="203"/>
      <c r="F2102" s="204"/>
      <c r="G2102" s="182"/>
      <c r="H2102" s="204"/>
    </row>
    <row r="2103" spans="1:8" ht="20.100000000000001" customHeight="1" x14ac:dyDescent="0.2">
      <c r="A2103" s="200"/>
      <c r="B2103" s="201"/>
      <c r="C2103" s="202"/>
      <c r="D2103" s="203"/>
      <c r="E2103" s="203"/>
      <c r="F2103" s="204"/>
      <c r="G2103" s="182"/>
      <c r="H2103" s="204"/>
    </row>
    <row r="2104" spans="1:8" ht="20.100000000000001" customHeight="1" x14ac:dyDescent="0.2">
      <c r="A2104" s="200"/>
      <c r="B2104" s="201"/>
      <c r="C2104" s="202"/>
      <c r="D2104" s="203"/>
      <c r="E2104" s="203"/>
      <c r="F2104" s="204"/>
      <c r="G2104" s="182"/>
      <c r="H2104" s="204"/>
    </row>
    <row r="2105" spans="1:8" ht="20.100000000000001" customHeight="1" x14ac:dyDescent="0.2">
      <c r="A2105" s="200"/>
      <c r="B2105" s="201"/>
      <c r="C2105" s="202"/>
      <c r="D2105" s="203"/>
      <c r="E2105" s="203"/>
      <c r="F2105" s="204"/>
      <c r="G2105" s="182"/>
      <c r="H2105" s="204"/>
    </row>
    <row r="2106" spans="1:8" ht="20.100000000000001" customHeight="1" x14ac:dyDescent="0.2">
      <c r="A2106" s="200"/>
      <c r="B2106" s="201"/>
      <c r="C2106" s="202"/>
      <c r="D2106" s="203"/>
      <c r="E2106" s="203"/>
      <c r="F2106" s="204"/>
      <c r="G2106" s="182"/>
      <c r="H2106" s="204"/>
    </row>
    <row r="2107" spans="1:8" ht="20.100000000000001" customHeight="1" x14ac:dyDescent="0.2">
      <c r="A2107" s="200"/>
      <c r="B2107" s="201"/>
      <c r="C2107" s="202"/>
      <c r="D2107" s="203"/>
      <c r="E2107" s="203"/>
      <c r="F2107" s="204"/>
      <c r="G2107" s="182"/>
      <c r="H2107" s="204"/>
    </row>
    <row r="2108" spans="1:8" ht="20.100000000000001" customHeight="1" x14ac:dyDescent="0.2">
      <c r="A2108" s="200"/>
      <c r="B2108" s="201"/>
      <c r="C2108" s="202"/>
      <c r="D2108" s="203"/>
      <c r="E2108" s="203"/>
      <c r="F2108" s="204"/>
      <c r="G2108" s="182"/>
      <c r="H2108" s="204"/>
    </row>
    <row r="2109" spans="1:8" ht="20.100000000000001" customHeight="1" x14ac:dyDescent="0.2">
      <c r="A2109" s="200"/>
      <c r="B2109" s="201"/>
      <c r="C2109" s="202"/>
      <c r="D2109" s="203"/>
      <c r="E2109" s="203"/>
      <c r="F2109" s="204"/>
      <c r="G2109" s="182"/>
      <c r="H2109" s="204"/>
    </row>
    <row r="2110" spans="1:8" ht="20.100000000000001" customHeight="1" x14ac:dyDescent="0.2">
      <c r="A2110" s="200"/>
      <c r="B2110" s="201"/>
      <c r="C2110" s="202"/>
      <c r="D2110" s="203"/>
      <c r="E2110" s="203"/>
      <c r="F2110" s="204"/>
      <c r="G2110" s="182"/>
      <c r="H2110" s="204"/>
    </row>
    <row r="2111" spans="1:8" ht="20.100000000000001" customHeight="1" x14ac:dyDescent="0.2">
      <c r="A2111" s="200"/>
      <c r="B2111" s="201"/>
      <c r="C2111" s="202"/>
      <c r="D2111" s="203"/>
      <c r="E2111" s="203"/>
      <c r="F2111" s="204"/>
      <c r="G2111" s="182"/>
      <c r="H2111" s="204"/>
    </row>
    <row r="2112" spans="1:8" ht="20.100000000000001" customHeight="1" x14ac:dyDescent="0.2">
      <c r="A2112" s="200"/>
      <c r="B2112" s="201"/>
      <c r="C2112" s="202"/>
      <c r="D2112" s="203"/>
      <c r="E2112" s="203"/>
      <c r="F2112" s="204"/>
      <c r="G2112" s="182"/>
      <c r="H2112" s="204"/>
    </row>
    <row r="2113" spans="1:8" ht="20.100000000000001" customHeight="1" x14ac:dyDescent="0.2">
      <c r="A2113" s="200"/>
      <c r="B2113" s="201"/>
      <c r="C2113" s="202"/>
      <c r="D2113" s="203"/>
      <c r="E2113" s="203"/>
      <c r="F2113" s="204"/>
      <c r="G2113" s="182"/>
      <c r="H2113" s="204"/>
    </row>
    <row r="2114" spans="1:8" ht="20.100000000000001" customHeight="1" x14ac:dyDescent="0.2">
      <c r="A2114" s="200"/>
      <c r="B2114" s="201"/>
      <c r="C2114" s="202"/>
      <c r="D2114" s="203"/>
      <c r="E2114" s="203"/>
      <c r="F2114" s="204"/>
      <c r="G2114" s="182"/>
      <c r="H2114" s="204"/>
    </row>
    <row r="2115" spans="1:8" ht="20.100000000000001" customHeight="1" x14ac:dyDescent="0.2">
      <c r="A2115" s="200"/>
      <c r="B2115" s="201"/>
      <c r="C2115" s="202"/>
      <c r="D2115" s="203"/>
      <c r="E2115" s="203"/>
      <c r="F2115" s="204"/>
      <c r="G2115" s="182"/>
      <c r="H2115" s="204"/>
    </row>
    <row r="2116" spans="1:8" ht="20.100000000000001" customHeight="1" x14ac:dyDescent="0.2">
      <c r="A2116" s="200"/>
      <c r="B2116" s="201"/>
      <c r="C2116" s="202"/>
      <c r="D2116" s="203"/>
      <c r="E2116" s="203"/>
      <c r="F2116" s="204"/>
      <c r="G2116" s="182"/>
      <c r="H2116" s="204"/>
    </row>
    <row r="2117" spans="1:8" ht="20.100000000000001" customHeight="1" x14ac:dyDescent="0.2">
      <c r="A2117" s="200"/>
      <c r="B2117" s="201"/>
      <c r="C2117" s="202"/>
      <c r="D2117" s="203"/>
      <c r="E2117" s="203"/>
      <c r="F2117" s="204"/>
      <c r="G2117" s="182"/>
      <c r="H2117" s="204"/>
    </row>
    <row r="2118" spans="1:8" ht="20.100000000000001" customHeight="1" x14ac:dyDescent="0.2">
      <c r="A2118" s="200"/>
      <c r="B2118" s="201"/>
      <c r="C2118" s="202"/>
      <c r="D2118" s="203"/>
      <c r="E2118" s="203"/>
      <c r="F2118" s="204"/>
      <c r="G2118" s="182"/>
      <c r="H2118" s="204"/>
    </row>
    <row r="2119" spans="1:8" ht="20.100000000000001" customHeight="1" x14ac:dyDescent="0.2">
      <c r="A2119" s="200"/>
      <c r="B2119" s="201"/>
      <c r="C2119" s="202"/>
      <c r="D2119" s="203"/>
      <c r="E2119" s="203"/>
      <c r="F2119" s="204"/>
      <c r="G2119" s="182"/>
      <c r="H2119" s="204"/>
    </row>
    <row r="2120" spans="1:8" ht="20.100000000000001" customHeight="1" x14ac:dyDescent="0.2">
      <c r="A2120" s="200"/>
      <c r="B2120" s="201"/>
      <c r="C2120" s="202"/>
      <c r="D2120" s="203"/>
      <c r="E2120" s="203"/>
      <c r="F2120" s="204"/>
      <c r="G2120" s="182"/>
      <c r="H2120" s="204"/>
    </row>
    <row r="2121" spans="1:8" ht="20.100000000000001" customHeight="1" x14ac:dyDescent="0.2">
      <c r="A2121" s="200"/>
      <c r="B2121" s="201"/>
      <c r="C2121" s="202"/>
      <c r="D2121" s="203"/>
      <c r="E2121" s="203"/>
      <c r="F2121" s="204"/>
      <c r="G2121" s="182"/>
      <c r="H2121" s="204"/>
    </row>
    <row r="2122" spans="1:8" ht="20.100000000000001" customHeight="1" x14ac:dyDescent="0.2">
      <c r="A2122" s="200"/>
      <c r="B2122" s="201"/>
      <c r="C2122" s="202"/>
      <c r="D2122" s="203"/>
      <c r="E2122" s="203"/>
      <c r="F2122" s="204"/>
      <c r="G2122" s="182"/>
      <c r="H2122" s="204"/>
    </row>
    <row r="2123" spans="1:8" ht="20.100000000000001" customHeight="1" x14ac:dyDescent="0.2">
      <c r="A2123" s="200"/>
      <c r="B2123" s="201"/>
      <c r="C2123" s="202"/>
      <c r="D2123" s="203"/>
      <c r="E2123" s="203"/>
      <c r="F2123" s="204"/>
      <c r="G2123" s="182"/>
      <c r="H2123" s="204"/>
    </row>
    <row r="2124" spans="1:8" ht="20.100000000000001" customHeight="1" x14ac:dyDescent="0.2">
      <c r="A2124" s="200"/>
      <c r="B2124" s="201"/>
      <c r="C2124" s="202"/>
      <c r="D2124" s="203"/>
      <c r="E2124" s="203"/>
      <c r="F2124" s="204"/>
      <c r="G2124" s="182"/>
      <c r="H2124" s="204"/>
    </row>
    <row r="2125" spans="1:8" ht="20.100000000000001" customHeight="1" x14ac:dyDescent="0.2">
      <c r="A2125" s="200"/>
      <c r="B2125" s="201"/>
      <c r="C2125" s="202"/>
      <c r="D2125" s="203"/>
      <c r="E2125" s="203"/>
      <c r="F2125" s="204"/>
      <c r="G2125" s="182"/>
      <c r="H2125" s="204"/>
    </row>
    <row r="2126" spans="1:8" ht="20.100000000000001" customHeight="1" x14ac:dyDescent="0.2">
      <c r="A2126" s="200"/>
      <c r="B2126" s="201"/>
      <c r="C2126" s="202"/>
      <c r="D2126" s="203"/>
      <c r="E2126" s="203"/>
      <c r="F2126" s="204"/>
      <c r="G2126" s="182"/>
      <c r="H2126" s="204"/>
    </row>
    <row r="2127" spans="1:8" ht="20.100000000000001" customHeight="1" x14ac:dyDescent="0.2">
      <c r="A2127" s="200"/>
      <c r="B2127" s="201"/>
      <c r="C2127" s="202"/>
      <c r="D2127" s="203"/>
      <c r="E2127" s="203"/>
      <c r="F2127" s="204"/>
      <c r="G2127" s="182"/>
      <c r="H2127" s="204"/>
    </row>
    <row r="2128" spans="1:8" ht="20.100000000000001" customHeight="1" x14ac:dyDescent="0.2">
      <c r="A2128" s="200"/>
      <c r="B2128" s="201"/>
      <c r="C2128" s="202"/>
      <c r="D2128" s="203"/>
      <c r="E2128" s="203"/>
      <c r="F2128" s="204"/>
      <c r="G2128" s="182"/>
      <c r="H2128" s="204"/>
    </row>
    <row r="2129" spans="1:8" ht="20.100000000000001" customHeight="1" x14ac:dyDescent="0.2">
      <c r="A2129" s="200"/>
      <c r="B2129" s="201"/>
      <c r="C2129" s="202"/>
      <c r="D2129" s="203"/>
      <c r="E2129" s="203"/>
      <c r="F2129" s="204"/>
      <c r="G2129" s="182"/>
      <c r="H2129" s="204"/>
    </row>
    <row r="2130" spans="1:8" ht="20.100000000000001" customHeight="1" x14ac:dyDescent="0.2">
      <c r="A2130" s="200"/>
      <c r="B2130" s="201"/>
      <c r="C2130" s="202"/>
      <c r="D2130" s="203"/>
      <c r="E2130" s="203"/>
      <c r="F2130" s="204"/>
      <c r="G2130" s="182"/>
      <c r="H2130" s="204"/>
    </row>
    <row r="2131" spans="1:8" ht="20.100000000000001" customHeight="1" x14ac:dyDescent="0.2">
      <c r="A2131" s="200"/>
      <c r="B2131" s="201"/>
      <c r="C2131" s="202"/>
      <c r="D2131" s="203"/>
      <c r="E2131" s="203"/>
      <c r="F2131" s="204"/>
      <c r="G2131" s="182"/>
      <c r="H2131" s="204"/>
    </row>
    <row r="2132" spans="1:8" ht="20.100000000000001" customHeight="1" x14ac:dyDescent="0.2">
      <c r="A2132" s="200"/>
      <c r="B2132" s="201"/>
      <c r="C2132" s="202"/>
      <c r="D2132" s="203"/>
      <c r="E2132" s="203"/>
      <c r="F2132" s="204"/>
      <c r="G2132" s="182"/>
      <c r="H2132" s="204"/>
    </row>
    <row r="2133" spans="1:8" ht="20.100000000000001" customHeight="1" x14ac:dyDescent="0.2">
      <c r="A2133" s="200"/>
      <c r="B2133" s="201"/>
      <c r="C2133" s="202"/>
      <c r="D2133" s="203"/>
      <c r="E2133" s="203"/>
      <c r="F2133" s="204"/>
      <c r="G2133" s="182"/>
      <c r="H2133" s="204"/>
    </row>
    <row r="2134" spans="1:8" ht="20.100000000000001" customHeight="1" x14ac:dyDescent="0.2">
      <c r="A2134" s="200"/>
      <c r="B2134" s="201"/>
      <c r="C2134" s="202"/>
      <c r="D2134" s="203"/>
      <c r="E2134" s="203"/>
      <c r="F2134" s="204"/>
      <c r="G2134" s="182"/>
      <c r="H2134" s="204"/>
    </row>
    <row r="2135" spans="1:8" ht="20.100000000000001" customHeight="1" x14ac:dyDescent="0.2">
      <c r="A2135" s="200"/>
      <c r="B2135" s="201"/>
      <c r="C2135" s="202"/>
      <c r="D2135" s="203"/>
      <c r="E2135" s="203"/>
      <c r="F2135" s="204"/>
      <c r="G2135" s="182"/>
      <c r="H2135" s="204"/>
    </row>
    <row r="2136" spans="1:8" ht="20.100000000000001" customHeight="1" x14ac:dyDescent="0.2">
      <c r="A2136" s="200"/>
      <c r="B2136" s="201"/>
      <c r="C2136" s="202"/>
      <c r="D2136" s="203"/>
      <c r="E2136" s="203"/>
      <c r="F2136" s="204"/>
      <c r="G2136" s="182"/>
      <c r="H2136" s="204"/>
    </row>
    <row r="2137" spans="1:8" ht="20.100000000000001" customHeight="1" x14ac:dyDescent="0.2">
      <c r="A2137" s="200"/>
      <c r="B2137" s="201"/>
      <c r="C2137" s="202"/>
      <c r="D2137" s="203"/>
      <c r="E2137" s="203"/>
      <c r="F2137" s="204"/>
      <c r="G2137" s="182"/>
      <c r="H2137" s="204"/>
    </row>
    <row r="2138" spans="1:8" ht="20.100000000000001" customHeight="1" x14ac:dyDescent="0.2">
      <c r="A2138" s="200"/>
      <c r="B2138" s="201"/>
      <c r="C2138" s="202"/>
      <c r="D2138" s="203"/>
      <c r="E2138" s="203"/>
      <c r="F2138" s="204"/>
      <c r="G2138" s="182"/>
      <c r="H2138" s="204"/>
    </row>
    <row r="2139" spans="1:8" ht="20.100000000000001" customHeight="1" x14ac:dyDescent="0.2">
      <c r="A2139" s="200"/>
      <c r="B2139" s="201"/>
      <c r="C2139" s="202"/>
      <c r="D2139" s="203"/>
      <c r="E2139" s="203"/>
      <c r="F2139" s="204"/>
      <c r="G2139" s="182"/>
      <c r="H2139" s="204"/>
    </row>
    <row r="2140" spans="1:8" ht="20.100000000000001" customHeight="1" x14ac:dyDescent="0.2">
      <c r="A2140" s="200"/>
      <c r="B2140" s="201"/>
      <c r="C2140" s="202"/>
      <c r="D2140" s="203"/>
      <c r="E2140" s="203"/>
      <c r="F2140" s="204"/>
      <c r="G2140" s="182"/>
      <c r="H2140" s="204"/>
    </row>
    <row r="2141" spans="1:8" ht="20.100000000000001" customHeight="1" x14ac:dyDescent="0.2">
      <c r="A2141" s="200"/>
      <c r="B2141" s="201"/>
      <c r="C2141" s="202"/>
      <c r="D2141" s="203"/>
      <c r="E2141" s="203"/>
      <c r="F2141" s="204"/>
      <c r="G2141" s="182"/>
      <c r="H2141" s="204"/>
    </row>
    <row r="2142" spans="1:8" ht="20.100000000000001" customHeight="1" x14ac:dyDescent="0.2">
      <c r="A2142" s="200"/>
      <c r="B2142" s="201"/>
      <c r="C2142" s="202"/>
      <c r="D2142" s="203"/>
      <c r="E2142" s="203"/>
      <c r="F2142" s="204"/>
      <c r="G2142" s="182"/>
      <c r="H2142" s="204"/>
    </row>
    <row r="2143" spans="1:8" ht="20.100000000000001" customHeight="1" x14ac:dyDescent="0.2">
      <c r="A2143" s="200"/>
      <c r="B2143" s="201"/>
      <c r="C2143" s="202"/>
      <c r="D2143" s="203"/>
      <c r="E2143" s="203"/>
      <c r="F2143" s="204"/>
      <c r="G2143" s="182"/>
      <c r="H2143" s="204"/>
    </row>
    <row r="2144" spans="1:8" ht="20.100000000000001" customHeight="1" x14ac:dyDescent="0.2">
      <c r="A2144" s="200"/>
      <c r="B2144" s="201"/>
      <c r="C2144" s="202"/>
      <c r="D2144" s="203"/>
      <c r="E2144" s="203"/>
      <c r="F2144" s="204"/>
      <c r="G2144" s="182"/>
      <c r="H2144" s="204"/>
    </row>
    <row r="2145" spans="1:8" ht="20.100000000000001" customHeight="1" x14ac:dyDescent="0.2">
      <c r="A2145" s="200"/>
      <c r="B2145" s="201"/>
      <c r="C2145" s="202"/>
      <c r="D2145" s="203"/>
      <c r="E2145" s="203"/>
      <c r="F2145" s="204"/>
      <c r="G2145" s="182"/>
      <c r="H2145" s="204"/>
    </row>
    <row r="2146" spans="1:8" ht="20.100000000000001" customHeight="1" x14ac:dyDescent="0.2">
      <c r="A2146" s="200"/>
      <c r="B2146" s="201"/>
      <c r="C2146" s="202"/>
      <c r="D2146" s="203"/>
      <c r="E2146" s="203"/>
      <c r="F2146" s="204"/>
      <c r="G2146" s="182"/>
      <c r="H2146" s="204"/>
    </row>
    <row r="2147" spans="1:8" ht="20.100000000000001" customHeight="1" x14ac:dyDescent="0.2">
      <c r="A2147" s="200"/>
      <c r="B2147" s="201"/>
      <c r="C2147" s="202"/>
      <c r="D2147" s="203"/>
      <c r="E2147" s="203"/>
      <c r="F2147" s="204"/>
      <c r="G2147" s="182"/>
      <c r="H2147" s="204"/>
    </row>
    <row r="2148" spans="1:8" ht="20.100000000000001" customHeight="1" x14ac:dyDescent="0.2">
      <c r="A2148" s="200"/>
      <c r="B2148" s="201"/>
      <c r="C2148" s="202"/>
      <c r="D2148" s="203"/>
      <c r="E2148" s="203"/>
      <c r="F2148" s="204"/>
      <c r="G2148" s="182"/>
      <c r="H2148" s="204"/>
    </row>
    <row r="2149" spans="1:8" ht="20.100000000000001" customHeight="1" x14ac:dyDescent="0.2">
      <c r="A2149" s="200"/>
      <c r="B2149" s="201"/>
      <c r="C2149" s="202"/>
      <c r="D2149" s="203"/>
      <c r="E2149" s="203"/>
      <c r="F2149" s="204"/>
      <c r="G2149" s="182"/>
      <c r="H2149" s="204"/>
    </row>
    <row r="2150" spans="1:8" ht="20.100000000000001" customHeight="1" x14ac:dyDescent="0.2">
      <c r="A2150" s="200"/>
      <c r="B2150" s="201"/>
      <c r="C2150" s="202"/>
      <c r="D2150" s="203"/>
      <c r="E2150" s="203"/>
      <c r="F2150" s="204"/>
      <c r="G2150" s="182"/>
      <c r="H2150" s="204"/>
    </row>
    <row r="2151" spans="1:8" ht="20.100000000000001" customHeight="1" x14ac:dyDescent="0.2">
      <c r="A2151" s="200"/>
      <c r="B2151" s="201"/>
      <c r="C2151" s="202"/>
      <c r="D2151" s="203"/>
      <c r="E2151" s="203"/>
      <c r="F2151" s="204"/>
      <c r="G2151" s="182"/>
      <c r="H2151" s="204"/>
    </row>
    <row r="2152" spans="1:8" ht="20.100000000000001" customHeight="1" x14ac:dyDescent="0.2">
      <c r="A2152" s="200"/>
      <c r="B2152" s="201"/>
      <c r="C2152" s="202"/>
      <c r="D2152" s="203"/>
      <c r="E2152" s="203"/>
      <c r="F2152" s="204"/>
      <c r="G2152" s="182"/>
      <c r="H2152" s="204"/>
    </row>
    <row r="2153" spans="1:8" ht="20.100000000000001" customHeight="1" x14ac:dyDescent="0.2">
      <c r="A2153" s="200"/>
      <c r="B2153" s="201"/>
      <c r="C2153" s="202"/>
      <c r="D2153" s="203"/>
      <c r="E2153" s="203"/>
      <c r="F2153" s="204"/>
      <c r="G2153" s="182"/>
      <c r="H2153" s="204"/>
    </row>
    <row r="2154" spans="1:8" ht="20.100000000000001" customHeight="1" x14ac:dyDescent="0.2">
      <c r="A2154" s="200"/>
      <c r="B2154" s="201"/>
      <c r="C2154" s="202"/>
      <c r="D2154" s="203"/>
      <c r="E2154" s="203"/>
      <c r="F2154" s="204"/>
      <c r="G2154" s="182"/>
      <c r="H2154" s="204"/>
    </row>
    <row r="2155" spans="1:8" ht="20.100000000000001" customHeight="1" x14ac:dyDescent="0.2">
      <c r="A2155" s="200"/>
      <c r="B2155" s="201"/>
      <c r="C2155" s="202"/>
      <c r="D2155" s="203"/>
      <c r="E2155" s="203"/>
      <c r="F2155" s="204"/>
      <c r="G2155" s="182"/>
      <c r="H2155" s="204"/>
    </row>
    <row r="2156" spans="1:8" ht="20.100000000000001" customHeight="1" x14ac:dyDescent="0.2">
      <c r="A2156" s="200"/>
      <c r="B2156" s="201"/>
      <c r="C2156" s="202"/>
      <c r="D2156" s="203"/>
      <c r="E2156" s="203"/>
      <c r="F2156" s="204"/>
      <c r="G2156" s="182"/>
      <c r="H2156" s="204"/>
    </row>
    <row r="2157" spans="1:8" ht="20.100000000000001" customHeight="1" x14ac:dyDescent="0.2">
      <c r="A2157" s="200"/>
      <c r="B2157" s="201"/>
      <c r="C2157" s="202"/>
      <c r="D2157" s="203"/>
      <c r="E2157" s="203"/>
      <c r="F2157" s="204"/>
      <c r="G2157" s="182"/>
      <c r="H2157" s="204"/>
    </row>
    <row r="2158" spans="1:8" ht="20.100000000000001" customHeight="1" x14ac:dyDescent="0.2">
      <c r="A2158" s="200"/>
      <c r="B2158" s="201"/>
      <c r="C2158" s="202"/>
      <c r="D2158" s="203"/>
      <c r="E2158" s="203"/>
      <c r="F2158" s="204"/>
      <c r="G2158" s="182"/>
      <c r="H2158" s="204"/>
    </row>
    <row r="2159" spans="1:8" ht="20.100000000000001" customHeight="1" x14ac:dyDescent="0.2">
      <c r="A2159" s="200"/>
      <c r="B2159" s="201"/>
      <c r="C2159" s="202"/>
      <c r="D2159" s="203"/>
      <c r="E2159" s="203"/>
      <c r="F2159" s="204"/>
      <c r="G2159" s="182"/>
      <c r="H2159" s="204"/>
    </row>
    <row r="2160" spans="1:8" ht="20.100000000000001" customHeight="1" x14ac:dyDescent="0.2">
      <c r="A2160" s="200"/>
      <c r="B2160" s="201"/>
      <c r="C2160" s="202"/>
      <c r="D2160" s="203"/>
      <c r="E2160" s="203"/>
      <c r="F2160" s="204"/>
      <c r="G2160" s="182"/>
      <c r="H2160" s="204"/>
    </row>
    <row r="2161" spans="1:8" ht="20.100000000000001" customHeight="1" x14ac:dyDescent="0.2">
      <c r="A2161" s="200"/>
      <c r="B2161" s="201"/>
      <c r="C2161" s="202"/>
      <c r="D2161" s="203"/>
      <c r="E2161" s="203"/>
      <c r="F2161" s="204"/>
      <c r="G2161" s="182"/>
      <c r="H2161" s="204"/>
    </row>
    <row r="2162" spans="1:8" ht="20.100000000000001" customHeight="1" x14ac:dyDescent="0.2">
      <c r="A2162" s="200"/>
      <c r="B2162" s="201"/>
      <c r="C2162" s="202"/>
      <c r="D2162" s="203"/>
      <c r="E2162" s="203"/>
      <c r="F2162" s="204"/>
      <c r="G2162" s="182"/>
      <c r="H2162" s="204"/>
    </row>
    <row r="2163" spans="1:8" ht="20.100000000000001" customHeight="1" x14ac:dyDescent="0.2">
      <c r="A2163" s="200"/>
      <c r="B2163" s="201"/>
      <c r="C2163" s="202"/>
      <c r="D2163" s="203"/>
      <c r="E2163" s="203"/>
      <c r="F2163" s="204"/>
      <c r="G2163" s="182"/>
      <c r="H2163" s="204"/>
    </row>
    <row r="2164" spans="1:8" ht="20.100000000000001" customHeight="1" x14ac:dyDescent="0.2">
      <c r="A2164" s="200"/>
      <c r="B2164" s="201"/>
      <c r="C2164" s="202"/>
      <c r="D2164" s="203"/>
      <c r="E2164" s="203"/>
      <c r="F2164" s="204"/>
      <c r="G2164" s="182"/>
      <c r="H2164" s="204"/>
    </row>
    <row r="2165" spans="1:8" ht="20.100000000000001" customHeight="1" x14ac:dyDescent="0.2">
      <c r="A2165" s="200"/>
      <c r="B2165" s="201"/>
      <c r="C2165" s="202"/>
      <c r="D2165" s="203"/>
      <c r="E2165" s="203"/>
      <c r="F2165" s="204"/>
      <c r="G2165" s="182"/>
      <c r="H2165" s="204"/>
    </row>
    <row r="2166" spans="1:8" ht="20.100000000000001" customHeight="1" x14ac:dyDescent="0.2">
      <c r="A2166" s="200"/>
      <c r="B2166" s="201"/>
      <c r="C2166" s="202"/>
      <c r="D2166" s="203"/>
      <c r="E2166" s="203"/>
      <c r="F2166" s="204"/>
      <c r="G2166" s="182"/>
      <c r="H2166" s="204"/>
    </row>
    <row r="2167" spans="1:8" ht="20.100000000000001" customHeight="1" x14ac:dyDescent="0.2">
      <c r="A2167" s="200"/>
      <c r="B2167" s="201"/>
      <c r="C2167" s="202"/>
      <c r="D2167" s="203"/>
      <c r="E2167" s="203"/>
      <c r="F2167" s="204"/>
      <c r="G2167" s="182"/>
      <c r="H2167" s="204"/>
    </row>
    <row r="2168" spans="1:8" ht="20.100000000000001" customHeight="1" x14ac:dyDescent="0.2">
      <c r="A2168" s="200"/>
      <c r="B2168" s="201"/>
      <c r="C2168" s="202"/>
      <c r="D2168" s="203"/>
      <c r="E2168" s="203"/>
      <c r="F2168" s="204"/>
      <c r="G2168" s="182"/>
      <c r="H2168" s="204"/>
    </row>
    <row r="2169" spans="1:8" ht="20.100000000000001" customHeight="1" x14ac:dyDescent="0.2">
      <c r="A2169" s="200"/>
      <c r="B2169" s="201"/>
      <c r="C2169" s="202"/>
      <c r="D2169" s="203"/>
      <c r="E2169" s="203"/>
      <c r="F2169" s="204"/>
      <c r="G2169" s="182"/>
      <c r="H2169" s="204"/>
    </row>
    <row r="2170" spans="1:8" ht="20.100000000000001" customHeight="1" x14ac:dyDescent="0.2">
      <c r="A2170" s="200"/>
      <c r="B2170" s="201"/>
      <c r="C2170" s="202"/>
      <c r="D2170" s="203"/>
      <c r="E2170" s="203"/>
      <c r="F2170" s="204"/>
      <c r="G2170" s="182"/>
      <c r="H2170" s="204"/>
    </row>
    <row r="2171" spans="1:8" ht="20.100000000000001" customHeight="1" x14ac:dyDescent="0.2">
      <c r="A2171" s="200"/>
      <c r="B2171" s="201"/>
      <c r="C2171" s="202"/>
      <c r="D2171" s="203"/>
      <c r="E2171" s="203"/>
      <c r="F2171" s="204"/>
      <c r="G2171" s="182"/>
      <c r="H2171" s="204"/>
    </row>
    <row r="2172" spans="1:8" ht="20.100000000000001" customHeight="1" x14ac:dyDescent="0.2">
      <c r="A2172" s="200"/>
      <c r="B2172" s="201"/>
      <c r="C2172" s="202"/>
      <c r="D2172" s="203"/>
      <c r="E2172" s="203"/>
      <c r="F2172" s="204"/>
      <c r="G2172" s="182"/>
      <c r="H2172" s="204"/>
    </row>
    <row r="2173" spans="1:8" ht="20.100000000000001" customHeight="1" x14ac:dyDescent="0.2">
      <c r="A2173" s="200"/>
      <c r="B2173" s="201"/>
      <c r="C2173" s="202"/>
      <c r="D2173" s="203"/>
      <c r="E2173" s="203"/>
      <c r="F2173" s="204"/>
      <c r="G2173" s="182"/>
      <c r="H2173" s="204"/>
    </row>
    <row r="2174" spans="1:8" ht="20.100000000000001" customHeight="1" x14ac:dyDescent="0.2">
      <c r="A2174" s="200"/>
      <c r="B2174" s="201"/>
      <c r="C2174" s="202"/>
      <c r="D2174" s="203"/>
      <c r="E2174" s="203"/>
      <c r="F2174" s="204"/>
      <c r="G2174" s="182"/>
      <c r="H2174" s="204"/>
    </row>
    <row r="2175" spans="1:8" ht="20.100000000000001" customHeight="1" x14ac:dyDescent="0.2">
      <c r="A2175" s="200"/>
      <c r="B2175" s="201"/>
      <c r="C2175" s="202"/>
      <c r="D2175" s="203"/>
      <c r="E2175" s="203"/>
      <c r="F2175" s="204"/>
      <c r="G2175" s="182"/>
      <c r="H2175" s="204"/>
    </row>
    <row r="2176" spans="1:8" ht="20.100000000000001" customHeight="1" x14ac:dyDescent="0.2">
      <c r="A2176" s="200"/>
      <c r="B2176" s="201"/>
      <c r="C2176" s="202"/>
      <c r="D2176" s="203"/>
      <c r="E2176" s="203"/>
      <c r="F2176" s="204"/>
      <c r="G2176" s="182"/>
      <c r="H2176" s="204"/>
    </row>
    <row r="2177" spans="1:8" ht="20.100000000000001" customHeight="1" x14ac:dyDescent="0.2">
      <c r="A2177" s="200"/>
      <c r="B2177" s="201"/>
      <c r="C2177" s="202"/>
      <c r="D2177" s="203"/>
      <c r="E2177" s="203"/>
      <c r="F2177" s="204"/>
      <c r="G2177" s="182"/>
      <c r="H2177" s="204"/>
    </row>
    <row r="2178" spans="1:8" ht="20.100000000000001" customHeight="1" x14ac:dyDescent="0.2">
      <c r="A2178" s="200"/>
      <c r="B2178" s="201"/>
      <c r="C2178" s="202"/>
      <c r="D2178" s="203"/>
      <c r="E2178" s="203"/>
      <c r="F2178" s="204"/>
      <c r="G2178" s="182"/>
      <c r="H2178" s="204"/>
    </row>
    <row r="2179" spans="1:8" ht="20.100000000000001" customHeight="1" x14ac:dyDescent="0.2">
      <c r="A2179" s="200"/>
      <c r="B2179" s="201"/>
      <c r="C2179" s="202"/>
      <c r="D2179" s="203"/>
      <c r="E2179" s="203"/>
      <c r="F2179" s="204"/>
      <c r="G2179" s="182"/>
      <c r="H2179" s="204"/>
    </row>
    <row r="2180" spans="1:8" ht="20.100000000000001" customHeight="1" x14ac:dyDescent="0.2">
      <c r="A2180" s="200"/>
      <c r="B2180" s="201"/>
      <c r="C2180" s="202"/>
      <c r="D2180" s="203"/>
      <c r="E2180" s="203"/>
      <c r="F2180" s="204"/>
      <c r="G2180" s="182"/>
      <c r="H2180" s="204"/>
    </row>
    <row r="2181" spans="1:8" ht="20.100000000000001" customHeight="1" x14ac:dyDescent="0.2">
      <c r="A2181" s="200"/>
      <c r="B2181" s="201"/>
      <c r="C2181" s="202"/>
      <c r="D2181" s="203"/>
      <c r="E2181" s="203"/>
      <c r="F2181" s="204"/>
      <c r="G2181" s="182"/>
      <c r="H2181" s="204"/>
    </row>
    <row r="2182" spans="1:8" ht="20.100000000000001" customHeight="1" x14ac:dyDescent="0.2">
      <c r="A2182" s="200"/>
      <c r="B2182" s="201"/>
      <c r="C2182" s="202"/>
      <c r="D2182" s="203"/>
      <c r="E2182" s="203"/>
      <c r="F2182" s="204"/>
      <c r="G2182" s="182"/>
      <c r="H2182" s="204"/>
    </row>
    <row r="2183" spans="1:8" ht="20.100000000000001" customHeight="1" x14ac:dyDescent="0.2">
      <c r="A2183" s="200"/>
      <c r="B2183" s="201"/>
      <c r="C2183" s="202"/>
      <c r="D2183" s="203"/>
      <c r="E2183" s="203"/>
      <c r="F2183" s="204"/>
      <c r="G2183" s="182"/>
      <c r="H2183" s="204"/>
    </row>
    <row r="2184" spans="1:8" ht="20.100000000000001" customHeight="1" x14ac:dyDescent="0.2">
      <c r="A2184" s="200"/>
      <c r="B2184" s="201"/>
      <c r="C2184" s="202"/>
      <c r="D2184" s="203"/>
      <c r="E2184" s="203"/>
      <c r="F2184" s="204"/>
      <c r="G2184" s="182"/>
      <c r="H2184" s="204"/>
    </row>
    <row r="2185" spans="1:8" ht="20.100000000000001" customHeight="1" x14ac:dyDescent="0.2">
      <c r="A2185" s="200"/>
      <c r="B2185" s="201"/>
      <c r="C2185" s="202"/>
      <c r="D2185" s="203"/>
      <c r="E2185" s="203"/>
      <c r="F2185" s="204"/>
      <c r="G2185" s="182"/>
      <c r="H2185" s="204"/>
    </row>
    <row r="2186" spans="1:8" ht="20.100000000000001" customHeight="1" x14ac:dyDescent="0.2">
      <c r="A2186" s="200"/>
      <c r="B2186" s="201"/>
      <c r="C2186" s="202"/>
      <c r="D2186" s="203"/>
      <c r="E2186" s="203"/>
      <c r="F2186" s="204"/>
      <c r="G2186" s="182"/>
      <c r="H2186" s="204"/>
    </row>
    <row r="2187" spans="1:8" ht="20.100000000000001" customHeight="1" x14ac:dyDescent="0.2">
      <c r="A2187" s="200"/>
      <c r="B2187" s="201"/>
      <c r="C2187" s="202"/>
      <c r="D2187" s="203"/>
      <c r="E2187" s="203"/>
      <c r="F2187" s="204"/>
      <c r="G2187" s="182"/>
      <c r="H2187" s="204"/>
    </row>
    <row r="2188" spans="1:8" ht="20.100000000000001" customHeight="1" x14ac:dyDescent="0.2">
      <c r="A2188" s="200"/>
      <c r="B2188" s="201"/>
      <c r="C2188" s="202"/>
      <c r="D2188" s="203"/>
      <c r="E2188" s="203"/>
      <c r="F2188" s="204"/>
      <c r="G2188" s="182"/>
      <c r="H2188" s="204"/>
    </row>
    <row r="2189" spans="1:8" ht="20.100000000000001" customHeight="1" x14ac:dyDescent="0.2">
      <c r="A2189" s="200"/>
      <c r="B2189" s="201"/>
      <c r="C2189" s="202"/>
      <c r="D2189" s="203"/>
      <c r="E2189" s="203"/>
      <c r="F2189" s="204"/>
      <c r="G2189" s="182"/>
      <c r="H2189" s="204"/>
    </row>
    <row r="2190" spans="1:8" ht="20.100000000000001" customHeight="1" x14ac:dyDescent="0.2">
      <c r="A2190" s="200"/>
      <c r="B2190" s="201"/>
      <c r="C2190" s="202"/>
      <c r="D2190" s="203"/>
      <c r="E2190" s="203"/>
      <c r="F2190" s="204"/>
      <c r="G2190" s="182"/>
      <c r="H2190" s="204"/>
    </row>
    <row r="2191" spans="1:8" ht="20.100000000000001" customHeight="1" x14ac:dyDescent="0.2">
      <c r="A2191" s="200"/>
      <c r="B2191" s="201"/>
      <c r="C2191" s="202"/>
      <c r="D2191" s="203"/>
      <c r="E2191" s="203"/>
      <c r="F2191" s="204"/>
      <c r="G2191" s="182"/>
      <c r="H2191" s="204"/>
    </row>
    <row r="2192" spans="1:8" ht="20.100000000000001" customHeight="1" x14ac:dyDescent="0.2">
      <c r="A2192" s="200"/>
      <c r="B2192" s="201"/>
      <c r="C2192" s="202"/>
      <c r="D2192" s="203"/>
      <c r="E2192" s="203"/>
      <c r="F2192" s="204"/>
      <c r="G2192" s="182"/>
      <c r="H2192" s="204"/>
    </row>
    <row r="2193" spans="1:8" ht="20.100000000000001" customHeight="1" x14ac:dyDescent="0.2">
      <c r="A2193" s="200"/>
      <c r="B2193" s="201"/>
      <c r="C2193" s="202"/>
      <c r="D2193" s="203"/>
      <c r="E2193" s="203"/>
      <c r="F2193" s="204"/>
      <c r="G2193" s="182"/>
      <c r="H2193" s="204"/>
    </row>
    <row r="2194" spans="1:8" ht="20.100000000000001" customHeight="1" x14ac:dyDescent="0.2">
      <c r="A2194" s="200"/>
      <c r="B2194" s="201"/>
      <c r="C2194" s="202"/>
      <c r="D2194" s="203"/>
      <c r="E2194" s="203"/>
      <c r="F2194" s="204"/>
      <c r="G2194" s="182"/>
      <c r="H2194" s="204"/>
    </row>
    <row r="2195" spans="1:8" ht="20.100000000000001" customHeight="1" x14ac:dyDescent="0.2">
      <c r="A2195" s="200"/>
      <c r="B2195" s="201"/>
      <c r="C2195" s="202"/>
      <c r="D2195" s="203"/>
      <c r="E2195" s="203"/>
      <c r="F2195" s="204"/>
      <c r="G2195" s="182"/>
      <c r="H2195" s="204"/>
    </row>
    <row r="2196" spans="1:8" ht="20.100000000000001" customHeight="1" x14ac:dyDescent="0.2">
      <c r="A2196" s="200"/>
      <c r="B2196" s="201"/>
      <c r="C2196" s="202"/>
      <c r="D2196" s="203"/>
      <c r="E2196" s="203"/>
      <c r="F2196" s="204"/>
      <c r="G2196" s="182"/>
      <c r="H2196" s="204"/>
    </row>
    <row r="2197" spans="1:8" ht="20.100000000000001" customHeight="1" x14ac:dyDescent="0.2">
      <c r="A2197" s="200"/>
      <c r="B2197" s="201"/>
      <c r="C2197" s="202"/>
      <c r="D2197" s="203"/>
      <c r="E2197" s="203"/>
      <c r="F2197" s="204"/>
      <c r="G2197" s="182"/>
      <c r="H2197" s="204"/>
    </row>
    <row r="2198" spans="1:8" ht="20.100000000000001" customHeight="1" x14ac:dyDescent="0.2">
      <c r="A2198" s="200"/>
      <c r="B2198" s="201"/>
      <c r="C2198" s="202"/>
      <c r="D2198" s="203"/>
      <c r="E2198" s="203"/>
      <c r="F2198" s="204"/>
      <c r="G2198" s="182"/>
      <c r="H2198" s="204"/>
    </row>
    <row r="2199" spans="1:8" ht="20.100000000000001" customHeight="1" x14ac:dyDescent="0.2">
      <c r="A2199" s="200"/>
      <c r="B2199" s="201"/>
      <c r="C2199" s="202"/>
      <c r="D2199" s="203"/>
      <c r="E2199" s="203"/>
      <c r="F2199" s="204"/>
      <c r="G2199" s="182"/>
      <c r="H2199" s="204"/>
    </row>
    <row r="2200" spans="1:8" ht="20.100000000000001" customHeight="1" x14ac:dyDescent="0.2">
      <c r="A2200" s="200"/>
      <c r="B2200" s="201"/>
      <c r="C2200" s="202"/>
      <c r="D2200" s="203"/>
      <c r="E2200" s="203"/>
      <c r="F2200" s="204"/>
      <c r="G2200" s="182"/>
      <c r="H2200" s="204"/>
    </row>
    <row r="2201" spans="1:8" ht="20.100000000000001" customHeight="1" x14ac:dyDescent="0.2">
      <c r="A2201" s="200"/>
      <c r="B2201" s="201"/>
      <c r="C2201" s="202"/>
      <c r="D2201" s="203"/>
      <c r="E2201" s="203"/>
      <c r="F2201" s="204"/>
      <c r="G2201" s="182"/>
      <c r="H2201" s="204"/>
    </row>
    <row r="2202" spans="1:8" ht="20.100000000000001" customHeight="1" x14ac:dyDescent="0.2">
      <c r="A2202" s="200"/>
      <c r="B2202" s="201"/>
      <c r="C2202" s="202"/>
      <c r="D2202" s="203"/>
      <c r="E2202" s="203"/>
      <c r="F2202" s="204"/>
      <c r="G2202" s="182"/>
      <c r="H2202" s="204"/>
    </row>
    <row r="2203" spans="1:8" ht="20.100000000000001" customHeight="1" x14ac:dyDescent="0.2">
      <c r="A2203" s="200"/>
      <c r="B2203" s="201"/>
      <c r="C2203" s="202"/>
      <c r="D2203" s="203"/>
      <c r="E2203" s="203"/>
      <c r="F2203" s="204"/>
      <c r="G2203" s="182"/>
      <c r="H2203" s="204"/>
    </row>
    <row r="2204" spans="1:8" ht="20.100000000000001" customHeight="1" x14ac:dyDescent="0.2">
      <c r="A2204" s="200"/>
      <c r="B2204" s="201"/>
      <c r="C2204" s="202"/>
      <c r="D2204" s="203"/>
      <c r="E2204" s="203"/>
      <c r="F2204" s="204"/>
      <c r="G2204" s="182"/>
      <c r="H2204" s="204"/>
    </row>
    <row r="2205" spans="1:8" ht="20.100000000000001" customHeight="1" x14ac:dyDescent="0.2">
      <c r="A2205" s="200"/>
      <c r="B2205" s="201"/>
      <c r="C2205" s="202"/>
      <c r="D2205" s="203"/>
      <c r="E2205" s="203"/>
      <c r="F2205" s="204"/>
      <c r="G2205" s="182"/>
      <c r="H2205" s="204"/>
    </row>
    <row r="2206" spans="1:8" ht="20.100000000000001" customHeight="1" x14ac:dyDescent="0.2">
      <c r="A2206" s="200"/>
      <c r="B2206" s="201"/>
      <c r="C2206" s="202"/>
      <c r="D2206" s="203"/>
      <c r="E2206" s="203"/>
      <c r="F2206" s="204"/>
      <c r="G2206" s="182"/>
      <c r="H2206" s="204"/>
    </row>
    <row r="2207" spans="1:8" ht="20.100000000000001" customHeight="1" x14ac:dyDescent="0.2">
      <c r="A2207" s="200"/>
      <c r="B2207" s="201"/>
      <c r="C2207" s="202"/>
      <c r="D2207" s="203"/>
      <c r="E2207" s="203"/>
      <c r="F2207" s="204"/>
      <c r="G2207" s="182"/>
      <c r="H2207" s="204"/>
    </row>
    <row r="2208" spans="1:8" ht="20.100000000000001" customHeight="1" x14ac:dyDescent="0.2">
      <c r="A2208" s="200"/>
      <c r="B2208" s="201"/>
      <c r="C2208" s="202"/>
      <c r="D2208" s="203"/>
      <c r="E2208" s="203"/>
      <c r="F2208" s="204"/>
      <c r="G2208" s="182"/>
      <c r="H2208" s="204"/>
    </row>
    <row r="2209" spans="1:8" ht="20.100000000000001" customHeight="1" x14ac:dyDescent="0.2">
      <c r="A2209" s="200"/>
      <c r="B2209" s="201"/>
      <c r="C2209" s="202"/>
      <c r="D2209" s="203"/>
      <c r="E2209" s="203"/>
      <c r="F2209" s="204"/>
      <c r="G2209" s="182"/>
      <c r="H2209" s="204"/>
    </row>
    <row r="2210" spans="1:8" ht="20.100000000000001" customHeight="1" x14ac:dyDescent="0.2">
      <c r="A2210" s="200"/>
      <c r="B2210" s="201"/>
      <c r="C2210" s="202"/>
      <c r="D2210" s="203"/>
      <c r="E2210" s="203"/>
      <c r="F2210" s="204"/>
      <c r="G2210" s="182"/>
      <c r="H2210" s="204"/>
    </row>
    <row r="2211" spans="1:8" ht="20.100000000000001" customHeight="1" x14ac:dyDescent="0.2">
      <c r="A2211" s="200"/>
      <c r="B2211" s="201"/>
      <c r="C2211" s="202"/>
      <c r="D2211" s="203"/>
      <c r="E2211" s="203"/>
      <c r="F2211" s="204"/>
      <c r="G2211" s="182"/>
      <c r="H2211" s="204"/>
    </row>
    <row r="2212" spans="1:8" ht="20.100000000000001" customHeight="1" x14ac:dyDescent="0.2">
      <c r="A2212" s="200"/>
      <c r="B2212" s="201"/>
      <c r="C2212" s="202"/>
      <c r="D2212" s="203"/>
      <c r="E2212" s="203"/>
      <c r="F2212" s="204"/>
      <c r="G2212" s="182"/>
      <c r="H2212" s="204"/>
    </row>
    <row r="2213" spans="1:8" ht="20.100000000000001" customHeight="1" x14ac:dyDescent="0.2">
      <c r="A2213" s="200"/>
      <c r="B2213" s="201"/>
      <c r="C2213" s="202"/>
      <c r="D2213" s="203"/>
      <c r="E2213" s="203"/>
      <c r="F2213" s="204"/>
      <c r="G2213" s="182"/>
      <c r="H2213" s="204"/>
    </row>
    <row r="2214" spans="1:8" ht="20.100000000000001" customHeight="1" x14ac:dyDescent="0.2">
      <c r="A2214" s="200"/>
      <c r="B2214" s="201"/>
      <c r="C2214" s="202"/>
      <c r="D2214" s="203"/>
      <c r="E2214" s="203"/>
      <c r="F2214" s="204"/>
      <c r="G2214" s="182"/>
      <c r="H2214" s="204"/>
    </row>
    <row r="2215" spans="1:8" ht="20.100000000000001" customHeight="1" x14ac:dyDescent="0.2">
      <c r="A2215" s="200"/>
      <c r="B2215" s="201"/>
      <c r="C2215" s="202"/>
      <c r="D2215" s="203"/>
      <c r="E2215" s="203"/>
      <c r="F2215" s="204"/>
      <c r="G2215" s="182"/>
      <c r="H2215" s="204"/>
    </row>
    <row r="2216" spans="1:8" ht="20.100000000000001" customHeight="1" x14ac:dyDescent="0.2">
      <c r="A2216" s="200"/>
      <c r="B2216" s="201"/>
      <c r="C2216" s="202"/>
      <c r="D2216" s="203"/>
      <c r="E2216" s="203"/>
      <c r="F2216" s="204"/>
      <c r="G2216" s="182"/>
      <c r="H2216" s="204"/>
    </row>
    <row r="2217" spans="1:8" ht="20.100000000000001" customHeight="1" x14ac:dyDescent="0.2">
      <c r="A2217" s="200"/>
      <c r="B2217" s="201"/>
      <c r="C2217" s="202"/>
      <c r="D2217" s="203"/>
      <c r="E2217" s="203"/>
      <c r="F2217" s="204"/>
      <c r="G2217" s="182"/>
      <c r="H2217" s="204"/>
    </row>
    <row r="2218" spans="1:8" ht="20.100000000000001" customHeight="1" x14ac:dyDescent="0.2">
      <c r="A2218" s="200"/>
      <c r="B2218" s="201"/>
      <c r="C2218" s="202"/>
      <c r="D2218" s="203"/>
      <c r="E2218" s="203"/>
      <c r="F2218" s="204"/>
      <c r="G2218" s="182"/>
      <c r="H2218" s="204"/>
    </row>
    <row r="2219" spans="1:8" ht="20.100000000000001" customHeight="1" x14ac:dyDescent="0.2">
      <c r="A2219" s="200"/>
      <c r="B2219" s="201"/>
      <c r="C2219" s="202"/>
      <c r="D2219" s="203"/>
      <c r="E2219" s="203"/>
      <c r="F2219" s="204"/>
      <c r="G2219" s="182"/>
      <c r="H2219" s="204"/>
    </row>
    <row r="2220" spans="1:8" ht="20.100000000000001" customHeight="1" x14ac:dyDescent="0.2">
      <c r="A2220" s="200"/>
      <c r="B2220" s="201"/>
      <c r="C2220" s="202"/>
      <c r="D2220" s="203"/>
      <c r="E2220" s="203"/>
      <c r="F2220" s="204"/>
      <c r="G2220" s="182"/>
      <c r="H2220" s="204"/>
    </row>
    <row r="2221" spans="1:8" ht="20.100000000000001" customHeight="1" x14ac:dyDescent="0.2">
      <c r="A2221" s="200"/>
      <c r="B2221" s="201"/>
      <c r="C2221" s="202"/>
      <c r="D2221" s="203"/>
      <c r="E2221" s="203"/>
      <c r="F2221" s="204"/>
      <c r="G2221" s="182"/>
      <c r="H2221" s="204"/>
    </row>
    <row r="2222" spans="1:8" ht="20.100000000000001" customHeight="1" x14ac:dyDescent="0.2">
      <c r="A2222" s="200"/>
      <c r="B2222" s="201"/>
      <c r="C2222" s="202"/>
      <c r="D2222" s="203"/>
      <c r="E2222" s="203"/>
      <c r="F2222" s="204"/>
      <c r="G2222" s="182"/>
      <c r="H2222" s="204"/>
    </row>
    <row r="2223" spans="1:8" ht="20.100000000000001" customHeight="1" x14ac:dyDescent="0.2">
      <c r="A2223" s="200"/>
      <c r="B2223" s="201"/>
      <c r="C2223" s="202"/>
      <c r="D2223" s="203"/>
      <c r="E2223" s="203"/>
      <c r="F2223" s="204"/>
      <c r="G2223" s="182"/>
      <c r="H2223" s="204"/>
    </row>
    <row r="2224" spans="1:8" ht="20.100000000000001" customHeight="1" x14ac:dyDescent="0.2">
      <c r="A2224" s="200"/>
      <c r="B2224" s="201"/>
      <c r="C2224" s="202"/>
      <c r="D2224" s="203"/>
      <c r="E2224" s="203"/>
      <c r="F2224" s="204"/>
      <c r="G2224" s="182"/>
      <c r="H2224" s="204"/>
    </row>
    <row r="2225" spans="1:8" ht="20.100000000000001" customHeight="1" x14ac:dyDescent="0.2">
      <c r="A2225" s="200"/>
      <c r="B2225" s="201"/>
      <c r="C2225" s="202"/>
      <c r="D2225" s="203"/>
      <c r="E2225" s="203"/>
      <c r="F2225" s="204"/>
      <c r="G2225" s="182"/>
      <c r="H2225" s="204"/>
    </row>
    <row r="2226" spans="1:8" ht="20.100000000000001" customHeight="1" x14ac:dyDescent="0.2">
      <c r="A2226" s="200"/>
      <c r="B2226" s="201"/>
      <c r="C2226" s="202"/>
      <c r="D2226" s="203"/>
      <c r="E2226" s="203"/>
      <c r="F2226" s="204"/>
      <c r="G2226" s="182"/>
      <c r="H2226" s="204"/>
    </row>
    <row r="2227" spans="1:8" ht="20.100000000000001" customHeight="1" x14ac:dyDescent="0.2">
      <c r="A2227" s="200"/>
      <c r="B2227" s="201"/>
      <c r="C2227" s="202"/>
      <c r="D2227" s="203"/>
      <c r="E2227" s="203"/>
      <c r="F2227" s="204"/>
      <c r="G2227" s="182"/>
      <c r="H2227" s="204"/>
    </row>
    <row r="2228" spans="1:8" ht="20.100000000000001" customHeight="1" x14ac:dyDescent="0.2">
      <c r="A2228" s="200"/>
      <c r="B2228" s="201"/>
      <c r="C2228" s="202"/>
      <c r="D2228" s="203"/>
      <c r="E2228" s="203"/>
      <c r="F2228" s="204"/>
      <c r="G2228" s="182"/>
      <c r="H2228" s="204"/>
    </row>
    <row r="2229" spans="1:8" ht="20.100000000000001" customHeight="1" x14ac:dyDescent="0.2">
      <c r="A2229" s="200"/>
      <c r="B2229" s="201"/>
      <c r="C2229" s="202"/>
      <c r="D2229" s="203"/>
      <c r="E2229" s="203"/>
      <c r="F2229" s="204"/>
      <c r="G2229" s="182"/>
      <c r="H2229" s="204"/>
    </row>
    <row r="2230" spans="1:8" ht="20.100000000000001" customHeight="1" x14ac:dyDescent="0.2">
      <c r="A2230" s="200"/>
      <c r="B2230" s="201"/>
      <c r="C2230" s="202"/>
      <c r="D2230" s="203"/>
      <c r="E2230" s="203"/>
      <c r="F2230" s="204"/>
      <c r="G2230" s="182"/>
      <c r="H2230" s="204"/>
    </row>
    <row r="2231" spans="1:8" ht="20.100000000000001" customHeight="1" x14ac:dyDescent="0.2">
      <c r="A2231" s="200"/>
      <c r="B2231" s="201"/>
      <c r="C2231" s="202"/>
      <c r="D2231" s="203"/>
      <c r="E2231" s="203"/>
      <c r="F2231" s="204"/>
      <c r="G2231" s="182"/>
      <c r="H2231" s="204"/>
    </row>
    <row r="2232" spans="1:8" ht="20.100000000000001" customHeight="1" x14ac:dyDescent="0.2">
      <c r="A2232" s="200"/>
      <c r="B2232" s="201"/>
      <c r="C2232" s="202"/>
      <c r="D2232" s="203"/>
      <c r="E2232" s="203"/>
      <c r="F2232" s="204"/>
      <c r="G2232" s="182"/>
      <c r="H2232" s="204"/>
    </row>
    <row r="2233" spans="1:8" ht="20.100000000000001" customHeight="1" x14ac:dyDescent="0.2">
      <c r="A2233" s="200"/>
      <c r="B2233" s="201"/>
      <c r="C2233" s="202"/>
      <c r="D2233" s="203"/>
      <c r="E2233" s="203"/>
      <c r="F2233" s="204"/>
      <c r="G2233" s="182"/>
      <c r="H2233" s="204"/>
    </row>
    <row r="2234" spans="1:8" ht="20.100000000000001" customHeight="1" x14ac:dyDescent="0.2">
      <c r="A2234" s="200"/>
      <c r="B2234" s="201"/>
      <c r="C2234" s="202"/>
      <c r="D2234" s="203"/>
      <c r="E2234" s="203"/>
      <c r="F2234" s="204"/>
      <c r="G2234" s="182"/>
      <c r="H2234" s="204"/>
    </row>
    <row r="2235" spans="1:8" ht="20.100000000000001" customHeight="1" x14ac:dyDescent="0.2">
      <c r="A2235" s="200"/>
      <c r="B2235" s="201"/>
      <c r="C2235" s="202"/>
      <c r="D2235" s="203"/>
      <c r="E2235" s="203"/>
      <c r="F2235" s="204"/>
      <c r="G2235" s="182"/>
      <c r="H2235" s="204"/>
    </row>
    <row r="2236" spans="1:8" ht="20.100000000000001" customHeight="1" x14ac:dyDescent="0.2">
      <c r="A2236" s="200"/>
      <c r="B2236" s="201"/>
      <c r="C2236" s="202"/>
      <c r="D2236" s="203"/>
      <c r="E2236" s="203"/>
      <c r="F2236" s="204"/>
      <c r="G2236" s="182"/>
      <c r="H2236" s="204"/>
    </row>
    <row r="2237" spans="1:8" ht="20.100000000000001" customHeight="1" x14ac:dyDescent="0.2">
      <c r="A2237" s="200"/>
      <c r="B2237" s="201"/>
      <c r="C2237" s="202"/>
      <c r="D2237" s="203"/>
      <c r="E2237" s="203"/>
      <c r="F2237" s="204"/>
      <c r="G2237" s="182"/>
      <c r="H2237" s="204"/>
    </row>
    <row r="2238" spans="1:8" ht="20.100000000000001" customHeight="1" x14ac:dyDescent="0.2">
      <c r="A2238" s="200"/>
      <c r="B2238" s="201"/>
      <c r="C2238" s="202"/>
      <c r="D2238" s="203"/>
      <c r="E2238" s="203"/>
      <c r="F2238" s="204"/>
      <c r="G2238" s="182"/>
      <c r="H2238" s="204"/>
    </row>
    <row r="2239" spans="1:8" ht="20.100000000000001" customHeight="1" x14ac:dyDescent="0.2">
      <c r="A2239" s="200"/>
      <c r="B2239" s="201"/>
      <c r="C2239" s="202"/>
      <c r="D2239" s="203"/>
      <c r="E2239" s="203"/>
      <c r="F2239" s="204"/>
      <c r="G2239" s="182"/>
      <c r="H2239" s="204"/>
    </row>
    <row r="2240" spans="1:8" ht="20.100000000000001" customHeight="1" x14ac:dyDescent="0.2">
      <c r="A2240" s="200"/>
      <c r="B2240" s="201"/>
      <c r="C2240" s="202"/>
      <c r="D2240" s="203"/>
      <c r="E2240" s="203"/>
      <c r="F2240" s="204"/>
      <c r="G2240" s="182"/>
      <c r="H2240" s="204"/>
    </row>
    <row r="2241" spans="1:8" ht="20.100000000000001" customHeight="1" x14ac:dyDescent="0.2">
      <c r="A2241" s="200"/>
      <c r="B2241" s="201"/>
      <c r="C2241" s="202"/>
      <c r="D2241" s="203"/>
      <c r="E2241" s="203"/>
      <c r="F2241" s="204"/>
      <c r="G2241" s="182"/>
      <c r="H2241" s="204"/>
    </row>
    <row r="2242" spans="1:8" ht="20.100000000000001" customHeight="1" x14ac:dyDescent="0.2">
      <c r="A2242" s="200"/>
      <c r="B2242" s="201"/>
      <c r="C2242" s="202"/>
      <c r="D2242" s="203"/>
      <c r="E2242" s="203"/>
      <c r="F2242" s="204"/>
      <c r="G2242" s="182"/>
      <c r="H2242" s="204"/>
    </row>
    <row r="2243" spans="1:8" ht="20.100000000000001" customHeight="1" x14ac:dyDescent="0.2">
      <c r="A2243" s="200"/>
      <c r="B2243" s="201"/>
      <c r="C2243" s="202"/>
      <c r="D2243" s="203"/>
      <c r="E2243" s="203"/>
      <c r="F2243" s="204"/>
      <c r="G2243" s="182"/>
      <c r="H2243" s="204"/>
    </row>
    <row r="2244" spans="1:8" ht="20.100000000000001" customHeight="1" x14ac:dyDescent="0.2">
      <c r="A2244" s="200"/>
      <c r="B2244" s="201"/>
      <c r="C2244" s="202"/>
      <c r="D2244" s="203"/>
      <c r="E2244" s="203"/>
      <c r="F2244" s="204"/>
      <c r="G2244" s="182"/>
      <c r="H2244" s="204"/>
    </row>
    <row r="2245" spans="1:8" ht="20.100000000000001" customHeight="1" x14ac:dyDescent="0.2">
      <c r="A2245" s="200"/>
      <c r="B2245" s="201"/>
      <c r="C2245" s="202"/>
      <c r="D2245" s="203"/>
      <c r="E2245" s="203"/>
      <c r="F2245" s="204"/>
      <c r="G2245" s="182"/>
      <c r="H2245" s="204"/>
    </row>
    <row r="2246" spans="1:8" ht="20.100000000000001" customHeight="1" x14ac:dyDescent="0.2">
      <c r="A2246" s="200"/>
      <c r="B2246" s="201"/>
      <c r="C2246" s="202"/>
      <c r="D2246" s="203"/>
      <c r="E2246" s="203"/>
      <c r="F2246" s="204"/>
      <c r="G2246" s="182"/>
      <c r="H2246" s="204"/>
    </row>
    <row r="2247" spans="1:8" ht="20.100000000000001" customHeight="1" x14ac:dyDescent="0.2">
      <c r="A2247" s="200"/>
      <c r="B2247" s="201"/>
      <c r="C2247" s="202"/>
      <c r="D2247" s="203"/>
      <c r="E2247" s="203"/>
      <c r="F2247" s="204"/>
      <c r="G2247" s="182"/>
      <c r="H2247" s="204"/>
    </row>
    <row r="2248" spans="1:8" ht="20.100000000000001" customHeight="1" x14ac:dyDescent="0.2">
      <c r="A2248" s="200"/>
      <c r="B2248" s="201"/>
      <c r="C2248" s="202"/>
      <c r="D2248" s="203"/>
      <c r="E2248" s="203"/>
      <c r="F2248" s="204"/>
      <c r="G2248" s="182"/>
      <c r="H2248" s="204"/>
    </row>
    <row r="2249" spans="1:8" ht="20.100000000000001" customHeight="1" x14ac:dyDescent="0.2">
      <c r="A2249" s="200"/>
      <c r="B2249" s="201"/>
      <c r="C2249" s="202"/>
      <c r="D2249" s="203"/>
      <c r="E2249" s="203"/>
      <c r="F2249" s="204"/>
      <c r="G2249" s="182"/>
      <c r="H2249" s="204"/>
    </row>
    <row r="2250" spans="1:8" ht="20.100000000000001" customHeight="1" x14ac:dyDescent="0.2">
      <c r="A2250" s="200"/>
      <c r="B2250" s="201"/>
      <c r="C2250" s="202"/>
      <c r="D2250" s="203"/>
      <c r="E2250" s="203"/>
      <c r="F2250" s="204"/>
      <c r="G2250" s="182"/>
      <c r="H2250" s="204"/>
    </row>
    <row r="2251" spans="1:8" ht="20.100000000000001" customHeight="1" x14ac:dyDescent="0.2">
      <c r="A2251" s="200"/>
      <c r="B2251" s="201"/>
      <c r="C2251" s="202"/>
      <c r="D2251" s="203"/>
      <c r="E2251" s="203"/>
      <c r="F2251" s="204"/>
      <c r="G2251" s="182"/>
      <c r="H2251" s="204"/>
    </row>
    <row r="2252" spans="1:8" ht="20.100000000000001" customHeight="1" x14ac:dyDescent="0.2">
      <c r="A2252" s="200"/>
      <c r="B2252" s="201"/>
      <c r="C2252" s="202"/>
      <c r="D2252" s="203"/>
      <c r="E2252" s="203"/>
      <c r="F2252" s="204"/>
      <c r="G2252" s="182"/>
      <c r="H2252" s="204"/>
    </row>
    <row r="2253" spans="1:8" ht="20.100000000000001" customHeight="1" x14ac:dyDescent="0.2">
      <c r="A2253" s="200"/>
      <c r="B2253" s="201"/>
      <c r="C2253" s="202"/>
      <c r="D2253" s="203"/>
      <c r="E2253" s="203"/>
      <c r="F2253" s="204"/>
      <c r="G2253" s="182"/>
      <c r="H2253" s="204"/>
    </row>
    <row r="2254" spans="1:8" ht="20.100000000000001" customHeight="1" x14ac:dyDescent="0.2">
      <c r="A2254" s="200"/>
      <c r="B2254" s="201"/>
      <c r="C2254" s="202"/>
      <c r="D2254" s="203"/>
      <c r="E2254" s="203"/>
      <c r="F2254" s="204"/>
      <c r="G2254" s="182"/>
      <c r="H2254" s="204"/>
    </row>
    <row r="2255" spans="1:8" ht="20.100000000000001" customHeight="1" x14ac:dyDescent="0.2">
      <c r="A2255" s="200"/>
      <c r="B2255" s="201"/>
      <c r="C2255" s="202"/>
      <c r="D2255" s="203"/>
      <c r="E2255" s="203"/>
      <c r="F2255" s="204"/>
      <c r="G2255" s="182"/>
      <c r="H2255" s="204"/>
    </row>
    <row r="2256" spans="1:8" ht="20.100000000000001" customHeight="1" x14ac:dyDescent="0.2">
      <c r="A2256" s="200"/>
      <c r="B2256" s="201"/>
      <c r="C2256" s="202"/>
      <c r="D2256" s="203"/>
      <c r="E2256" s="203"/>
      <c r="F2256" s="204"/>
      <c r="G2256" s="182"/>
      <c r="H2256" s="204"/>
    </row>
    <row r="2257" spans="1:8" ht="20.100000000000001" customHeight="1" x14ac:dyDescent="0.2">
      <c r="A2257" s="200"/>
      <c r="B2257" s="201"/>
      <c r="C2257" s="202"/>
      <c r="D2257" s="203"/>
      <c r="E2257" s="203"/>
      <c r="F2257" s="204"/>
      <c r="G2257" s="182"/>
      <c r="H2257" s="204"/>
    </row>
    <row r="2258" spans="1:8" ht="20.100000000000001" customHeight="1" x14ac:dyDescent="0.2">
      <c r="A2258" s="200"/>
      <c r="B2258" s="201"/>
      <c r="C2258" s="202"/>
      <c r="D2258" s="203"/>
      <c r="E2258" s="203"/>
      <c r="F2258" s="204"/>
      <c r="G2258" s="182"/>
      <c r="H2258" s="204"/>
    </row>
    <row r="2259" spans="1:8" ht="20.100000000000001" customHeight="1" x14ac:dyDescent="0.2">
      <c r="A2259" s="200"/>
      <c r="B2259" s="201"/>
      <c r="C2259" s="202"/>
      <c r="D2259" s="203"/>
      <c r="E2259" s="203"/>
      <c r="F2259" s="204"/>
      <c r="G2259" s="182"/>
      <c r="H2259" s="204"/>
    </row>
    <row r="2260" spans="1:8" ht="20.100000000000001" customHeight="1" x14ac:dyDescent="0.2">
      <c r="A2260" s="200"/>
      <c r="B2260" s="201"/>
      <c r="C2260" s="202"/>
      <c r="D2260" s="203"/>
      <c r="E2260" s="203"/>
      <c r="F2260" s="204"/>
      <c r="G2260" s="182"/>
      <c r="H2260" s="204"/>
    </row>
    <row r="2261" spans="1:8" ht="20.100000000000001" customHeight="1" x14ac:dyDescent="0.2">
      <c r="A2261" s="200"/>
      <c r="B2261" s="201"/>
      <c r="C2261" s="202"/>
      <c r="D2261" s="203"/>
      <c r="E2261" s="203"/>
      <c r="F2261" s="204"/>
      <c r="G2261" s="182"/>
      <c r="H2261" s="204"/>
    </row>
    <row r="2262" spans="1:8" ht="20.100000000000001" customHeight="1" x14ac:dyDescent="0.2">
      <c r="A2262" s="200"/>
      <c r="B2262" s="201"/>
      <c r="C2262" s="202"/>
      <c r="D2262" s="203"/>
      <c r="E2262" s="203"/>
      <c r="F2262" s="204"/>
      <c r="G2262" s="182"/>
      <c r="H2262" s="204"/>
    </row>
    <row r="2263" spans="1:8" ht="20.100000000000001" customHeight="1" x14ac:dyDescent="0.2">
      <c r="A2263" s="200"/>
      <c r="B2263" s="201"/>
      <c r="C2263" s="202"/>
      <c r="D2263" s="203"/>
      <c r="E2263" s="203"/>
      <c r="F2263" s="204"/>
      <c r="G2263" s="182"/>
      <c r="H2263" s="204"/>
    </row>
    <row r="2264" spans="1:8" ht="20.100000000000001" customHeight="1" x14ac:dyDescent="0.2">
      <c r="A2264" s="200"/>
      <c r="B2264" s="201"/>
      <c r="C2264" s="202"/>
      <c r="D2264" s="203"/>
      <c r="E2264" s="203"/>
      <c r="F2264" s="204"/>
      <c r="G2264" s="182"/>
      <c r="H2264" s="204"/>
    </row>
    <row r="2265" spans="1:8" ht="20.100000000000001" customHeight="1" x14ac:dyDescent="0.2">
      <c r="A2265" s="200"/>
      <c r="B2265" s="201"/>
      <c r="C2265" s="202"/>
      <c r="D2265" s="203"/>
      <c r="E2265" s="203"/>
      <c r="F2265" s="204"/>
      <c r="G2265" s="182"/>
      <c r="H2265" s="204"/>
    </row>
    <row r="2266" spans="1:8" ht="20.100000000000001" customHeight="1" x14ac:dyDescent="0.2">
      <c r="A2266" s="200"/>
      <c r="B2266" s="201"/>
      <c r="C2266" s="202"/>
      <c r="D2266" s="203"/>
      <c r="E2266" s="203"/>
      <c r="F2266" s="204"/>
      <c r="G2266" s="182"/>
      <c r="H2266" s="204"/>
    </row>
    <row r="2267" spans="1:8" ht="20.100000000000001" customHeight="1" x14ac:dyDescent="0.2">
      <c r="A2267" s="200"/>
      <c r="B2267" s="201"/>
      <c r="C2267" s="202"/>
      <c r="D2267" s="203"/>
      <c r="E2267" s="203"/>
      <c r="F2267" s="204"/>
      <c r="G2267" s="182"/>
      <c r="H2267" s="204"/>
    </row>
    <row r="2268" spans="1:8" ht="20.100000000000001" customHeight="1" x14ac:dyDescent="0.2">
      <c r="A2268" s="200"/>
      <c r="B2268" s="201"/>
      <c r="C2268" s="202"/>
      <c r="D2268" s="203"/>
      <c r="E2268" s="203"/>
      <c r="F2268" s="204"/>
      <c r="G2268" s="182"/>
      <c r="H2268" s="204"/>
    </row>
    <row r="2269" spans="1:8" ht="20.100000000000001" customHeight="1" x14ac:dyDescent="0.2">
      <c r="A2269" s="200"/>
      <c r="B2269" s="201"/>
      <c r="C2269" s="202"/>
      <c r="D2269" s="203"/>
      <c r="E2269" s="203"/>
      <c r="F2269" s="204"/>
      <c r="G2269" s="182"/>
      <c r="H2269" s="204"/>
    </row>
    <row r="2270" spans="1:8" ht="20.100000000000001" customHeight="1" x14ac:dyDescent="0.2">
      <c r="A2270" s="200"/>
      <c r="B2270" s="201"/>
      <c r="C2270" s="202"/>
      <c r="D2270" s="203"/>
      <c r="E2270" s="203"/>
      <c r="F2270" s="204"/>
      <c r="G2270" s="182"/>
      <c r="H2270" s="204"/>
    </row>
    <row r="2271" spans="1:8" ht="20.100000000000001" customHeight="1" x14ac:dyDescent="0.2">
      <c r="A2271" s="200"/>
      <c r="B2271" s="201"/>
      <c r="C2271" s="202"/>
      <c r="D2271" s="203"/>
      <c r="E2271" s="203"/>
      <c r="F2271" s="204"/>
      <c r="G2271" s="182"/>
      <c r="H2271" s="204"/>
    </row>
    <row r="2272" spans="1:8" ht="20.100000000000001" customHeight="1" x14ac:dyDescent="0.2">
      <c r="A2272" s="200"/>
      <c r="B2272" s="201"/>
      <c r="C2272" s="202"/>
      <c r="D2272" s="203"/>
      <c r="E2272" s="203"/>
      <c r="F2272" s="204"/>
      <c r="G2272" s="182"/>
      <c r="H2272" s="204"/>
    </row>
    <row r="2273" spans="1:8" ht="20.100000000000001" customHeight="1" x14ac:dyDescent="0.2">
      <c r="A2273" s="200"/>
      <c r="B2273" s="201"/>
      <c r="C2273" s="202"/>
      <c r="D2273" s="203"/>
      <c r="E2273" s="203"/>
      <c r="F2273" s="204"/>
      <c r="G2273" s="182"/>
      <c r="H2273" s="204"/>
    </row>
    <row r="2274" spans="1:8" ht="20.100000000000001" customHeight="1" x14ac:dyDescent="0.2">
      <c r="A2274" s="200"/>
      <c r="B2274" s="201"/>
      <c r="C2274" s="202"/>
      <c r="D2274" s="203"/>
      <c r="E2274" s="203"/>
      <c r="F2274" s="204"/>
      <c r="G2274" s="182"/>
      <c r="H2274" s="204"/>
    </row>
    <row r="2275" spans="1:8" ht="20.100000000000001" customHeight="1" x14ac:dyDescent="0.2">
      <c r="A2275" s="200"/>
      <c r="B2275" s="201"/>
      <c r="C2275" s="202"/>
      <c r="D2275" s="203"/>
      <c r="E2275" s="203"/>
      <c r="F2275" s="204"/>
      <c r="G2275" s="182"/>
      <c r="H2275" s="204"/>
    </row>
    <row r="2276" spans="1:8" ht="20.100000000000001" customHeight="1" x14ac:dyDescent="0.2">
      <c r="A2276" s="200"/>
      <c r="B2276" s="201"/>
      <c r="C2276" s="202"/>
      <c r="D2276" s="203"/>
      <c r="E2276" s="203"/>
      <c r="F2276" s="204"/>
      <c r="G2276" s="182"/>
      <c r="H2276" s="204"/>
    </row>
    <row r="2277" spans="1:8" ht="20.100000000000001" customHeight="1" x14ac:dyDescent="0.2">
      <c r="A2277" s="200"/>
      <c r="B2277" s="201"/>
      <c r="C2277" s="202"/>
      <c r="D2277" s="203"/>
      <c r="E2277" s="203"/>
      <c r="F2277" s="204"/>
      <c r="G2277" s="182"/>
      <c r="H2277" s="204"/>
    </row>
    <row r="2278" spans="1:8" ht="20.100000000000001" customHeight="1" x14ac:dyDescent="0.2">
      <c r="A2278" s="200"/>
      <c r="B2278" s="201"/>
      <c r="C2278" s="202"/>
      <c r="D2278" s="203"/>
      <c r="E2278" s="203"/>
      <c r="F2278" s="204"/>
      <c r="G2278" s="182"/>
      <c r="H2278" s="204"/>
    </row>
    <row r="2279" spans="1:8" ht="20.100000000000001" customHeight="1" x14ac:dyDescent="0.2">
      <c r="A2279" s="200"/>
      <c r="B2279" s="201"/>
      <c r="C2279" s="202"/>
      <c r="D2279" s="203"/>
      <c r="E2279" s="203"/>
      <c r="F2279" s="204"/>
      <c r="G2279" s="182"/>
      <c r="H2279" s="204"/>
    </row>
    <row r="2280" spans="1:8" ht="20.100000000000001" customHeight="1" x14ac:dyDescent="0.2">
      <c r="A2280" s="200"/>
      <c r="B2280" s="201"/>
      <c r="C2280" s="202"/>
      <c r="D2280" s="203"/>
      <c r="E2280" s="203"/>
      <c r="F2280" s="204"/>
      <c r="G2280" s="182"/>
      <c r="H2280" s="204"/>
    </row>
    <row r="2281" spans="1:8" ht="20.100000000000001" customHeight="1" x14ac:dyDescent="0.2">
      <c r="A2281" s="200"/>
      <c r="B2281" s="201"/>
      <c r="C2281" s="202"/>
      <c r="D2281" s="203"/>
      <c r="E2281" s="203"/>
      <c r="F2281" s="204"/>
      <c r="G2281" s="182"/>
      <c r="H2281" s="204"/>
    </row>
    <row r="2282" spans="1:8" ht="20.100000000000001" customHeight="1" x14ac:dyDescent="0.2">
      <c r="A2282" s="200"/>
      <c r="B2282" s="201"/>
      <c r="C2282" s="202"/>
      <c r="D2282" s="203"/>
      <c r="E2282" s="203"/>
      <c r="F2282" s="204"/>
      <c r="G2282" s="182"/>
      <c r="H2282" s="204"/>
    </row>
    <row r="2283" spans="1:8" ht="20.100000000000001" customHeight="1" x14ac:dyDescent="0.2">
      <c r="A2283" s="200"/>
      <c r="B2283" s="201"/>
      <c r="C2283" s="202"/>
      <c r="D2283" s="203"/>
      <c r="E2283" s="203"/>
      <c r="F2283" s="204"/>
      <c r="G2283" s="182"/>
      <c r="H2283" s="204"/>
    </row>
    <row r="2284" spans="1:8" ht="20.100000000000001" customHeight="1" x14ac:dyDescent="0.2">
      <c r="A2284" s="200"/>
      <c r="B2284" s="201"/>
      <c r="C2284" s="202"/>
      <c r="D2284" s="203"/>
      <c r="E2284" s="203"/>
      <c r="F2284" s="204"/>
      <c r="G2284" s="182"/>
      <c r="H2284" s="204"/>
    </row>
    <row r="2285" spans="1:8" ht="20.100000000000001" customHeight="1" x14ac:dyDescent="0.2">
      <c r="A2285" s="200"/>
      <c r="B2285" s="201"/>
      <c r="C2285" s="202"/>
      <c r="D2285" s="203"/>
      <c r="E2285" s="203"/>
      <c r="F2285" s="204"/>
      <c r="G2285" s="182"/>
      <c r="H2285" s="204"/>
    </row>
    <row r="2286" spans="1:8" ht="20.100000000000001" customHeight="1" x14ac:dyDescent="0.2">
      <c r="A2286" s="200"/>
      <c r="B2286" s="201"/>
      <c r="C2286" s="202"/>
      <c r="D2286" s="203"/>
      <c r="E2286" s="203"/>
      <c r="F2286" s="204"/>
      <c r="G2286" s="182"/>
      <c r="H2286" s="204"/>
    </row>
    <row r="2287" spans="1:8" ht="20.100000000000001" customHeight="1" x14ac:dyDescent="0.2">
      <c r="A2287" s="200"/>
      <c r="B2287" s="201"/>
      <c r="C2287" s="202"/>
      <c r="D2287" s="203"/>
      <c r="E2287" s="203"/>
      <c r="F2287" s="204"/>
      <c r="G2287" s="182"/>
      <c r="H2287" s="204"/>
    </row>
    <row r="2288" spans="1:8" ht="20.100000000000001" customHeight="1" x14ac:dyDescent="0.2">
      <c r="A2288" s="200"/>
      <c r="B2288" s="201"/>
      <c r="C2288" s="202"/>
      <c r="D2288" s="203"/>
      <c r="E2288" s="203"/>
      <c r="F2288" s="204"/>
      <c r="G2288" s="182"/>
      <c r="H2288" s="204"/>
    </row>
    <row r="2289" spans="1:8" ht="20.100000000000001" customHeight="1" x14ac:dyDescent="0.2">
      <c r="A2289" s="200"/>
      <c r="B2289" s="201"/>
      <c r="C2289" s="202"/>
      <c r="D2289" s="203"/>
      <c r="E2289" s="203"/>
      <c r="F2289" s="204"/>
      <c r="G2289" s="182"/>
      <c r="H2289" s="204"/>
    </row>
    <row r="2290" spans="1:8" ht="20.100000000000001" customHeight="1" x14ac:dyDescent="0.2">
      <c r="A2290" s="200"/>
      <c r="B2290" s="201"/>
      <c r="C2290" s="202"/>
      <c r="D2290" s="203"/>
      <c r="E2290" s="203"/>
      <c r="F2290" s="204"/>
      <c r="G2290" s="182"/>
      <c r="H2290" s="204"/>
    </row>
    <row r="2291" spans="1:8" ht="20.100000000000001" customHeight="1" x14ac:dyDescent="0.2">
      <c r="A2291" s="200"/>
      <c r="B2291" s="201"/>
      <c r="C2291" s="202"/>
      <c r="D2291" s="203"/>
      <c r="E2291" s="203"/>
      <c r="F2291" s="204"/>
      <c r="G2291" s="182"/>
      <c r="H2291" s="204"/>
    </row>
    <row r="2292" spans="1:8" ht="20.100000000000001" customHeight="1" x14ac:dyDescent="0.2">
      <c r="A2292" s="200"/>
      <c r="B2292" s="201"/>
      <c r="C2292" s="202"/>
      <c r="D2292" s="203"/>
      <c r="E2292" s="203"/>
      <c r="F2292" s="204"/>
      <c r="G2292" s="182"/>
      <c r="H2292" s="204"/>
    </row>
    <row r="2293" spans="1:8" ht="20.100000000000001" customHeight="1" x14ac:dyDescent="0.2">
      <c r="A2293" s="200"/>
      <c r="B2293" s="201"/>
      <c r="C2293" s="202"/>
      <c r="D2293" s="203"/>
      <c r="E2293" s="203"/>
      <c r="F2293" s="204"/>
      <c r="G2293" s="182"/>
      <c r="H2293" s="204"/>
    </row>
    <row r="2294" spans="1:8" ht="20.100000000000001" customHeight="1" x14ac:dyDescent="0.2">
      <c r="A2294" s="200"/>
      <c r="B2294" s="201"/>
      <c r="C2294" s="202"/>
      <c r="D2294" s="203"/>
      <c r="E2294" s="203"/>
      <c r="F2294" s="204"/>
      <c r="G2294" s="182"/>
      <c r="H2294" s="204"/>
    </row>
    <row r="2295" spans="1:8" ht="20.100000000000001" customHeight="1" x14ac:dyDescent="0.2">
      <c r="A2295" s="200"/>
      <c r="B2295" s="201"/>
      <c r="C2295" s="202"/>
      <c r="D2295" s="203"/>
      <c r="E2295" s="203"/>
      <c r="F2295" s="204"/>
      <c r="G2295" s="182"/>
      <c r="H2295" s="204"/>
    </row>
    <row r="2296" spans="1:8" ht="20.100000000000001" customHeight="1" x14ac:dyDescent="0.2">
      <c r="A2296" s="200"/>
      <c r="B2296" s="201"/>
      <c r="C2296" s="202"/>
      <c r="D2296" s="203"/>
      <c r="E2296" s="203"/>
      <c r="F2296" s="204"/>
      <c r="G2296" s="182"/>
      <c r="H2296" s="204"/>
    </row>
    <row r="2297" spans="1:8" ht="20.100000000000001" customHeight="1" x14ac:dyDescent="0.2">
      <c r="A2297" s="200"/>
      <c r="B2297" s="201"/>
      <c r="C2297" s="202"/>
      <c r="D2297" s="203"/>
      <c r="E2297" s="203"/>
      <c r="F2297" s="204"/>
      <c r="G2297" s="182"/>
      <c r="H2297" s="204"/>
    </row>
    <row r="2298" spans="1:8" ht="20.100000000000001" customHeight="1" x14ac:dyDescent="0.2">
      <c r="A2298" s="200"/>
      <c r="B2298" s="201"/>
      <c r="C2298" s="202"/>
      <c r="D2298" s="203"/>
      <c r="E2298" s="203"/>
      <c r="F2298" s="204"/>
      <c r="G2298" s="182"/>
      <c r="H2298" s="204"/>
    </row>
    <row r="2299" spans="1:8" ht="20.100000000000001" customHeight="1" x14ac:dyDescent="0.2">
      <c r="A2299" s="200"/>
      <c r="B2299" s="201"/>
      <c r="C2299" s="202"/>
      <c r="D2299" s="203"/>
      <c r="E2299" s="203"/>
      <c r="F2299" s="204"/>
      <c r="G2299" s="182"/>
      <c r="H2299" s="204"/>
    </row>
    <row r="2300" spans="1:8" ht="20.100000000000001" customHeight="1" x14ac:dyDescent="0.2">
      <c r="A2300" s="200"/>
      <c r="B2300" s="201"/>
      <c r="C2300" s="202"/>
      <c r="D2300" s="203"/>
      <c r="E2300" s="203"/>
      <c r="F2300" s="204"/>
      <c r="G2300" s="182"/>
      <c r="H2300" s="204"/>
    </row>
    <row r="2301" spans="1:8" ht="20.100000000000001" customHeight="1" x14ac:dyDescent="0.2">
      <c r="A2301" s="200"/>
      <c r="B2301" s="201"/>
      <c r="C2301" s="202"/>
      <c r="D2301" s="203"/>
      <c r="E2301" s="203"/>
      <c r="F2301" s="204"/>
      <c r="G2301" s="182"/>
      <c r="H2301" s="204"/>
    </row>
    <row r="2302" spans="1:8" ht="20.100000000000001" customHeight="1" x14ac:dyDescent="0.2">
      <c r="A2302" s="200"/>
      <c r="B2302" s="201"/>
      <c r="C2302" s="202"/>
      <c r="D2302" s="203"/>
      <c r="E2302" s="203"/>
      <c r="F2302" s="204"/>
      <c r="G2302" s="182"/>
      <c r="H2302" s="204"/>
    </row>
    <row r="2303" spans="1:8" ht="20.100000000000001" customHeight="1" x14ac:dyDescent="0.2">
      <c r="A2303" s="200"/>
      <c r="B2303" s="201"/>
      <c r="C2303" s="202"/>
      <c r="D2303" s="203"/>
      <c r="E2303" s="203"/>
      <c r="F2303" s="204"/>
      <c r="G2303" s="182"/>
      <c r="H2303" s="204"/>
    </row>
    <row r="2304" spans="1:8" ht="20.100000000000001" customHeight="1" x14ac:dyDescent="0.2">
      <c r="A2304" s="200"/>
      <c r="B2304" s="201"/>
      <c r="C2304" s="202"/>
      <c r="D2304" s="203"/>
      <c r="E2304" s="203"/>
      <c r="F2304" s="204"/>
      <c r="G2304" s="182"/>
      <c r="H2304" s="204"/>
    </row>
    <row r="2305" spans="1:8" ht="20.100000000000001" customHeight="1" x14ac:dyDescent="0.2">
      <c r="A2305" s="200"/>
      <c r="B2305" s="201"/>
      <c r="C2305" s="202"/>
      <c r="D2305" s="203"/>
      <c r="E2305" s="203"/>
      <c r="F2305" s="204"/>
      <c r="G2305" s="182"/>
      <c r="H2305" s="204"/>
    </row>
    <row r="2306" spans="1:8" ht="20.100000000000001" customHeight="1" x14ac:dyDescent="0.2">
      <c r="A2306" s="200"/>
      <c r="B2306" s="201"/>
      <c r="C2306" s="202"/>
      <c r="D2306" s="203"/>
      <c r="E2306" s="203"/>
      <c r="F2306" s="204"/>
      <c r="G2306" s="182"/>
      <c r="H2306" s="204"/>
    </row>
    <row r="2307" spans="1:8" ht="20.100000000000001" customHeight="1" x14ac:dyDescent="0.2">
      <c r="A2307" s="200"/>
      <c r="B2307" s="201"/>
      <c r="C2307" s="202"/>
      <c r="D2307" s="203"/>
      <c r="E2307" s="203"/>
      <c r="F2307" s="204"/>
      <c r="G2307" s="182"/>
      <c r="H2307" s="204"/>
    </row>
    <row r="2308" spans="1:8" ht="20.100000000000001" customHeight="1" x14ac:dyDescent="0.2">
      <c r="A2308" s="200"/>
      <c r="B2308" s="201"/>
      <c r="C2308" s="202"/>
      <c r="D2308" s="203"/>
      <c r="E2308" s="203"/>
      <c r="F2308" s="204"/>
      <c r="G2308" s="182"/>
      <c r="H2308" s="204"/>
    </row>
    <row r="2309" spans="1:8" ht="20.100000000000001" customHeight="1" x14ac:dyDescent="0.2">
      <c r="A2309" s="200"/>
      <c r="B2309" s="201"/>
      <c r="C2309" s="202"/>
      <c r="D2309" s="203"/>
      <c r="E2309" s="203"/>
      <c r="F2309" s="204"/>
      <c r="G2309" s="182"/>
      <c r="H2309" s="204"/>
    </row>
    <row r="2310" spans="1:8" ht="20.100000000000001" customHeight="1" x14ac:dyDescent="0.2">
      <c r="A2310" s="200"/>
      <c r="B2310" s="201"/>
      <c r="C2310" s="202"/>
      <c r="D2310" s="203"/>
      <c r="E2310" s="203"/>
      <c r="F2310" s="204"/>
      <c r="G2310" s="182"/>
      <c r="H2310" s="204"/>
    </row>
    <row r="2311" spans="1:8" ht="20.100000000000001" customHeight="1" x14ac:dyDescent="0.2">
      <c r="A2311" s="200"/>
      <c r="B2311" s="201"/>
      <c r="C2311" s="202"/>
      <c r="D2311" s="203"/>
      <c r="E2311" s="203"/>
      <c r="F2311" s="204"/>
      <c r="G2311" s="182"/>
      <c r="H2311" s="204"/>
    </row>
    <row r="2312" spans="1:8" ht="20.100000000000001" customHeight="1" x14ac:dyDescent="0.2">
      <c r="A2312" s="200"/>
      <c r="B2312" s="201"/>
      <c r="C2312" s="202"/>
      <c r="D2312" s="203"/>
      <c r="E2312" s="203"/>
      <c r="F2312" s="204"/>
      <c r="G2312" s="182"/>
      <c r="H2312" s="204"/>
    </row>
    <row r="2313" spans="1:8" ht="20.100000000000001" customHeight="1" x14ac:dyDescent="0.2">
      <c r="A2313" s="200"/>
      <c r="B2313" s="201"/>
      <c r="C2313" s="202"/>
      <c r="D2313" s="203"/>
      <c r="E2313" s="203"/>
      <c r="F2313" s="204"/>
      <c r="G2313" s="182"/>
      <c r="H2313" s="204"/>
    </row>
    <row r="2314" spans="1:8" ht="20.100000000000001" customHeight="1" x14ac:dyDescent="0.2">
      <c r="A2314" s="200"/>
      <c r="B2314" s="201"/>
      <c r="C2314" s="202"/>
      <c r="D2314" s="203"/>
      <c r="E2314" s="203"/>
      <c r="F2314" s="204"/>
      <c r="G2314" s="182"/>
      <c r="H2314" s="204"/>
    </row>
    <row r="2315" spans="1:8" ht="20.100000000000001" customHeight="1" x14ac:dyDescent="0.2">
      <c r="A2315" s="200"/>
      <c r="B2315" s="201"/>
      <c r="C2315" s="202"/>
      <c r="D2315" s="203"/>
      <c r="E2315" s="203"/>
      <c r="F2315" s="204"/>
      <c r="G2315" s="182"/>
      <c r="H2315" s="204"/>
    </row>
    <row r="2316" spans="1:8" ht="20.100000000000001" customHeight="1" x14ac:dyDescent="0.2">
      <c r="A2316" s="200"/>
      <c r="B2316" s="201"/>
      <c r="C2316" s="202"/>
      <c r="D2316" s="203"/>
      <c r="E2316" s="203"/>
      <c r="F2316" s="204"/>
      <c r="G2316" s="182"/>
      <c r="H2316" s="204"/>
    </row>
    <row r="2317" spans="1:8" ht="20.100000000000001" customHeight="1" x14ac:dyDescent="0.2">
      <c r="A2317" s="200"/>
      <c r="B2317" s="201"/>
      <c r="C2317" s="202"/>
      <c r="D2317" s="203"/>
      <c r="E2317" s="203"/>
      <c r="F2317" s="204"/>
      <c r="G2317" s="182"/>
      <c r="H2317" s="204"/>
    </row>
    <row r="2318" spans="1:8" ht="20.100000000000001" customHeight="1" x14ac:dyDescent="0.2">
      <c r="A2318" s="200"/>
      <c r="B2318" s="201"/>
      <c r="C2318" s="202"/>
      <c r="D2318" s="203"/>
      <c r="E2318" s="203"/>
      <c r="F2318" s="204"/>
      <c r="G2318" s="182"/>
      <c r="H2318" s="204"/>
    </row>
    <row r="2319" spans="1:8" ht="20.100000000000001" customHeight="1" x14ac:dyDescent="0.2">
      <c r="A2319" s="200"/>
      <c r="B2319" s="201"/>
      <c r="C2319" s="202"/>
      <c r="D2319" s="203"/>
      <c r="E2319" s="203"/>
      <c r="F2319" s="204"/>
      <c r="G2319" s="182"/>
      <c r="H2319" s="204"/>
    </row>
    <row r="2320" spans="1:8" ht="20.100000000000001" customHeight="1" x14ac:dyDescent="0.2">
      <c r="A2320" s="200"/>
      <c r="B2320" s="201"/>
      <c r="C2320" s="202"/>
      <c r="D2320" s="203"/>
      <c r="E2320" s="203"/>
      <c r="F2320" s="204"/>
      <c r="G2320" s="182"/>
      <c r="H2320" s="204"/>
    </row>
    <row r="2321" spans="1:8" ht="20.100000000000001" customHeight="1" x14ac:dyDescent="0.2">
      <c r="A2321" s="200"/>
      <c r="B2321" s="201"/>
      <c r="C2321" s="202"/>
      <c r="D2321" s="203"/>
      <c r="E2321" s="203"/>
      <c r="F2321" s="204"/>
      <c r="G2321" s="182"/>
      <c r="H2321" s="204"/>
    </row>
    <row r="2322" spans="1:8" ht="20.100000000000001" customHeight="1" x14ac:dyDescent="0.2">
      <c r="A2322" s="200"/>
      <c r="B2322" s="201"/>
      <c r="C2322" s="202"/>
      <c r="D2322" s="203"/>
      <c r="E2322" s="203"/>
      <c r="F2322" s="204"/>
      <c r="G2322" s="182"/>
      <c r="H2322" s="204"/>
    </row>
    <row r="2323" spans="1:8" ht="20.100000000000001" customHeight="1" x14ac:dyDescent="0.2">
      <c r="A2323" s="200"/>
      <c r="B2323" s="201"/>
      <c r="C2323" s="202"/>
      <c r="D2323" s="203"/>
      <c r="E2323" s="203"/>
      <c r="F2323" s="204"/>
      <c r="G2323" s="182"/>
      <c r="H2323" s="204"/>
    </row>
    <row r="2324" spans="1:8" ht="20.100000000000001" customHeight="1" x14ac:dyDescent="0.2">
      <c r="A2324" s="200"/>
      <c r="B2324" s="201"/>
      <c r="C2324" s="202"/>
      <c r="D2324" s="203"/>
      <c r="E2324" s="203"/>
      <c r="F2324" s="204"/>
      <c r="G2324" s="182"/>
      <c r="H2324" s="204"/>
    </row>
    <row r="2325" spans="1:8" ht="20.100000000000001" customHeight="1" x14ac:dyDescent="0.2">
      <c r="A2325" s="200"/>
      <c r="B2325" s="201"/>
      <c r="C2325" s="202"/>
      <c r="D2325" s="203"/>
      <c r="E2325" s="203"/>
      <c r="F2325" s="204"/>
      <c r="G2325" s="182"/>
      <c r="H2325" s="204"/>
    </row>
    <row r="2326" spans="1:8" ht="20.100000000000001" customHeight="1" x14ac:dyDescent="0.2">
      <c r="A2326" s="200"/>
      <c r="B2326" s="201"/>
      <c r="C2326" s="202"/>
      <c r="D2326" s="203"/>
      <c r="E2326" s="203"/>
      <c r="F2326" s="204"/>
      <c r="G2326" s="182"/>
      <c r="H2326" s="204"/>
    </row>
    <row r="2327" spans="1:8" ht="20.100000000000001" customHeight="1" x14ac:dyDescent="0.2">
      <c r="A2327" s="200"/>
      <c r="B2327" s="201"/>
      <c r="C2327" s="202"/>
      <c r="D2327" s="203"/>
      <c r="E2327" s="203"/>
      <c r="F2327" s="204"/>
      <c r="G2327" s="182"/>
      <c r="H2327" s="204"/>
    </row>
    <row r="2328" spans="1:8" ht="20.100000000000001" customHeight="1" x14ac:dyDescent="0.2">
      <c r="A2328" s="200"/>
      <c r="B2328" s="201"/>
      <c r="C2328" s="202"/>
      <c r="D2328" s="203"/>
      <c r="E2328" s="203"/>
      <c r="F2328" s="204"/>
      <c r="G2328" s="182"/>
      <c r="H2328" s="204"/>
    </row>
    <row r="2329" spans="1:8" ht="20.100000000000001" customHeight="1" x14ac:dyDescent="0.2">
      <c r="A2329" s="200"/>
      <c r="B2329" s="201"/>
      <c r="C2329" s="202"/>
      <c r="D2329" s="203"/>
      <c r="E2329" s="203"/>
      <c r="F2329" s="204"/>
      <c r="G2329" s="182"/>
      <c r="H2329" s="204"/>
    </row>
    <row r="2330" spans="1:8" ht="20.100000000000001" customHeight="1" x14ac:dyDescent="0.2">
      <c r="A2330" s="200"/>
      <c r="B2330" s="201"/>
      <c r="C2330" s="202"/>
      <c r="D2330" s="203"/>
      <c r="E2330" s="203"/>
      <c r="F2330" s="204"/>
      <c r="G2330" s="182"/>
      <c r="H2330" s="204"/>
    </row>
    <row r="2331" spans="1:8" ht="20.100000000000001" customHeight="1" x14ac:dyDescent="0.2">
      <c r="A2331" s="200"/>
      <c r="B2331" s="201"/>
      <c r="C2331" s="202"/>
      <c r="D2331" s="203"/>
      <c r="E2331" s="203"/>
      <c r="F2331" s="204"/>
      <c r="G2331" s="182"/>
      <c r="H2331" s="204"/>
    </row>
    <row r="2332" spans="1:8" ht="20.100000000000001" customHeight="1" x14ac:dyDescent="0.2">
      <c r="A2332" s="200"/>
      <c r="B2332" s="201"/>
      <c r="C2332" s="202"/>
      <c r="D2332" s="203"/>
      <c r="E2332" s="203"/>
      <c r="F2332" s="204"/>
      <c r="G2332" s="182"/>
      <c r="H2332" s="204"/>
    </row>
    <row r="2333" spans="1:8" ht="20.100000000000001" customHeight="1" x14ac:dyDescent="0.2">
      <c r="A2333" s="200"/>
      <c r="B2333" s="201"/>
      <c r="C2333" s="202"/>
      <c r="D2333" s="203"/>
      <c r="E2333" s="203"/>
      <c r="F2333" s="204"/>
      <c r="G2333" s="182"/>
      <c r="H2333" s="204"/>
    </row>
    <row r="2334" spans="1:8" ht="20.100000000000001" customHeight="1" x14ac:dyDescent="0.2">
      <c r="A2334" s="200"/>
      <c r="B2334" s="201"/>
      <c r="C2334" s="202"/>
      <c r="D2334" s="203"/>
      <c r="E2334" s="203"/>
      <c r="F2334" s="204"/>
      <c r="G2334" s="182"/>
      <c r="H2334" s="204"/>
    </row>
    <row r="2335" spans="1:8" ht="20.100000000000001" customHeight="1" x14ac:dyDescent="0.2">
      <c r="A2335" s="200"/>
      <c r="B2335" s="201"/>
      <c r="C2335" s="202"/>
      <c r="D2335" s="203"/>
      <c r="E2335" s="203"/>
      <c r="F2335" s="204"/>
      <c r="G2335" s="182"/>
      <c r="H2335" s="204"/>
    </row>
    <row r="2336" spans="1:8" ht="20.100000000000001" customHeight="1" x14ac:dyDescent="0.2">
      <c r="A2336" s="200"/>
      <c r="B2336" s="201"/>
      <c r="C2336" s="202"/>
      <c r="D2336" s="203"/>
      <c r="E2336" s="203"/>
      <c r="F2336" s="204"/>
      <c r="G2336" s="182"/>
      <c r="H2336" s="204"/>
    </row>
    <row r="2337" spans="1:8" ht="20.100000000000001" customHeight="1" x14ac:dyDescent="0.2">
      <c r="A2337" s="200"/>
      <c r="B2337" s="201"/>
      <c r="C2337" s="202"/>
      <c r="D2337" s="203"/>
      <c r="E2337" s="203"/>
      <c r="F2337" s="204"/>
      <c r="G2337" s="182"/>
      <c r="H2337" s="204"/>
    </row>
    <row r="2338" spans="1:8" ht="20.100000000000001" customHeight="1" x14ac:dyDescent="0.2">
      <c r="A2338" s="200"/>
      <c r="B2338" s="201"/>
      <c r="C2338" s="202"/>
      <c r="D2338" s="203"/>
      <c r="E2338" s="203"/>
      <c r="F2338" s="204"/>
      <c r="G2338" s="182"/>
      <c r="H2338" s="204"/>
    </row>
    <row r="2339" spans="1:8" ht="20.100000000000001" customHeight="1" x14ac:dyDescent="0.2">
      <c r="A2339" s="200"/>
      <c r="B2339" s="201"/>
      <c r="C2339" s="202"/>
      <c r="D2339" s="203"/>
      <c r="E2339" s="203"/>
      <c r="F2339" s="204"/>
      <c r="G2339" s="182"/>
      <c r="H2339" s="204"/>
    </row>
    <row r="2340" spans="1:8" ht="20.100000000000001" customHeight="1" x14ac:dyDescent="0.2">
      <c r="A2340" s="200"/>
      <c r="B2340" s="201"/>
      <c r="C2340" s="202"/>
      <c r="D2340" s="203"/>
      <c r="E2340" s="203"/>
      <c r="F2340" s="204"/>
      <c r="G2340" s="182"/>
      <c r="H2340" s="204"/>
    </row>
    <row r="2341" spans="1:8" ht="20.100000000000001" customHeight="1" x14ac:dyDescent="0.2">
      <c r="A2341" s="200"/>
      <c r="B2341" s="201"/>
      <c r="C2341" s="202"/>
      <c r="D2341" s="203"/>
      <c r="E2341" s="203"/>
      <c r="F2341" s="204"/>
      <c r="G2341" s="182"/>
      <c r="H2341" s="204"/>
    </row>
    <row r="2342" spans="1:8" ht="20.100000000000001" customHeight="1" x14ac:dyDescent="0.2">
      <c r="A2342" s="200"/>
      <c r="B2342" s="201"/>
      <c r="C2342" s="202"/>
      <c r="D2342" s="203"/>
      <c r="E2342" s="203"/>
      <c r="F2342" s="204"/>
      <c r="G2342" s="182"/>
      <c r="H2342" s="204"/>
    </row>
    <row r="2343" spans="1:8" ht="20.100000000000001" customHeight="1" x14ac:dyDescent="0.2">
      <c r="A2343" s="200"/>
      <c r="B2343" s="201"/>
      <c r="C2343" s="202"/>
      <c r="D2343" s="203"/>
      <c r="E2343" s="203"/>
      <c r="F2343" s="204"/>
      <c r="G2343" s="182"/>
      <c r="H2343" s="204"/>
    </row>
    <row r="2344" spans="1:8" ht="20.100000000000001" customHeight="1" x14ac:dyDescent="0.2">
      <c r="A2344" s="200"/>
      <c r="B2344" s="201"/>
      <c r="C2344" s="202"/>
      <c r="D2344" s="203"/>
      <c r="E2344" s="203"/>
      <c r="F2344" s="204"/>
      <c r="G2344" s="182"/>
      <c r="H2344" s="204"/>
    </row>
    <row r="2345" spans="1:8" ht="20.100000000000001" customHeight="1" x14ac:dyDescent="0.2">
      <c r="A2345" s="200"/>
      <c r="B2345" s="201"/>
      <c r="C2345" s="202"/>
      <c r="D2345" s="203"/>
      <c r="E2345" s="203"/>
      <c r="F2345" s="204"/>
      <c r="G2345" s="182"/>
      <c r="H2345" s="204"/>
    </row>
    <row r="2346" spans="1:8" ht="20.100000000000001" customHeight="1" x14ac:dyDescent="0.2">
      <c r="A2346" s="200"/>
      <c r="B2346" s="201"/>
      <c r="C2346" s="202"/>
      <c r="D2346" s="203"/>
      <c r="E2346" s="203"/>
      <c r="F2346" s="204"/>
      <c r="G2346" s="182"/>
      <c r="H2346" s="204"/>
    </row>
    <row r="2347" spans="1:8" ht="20.100000000000001" customHeight="1" x14ac:dyDescent="0.2">
      <c r="A2347" s="200"/>
      <c r="B2347" s="201"/>
      <c r="C2347" s="202"/>
      <c r="D2347" s="203"/>
      <c r="E2347" s="203"/>
      <c r="F2347" s="204"/>
      <c r="G2347" s="182"/>
      <c r="H2347" s="204"/>
    </row>
    <row r="2348" spans="1:8" ht="20.100000000000001" customHeight="1" x14ac:dyDescent="0.2">
      <c r="A2348" s="200"/>
      <c r="B2348" s="201"/>
      <c r="C2348" s="202"/>
      <c r="D2348" s="203"/>
      <c r="E2348" s="203"/>
      <c r="F2348" s="204"/>
      <c r="G2348" s="182"/>
      <c r="H2348" s="204"/>
    </row>
    <row r="2349" spans="1:8" ht="20.100000000000001" customHeight="1" x14ac:dyDescent="0.2">
      <c r="A2349" s="200"/>
      <c r="B2349" s="201"/>
      <c r="C2349" s="202"/>
      <c r="D2349" s="203"/>
      <c r="E2349" s="203"/>
      <c r="F2349" s="204"/>
      <c r="G2349" s="182"/>
      <c r="H2349" s="204"/>
    </row>
    <row r="2350" spans="1:8" ht="20.100000000000001" customHeight="1" x14ac:dyDescent="0.2">
      <c r="A2350" s="200"/>
      <c r="B2350" s="201"/>
      <c r="C2350" s="202"/>
      <c r="D2350" s="203"/>
      <c r="E2350" s="203"/>
      <c r="F2350" s="204"/>
      <c r="G2350" s="182"/>
      <c r="H2350" s="204"/>
    </row>
    <row r="2351" spans="1:8" ht="20.100000000000001" customHeight="1" x14ac:dyDescent="0.2">
      <c r="A2351" s="200"/>
      <c r="B2351" s="201"/>
      <c r="C2351" s="202"/>
      <c r="D2351" s="203"/>
      <c r="E2351" s="203"/>
      <c r="F2351" s="204"/>
      <c r="G2351" s="182"/>
      <c r="H2351" s="204"/>
    </row>
    <row r="2352" spans="1:8" ht="20.100000000000001" customHeight="1" x14ac:dyDescent="0.2">
      <c r="A2352" s="200"/>
      <c r="B2352" s="201"/>
      <c r="C2352" s="202"/>
      <c r="D2352" s="203"/>
      <c r="E2352" s="203"/>
      <c r="F2352" s="204"/>
      <c r="G2352" s="182"/>
      <c r="H2352" s="204"/>
    </row>
    <row r="2353" spans="1:8" ht="20.100000000000001" customHeight="1" x14ac:dyDescent="0.2">
      <c r="A2353" s="200"/>
      <c r="B2353" s="201"/>
      <c r="C2353" s="202"/>
      <c r="D2353" s="203"/>
      <c r="E2353" s="203"/>
      <c r="F2353" s="204"/>
      <c r="G2353" s="182"/>
      <c r="H2353" s="204"/>
    </row>
    <row r="2354" spans="1:8" ht="20.100000000000001" customHeight="1" x14ac:dyDescent="0.2">
      <c r="A2354" s="200"/>
      <c r="B2354" s="201"/>
      <c r="C2354" s="202"/>
      <c r="D2354" s="203"/>
      <c r="E2354" s="203"/>
      <c r="F2354" s="204"/>
      <c r="G2354" s="182"/>
      <c r="H2354" s="204"/>
    </row>
    <row r="2355" spans="1:8" ht="20.100000000000001" customHeight="1" x14ac:dyDescent="0.2">
      <c r="A2355" s="200"/>
      <c r="B2355" s="201"/>
      <c r="C2355" s="202"/>
      <c r="D2355" s="203"/>
      <c r="E2355" s="203"/>
      <c r="F2355" s="204"/>
      <c r="G2355" s="182"/>
      <c r="H2355" s="204"/>
    </row>
    <row r="2356" spans="1:8" ht="20.100000000000001" customHeight="1" x14ac:dyDescent="0.2">
      <c r="A2356" s="200"/>
      <c r="B2356" s="201"/>
      <c r="C2356" s="202"/>
      <c r="D2356" s="203"/>
      <c r="E2356" s="203"/>
      <c r="F2356" s="204"/>
      <c r="G2356" s="182"/>
      <c r="H2356" s="204"/>
    </row>
    <row r="2357" spans="1:8" ht="20.100000000000001" customHeight="1" x14ac:dyDescent="0.2">
      <c r="A2357" s="200"/>
      <c r="B2357" s="201"/>
      <c r="C2357" s="202"/>
      <c r="D2357" s="203"/>
      <c r="E2357" s="203"/>
      <c r="F2357" s="204"/>
      <c r="G2357" s="182"/>
      <c r="H2357" s="204"/>
    </row>
    <row r="2358" spans="1:8" ht="20.100000000000001" customHeight="1" x14ac:dyDescent="0.2">
      <c r="A2358" s="200"/>
      <c r="B2358" s="201"/>
      <c r="C2358" s="202"/>
      <c r="D2358" s="203"/>
      <c r="E2358" s="203"/>
      <c r="F2358" s="204"/>
      <c r="G2358" s="182"/>
      <c r="H2358" s="204"/>
    </row>
    <row r="2359" spans="1:8" ht="20.100000000000001" customHeight="1" x14ac:dyDescent="0.2">
      <c r="A2359" s="200"/>
      <c r="B2359" s="201"/>
      <c r="C2359" s="202"/>
      <c r="D2359" s="203"/>
      <c r="E2359" s="203"/>
      <c r="F2359" s="204"/>
      <c r="G2359" s="182"/>
      <c r="H2359" s="204"/>
    </row>
    <row r="2360" spans="1:8" ht="20.100000000000001" customHeight="1" x14ac:dyDescent="0.2">
      <c r="A2360" s="200"/>
      <c r="B2360" s="201"/>
      <c r="C2360" s="202"/>
      <c r="D2360" s="203"/>
      <c r="E2360" s="203"/>
      <c r="F2360" s="204"/>
      <c r="G2360" s="182"/>
      <c r="H2360" s="204"/>
    </row>
    <row r="2361" spans="1:8" ht="20.100000000000001" customHeight="1" x14ac:dyDescent="0.2">
      <c r="A2361" s="200"/>
      <c r="B2361" s="201"/>
      <c r="C2361" s="202"/>
      <c r="D2361" s="203"/>
      <c r="E2361" s="203"/>
      <c r="F2361" s="204"/>
      <c r="G2361" s="182"/>
      <c r="H2361" s="204"/>
    </row>
    <row r="2362" spans="1:8" ht="20.100000000000001" customHeight="1" x14ac:dyDescent="0.2">
      <c r="A2362" s="200"/>
      <c r="B2362" s="201"/>
      <c r="C2362" s="202"/>
      <c r="D2362" s="203"/>
      <c r="E2362" s="203"/>
      <c r="F2362" s="204"/>
      <c r="G2362" s="182"/>
      <c r="H2362" s="204"/>
    </row>
    <row r="2363" spans="1:8" ht="20.100000000000001" customHeight="1" x14ac:dyDescent="0.2">
      <c r="A2363" s="200"/>
      <c r="B2363" s="201"/>
      <c r="C2363" s="202"/>
      <c r="D2363" s="203"/>
      <c r="E2363" s="203"/>
      <c r="F2363" s="204"/>
      <c r="G2363" s="182"/>
      <c r="H2363" s="204"/>
    </row>
    <row r="2364" spans="1:8" ht="20.100000000000001" customHeight="1" x14ac:dyDescent="0.2">
      <c r="A2364" s="200"/>
      <c r="B2364" s="201"/>
      <c r="C2364" s="202"/>
      <c r="D2364" s="203"/>
      <c r="E2364" s="203"/>
      <c r="F2364" s="204"/>
      <c r="G2364" s="182"/>
      <c r="H2364" s="204"/>
    </row>
    <row r="2365" spans="1:8" ht="20.100000000000001" customHeight="1" x14ac:dyDescent="0.2">
      <c r="A2365" s="200"/>
      <c r="B2365" s="201"/>
      <c r="C2365" s="202"/>
      <c r="D2365" s="203"/>
      <c r="E2365" s="203"/>
      <c r="F2365" s="204"/>
      <c r="G2365" s="182"/>
      <c r="H2365" s="204"/>
    </row>
    <row r="2366" spans="1:8" ht="20.100000000000001" customHeight="1" x14ac:dyDescent="0.2">
      <c r="A2366" s="200"/>
      <c r="B2366" s="201"/>
      <c r="C2366" s="202"/>
      <c r="D2366" s="203"/>
      <c r="E2366" s="203"/>
      <c r="F2366" s="204"/>
      <c r="G2366" s="182"/>
      <c r="H2366" s="204"/>
    </row>
    <row r="2367" spans="1:8" ht="20.100000000000001" customHeight="1" x14ac:dyDescent="0.2">
      <c r="A2367" s="200"/>
      <c r="B2367" s="201"/>
      <c r="C2367" s="202"/>
      <c r="D2367" s="203"/>
      <c r="E2367" s="203"/>
      <c r="F2367" s="204"/>
      <c r="G2367" s="182"/>
      <c r="H2367" s="204"/>
    </row>
    <row r="2368" spans="1:8" ht="20.100000000000001" customHeight="1" x14ac:dyDescent="0.2">
      <c r="A2368" s="200"/>
      <c r="B2368" s="201"/>
      <c r="C2368" s="202"/>
      <c r="D2368" s="203"/>
      <c r="E2368" s="203"/>
      <c r="F2368" s="204"/>
      <c r="G2368" s="182"/>
      <c r="H2368" s="204"/>
    </row>
    <row r="2369" spans="1:8" ht="20.100000000000001" customHeight="1" x14ac:dyDescent="0.2">
      <c r="A2369" s="200"/>
      <c r="B2369" s="201"/>
      <c r="C2369" s="202"/>
      <c r="D2369" s="203"/>
      <c r="E2369" s="203"/>
      <c r="F2369" s="204"/>
      <c r="G2369" s="182"/>
      <c r="H2369" s="204"/>
    </row>
    <row r="2370" spans="1:8" ht="20.100000000000001" customHeight="1" x14ac:dyDescent="0.2">
      <c r="A2370" s="200"/>
      <c r="B2370" s="201"/>
      <c r="C2370" s="202"/>
      <c r="D2370" s="203"/>
      <c r="E2370" s="203"/>
      <c r="F2370" s="204"/>
      <c r="G2370" s="182"/>
      <c r="H2370" s="204"/>
    </row>
    <row r="2371" spans="1:8" ht="20.100000000000001" customHeight="1" x14ac:dyDescent="0.2">
      <c r="A2371" s="200"/>
      <c r="B2371" s="201"/>
      <c r="C2371" s="202"/>
      <c r="D2371" s="203"/>
      <c r="E2371" s="203"/>
      <c r="F2371" s="204"/>
      <c r="G2371" s="182"/>
      <c r="H2371" s="204"/>
    </row>
    <row r="2372" spans="1:8" ht="20.100000000000001" customHeight="1" x14ac:dyDescent="0.2">
      <c r="A2372" s="200"/>
      <c r="B2372" s="201"/>
      <c r="C2372" s="202"/>
      <c r="D2372" s="203"/>
      <c r="E2372" s="203"/>
      <c r="F2372" s="204"/>
      <c r="G2372" s="182"/>
      <c r="H2372" s="204"/>
    </row>
    <row r="2373" spans="1:8" ht="20.100000000000001" customHeight="1" x14ac:dyDescent="0.2">
      <c r="A2373" s="200"/>
      <c r="B2373" s="201"/>
      <c r="C2373" s="202"/>
      <c r="D2373" s="203"/>
      <c r="E2373" s="203"/>
      <c r="F2373" s="204"/>
      <c r="G2373" s="182"/>
      <c r="H2373" s="204"/>
    </row>
    <row r="2374" spans="1:8" ht="20.100000000000001" customHeight="1" x14ac:dyDescent="0.2">
      <c r="A2374" s="200"/>
      <c r="B2374" s="201"/>
      <c r="C2374" s="202"/>
      <c r="D2374" s="203"/>
      <c r="E2374" s="203"/>
      <c r="F2374" s="204"/>
      <c r="G2374" s="182"/>
      <c r="H2374" s="204"/>
    </row>
    <row r="2375" spans="1:8" ht="20.100000000000001" customHeight="1" x14ac:dyDescent="0.2">
      <c r="A2375" s="200"/>
      <c r="B2375" s="201"/>
      <c r="C2375" s="202"/>
      <c r="D2375" s="203"/>
      <c r="E2375" s="203"/>
      <c r="F2375" s="204"/>
      <c r="G2375" s="182"/>
      <c r="H2375" s="204"/>
    </row>
    <row r="2376" spans="1:8" ht="20.100000000000001" customHeight="1" x14ac:dyDescent="0.2">
      <c r="A2376" s="200"/>
      <c r="B2376" s="201"/>
      <c r="C2376" s="202"/>
      <c r="D2376" s="203"/>
      <c r="E2376" s="203"/>
      <c r="F2376" s="204"/>
      <c r="G2376" s="182"/>
      <c r="H2376" s="204"/>
    </row>
    <row r="2377" spans="1:8" ht="20.100000000000001" customHeight="1" x14ac:dyDescent="0.2">
      <c r="A2377" s="200"/>
      <c r="B2377" s="201"/>
      <c r="C2377" s="202"/>
      <c r="D2377" s="203"/>
      <c r="E2377" s="203"/>
      <c r="F2377" s="204"/>
      <c r="G2377" s="182"/>
      <c r="H2377" s="204"/>
    </row>
    <row r="2378" spans="1:8" ht="20.100000000000001" customHeight="1" x14ac:dyDescent="0.2">
      <c r="A2378" s="200"/>
      <c r="B2378" s="201"/>
      <c r="C2378" s="202"/>
      <c r="D2378" s="203"/>
      <c r="E2378" s="203"/>
      <c r="F2378" s="204"/>
      <c r="G2378" s="182"/>
      <c r="H2378" s="204"/>
    </row>
    <row r="2379" spans="1:8" ht="20.100000000000001" customHeight="1" x14ac:dyDescent="0.2">
      <c r="A2379" s="200"/>
      <c r="B2379" s="201"/>
      <c r="C2379" s="202"/>
      <c r="D2379" s="203"/>
      <c r="E2379" s="203"/>
      <c r="F2379" s="204"/>
      <c r="G2379" s="182"/>
      <c r="H2379" s="204"/>
    </row>
    <row r="2380" spans="1:8" ht="20.100000000000001" customHeight="1" x14ac:dyDescent="0.2">
      <c r="A2380" s="200"/>
      <c r="B2380" s="201"/>
      <c r="C2380" s="202"/>
      <c r="D2380" s="203"/>
      <c r="E2380" s="203"/>
      <c r="F2380" s="204"/>
      <c r="G2380" s="182"/>
      <c r="H2380" s="204"/>
    </row>
    <row r="2381" spans="1:8" ht="20.100000000000001" customHeight="1" x14ac:dyDescent="0.2">
      <c r="A2381" s="200"/>
      <c r="B2381" s="201"/>
      <c r="C2381" s="202"/>
      <c r="D2381" s="203"/>
      <c r="E2381" s="203"/>
      <c r="F2381" s="204"/>
      <c r="G2381" s="182"/>
      <c r="H2381" s="204"/>
    </row>
    <row r="2382" spans="1:8" ht="20.100000000000001" customHeight="1" x14ac:dyDescent="0.2">
      <c r="A2382" s="200"/>
      <c r="B2382" s="201"/>
      <c r="C2382" s="202"/>
      <c r="D2382" s="203"/>
      <c r="E2382" s="203"/>
      <c r="F2382" s="204"/>
      <c r="G2382" s="182"/>
      <c r="H2382" s="204"/>
    </row>
    <row r="2383" spans="1:8" ht="20.100000000000001" customHeight="1" x14ac:dyDescent="0.2">
      <c r="A2383" s="200"/>
      <c r="B2383" s="201"/>
      <c r="C2383" s="202"/>
      <c r="D2383" s="203"/>
      <c r="E2383" s="203"/>
      <c r="F2383" s="204"/>
      <c r="G2383" s="182"/>
      <c r="H2383" s="204"/>
    </row>
    <row r="2384" spans="1:8" ht="20.100000000000001" customHeight="1" x14ac:dyDescent="0.2">
      <c r="A2384" s="200"/>
      <c r="B2384" s="201"/>
      <c r="C2384" s="202"/>
      <c r="D2384" s="203"/>
      <c r="E2384" s="203"/>
      <c r="F2384" s="204"/>
      <c r="G2384" s="182"/>
      <c r="H2384" s="204"/>
    </row>
    <row r="2385" spans="1:8" ht="20.100000000000001" customHeight="1" x14ac:dyDescent="0.2">
      <c r="A2385" s="200"/>
      <c r="B2385" s="201"/>
      <c r="C2385" s="202"/>
      <c r="D2385" s="203"/>
      <c r="E2385" s="203"/>
      <c r="F2385" s="204"/>
      <c r="G2385" s="182"/>
      <c r="H2385" s="204"/>
    </row>
    <row r="2386" spans="1:8" ht="20.100000000000001" customHeight="1" x14ac:dyDescent="0.2">
      <c r="A2386" s="200"/>
      <c r="B2386" s="201"/>
      <c r="C2386" s="202"/>
      <c r="D2386" s="203"/>
      <c r="E2386" s="203"/>
      <c r="F2386" s="204"/>
      <c r="G2386" s="182"/>
      <c r="H2386" s="204"/>
    </row>
    <row r="2387" spans="1:8" ht="20.100000000000001" customHeight="1" x14ac:dyDescent="0.2">
      <c r="A2387" s="200"/>
      <c r="B2387" s="201"/>
      <c r="C2387" s="202"/>
      <c r="D2387" s="203"/>
      <c r="E2387" s="203"/>
      <c r="F2387" s="204"/>
      <c r="G2387" s="182"/>
      <c r="H2387" s="204"/>
    </row>
    <row r="2388" spans="1:8" ht="20.100000000000001" customHeight="1" x14ac:dyDescent="0.2">
      <c r="A2388" s="200"/>
      <c r="B2388" s="201"/>
      <c r="C2388" s="202"/>
      <c r="D2388" s="203"/>
      <c r="E2388" s="203"/>
      <c r="F2388" s="204"/>
      <c r="G2388" s="182"/>
      <c r="H2388" s="204"/>
    </row>
    <row r="2389" spans="1:8" ht="20.100000000000001" customHeight="1" x14ac:dyDescent="0.2">
      <c r="A2389" s="200"/>
      <c r="B2389" s="201"/>
      <c r="C2389" s="202"/>
      <c r="D2389" s="203"/>
      <c r="E2389" s="203"/>
      <c r="F2389" s="204"/>
      <c r="G2389" s="182"/>
      <c r="H2389" s="204"/>
    </row>
    <row r="2390" spans="1:8" ht="20.100000000000001" customHeight="1" x14ac:dyDescent="0.2">
      <c r="A2390" s="200"/>
      <c r="B2390" s="201"/>
      <c r="C2390" s="202"/>
      <c r="D2390" s="203"/>
      <c r="E2390" s="203"/>
      <c r="F2390" s="204"/>
      <c r="G2390" s="182"/>
      <c r="H2390" s="204"/>
    </row>
    <row r="2391" spans="1:8" ht="20.100000000000001" customHeight="1" x14ac:dyDescent="0.2">
      <c r="A2391" s="200"/>
      <c r="B2391" s="201"/>
      <c r="C2391" s="202"/>
      <c r="D2391" s="203"/>
      <c r="E2391" s="203"/>
      <c r="F2391" s="204"/>
      <c r="G2391" s="182"/>
      <c r="H2391" s="204"/>
    </row>
    <row r="2392" spans="1:8" ht="20.100000000000001" customHeight="1" x14ac:dyDescent="0.2">
      <c r="A2392" s="200"/>
      <c r="B2392" s="201"/>
      <c r="C2392" s="202"/>
      <c r="D2392" s="203"/>
      <c r="E2392" s="203"/>
      <c r="F2392" s="204"/>
      <c r="G2392" s="182"/>
      <c r="H2392" s="204"/>
    </row>
    <row r="2393" spans="1:8" ht="20.100000000000001" customHeight="1" x14ac:dyDescent="0.2">
      <c r="A2393" s="200"/>
      <c r="B2393" s="201"/>
      <c r="C2393" s="202"/>
      <c r="D2393" s="203"/>
      <c r="E2393" s="203"/>
      <c r="F2393" s="204"/>
      <c r="G2393" s="182"/>
      <c r="H2393" s="204"/>
    </row>
    <row r="2394" spans="1:8" ht="20.100000000000001" customHeight="1" x14ac:dyDescent="0.2">
      <c r="A2394" s="200"/>
      <c r="B2394" s="201"/>
      <c r="C2394" s="202"/>
      <c r="D2394" s="203"/>
      <c r="E2394" s="203"/>
      <c r="F2394" s="204"/>
      <c r="G2394" s="182"/>
      <c r="H2394" s="204"/>
    </row>
    <row r="2395" spans="1:8" ht="20.100000000000001" customHeight="1" x14ac:dyDescent="0.2">
      <c r="A2395" s="200"/>
      <c r="B2395" s="201"/>
      <c r="C2395" s="202"/>
      <c r="D2395" s="203"/>
      <c r="E2395" s="203"/>
      <c r="F2395" s="204"/>
      <c r="G2395" s="182"/>
      <c r="H2395" s="204"/>
    </row>
    <row r="2396" spans="1:8" ht="20.100000000000001" customHeight="1" x14ac:dyDescent="0.2">
      <c r="A2396" s="200"/>
      <c r="B2396" s="201"/>
      <c r="C2396" s="202"/>
      <c r="D2396" s="203"/>
      <c r="E2396" s="203"/>
      <c r="F2396" s="204"/>
      <c r="G2396" s="182"/>
      <c r="H2396" s="204"/>
    </row>
    <row r="2397" spans="1:8" ht="20.100000000000001" customHeight="1" x14ac:dyDescent="0.2">
      <c r="A2397" s="200"/>
      <c r="B2397" s="201"/>
      <c r="C2397" s="202"/>
      <c r="D2397" s="203"/>
      <c r="E2397" s="203"/>
      <c r="F2397" s="204"/>
      <c r="G2397" s="182"/>
      <c r="H2397" s="204"/>
    </row>
    <row r="2398" spans="1:8" ht="20.100000000000001" customHeight="1" x14ac:dyDescent="0.2">
      <c r="A2398" s="200"/>
      <c r="B2398" s="201"/>
      <c r="C2398" s="202"/>
      <c r="D2398" s="203"/>
      <c r="E2398" s="203"/>
      <c r="F2398" s="204"/>
      <c r="G2398" s="182"/>
      <c r="H2398" s="204"/>
    </row>
    <row r="2399" spans="1:8" ht="20.100000000000001" customHeight="1" x14ac:dyDescent="0.2">
      <c r="A2399" s="200"/>
      <c r="B2399" s="201"/>
      <c r="C2399" s="202"/>
      <c r="D2399" s="203"/>
      <c r="E2399" s="203"/>
      <c r="F2399" s="204"/>
      <c r="G2399" s="182"/>
      <c r="H2399" s="204"/>
    </row>
    <row r="2400" spans="1:8" ht="20.100000000000001" customHeight="1" x14ac:dyDescent="0.2">
      <c r="A2400" s="200"/>
      <c r="B2400" s="201"/>
      <c r="C2400" s="202"/>
      <c r="D2400" s="203"/>
      <c r="E2400" s="203"/>
      <c r="F2400" s="204"/>
      <c r="G2400" s="182"/>
      <c r="H2400" s="204"/>
    </row>
    <row r="2401" spans="1:8" ht="20.100000000000001" customHeight="1" x14ac:dyDescent="0.2">
      <c r="A2401" s="200"/>
      <c r="B2401" s="201"/>
      <c r="C2401" s="202"/>
      <c r="D2401" s="203"/>
      <c r="E2401" s="203"/>
      <c r="F2401" s="204"/>
      <c r="G2401" s="182"/>
      <c r="H2401" s="204"/>
    </row>
    <row r="2402" spans="1:8" ht="20.100000000000001" customHeight="1" x14ac:dyDescent="0.2">
      <c r="A2402" s="200"/>
      <c r="B2402" s="201"/>
      <c r="C2402" s="202"/>
      <c r="D2402" s="203"/>
      <c r="E2402" s="203"/>
      <c r="F2402" s="204"/>
      <c r="G2402" s="182"/>
      <c r="H2402" s="204"/>
    </row>
    <row r="2403" spans="1:8" ht="20.100000000000001" customHeight="1" x14ac:dyDescent="0.2">
      <c r="A2403" s="200"/>
      <c r="B2403" s="201"/>
      <c r="C2403" s="202"/>
      <c r="D2403" s="203"/>
      <c r="E2403" s="203"/>
      <c r="F2403" s="204"/>
      <c r="G2403" s="182"/>
      <c r="H2403" s="204"/>
    </row>
    <row r="2404" spans="1:8" ht="20.100000000000001" customHeight="1" x14ac:dyDescent="0.2">
      <c r="A2404" s="200"/>
      <c r="B2404" s="201"/>
      <c r="C2404" s="202"/>
      <c r="D2404" s="203"/>
      <c r="E2404" s="203"/>
      <c r="F2404" s="204"/>
      <c r="G2404" s="182"/>
      <c r="H2404" s="204"/>
    </row>
    <row r="2405" spans="1:8" ht="20.100000000000001" customHeight="1" x14ac:dyDescent="0.2">
      <c r="A2405" s="200"/>
      <c r="B2405" s="201"/>
      <c r="C2405" s="202"/>
      <c r="D2405" s="203"/>
      <c r="E2405" s="203"/>
      <c r="F2405" s="204"/>
      <c r="G2405" s="182"/>
      <c r="H2405" s="204"/>
    </row>
    <row r="2406" spans="1:8" ht="20.100000000000001" customHeight="1" x14ac:dyDescent="0.2">
      <c r="A2406" s="200"/>
      <c r="B2406" s="201"/>
      <c r="C2406" s="202"/>
      <c r="D2406" s="203"/>
      <c r="E2406" s="203"/>
      <c r="F2406" s="204"/>
      <c r="G2406" s="182"/>
      <c r="H2406" s="204"/>
    </row>
    <row r="2407" spans="1:8" ht="20.100000000000001" customHeight="1" x14ac:dyDescent="0.2">
      <c r="A2407" s="200"/>
      <c r="B2407" s="201"/>
      <c r="C2407" s="202"/>
      <c r="D2407" s="203"/>
      <c r="E2407" s="203"/>
      <c r="F2407" s="204"/>
      <c r="G2407" s="182"/>
      <c r="H2407" s="204"/>
    </row>
    <row r="2408" spans="1:8" ht="20.100000000000001" customHeight="1" x14ac:dyDescent="0.2">
      <c r="A2408" s="200"/>
      <c r="B2408" s="201"/>
      <c r="C2408" s="202"/>
      <c r="D2408" s="203"/>
      <c r="E2408" s="203"/>
      <c r="F2408" s="204"/>
      <c r="G2408" s="182"/>
      <c r="H2408" s="204"/>
    </row>
    <row r="2409" spans="1:8" ht="20.100000000000001" customHeight="1" x14ac:dyDescent="0.2">
      <c r="A2409" s="200"/>
      <c r="B2409" s="201"/>
      <c r="C2409" s="202"/>
      <c r="D2409" s="203"/>
      <c r="E2409" s="203"/>
      <c r="F2409" s="204"/>
      <c r="G2409" s="182"/>
      <c r="H2409" s="204"/>
    </row>
    <row r="2410" spans="1:8" ht="20.100000000000001" customHeight="1" x14ac:dyDescent="0.2">
      <c r="A2410" s="200"/>
      <c r="B2410" s="201"/>
      <c r="C2410" s="202"/>
      <c r="D2410" s="203"/>
      <c r="E2410" s="203"/>
      <c r="F2410" s="204"/>
      <c r="G2410" s="182"/>
      <c r="H2410" s="204"/>
    </row>
    <row r="2411" spans="1:8" ht="20.100000000000001" customHeight="1" x14ac:dyDescent="0.2">
      <c r="A2411" s="200"/>
      <c r="B2411" s="201"/>
      <c r="C2411" s="202"/>
      <c r="D2411" s="203"/>
      <c r="E2411" s="203"/>
      <c r="F2411" s="204"/>
      <c r="G2411" s="182"/>
      <c r="H2411" s="204"/>
    </row>
    <row r="2412" spans="1:8" ht="20.100000000000001" customHeight="1" x14ac:dyDescent="0.2">
      <c r="A2412" s="200"/>
      <c r="B2412" s="201"/>
      <c r="C2412" s="202"/>
      <c r="D2412" s="203"/>
      <c r="E2412" s="203"/>
      <c r="F2412" s="204"/>
      <c r="G2412" s="182"/>
      <c r="H2412" s="204"/>
    </row>
    <row r="2413" spans="1:8" ht="20.100000000000001" customHeight="1" x14ac:dyDescent="0.2">
      <c r="A2413" s="200"/>
      <c r="B2413" s="201"/>
      <c r="C2413" s="202"/>
      <c r="D2413" s="203"/>
      <c r="E2413" s="203"/>
      <c r="F2413" s="204"/>
      <c r="G2413" s="182"/>
      <c r="H2413" s="204"/>
    </row>
    <row r="2414" spans="1:8" ht="20.100000000000001" customHeight="1" x14ac:dyDescent="0.2">
      <c r="A2414" s="200"/>
      <c r="B2414" s="201"/>
      <c r="C2414" s="202"/>
      <c r="D2414" s="203"/>
      <c r="E2414" s="203"/>
      <c r="F2414" s="204"/>
      <c r="G2414" s="182"/>
      <c r="H2414" s="204"/>
    </row>
    <row r="2415" spans="1:8" ht="20.100000000000001" customHeight="1" x14ac:dyDescent="0.2">
      <c r="A2415" s="200"/>
      <c r="B2415" s="201"/>
      <c r="C2415" s="202"/>
      <c r="D2415" s="203"/>
      <c r="E2415" s="203"/>
      <c r="F2415" s="204"/>
      <c r="G2415" s="182"/>
      <c r="H2415" s="204"/>
    </row>
    <row r="2416" spans="1:8" ht="20.100000000000001" customHeight="1" x14ac:dyDescent="0.2">
      <c r="A2416" s="200"/>
      <c r="B2416" s="201"/>
      <c r="C2416" s="202"/>
      <c r="D2416" s="203"/>
      <c r="E2416" s="203"/>
      <c r="F2416" s="204"/>
      <c r="G2416" s="182"/>
      <c r="H2416" s="204"/>
    </row>
    <row r="2417" spans="1:8" ht="20.100000000000001" customHeight="1" x14ac:dyDescent="0.2">
      <c r="A2417" s="200"/>
      <c r="B2417" s="201"/>
      <c r="C2417" s="202"/>
      <c r="D2417" s="203"/>
      <c r="E2417" s="203"/>
      <c r="F2417" s="204"/>
      <c r="G2417" s="182"/>
      <c r="H2417" s="204"/>
    </row>
    <row r="2418" spans="1:8" ht="20.100000000000001" customHeight="1" x14ac:dyDescent="0.2">
      <c r="A2418" s="200"/>
      <c r="B2418" s="201"/>
      <c r="C2418" s="202"/>
      <c r="D2418" s="203"/>
      <c r="E2418" s="203"/>
      <c r="F2418" s="204"/>
      <c r="G2418" s="182"/>
      <c r="H2418" s="204"/>
    </row>
    <row r="2419" spans="1:8" ht="20.100000000000001" customHeight="1" x14ac:dyDescent="0.2">
      <c r="A2419" s="200"/>
      <c r="B2419" s="201"/>
      <c r="C2419" s="202"/>
      <c r="D2419" s="203"/>
      <c r="E2419" s="203"/>
      <c r="F2419" s="204"/>
      <c r="G2419" s="182"/>
      <c r="H2419" s="204"/>
    </row>
    <row r="2420" spans="1:8" ht="20.100000000000001" customHeight="1" x14ac:dyDescent="0.2">
      <c r="A2420" s="200"/>
      <c r="B2420" s="201"/>
      <c r="C2420" s="202"/>
      <c r="D2420" s="203"/>
      <c r="E2420" s="203"/>
      <c r="F2420" s="204"/>
      <c r="G2420" s="182"/>
      <c r="H2420" s="204"/>
    </row>
    <row r="2421" spans="1:8" ht="20.100000000000001" customHeight="1" x14ac:dyDescent="0.2">
      <c r="A2421" s="200"/>
      <c r="B2421" s="201"/>
      <c r="C2421" s="202"/>
      <c r="D2421" s="203"/>
      <c r="E2421" s="203"/>
      <c r="F2421" s="204"/>
      <c r="G2421" s="182"/>
      <c r="H2421" s="204"/>
    </row>
    <row r="2422" spans="1:8" ht="20.100000000000001" customHeight="1" x14ac:dyDescent="0.2">
      <c r="A2422" s="200"/>
      <c r="B2422" s="201"/>
      <c r="C2422" s="202"/>
      <c r="D2422" s="203"/>
      <c r="E2422" s="203"/>
      <c r="F2422" s="204"/>
      <c r="G2422" s="182"/>
      <c r="H2422" s="204"/>
    </row>
    <row r="2423" spans="1:8" ht="20.100000000000001" customHeight="1" x14ac:dyDescent="0.2">
      <c r="A2423" s="200"/>
      <c r="B2423" s="201"/>
      <c r="C2423" s="202"/>
      <c r="D2423" s="203"/>
      <c r="E2423" s="203"/>
      <c r="F2423" s="204"/>
      <c r="G2423" s="182"/>
      <c r="H2423" s="204"/>
    </row>
    <row r="2424" spans="1:8" ht="20.100000000000001" customHeight="1" x14ac:dyDescent="0.2">
      <c r="A2424" s="200"/>
      <c r="B2424" s="201"/>
      <c r="C2424" s="202"/>
      <c r="D2424" s="203"/>
      <c r="E2424" s="203"/>
      <c r="F2424" s="204"/>
      <c r="G2424" s="182"/>
      <c r="H2424" s="204"/>
    </row>
    <row r="2425" spans="1:8" ht="20.100000000000001" customHeight="1" x14ac:dyDescent="0.2">
      <c r="A2425" s="200"/>
      <c r="B2425" s="201"/>
      <c r="C2425" s="202"/>
      <c r="D2425" s="203"/>
      <c r="E2425" s="203"/>
      <c r="F2425" s="204"/>
      <c r="G2425" s="182"/>
      <c r="H2425" s="204"/>
    </row>
    <row r="2426" spans="1:8" ht="20.100000000000001" customHeight="1" x14ac:dyDescent="0.2">
      <c r="A2426" s="200"/>
      <c r="B2426" s="201"/>
      <c r="C2426" s="202"/>
      <c r="D2426" s="203"/>
      <c r="E2426" s="203"/>
      <c r="F2426" s="204"/>
      <c r="G2426" s="182"/>
      <c r="H2426" s="204"/>
    </row>
    <row r="2427" spans="1:8" ht="20.100000000000001" customHeight="1" x14ac:dyDescent="0.2">
      <c r="A2427" s="200"/>
      <c r="B2427" s="201"/>
      <c r="C2427" s="202"/>
      <c r="D2427" s="203"/>
      <c r="E2427" s="203"/>
      <c r="F2427" s="204"/>
      <c r="G2427" s="182"/>
      <c r="H2427" s="204"/>
    </row>
    <row r="2428" spans="1:8" ht="20.100000000000001" customHeight="1" x14ac:dyDescent="0.2">
      <c r="A2428" s="200"/>
      <c r="B2428" s="201"/>
      <c r="C2428" s="202"/>
      <c r="D2428" s="203"/>
      <c r="E2428" s="203"/>
      <c r="F2428" s="204"/>
      <c r="G2428" s="182"/>
      <c r="H2428" s="204"/>
    </row>
    <row r="2429" spans="1:8" ht="20.100000000000001" customHeight="1" x14ac:dyDescent="0.2">
      <c r="A2429" s="200"/>
      <c r="B2429" s="201"/>
      <c r="C2429" s="202"/>
      <c r="D2429" s="203"/>
      <c r="E2429" s="203"/>
      <c r="F2429" s="204"/>
      <c r="G2429" s="182"/>
      <c r="H2429" s="204"/>
    </row>
    <row r="2430" spans="1:8" ht="20.100000000000001" customHeight="1" x14ac:dyDescent="0.2">
      <c r="A2430" s="200"/>
      <c r="B2430" s="201"/>
      <c r="C2430" s="202"/>
      <c r="D2430" s="203"/>
      <c r="E2430" s="203"/>
      <c r="F2430" s="204"/>
      <c r="G2430" s="182"/>
      <c r="H2430" s="204"/>
    </row>
    <row r="2431" spans="1:8" ht="20.100000000000001" customHeight="1" x14ac:dyDescent="0.2">
      <c r="A2431" s="200"/>
      <c r="B2431" s="201"/>
      <c r="C2431" s="202"/>
      <c r="D2431" s="203"/>
      <c r="E2431" s="203"/>
      <c r="F2431" s="204"/>
      <c r="G2431" s="182"/>
      <c r="H2431" s="204"/>
    </row>
    <row r="2432" spans="1:8" ht="20.100000000000001" customHeight="1" x14ac:dyDescent="0.2">
      <c r="A2432" s="200"/>
      <c r="B2432" s="201"/>
      <c r="C2432" s="202"/>
      <c r="D2432" s="203"/>
      <c r="E2432" s="203"/>
      <c r="F2432" s="204"/>
      <c r="G2432" s="182"/>
      <c r="H2432" s="204"/>
    </row>
    <row r="2433" spans="1:8" ht="20.100000000000001" customHeight="1" x14ac:dyDescent="0.2">
      <c r="A2433" s="200"/>
      <c r="B2433" s="201"/>
      <c r="C2433" s="202"/>
      <c r="D2433" s="203"/>
      <c r="E2433" s="203"/>
      <c r="F2433" s="204"/>
      <c r="G2433" s="182"/>
      <c r="H2433" s="204"/>
    </row>
    <row r="2434" spans="1:8" ht="20.100000000000001" customHeight="1" x14ac:dyDescent="0.2">
      <c r="A2434" s="200"/>
      <c r="B2434" s="201"/>
      <c r="C2434" s="202"/>
      <c r="D2434" s="203"/>
      <c r="E2434" s="203"/>
      <c r="F2434" s="204"/>
      <c r="G2434" s="182"/>
      <c r="H2434" s="204"/>
    </row>
    <row r="2435" spans="1:8" ht="20.100000000000001" customHeight="1" x14ac:dyDescent="0.2">
      <c r="A2435" s="200"/>
      <c r="B2435" s="201"/>
      <c r="C2435" s="202"/>
      <c r="D2435" s="203"/>
      <c r="E2435" s="203"/>
      <c r="F2435" s="204"/>
      <c r="G2435" s="182"/>
      <c r="H2435" s="204"/>
    </row>
    <row r="2436" spans="1:8" ht="20.100000000000001" customHeight="1" x14ac:dyDescent="0.2">
      <c r="A2436" s="200"/>
      <c r="B2436" s="201"/>
      <c r="C2436" s="202"/>
      <c r="D2436" s="203"/>
      <c r="E2436" s="203"/>
      <c r="F2436" s="204"/>
      <c r="G2436" s="182"/>
      <c r="H2436" s="204"/>
    </row>
    <row r="2437" spans="1:8" ht="20.100000000000001" customHeight="1" x14ac:dyDescent="0.2">
      <c r="A2437" s="200"/>
      <c r="B2437" s="201"/>
      <c r="C2437" s="202"/>
      <c r="D2437" s="203"/>
      <c r="E2437" s="203"/>
      <c r="F2437" s="204"/>
      <c r="G2437" s="182"/>
      <c r="H2437" s="204"/>
    </row>
    <row r="2438" spans="1:8" ht="20.100000000000001" customHeight="1" x14ac:dyDescent="0.2">
      <c r="A2438" s="200"/>
      <c r="B2438" s="201"/>
      <c r="C2438" s="202"/>
      <c r="D2438" s="203"/>
      <c r="E2438" s="203"/>
      <c r="F2438" s="204"/>
      <c r="G2438" s="182"/>
      <c r="H2438" s="204"/>
    </row>
    <row r="2439" spans="1:8" ht="20.100000000000001" customHeight="1" x14ac:dyDescent="0.2">
      <c r="A2439" s="200"/>
      <c r="B2439" s="201"/>
      <c r="C2439" s="202"/>
      <c r="D2439" s="203"/>
      <c r="E2439" s="203"/>
      <c r="F2439" s="204"/>
      <c r="G2439" s="182"/>
      <c r="H2439" s="204"/>
    </row>
    <row r="2440" spans="1:8" ht="20.100000000000001" customHeight="1" x14ac:dyDescent="0.2">
      <c r="A2440" s="200"/>
      <c r="B2440" s="201"/>
      <c r="C2440" s="202"/>
      <c r="D2440" s="203"/>
      <c r="E2440" s="203"/>
      <c r="F2440" s="204"/>
      <c r="G2440" s="182"/>
      <c r="H2440" s="204"/>
    </row>
    <row r="2441" spans="1:8" ht="20.100000000000001" customHeight="1" x14ac:dyDescent="0.2">
      <c r="A2441" s="200"/>
      <c r="B2441" s="201"/>
      <c r="C2441" s="202"/>
      <c r="D2441" s="203"/>
      <c r="E2441" s="203"/>
      <c r="F2441" s="204"/>
      <c r="G2441" s="182"/>
      <c r="H2441" s="204"/>
    </row>
    <row r="2442" spans="1:8" ht="20.100000000000001" customHeight="1" x14ac:dyDescent="0.2">
      <c r="A2442" s="200"/>
      <c r="B2442" s="201"/>
      <c r="C2442" s="202"/>
      <c r="D2442" s="203"/>
      <c r="E2442" s="203"/>
      <c r="F2442" s="204"/>
      <c r="G2442" s="182"/>
      <c r="H2442" s="204"/>
    </row>
    <row r="2443" spans="1:8" ht="20.100000000000001" customHeight="1" x14ac:dyDescent="0.2">
      <c r="A2443" s="200"/>
      <c r="B2443" s="201"/>
      <c r="C2443" s="202"/>
      <c r="D2443" s="203"/>
      <c r="E2443" s="203"/>
      <c r="F2443" s="204"/>
      <c r="G2443" s="182"/>
      <c r="H2443" s="204"/>
    </row>
    <row r="2444" spans="1:8" ht="20.100000000000001" customHeight="1" x14ac:dyDescent="0.2">
      <c r="A2444" s="200"/>
      <c r="B2444" s="201"/>
      <c r="C2444" s="202"/>
      <c r="D2444" s="203"/>
      <c r="E2444" s="203"/>
      <c r="F2444" s="204"/>
      <c r="G2444" s="182"/>
      <c r="H2444" s="204"/>
    </row>
    <row r="2445" spans="1:8" ht="20.100000000000001" customHeight="1" x14ac:dyDescent="0.2">
      <c r="A2445" s="200"/>
      <c r="B2445" s="201"/>
      <c r="C2445" s="202"/>
      <c r="D2445" s="203"/>
      <c r="E2445" s="203"/>
      <c r="F2445" s="204"/>
      <c r="G2445" s="182"/>
      <c r="H2445" s="204"/>
    </row>
    <row r="2446" spans="1:8" ht="20.100000000000001" customHeight="1" x14ac:dyDescent="0.2">
      <c r="A2446" s="200"/>
      <c r="B2446" s="201"/>
      <c r="C2446" s="202"/>
      <c r="D2446" s="203"/>
      <c r="E2446" s="203"/>
      <c r="F2446" s="204"/>
      <c r="G2446" s="182"/>
      <c r="H2446" s="204"/>
    </row>
    <row r="2447" spans="1:8" ht="20.100000000000001" customHeight="1" x14ac:dyDescent="0.2">
      <c r="A2447" s="200"/>
      <c r="B2447" s="201"/>
      <c r="C2447" s="202"/>
      <c r="D2447" s="203"/>
      <c r="E2447" s="203"/>
      <c r="F2447" s="204"/>
      <c r="G2447" s="182"/>
      <c r="H2447" s="204"/>
    </row>
    <row r="2448" spans="1:8" ht="20.100000000000001" customHeight="1" x14ac:dyDescent="0.2">
      <c r="A2448" s="200"/>
      <c r="B2448" s="201"/>
      <c r="C2448" s="202"/>
      <c r="D2448" s="203"/>
      <c r="E2448" s="203"/>
      <c r="F2448" s="204"/>
      <c r="G2448" s="182"/>
      <c r="H2448" s="204"/>
    </row>
    <row r="2449" spans="1:8" ht="20.100000000000001" customHeight="1" x14ac:dyDescent="0.2">
      <c r="A2449" s="200"/>
      <c r="B2449" s="201"/>
      <c r="C2449" s="202"/>
      <c r="D2449" s="203"/>
      <c r="E2449" s="203"/>
      <c r="F2449" s="204"/>
      <c r="G2449" s="182"/>
      <c r="H2449" s="204"/>
    </row>
    <row r="2450" spans="1:8" ht="20.100000000000001" customHeight="1" x14ac:dyDescent="0.2">
      <c r="A2450" s="200"/>
      <c r="B2450" s="201"/>
      <c r="C2450" s="202"/>
      <c r="D2450" s="203"/>
      <c r="E2450" s="203"/>
      <c r="F2450" s="204"/>
      <c r="G2450" s="182"/>
      <c r="H2450" s="204"/>
    </row>
    <row r="2451" spans="1:8" ht="20.100000000000001" customHeight="1" x14ac:dyDescent="0.2">
      <c r="A2451" s="200"/>
      <c r="B2451" s="201"/>
      <c r="C2451" s="202"/>
      <c r="D2451" s="203"/>
      <c r="E2451" s="203"/>
      <c r="F2451" s="204"/>
      <c r="G2451" s="182"/>
      <c r="H2451" s="204"/>
    </row>
    <row r="2452" spans="1:8" ht="20.100000000000001" customHeight="1" x14ac:dyDescent="0.2">
      <c r="A2452" s="200"/>
      <c r="B2452" s="201"/>
      <c r="C2452" s="202"/>
      <c r="D2452" s="203"/>
      <c r="E2452" s="203"/>
      <c r="F2452" s="204"/>
      <c r="G2452" s="182"/>
      <c r="H2452" s="204"/>
    </row>
    <row r="2453" spans="1:8" ht="20.100000000000001" customHeight="1" x14ac:dyDescent="0.2">
      <c r="A2453" s="200"/>
      <c r="B2453" s="201"/>
      <c r="C2453" s="202"/>
      <c r="D2453" s="203"/>
      <c r="E2453" s="203"/>
      <c r="F2453" s="204"/>
      <c r="G2453" s="182"/>
      <c r="H2453" s="204"/>
    </row>
    <row r="2454" spans="1:8" ht="20.100000000000001" customHeight="1" x14ac:dyDescent="0.2">
      <c r="A2454" s="200"/>
      <c r="B2454" s="201"/>
      <c r="C2454" s="202"/>
      <c r="D2454" s="203"/>
      <c r="E2454" s="203"/>
      <c r="F2454" s="204"/>
      <c r="G2454" s="182"/>
      <c r="H2454" s="204"/>
    </row>
    <row r="2455" spans="1:8" ht="20.100000000000001" customHeight="1" x14ac:dyDescent="0.2">
      <c r="A2455" s="200"/>
      <c r="B2455" s="201"/>
      <c r="C2455" s="202"/>
      <c r="D2455" s="203"/>
      <c r="E2455" s="203"/>
      <c r="F2455" s="204"/>
      <c r="G2455" s="182"/>
      <c r="H2455" s="204"/>
    </row>
    <row r="2456" spans="1:8" ht="20.100000000000001" customHeight="1" x14ac:dyDescent="0.2">
      <c r="A2456" s="200"/>
      <c r="B2456" s="201"/>
      <c r="C2456" s="202"/>
      <c r="D2456" s="203"/>
      <c r="E2456" s="203"/>
      <c r="F2456" s="204"/>
      <c r="G2456" s="182"/>
      <c r="H2456" s="204"/>
    </row>
    <row r="2457" spans="1:8" ht="20.100000000000001" customHeight="1" x14ac:dyDescent="0.2">
      <c r="A2457" s="200"/>
      <c r="B2457" s="201"/>
      <c r="C2457" s="202"/>
      <c r="D2457" s="203"/>
      <c r="E2457" s="203"/>
      <c r="F2457" s="204"/>
      <c r="G2457" s="182"/>
      <c r="H2457" s="204"/>
    </row>
    <row r="2458" spans="1:8" ht="20.100000000000001" customHeight="1" x14ac:dyDescent="0.2">
      <c r="A2458" s="200"/>
      <c r="B2458" s="201"/>
      <c r="C2458" s="202"/>
      <c r="D2458" s="203"/>
      <c r="E2458" s="203"/>
      <c r="F2458" s="204"/>
      <c r="G2458" s="182"/>
      <c r="H2458" s="204"/>
    </row>
    <row r="2459" spans="1:8" ht="20.100000000000001" customHeight="1" x14ac:dyDescent="0.2">
      <c r="A2459" s="200"/>
      <c r="B2459" s="201"/>
      <c r="C2459" s="202"/>
      <c r="D2459" s="203"/>
      <c r="E2459" s="203"/>
      <c r="F2459" s="204"/>
      <c r="G2459" s="182"/>
      <c r="H2459" s="204"/>
    </row>
    <row r="2460" spans="1:8" ht="20.100000000000001" customHeight="1" x14ac:dyDescent="0.2">
      <c r="A2460" s="200"/>
      <c r="B2460" s="201"/>
      <c r="C2460" s="202"/>
      <c r="D2460" s="203"/>
      <c r="E2460" s="203"/>
      <c r="F2460" s="204"/>
      <c r="G2460" s="182"/>
      <c r="H2460" s="204"/>
    </row>
    <row r="2461" spans="1:8" ht="20.100000000000001" customHeight="1" x14ac:dyDescent="0.2">
      <c r="A2461" s="200"/>
      <c r="B2461" s="201"/>
      <c r="C2461" s="202"/>
      <c r="D2461" s="203"/>
      <c r="E2461" s="203"/>
      <c r="F2461" s="204"/>
      <c r="G2461" s="182"/>
      <c r="H2461" s="204"/>
    </row>
    <row r="2462" spans="1:8" ht="20.100000000000001" customHeight="1" x14ac:dyDescent="0.2">
      <c r="A2462" s="200"/>
      <c r="B2462" s="201"/>
      <c r="C2462" s="202"/>
      <c r="D2462" s="203"/>
      <c r="E2462" s="203"/>
      <c r="F2462" s="204"/>
      <c r="G2462" s="182"/>
      <c r="H2462" s="204"/>
    </row>
    <row r="2463" spans="1:8" ht="20.100000000000001" customHeight="1" x14ac:dyDescent="0.2">
      <c r="A2463" s="200"/>
      <c r="B2463" s="201"/>
      <c r="C2463" s="202"/>
      <c r="D2463" s="203"/>
      <c r="E2463" s="203"/>
      <c r="F2463" s="204"/>
      <c r="G2463" s="182"/>
      <c r="H2463" s="204"/>
    </row>
    <row r="2464" spans="1:8" ht="20.100000000000001" customHeight="1" x14ac:dyDescent="0.2">
      <c r="A2464" s="200"/>
      <c r="B2464" s="201"/>
      <c r="C2464" s="202"/>
      <c r="D2464" s="203"/>
      <c r="E2464" s="203"/>
      <c r="F2464" s="204"/>
      <c r="G2464" s="182"/>
      <c r="H2464" s="204"/>
    </row>
    <row r="2465" spans="1:8" ht="20.100000000000001" customHeight="1" x14ac:dyDescent="0.2">
      <c r="A2465" s="200"/>
      <c r="B2465" s="201"/>
      <c r="C2465" s="202"/>
      <c r="D2465" s="203"/>
      <c r="E2465" s="203"/>
      <c r="F2465" s="204"/>
      <c r="G2465" s="182"/>
      <c r="H2465" s="204"/>
    </row>
    <row r="2466" spans="1:8" ht="20.100000000000001" customHeight="1" x14ac:dyDescent="0.2">
      <c r="A2466" s="200"/>
      <c r="B2466" s="201"/>
      <c r="C2466" s="202"/>
      <c r="D2466" s="203"/>
      <c r="E2466" s="203"/>
      <c r="F2466" s="204"/>
      <c r="G2466" s="182"/>
      <c r="H2466" s="204"/>
    </row>
    <row r="2467" spans="1:8" ht="20.100000000000001" customHeight="1" x14ac:dyDescent="0.2">
      <c r="A2467" s="200"/>
      <c r="B2467" s="201"/>
      <c r="C2467" s="202"/>
      <c r="D2467" s="203"/>
      <c r="E2467" s="203"/>
      <c r="F2467" s="204"/>
      <c r="G2467" s="182"/>
      <c r="H2467" s="204"/>
    </row>
    <row r="2468" spans="1:8" ht="20.100000000000001" customHeight="1" x14ac:dyDescent="0.2">
      <c r="A2468" s="200"/>
      <c r="B2468" s="201"/>
      <c r="C2468" s="202"/>
      <c r="D2468" s="203"/>
      <c r="E2468" s="203"/>
      <c r="F2468" s="204"/>
      <c r="G2468" s="182"/>
      <c r="H2468" s="204"/>
    </row>
    <row r="2469" spans="1:8" ht="20.100000000000001" customHeight="1" x14ac:dyDescent="0.2">
      <c r="A2469" s="200"/>
      <c r="B2469" s="201"/>
      <c r="C2469" s="202"/>
      <c r="D2469" s="203"/>
      <c r="E2469" s="203"/>
      <c r="F2469" s="204"/>
      <c r="G2469" s="182"/>
      <c r="H2469" s="204"/>
    </row>
    <row r="2470" spans="1:8" ht="20.100000000000001" customHeight="1" x14ac:dyDescent="0.2">
      <c r="A2470" s="200"/>
      <c r="B2470" s="201"/>
      <c r="C2470" s="202"/>
      <c r="D2470" s="203"/>
      <c r="E2470" s="203"/>
      <c r="F2470" s="204"/>
      <c r="G2470" s="182"/>
      <c r="H2470" s="204"/>
    </row>
    <row r="2471" spans="1:8" ht="20.100000000000001" customHeight="1" x14ac:dyDescent="0.2">
      <c r="A2471" s="200"/>
      <c r="B2471" s="201"/>
      <c r="C2471" s="202"/>
      <c r="D2471" s="203"/>
      <c r="E2471" s="203"/>
      <c r="F2471" s="204"/>
      <c r="G2471" s="182"/>
      <c r="H2471" s="204"/>
    </row>
    <row r="2472" spans="1:8" ht="20.100000000000001" customHeight="1" x14ac:dyDescent="0.2">
      <c r="A2472" s="200"/>
      <c r="B2472" s="201"/>
      <c r="C2472" s="202"/>
      <c r="D2472" s="203"/>
      <c r="E2472" s="203"/>
      <c r="F2472" s="204"/>
      <c r="G2472" s="182"/>
      <c r="H2472" s="204"/>
    </row>
    <row r="2473" spans="1:8" ht="20.100000000000001" customHeight="1" x14ac:dyDescent="0.2">
      <c r="A2473" s="200"/>
      <c r="B2473" s="201"/>
      <c r="C2473" s="202"/>
      <c r="D2473" s="203"/>
      <c r="E2473" s="203"/>
      <c r="F2473" s="204"/>
      <c r="G2473" s="182"/>
      <c r="H2473" s="204"/>
    </row>
    <row r="2474" spans="1:8" ht="20.100000000000001" customHeight="1" x14ac:dyDescent="0.2">
      <c r="A2474" s="200"/>
      <c r="B2474" s="201"/>
      <c r="C2474" s="202"/>
      <c r="D2474" s="203"/>
      <c r="E2474" s="203"/>
      <c r="F2474" s="204"/>
      <c r="G2474" s="182"/>
      <c r="H2474" s="204"/>
    </row>
    <row r="2475" spans="1:8" ht="20.100000000000001" customHeight="1" x14ac:dyDescent="0.2">
      <c r="A2475" s="200"/>
      <c r="B2475" s="201"/>
      <c r="C2475" s="202"/>
      <c r="D2475" s="203"/>
      <c r="E2475" s="203"/>
      <c r="F2475" s="204"/>
      <c r="G2475" s="182"/>
      <c r="H2475" s="204"/>
    </row>
    <row r="2476" spans="1:8" ht="20.100000000000001" customHeight="1" x14ac:dyDescent="0.2">
      <c r="A2476" s="200"/>
      <c r="B2476" s="201"/>
      <c r="C2476" s="202"/>
      <c r="D2476" s="203"/>
      <c r="E2476" s="203"/>
      <c r="F2476" s="204"/>
      <c r="G2476" s="182"/>
      <c r="H2476" s="204"/>
    </row>
    <row r="2477" spans="1:8" ht="20.100000000000001" customHeight="1" x14ac:dyDescent="0.2">
      <c r="A2477" s="200"/>
      <c r="B2477" s="201"/>
      <c r="C2477" s="202"/>
      <c r="D2477" s="203"/>
      <c r="E2477" s="203"/>
      <c r="F2477" s="204"/>
      <c r="G2477" s="182"/>
      <c r="H2477" s="204"/>
    </row>
    <row r="2478" spans="1:8" ht="20.100000000000001" customHeight="1" x14ac:dyDescent="0.2">
      <c r="A2478" s="200"/>
      <c r="B2478" s="201"/>
      <c r="C2478" s="202"/>
      <c r="D2478" s="203"/>
      <c r="E2478" s="203"/>
      <c r="F2478" s="204"/>
      <c r="G2478" s="182"/>
      <c r="H2478" s="204"/>
    </row>
    <row r="2479" spans="1:8" ht="20.100000000000001" customHeight="1" x14ac:dyDescent="0.2">
      <c r="A2479" s="200"/>
      <c r="B2479" s="201"/>
      <c r="C2479" s="202"/>
      <c r="D2479" s="203"/>
      <c r="E2479" s="203"/>
      <c r="F2479" s="204"/>
      <c r="G2479" s="182"/>
      <c r="H2479" s="204"/>
    </row>
    <row r="2480" spans="1:8" ht="20.100000000000001" customHeight="1" x14ac:dyDescent="0.2">
      <c r="A2480" s="200"/>
      <c r="B2480" s="201"/>
      <c r="C2480" s="202"/>
      <c r="D2480" s="203"/>
      <c r="E2480" s="203"/>
      <c r="F2480" s="204"/>
      <c r="G2480" s="182"/>
      <c r="H2480" s="204"/>
    </row>
    <row r="2481" spans="1:8" ht="20.100000000000001" customHeight="1" x14ac:dyDescent="0.2">
      <c r="A2481" s="200"/>
      <c r="B2481" s="201"/>
      <c r="C2481" s="202"/>
      <c r="D2481" s="203"/>
      <c r="E2481" s="203"/>
      <c r="F2481" s="204"/>
      <c r="G2481" s="182"/>
      <c r="H2481" s="204"/>
    </row>
    <row r="2482" spans="1:8" ht="20.100000000000001" customHeight="1" x14ac:dyDescent="0.2">
      <c r="A2482" s="200"/>
      <c r="B2482" s="201"/>
      <c r="C2482" s="202"/>
      <c r="D2482" s="203"/>
      <c r="E2482" s="203"/>
      <c r="F2482" s="204"/>
      <c r="G2482" s="182"/>
      <c r="H2482" s="204"/>
    </row>
    <row r="2483" spans="1:8" ht="20.100000000000001" customHeight="1" x14ac:dyDescent="0.2">
      <c r="A2483" s="200"/>
      <c r="B2483" s="201"/>
      <c r="C2483" s="202"/>
      <c r="D2483" s="203"/>
      <c r="E2483" s="203"/>
      <c r="F2483" s="204"/>
      <c r="G2483" s="182"/>
      <c r="H2483" s="204"/>
    </row>
    <row r="2484" spans="1:8" ht="20.100000000000001" customHeight="1" x14ac:dyDescent="0.2">
      <c r="A2484" s="200"/>
      <c r="B2484" s="201"/>
      <c r="C2484" s="202"/>
      <c r="D2484" s="203"/>
      <c r="E2484" s="203"/>
      <c r="F2484" s="204"/>
      <c r="G2484" s="182"/>
      <c r="H2484" s="204"/>
    </row>
    <row r="2485" spans="1:8" ht="20.100000000000001" customHeight="1" x14ac:dyDescent="0.2">
      <c r="A2485" s="200"/>
      <c r="B2485" s="201"/>
      <c r="C2485" s="202"/>
      <c r="D2485" s="203"/>
      <c r="E2485" s="203"/>
      <c r="F2485" s="204"/>
      <c r="G2485" s="182"/>
      <c r="H2485" s="204"/>
    </row>
    <row r="2486" spans="1:8" ht="20.100000000000001" customHeight="1" x14ac:dyDescent="0.2">
      <c r="A2486" s="200"/>
      <c r="B2486" s="201"/>
      <c r="C2486" s="202"/>
      <c r="D2486" s="203"/>
      <c r="E2486" s="203"/>
      <c r="F2486" s="204"/>
      <c r="G2486" s="182"/>
      <c r="H2486" s="204"/>
    </row>
    <row r="2487" spans="1:8" ht="20.100000000000001" customHeight="1" x14ac:dyDescent="0.2">
      <c r="A2487" s="200"/>
      <c r="B2487" s="201"/>
      <c r="C2487" s="202"/>
      <c r="D2487" s="203"/>
      <c r="E2487" s="203"/>
      <c r="F2487" s="204"/>
      <c r="G2487" s="182"/>
      <c r="H2487" s="204"/>
    </row>
    <row r="2488" spans="1:8" ht="20.100000000000001" customHeight="1" x14ac:dyDescent="0.2">
      <c r="A2488" s="200"/>
      <c r="B2488" s="201"/>
      <c r="C2488" s="202"/>
      <c r="D2488" s="203"/>
      <c r="E2488" s="203"/>
      <c r="F2488" s="204"/>
      <c r="G2488" s="182"/>
      <c r="H2488" s="204"/>
    </row>
    <row r="2489" spans="1:8" ht="20.100000000000001" customHeight="1" x14ac:dyDescent="0.2">
      <c r="A2489" s="200"/>
      <c r="B2489" s="201"/>
      <c r="C2489" s="202"/>
      <c r="D2489" s="203"/>
      <c r="E2489" s="203"/>
      <c r="F2489" s="204"/>
      <c r="G2489" s="182"/>
      <c r="H2489" s="204"/>
    </row>
    <row r="2490" spans="1:8" ht="20.100000000000001" customHeight="1" x14ac:dyDescent="0.2">
      <c r="A2490" s="200"/>
      <c r="B2490" s="201"/>
      <c r="C2490" s="202"/>
      <c r="D2490" s="203"/>
      <c r="E2490" s="203"/>
      <c r="F2490" s="204"/>
      <c r="G2490" s="182"/>
      <c r="H2490" s="204"/>
    </row>
    <row r="2491" spans="1:8" ht="20.100000000000001" customHeight="1" x14ac:dyDescent="0.2">
      <c r="A2491" s="200"/>
      <c r="B2491" s="201"/>
      <c r="C2491" s="202"/>
      <c r="D2491" s="203"/>
      <c r="E2491" s="203"/>
      <c r="F2491" s="204"/>
      <c r="G2491" s="182"/>
      <c r="H2491" s="204"/>
    </row>
    <row r="2492" spans="1:8" ht="20.100000000000001" customHeight="1" x14ac:dyDescent="0.2">
      <c r="A2492" s="200"/>
      <c r="B2492" s="201"/>
      <c r="C2492" s="202"/>
      <c r="D2492" s="203"/>
      <c r="E2492" s="203"/>
      <c r="F2492" s="204"/>
      <c r="G2492" s="182"/>
      <c r="H2492" s="204"/>
    </row>
    <row r="2493" spans="1:8" ht="20.100000000000001" customHeight="1" x14ac:dyDescent="0.2">
      <c r="A2493" s="200"/>
      <c r="B2493" s="201"/>
      <c r="C2493" s="202"/>
      <c r="D2493" s="203"/>
      <c r="E2493" s="203"/>
      <c r="F2493" s="204"/>
      <c r="G2493" s="182"/>
      <c r="H2493" s="204"/>
    </row>
    <row r="2494" spans="1:8" ht="20.100000000000001" customHeight="1" x14ac:dyDescent="0.2">
      <c r="A2494" s="200"/>
      <c r="B2494" s="201"/>
      <c r="C2494" s="202"/>
      <c r="D2494" s="203"/>
      <c r="E2494" s="203"/>
      <c r="F2494" s="204"/>
      <c r="G2494" s="182"/>
      <c r="H2494" s="204"/>
    </row>
    <row r="2495" spans="1:8" ht="20.100000000000001" customHeight="1" x14ac:dyDescent="0.2">
      <c r="A2495" s="200"/>
      <c r="B2495" s="201"/>
      <c r="C2495" s="202"/>
      <c r="D2495" s="203"/>
      <c r="E2495" s="203"/>
      <c r="F2495" s="204"/>
      <c r="G2495" s="182"/>
      <c r="H2495" s="204"/>
    </row>
    <row r="2496" spans="1:8" ht="20.100000000000001" customHeight="1" x14ac:dyDescent="0.2">
      <c r="A2496" s="200"/>
      <c r="B2496" s="201"/>
      <c r="C2496" s="202"/>
      <c r="D2496" s="203"/>
      <c r="E2496" s="203"/>
      <c r="F2496" s="204"/>
      <c r="G2496" s="182"/>
      <c r="H2496" s="204"/>
    </row>
    <row r="2497" spans="1:8" ht="20.100000000000001" customHeight="1" x14ac:dyDescent="0.2">
      <c r="A2497" s="200"/>
      <c r="B2497" s="201"/>
      <c r="C2497" s="202"/>
      <c r="D2497" s="203"/>
      <c r="E2497" s="203"/>
      <c r="F2497" s="204"/>
      <c r="G2497" s="182"/>
      <c r="H2497" s="204"/>
    </row>
    <row r="2498" spans="1:8" ht="20.100000000000001" customHeight="1" x14ac:dyDescent="0.2">
      <c r="A2498" s="200"/>
      <c r="B2498" s="201"/>
      <c r="C2498" s="202"/>
      <c r="D2498" s="203"/>
      <c r="E2498" s="203"/>
      <c r="F2498" s="204"/>
      <c r="G2498" s="182"/>
      <c r="H2498" s="204"/>
    </row>
    <row r="2499" spans="1:8" ht="20.100000000000001" customHeight="1" x14ac:dyDescent="0.2">
      <c r="A2499" s="200"/>
      <c r="B2499" s="201"/>
      <c r="C2499" s="202"/>
      <c r="D2499" s="203"/>
      <c r="E2499" s="203"/>
      <c r="F2499" s="204"/>
      <c r="G2499" s="182"/>
      <c r="H2499" s="204"/>
    </row>
    <row r="2500" spans="1:8" ht="20.100000000000001" customHeight="1" x14ac:dyDescent="0.2">
      <c r="A2500" s="200"/>
      <c r="B2500" s="201"/>
      <c r="C2500" s="202"/>
      <c r="D2500" s="203"/>
      <c r="E2500" s="203"/>
      <c r="F2500" s="204"/>
      <c r="G2500" s="182"/>
      <c r="H2500" s="204"/>
    </row>
    <row r="2501" spans="1:8" ht="20.100000000000001" customHeight="1" x14ac:dyDescent="0.2">
      <c r="A2501" s="200"/>
      <c r="B2501" s="201"/>
      <c r="C2501" s="202"/>
      <c r="D2501" s="203"/>
      <c r="E2501" s="203"/>
      <c r="F2501" s="204"/>
      <c r="G2501" s="182"/>
      <c r="H2501" s="204"/>
    </row>
    <row r="2502" spans="1:8" ht="20.100000000000001" customHeight="1" x14ac:dyDescent="0.2">
      <c r="A2502" s="200"/>
      <c r="B2502" s="201"/>
      <c r="C2502" s="202"/>
      <c r="D2502" s="203"/>
      <c r="E2502" s="203"/>
      <c r="F2502" s="204"/>
      <c r="G2502" s="182"/>
      <c r="H2502" s="204"/>
    </row>
    <row r="2503" spans="1:8" ht="20.100000000000001" customHeight="1" x14ac:dyDescent="0.2">
      <c r="A2503" s="200"/>
      <c r="B2503" s="201"/>
      <c r="C2503" s="202"/>
      <c r="D2503" s="203"/>
      <c r="E2503" s="203"/>
      <c r="F2503" s="204"/>
      <c r="G2503" s="182"/>
      <c r="H2503" s="204"/>
    </row>
    <row r="2504" spans="1:8" ht="20.100000000000001" customHeight="1" x14ac:dyDescent="0.2">
      <c r="A2504" s="200"/>
      <c r="B2504" s="201"/>
      <c r="C2504" s="202"/>
      <c r="D2504" s="203"/>
      <c r="E2504" s="203"/>
      <c r="F2504" s="204"/>
      <c r="G2504" s="182"/>
      <c r="H2504" s="204"/>
    </row>
    <row r="2505" spans="1:8" ht="20.100000000000001" customHeight="1" x14ac:dyDescent="0.2">
      <c r="A2505" s="200"/>
      <c r="B2505" s="201"/>
      <c r="C2505" s="202"/>
      <c r="D2505" s="203"/>
      <c r="E2505" s="203"/>
      <c r="F2505" s="204"/>
      <c r="G2505" s="182"/>
      <c r="H2505" s="204"/>
    </row>
    <row r="2506" spans="1:8" ht="20.100000000000001" customHeight="1" x14ac:dyDescent="0.2">
      <c r="A2506" s="200"/>
      <c r="B2506" s="201"/>
      <c r="C2506" s="202"/>
      <c r="D2506" s="203"/>
      <c r="E2506" s="203"/>
      <c r="F2506" s="204"/>
      <c r="G2506" s="182"/>
      <c r="H2506" s="204"/>
    </row>
    <row r="2507" spans="1:8" ht="20.100000000000001" customHeight="1" x14ac:dyDescent="0.2">
      <c r="A2507" s="200"/>
      <c r="B2507" s="201"/>
      <c r="C2507" s="202"/>
      <c r="D2507" s="203"/>
      <c r="E2507" s="203"/>
      <c r="F2507" s="204"/>
      <c r="G2507" s="182"/>
      <c r="H2507" s="204"/>
    </row>
    <row r="2508" spans="1:8" ht="20.100000000000001" customHeight="1" x14ac:dyDescent="0.2">
      <c r="A2508" s="200"/>
      <c r="B2508" s="201"/>
      <c r="C2508" s="202"/>
      <c r="D2508" s="203"/>
      <c r="E2508" s="203"/>
      <c r="F2508" s="204"/>
      <c r="G2508" s="182"/>
      <c r="H2508" s="204"/>
    </row>
    <row r="2509" spans="1:8" ht="20.100000000000001" customHeight="1" x14ac:dyDescent="0.2">
      <c r="A2509" s="200"/>
      <c r="B2509" s="201"/>
      <c r="C2509" s="202"/>
      <c r="D2509" s="203"/>
      <c r="E2509" s="203"/>
      <c r="F2509" s="204"/>
      <c r="G2509" s="182"/>
      <c r="H2509" s="204"/>
    </row>
    <row r="2510" spans="1:8" ht="20.100000000000001" customHeight="1" x14ac:dyDescent="0.2">
      <c r="A2510" s="200"/>
      <c r="B2510" s="201"/>
      <c r="C2510" s="202"/>
      <c r="D2510" s="203"/>
      <c r="E2510" s="203"/>
      <c r="F2510" s="204"/>
      <c r="G2510" s="182"/>
      <c r="H2510" s="204"/>
    </row>
    <row r="2511" spans="1:8" ht="20.100000000000001" customHeight="1" x14ac:dyDescent="0.2">
      <c r="A2511" s="200"/>
      <c r="B2511" s="201"/>
      <c r="C2511" s="202"/>
      <c r="D2511" s="203"/>
      <c r="E2511" s="203"/>
      <c r="F2511" s="204"/>
      <c r="G2511" s="182"/>
      <c r="H2511" s="204"/>
    </row>
    <row r="2512" spans="1:8" ht="20.100000000000001" customHeight="1" x14ac:dyDescent="0.2">
      <c r="A2512" s="200"/>
      <c r="B2512" s="201"/>
      <c r="C2512" s="202"/>
      <c r="D2512" s="203"/>
      <c r="E2512" s="203"/>
      <c r="F2512" s="204"/>
      <c r="G2512" s="182"/>
      <c r="H2512" s="204"/>
    </row>
    <row r="2513" spans="1:8" ht="20.100000000000001" customHeight="1" x14ac:dyDescent="0.2">
      <c r="A2513" s="200"/>
      <c r="B2513" s="201"/>
      <c r="C2513" s="202"/>
      <c r="D2513" s="203"/>
      <c r="E2513" s="203"/>
      <c r="F2513" s="204"/>
      <c r="G2513" s="182"/>
      <c r="H2513" s="204"/>
    </row>
    <row r="2514" spans="1:8" ht="20.100000000000001" customHeight="1" x14ac:dyDescent="0.2">
      <c r="A2514" s="200"/>
      <c r="B2514" s="201"/>
      <c r="C2514" s="202"/>
      <c r="D2514" s="203"/>
      <c r="E2514" s="203"/>
      <c r="F2514" s="204"/>
      <c r="G2514" s="182"/>
      <c r="H2514" s="204"/>
    </row>
    <row r="2515" spans="1:8" ht="20.100000000000001" customHeight="1" x14ac:dyDescent="0.2">
      <c r="A2515" s="200"/>
      <c r="B2515" s="201"/>
      <c r="C2515" s="202"/>
      <c r="D2515" s="203"/>
      <c r="E2515" s="203"/>
      <c r="F2515" s="204"/>
      <c r="G2515" s="182"/>
      <c r="H2515" s="204"/>
    </row>
    <row r="2516" spans="1:8" ht="20.100000000000001" customHeight="1" x14ac:dyDescent="0.2">
      <c r="A2516" s="200"/>
      <c r="B2516" s="201"/>
      <c r="C2516" s="202"/>
      <c r="D2516" s="203"/>
      <c r="E2516" s="203"/>
      <c r="F2516" s="204"/>
      <c r="G2516" s="182"/>
      <c r="H2516" s="204"/>
    </row>
    <row r="2517" spans="1:8" ht="20.100000000000001" customHeight="1" x14ac:dyDescent="0.2">
      <c r="A2517" s="200"/>
      <c r="B2517" s="201"/>
      <c r="C2517" s="202"/>
      <c r="D2517" s="203"/>
      <c r="E2517" s="203"/>
      <c r="F2517" s="204"/>
      <c r="G2517" s="182"/>
      <c r="H2517" s="204"/>
    </row>
    <row r="2518" spans="1:8" ht="20.100000000000001" customHeight="1" x14ac:dyDescent="0.2">
      <c r="A2518" s="200"/>
      <c r="B2518" s="201"/>
      <c r="C2518" s="202"/>
      <c r="D2518" s="203"/>
      <c r="E2518" s="203"/>
      <c r="F2518" s="204"/>
      <c r="G2518" s="182"/>
      <c r="H2518" s="204"/>
    </row>
    <row r="2519" spans="1:8" ht="20.100000000000001" customHeight="1" x14ac:dyDescent="0.2">
      <c r="A2519" s="200"/>
      <c r="B2519" s="201"/>
      <c r="C2519" s="202"/>
      <c r="D2519" s="203"/>
      <c r="E2519" s="203"/>
      <c r="F2519" s="204"/>
      <c r="G2519" s="182"/>
      <c r="H2519" s="204"/>
    </row>
    <row r="2520" spans="1:8" ht="20.100000000000001" customHeight="1" x14ac:dyDescent="0.2">
      <c r="A2520" s="200"/>
      <c r="B2520" s="201"/>
      <c r="C2520" s="202"/>
      <c r="D2520" s="203"/>
      <c r="E2520" s="203"/>
      <c r="F2520" s="204"/>
      <c r="G2520" s="182"/>
      <c r="H2520" s="204"/>
    </row>
    <row r="2521" spans="1:8" ht="20.100000000000001" customHeight="1" x14ac:dyDescent="0.2">
      <c r="A2521" s="200"/>
      <c r="B2521" s="201"/>
      <c r="C2521" s="202"/>
      <c r="D2521" s="203"/>
      <c r="E2521" s="203"/>
      <c r="F2521" s="204"/>
      <c r="G2521" s="182"/>
      <c r="H2521" s="204"/>
    </row>
    <row r="2522" spans="1:8" ht="20.100000000000001" customHeight="1" x14ac:dyDescent="0.2">
      <c r="A2522" s="200"/>
      <c r="B2522" s="201"/>
      <c r="C2522" s="202"/>
      <c r="D2522" s="203"/>
      <c r="E2522" s="203"/>
      <c r="F2522" s="204"/>
      <c r="G2522" s="182"/>
      <c r="H2522" s="204"/>
    </row>
    <row r="2523" spans="1:8" ht="20.100000000000001" customHeight="1" x14ac:dyDescent="0.2">
      <c r="A2523" s="200"/>
      <c r="B2523" s="201"/>
      <c r="C2523" s="202"/>
      <c r="D2523" s="203"/>
      <c r="E2523" s="203"/>
      <c r="F2523" s="204"/>
      <c r="G2523" s="182"/>
      <c r="H2523" s="204"/>
    </row>
    <row r="2524" spans="1:8" ht="20.100000000000001" customHeight="1" x14ac:dyDescent="0.2">
      <c r="A2524" s="200"/>
      <c r="B2524" s="201"/>
      <c r="C2524" s="202"/>
      <c r="D2524" s="203"/>
      <c r="E2524" s="203"/>
      <c r="F2524" s="204"/>
      <c r="G2524" s="182"/>
      <c r="H2524" s="204"/>
    </row>
    <row r="2525" spans="1:8" ht="20.100000000000001" customHeight="1" x14ac:dyDescent="0.2">
      <c r="A2525" s="200"/>
      <c r="B2525" s="201"/>
      <c r="C2525" s="202"/>
      <c r="D2525" s="203"/>
      <c r="E2525" s="203"/>
      <c r="F2525" s="204"/>
      <c r="G2525" s="182"/>
      <c r="H2525" s="204"/>
    </row>
    <row r="2526" spans="1:8" ht="20.100000000000001" customHeight="1" x14ac:dyDescent="0.2">
      <c r="A2526" s="200"/>
      <c r="B2526" s="201"/>
      <c r="C2526" s="202"/>
      <c r="D2526" s="203"/>
      <c r="E2526" s="203"/>
      <c r="F2526" s="204"/>
      <c r="G2526" s="182"/>
      <c r="H2526" s="204"/>
    </row>
    <row r="2527" spans="1:8" ht="20.100000000000001" customHeight="1" x14ac:dyDescent="0.2">
      <c r="A2527" s="200"/>
      <c r="B2527" s="201"/>
      <c r="C2527" s="202"/>
      <c r="D2527" s="203"/>
      <c r="E2527" s="203"/>
      <c r="F2527" s="204"/>
      <c r="G2527" s="182"/>
      <c r="H2527" s="204"/>
    </row>
    <row r="2528" spans="1:8" ht="20.100000000000001" customHeight="1" x14ac:dyDescent="0.2">
      <c r="A2528" s="200"/>
      <c r="B2528" s="201"/>
      <c r="C2528" s="202"/>
      <c r="D2528" s="203"/>
      <c r="E2528" s="203"/>
      <c r="F2528" s="204"/>
      <c r="G2528" s="182"/>
      <c r="H2528" s="204"/>
    </row>
    <row r="2529" spans="1:8" ht="20.100000000000001" customHeight="1" x14ac:dyDescent="0.2">
      <c r="A2529" s="200"/>
      <c r="B2529" s="201"/>
      <c r="C2529" s="202"/>
      <c r="D2529" s="203"/>
      <c r="E2529" s="203"/>
      <c r="F2529" s="204"/>
      <c r="G2529" s="182"/>
      <c r="H2529" s="204"/>
    </row>
    <row r="2530" spans="1:8" ht="20.100000000000001" customHeight="1" x14ac:dyDescent="0.2">
      <c r="A2530" s="200"/>
      <c r="B2530" s="201"/>
      <c r="C2530" s="202"/>
      <c r="D2530" s="203"/>
      <c r="E2530" s="203"/>
      <c r="F2530" s="204"/>
      <c r="G2530" s="182"/>
      <c r="H2530" s="204"/>
    </row>
    <row r="2531" spans="1:8" ht="20.100000000000001" customHeight="1" x14ac:dyDescent="0.2">
      <c r="A2531" s="200"/>
      <c r="B2531" s="201"/>
      <c r="C2531" s="202"/>
      <c r="D2531" s="203"/>
      <c r="E2531" s="203"/>
      <c r="F2531" s="204"/>
      <c r="G2531" s="182"/>
      <c r="H2531" s="204"/>
    </row>
    <row r="2532" spans="1:8" ht="20.100000000000001" customHeight="1" x14ac:dyDescent="0.2">
      <c r="A2532" s="200"/>
      <c r="B2532" s="201"/>
      <c r="C2532" s="202"/>
      <c r="D2532" s="203"/>
      <c r="E2532" s="203"/>
      <c r="F2532" s="204"/>
      <c r="G2532" s="182"/>
      <c r="H2532" s="204"/>
    </row>
    <row r="2533" spans="1:8" ht="20.100000000000001" customHeight="1" x14ac:dyDescent="0.2">
      <c r="A2533" s="200"/>
      <c r="B2533" s="201"/>
      <c r="C2533" s="202"/>
      <c r="D2533" s="203"/>
      <c r="E2533" s="203"/>
      <c r="F2533" s="204"/>
      <c r="G2533" s="182"/>
      <c r="H2533" s="204"/>
    </row>
    <row r="2534" spans="1:8" ht="20.100000000000001" customHeight="1" x14ac:dyDescent="0.2">
      <c r="A2534" s="200"/>
      <c r="B2534" s="201"/>
      <c r="C2534" s="202"/>
      <c r="D2534" s="203"/>
      <c r="E2534" s="203"/>
      <c r="F2534" s="204"/>
      <c r="G2534" s="182"/>
      <c r="H2534" s="204"/>
    </row>
    <row r="2535" spans="1:8" ht="20.100000000000001" customHeight="1" x14ac:dyDescent="0.2">
      <c r="A2535" s="200"/>
      <c r="B2535" s="201"/>
      <c r="C2535" s="202"/>
      <c r="D2535" s="203"/>
      <c r="E2535" s="203"/>
      <c r="F2535" s="204"/>
      <c r="G2535" s="182"/>
      <c r="H2535" s="204"/>
    </row>
    <row r="2536" spans="1:8" ht="20.100000000000001" customHeight="1" x14ac:dyDescent="0.2">
      <c r="A2536" s="200"/>
      <c r="B2536" s="201"/>
      <c r="C2536" s="202"/>
      <c r="D2536" s="203"/>
      <c r="E2536" s="203"/>
      <c r="F2536" s="204"/>
      <c r="G2536" s="182"/>
      <c r="H2536" s="204"/>
    </row>
    <row r="2537" spans="1:8" ht="20.100000000000001" customHeight="1" x14ac:dyDescent="0.2">
      <c r="A2537" s="200"/>
      <c r="B2537" s="201"/>
      <c r="C2537" s="202"/>
      <c r="D2537" s="203"/>
      <c r="E2537" s="203"/>
      <c r="F2537" s="204"/>
      <c r="G2537" s="182"/>
      <c r="H2537" s="204"/>
    </row>
    <row r="2538" spans="1:8" ht="20.100000000000001" customHeight="1" x14ac:dyDescent="0.2">
      <c r="A2538" s="200"/>
      <c r="B2538" s="201"/>
      <c r="C2538" s="202"/>
      <c r="D2538" s="203"/>
      <c r="E2538" s="203"/>
      <c r="F2538" s="204"/>
      <c r="G2538" s="182"/>
      <c r="H2538" s="204"/>
    </row>
    <row r="2539" spans="1:8" ht="20.100000000000001" customHeight="1" x14ac:dyDescent="0.2">
      <c r="A2539" s="200"/>
      <c r="B2539" s="201"/>
      <c r="C2539" s="202"/>
      <c r="D2539" s="203"/>
      <c r="E2539" s="203"/>
      <c r="F2539" s="204"/>
      <c r="G2539" s="182"/>
      <c r="H2539" s="204"/>
    </row>
    <row r="2540" spans="1:8" ht="20.100000000000001" customHeight="1" x14ac:dyDescent="0.2">
      <c r="A2540" s="200"/>
      <c r="B2540" s="201"/>
      <c r="C2540" s="202"/>
      <c r="D2540" s="203"/>
      <c r="E2540" s="203"/>
      <c r="F2540" s="204"/>
      <c r="G2540" s="182"/>
      <c r="H2540" s="204"/>
    </row>
    <row r="2541" spans="1:8" ht="20.100000000000001" customHeight="1" x14ac:dyDescent="0.2">
      <c r="A2541" s="200"/>
      <c r="B2541" s="201"/>
      <c r="C2541" s="202"/>
      <c r="D2541" s="203"/>
      <c r="E2541" s="203"/>
      <c r="F2541" s="204"/>
      <c r="G2541" s="182"/>
      <c r="H2541" s="204"/>
    </row>
    <row r="2542" spans="1:8" ht="20.100000000000001" customHeight="1" x14ac:dyDescent="0.2">
      <c r="A2542" s="200"/>
      <c r="B2542" s="201"/>
      <c r="C2542" s="202"/>
      <c r="D2542" s="203"/>
      <c r="E2542" s="203"/>
      <c r="F2542" s="204"/>
      <c r="G2542" s="182"/>
      <c r="H2542" s="204"/>
    </row>
    <row r="2543" spans="1:8" ht="20.100000000000001" customHeight="1" x14ac:dyDescent="0.2">
      <c r="A2543" s="200"/>
      <c r="B2543" s="201"/>
      <c r="C2543" s="202"/>
      <c r="D2543" s="203"/>
      <c r="E2543" s="203"/>
      <c r="F2543" s="204"/>
      <c r="G2543" s="182"/>
      <c r="H2543" s="204"/>
    </row>
    <row r="2544" spans="1:8" ht="20.100000000000001" customHeight="1" x14ac:dyDescent="0.2">
      <c r="A2544" s="200"/>
      <c r="B2544" s="201"/>
      <c r="C2544" s="202"/>
      <c r="D2544" s="203"/>
      <c r="E2544" s="203"/>
      <c r="F2544" s="204"/>
      <c r="G2544" s="182"/>
      <c r="H2544" s="204"/>
    </row>
    <row r="2545" spans="1:8" ht="20.100000000000001" customHeight="1" x14ac:dyDescent="0.2">
      <c r="A2545" s="200"/>
      <c r="B2545" s="201"/>
      <c r="C2545" s="202"/>
      <c r="D2545" s="203"/>
      <c r="E2545" s="203"/>
      <c r="F2545" s="204"/>
      <c r="G2545" s="182"/>
      <c r="H2545" s="204"/>
    </row>
    <row r="2546" spans="1:8" ht="20.100000000000001" customHeight="1" x14ac:dyDescent="0.2">
      <c r="A2546" s="200"/>
      <c r="B2546" s="201"/>
      <c r="C2546" s="202"/>
      <c r="D2546" s="203"/>
      <c r="E2546" s="203"/>
      <c r="F2546" s="204"/>
      <c r="G2546" s="182"/>
      <c r="H2546" s="204"/>
    </row>
    <row r="2547" spans="1:8" ht="20.100000000000001" customHeight="1" x14ac:dyDescent="0.2">
      <c r="A2547" s="200"/>
      <c r="B2547" s="201"/>
      <c r="C2547" s="202"/>
      <c r="D2547" s="203"/>
      <c r="E2547" s="203"/>
      <c r="F2547" s="204"/>
      <c r="G2547" s="182"/>
      <c r="H2547" s="204"/>
    </row>
    <row r="2548" spans="1:8" ht="20.100000000000001" customHeight="1" x14ac:dyDescent="0.2">
      <c r="A2548" s="200"/>
      <c r="B2548" s="201"/>
      <c r="C2548" s="202"/>
      <c r="D2548" s="203"/>
      <c r="E2548" s="203"/>
      <c r="F2548" s="204"/>
      <c r="G2548" s="182"/>
      <c r="H2548" s="204"/>
    </row>
    <row r="2549" spans="1:8" ht="20.100000000000001" customHeight="1" x14ac:dyDescent="0.2">
      <c r="A2549" s="200"/>
      <c r="B2549" s="201"/>
      <c r="C2549" s="202"/>
      <c r="D2549" s="203"/>
      <c r="E2549" s="203"/>
      <c r="F2549" s="204"/>
      <c r="G2549" s="182"/>
      <c r="H2549" s="204"/>
    </row>
    <row r="2550" spans="1:8" ht="20.100000000000001" customHeight="1" x14ac:dyDescent="0.2">
      <c r="A2550" s="200"/>
      <c r="B2550" s="201"/>
      <c r="C2550" s="202"/>
      <c r="D2550" s="203"/>
      <c r="E2550" s="203"/>
      <c r="F2550" s="204"/>
      <c r="G2550" s="182"/>
      <c r="H2550" s="204"/>
    </row>
    <row r="2551" spans="1:8" ht="20.100000000000001" customHeight="1" x14ac:dyDescent="0.2">
      <c r="A2551" s="200"/>
      <c r="B2551" s="201"/>
      <c r="C2551" s="202"/>
      <c r="D2551" s="203"/>
      <c r="E2551" s="203"/>
      <c r="F2551" s="204"/>
      <c r="G2551" s="182"/>
      <c r="H2551" s="204"/>
    </row>
    <row r="2552" spans="1:8" ht="20.100000000000001" customHeight="1" x14ac:dyDescent="0.2">
      <c r="A2552" s="200"/>
      <c r="B2552" s="201"/>
      <c r="C2552" s="202"/>
      <c r="D2552" s="203"/>
      <c r="E2552" s="203"/>
      <c r="F2552" s="204"/>
      <c r="G2552" s="182"/>
      <c r="H2552" s="204"/>
    </row>
    <row r="2553" spans="1:8" ht="20.100000000000001" customHeight="1" x14ac:dyDescent="0.2">
      <c r="A2553" s="200"/>
      <c r="B2553" s="201"/>
      <c r="C2553" s="202"/>
      <c r="D2553" s="203"/>
      <c r="E2553" s="203"/>
      <c r="F2553" s="204"/>
      <c r="G2553" s="182"/>
      <c r="H2553" s="204"/>
    </row>
    <row r="2554" spans="1:8" ht="20.100000000000001" customHeight="1" x14ac:dyDescent="0.2">
      <c r="A2554" s="200"/>
      <c r="B2554" s="201"/>
      <c r="C2554" s="202"/>
      <c r="D2554" s="203"/>
      <c r="E2554" s="203"/>
      <c r="F2554" s="204"/>
      <c r="G2554" s="182"/>
      <c r="H2554" s="204"/>
    </row>
    <row r="2555" spans="1:8" ht="20.100000000000001" customHeight="1" x14ac:dyDescent="0.2">
      <c r="A2555" s="200"/>
      <c r="B2555" s="201"/>
      <c r="C2555" s="202"/>
      <c r="D2555" s="203"/>
      <c r="E2555" s="203"/>
      <c r="F2555" s="204"/>
      <c r="G2555" s="182"/>
      <c r="H2555" s="204"/>
    </row>
    <row r="2556" spans="1:8" ht="20.100000000000001" customHeight="1" x14ac:dyDescent="0.2">
      <c r="A2556" s="200"/>
      <c r="B2556" s="201"/>
      <c r="C2556" s="202"/>
      <c r="D2556" s="203"/>
      <c r="E2556" s="203"/>
      <c r="F2556" s="204"/>
      <c r="G2556" s="182"/>
      <c r="H2556" s="204"/>
    </row>
    <row r="2557" spans="1:8" ht="20.100000000000001" customHeight="1" x14ac:dyDescent="0.2">
      <c r="A2557" s="200"/>
      <c r="B2557" s="201"/>
      <c r="C2557" s="202"/>
      <c r="D2557" s="203"/>
      <c r="E2557" s="203"/>
      <c r="F2557" s="204"/>
      <c r="G2557" s="182"/>
      <c r="H2557" s="204"/>
    </row>
    <row r="2558" spans="1:8" ht="20.100000000000001" customHeight="1" x14ac:dyDescent="0.2">
      <c r="A2558" s="200"/>
      <c r="B2558" s="201"/>
      <c r="C2558" s="202"/>
      <c r="D2558" s="203"/>
      <c r="E2558" s="203"/>
      <c r="F2558" s="204"/>
      <c r="G2558" s="182"/>
      <c r="H2558" s="204"/>
    </row>
    <row r="2559" spans="1:8" ht="20.100000000000001" customHeight="1" x14ac:dyDescent="0.2">
      <c r="A2559" s="200"/>
      <c r="B2559" s="201"/>
      <c r="C2559" s="202"/>
      <c r="D2559" s="203"/>
      <c r="E2559" s="203"/>
      <c r="F2559" s="204"/>
      <c r="G2559" s="182"/>
      <c r="H2559" s="204"/>
    </row>
    <row r="2560" spans="1:8" ht="20.100000000000001" customHeight="1" x14ac:dyDescent="0.2">
      <c r="A2560" s="200"/>
      <c r="B2560" s="201"/>
      <c r="C2560" s="202"/>
      <c r="D2560" s="203"/>
      <c r="E2560" s="203"/>
      <c r="F2560" s="204"/>
      <c r="G2560" s="182"/>
      <c r="H2560" s="204"/>
    </row>
    <row r="2561" spans="1:8" ht="20.100000000000001" customHeight="1" x14ac:dyDescent="0.2">
      <c r="A2561" s="200"/>
      <c r="B2561" s="201"/>
      <c r="C2561" s="202"/>
      <c r="D2561" s="203"/>
      <c r="E2561" s="203"/>
      <c r="F2561" s="204"/>
      <c r="G2561" s="182"/>
      <c r="H2561" s="204"/>
    </row>
    <row r="2562" spans="1:8" ht="20.100000000000001" customHeight="1" x14ac:dyDescent="0.2">
      <c r="A2562" s="200"/>
      <c r="B2562" s="201"/>
      <c r="C2562" s="202"/>
      <c r="D2562" s="203"/>
      <c r="E2562" s="203"/>
      <c r="F2562" s="204"/>
      <c r="G2562" s="182"/>
      <c r="H2562" s="204"/>
    </row>
    <row r="2563" spans="1:8" ht="20.100000000000001" customHeight="1" x14ac:dyDescent="0.2">
      <c r="A2563" s="200"/>
      <c r="B2563" s="201"/>
      <c r="C2563" s="202"/>
      <c r="D2563" s="203"/>
      <c r="E2563" s="203"/>
      <c r="F2563" s="204"/>
      <c r="G2563" s="182"/>
      <c r="H2563" s="204"/>
    </row>
    <row r="2564" spans="1:8" ht="20.100000000000001" customHeight="1" x14ac:dyDescent="0.2">
      <c r="A2564" s="200"/>
      <c r="B2564" s="201"/>
      <c r="C2564" s="202"/>
      <c r="D2564" s="203"/>
      <c r="E2564" s="203"/>
      <c r="F2564" s="204"/>
      <c r="G2564" s="182"/>
      <c r="H2564" s="204"/>
    </row>
    <row r="2565" spans="1:8" ht="20.100000000000001" customHeight="1" x14ac:dyDescent="0.2">
      <c r="A2565" s="200"/>
      <c r="B2565" s="201"/>
      <c r="C2565" s="202"/>
      <c r="D2565" s="203"/>
      <c r="E2565" s="203"/>
      <c r="F2565" s="204"/>
      <c r="G2565" s="182"/>
      <c r="H2565" s="204"/>
    </row>
    <row r="2566" spans="1:8" ht="20.100000000000001" customHeight="1" x14ac:dyDescent="0.2">
      <c r="A2566" s="200"/>
      <c r="B2566" s="201"/>
      <c r="C2566" s="202"/>
      <c r="D2566" s="203"/>
      <c r="E2566" s="203"/>
      <c r="F2566" s="204"/>
      <c r="G2566" s="182"/>
      <c r="H2566" s="204"/>
    </row>
    <row r="2567" spans="1:8" ht="20.100000000000001" customHeight="1" x14ac:dyDescent="0.2">
      <c r="A2567" s="200"/>
      <c r="B2567" s="201"/>
      <c r="C2567" s="202"/>
      <c r="D2567" s="203"/>
      <c r="E2567" s="203"/>
      <c r="F2567" s="204"/>
      <c r="G2567" s="182"/>
      <c r="H2567" s="204"/>
    </row>
    <row r="2568" spans="1:8" ht="20.100000000000001" customHeight="1" x14ac:dyDescent="0.2">
      <c r="A2568" s="200"/>
      <c r="B2568" s="201"/>
      <c r="C2568" s="202"/>
      <c r="D2568" s="203"/>
      <c r="E2568" s="203"/>
      <c r="F2568" s="204"/>
      <c r="G2568" s="182"/>
      <c r="H2568" s="204"/>
    </row>
    <row r="2569" spans="1:8" ht="20.100000000000001" customHeight="1" x14ac:dyDescent="0.2">
      <c r="A2569" s="200"/>
      <c r="B2569" s="201"/>
      <c r="C2569" s="202"/>
      <c r="D2569" s="203"/>
      <c r="E2569" s="203"/>
      <c r="F2569" s="204"/>
      <c r="G2569" s="182"/>
      <c r="H2569" s="204"/>
    </row>
    <row r="2570" spans="1:8" ht="20.100000000000001" customHeight="1" x14ac:dyDescent="0.2">
      <c r="A2570" s="200"/>
      <c r="B2570" s="201"/>
      <c r="C2570" s="202"/>
      <c r="D2570" s="203"/>
      <c r="E2570" s="203"/>
      <c r="F2570" s="204"/>
      <c r="G2570" s="182"/>
      <c r="H2570" s="204"/>
    </row>
    <row r="2571" spans="1:8" ht="20.100000000000001" customHeight="1" x14ac:dyDescent="0.2">
      <c r="A2571" s="200"/>
      <c r="B2571" s="201"/>
      <c r="C2571" s="202"/>
      <c r="D2571" s="203"/>
      <c r="E2571" s="203"/>
      <c r="F2571" s="204"/>
      <c r="G2571" s="182"/>
      <c r="H2571" s="204"/>
    </row>
    <row r="2572" spans="1:8" ht="20.100000000000001" customHeight="1" x14ac:dyDescent="0.2">
      <c r="A2572" s="200"/>
      <c r="B2572" s="201"/>
      <c r="C2572" s="202"/>
      <c r="D2572" s="203"/>
      <c r="E2572" s="203"/>
      <c r="F2572" s="204"/>
      <c r="G2572" s="182"/>
      <c r="H2572" s="204"/>
    </row>
    <row r="2573" spans="1:8" ht="20.100000000000001" customHeight="1" x14ac:dyDescent="0.2">
      <c r="A2573" s="200"/>
      <c r="B2573" s="201"/>
      <c r="C2573" s="202"/>
      <c r="D2573" s="203"/>
      <c r="E2573" s="203"/>
      <c r="F2573" s="204"/>
      <c r="G2573" s="182"/>
      <c r="H2573" s="204"/>
    </row>
    <row r="2574" spans="1:8" ht="20.100000000000001" customHeight="1" x14ac:dyDescent="0.2">
      <c r="A2574" s="200"/>
      <c r="B2574" s="201"/>
      <c r="C2574" s="202"/>
      <c r="D2574" s="203"/>
      <c r="E2574" s="203"/>
      <c r="F2574" s="204"/>
      <c r="G2574" s="182"/>
      <c r="H2574" s="204"/>
    </row>
    <row r="2575" spans="1:8" ht="20.100000000000001" customHeight="1" x14ac:dyDescent="0.2">
      <c r="A2575" s="200"/>
      <c r="B2575" s="201"/>
      <c r="C2575" s="202"/>
      <c r="D2575" s="203"/>
      <c r="E2575" s="203"/>
      <c r="F2575" s="204"/>
      <c r="G2575" s="182"/>
      <c r="H2575" s="204"/>
    </row>
    <row r="2576" spans="1:8" ht="20.100000000000001" customHeight="1" x14ac:dyDescent="0.2">
      <c r="A2576" s="200"/>
      <c r="B2576" s="201"/>
      <c r="C2576" s="202"/>
      <c r="D2576" s="203"/>
      <c r="E2576" s="203"/>
      <c r="F2576" s="204"/>
      <c r="G2576" s="182"/>
      <c r="H2576" s="204"/>
    </row>
    <row r="2577" spans="1:8" ht="20.100000000000001" customHeight="1" x14ac:dyDescent="0.2">
      <c r="A2577" s="200"/>
      <c r="B2577" s="201"/>
      <c r="C2577" s="202"/>
      <c r="D2577" s="203"/>
      <c r="E2577" s="203"/>
      <c r="F2577" s="204"/>
      <c r="G2577" s="182"/>
      <c r="H2577" s="204"/>
    </row>
    <row r="2578" spans="1:8" ht="20.100000000000001" customHeight="1" x14ac:dyDescent="0.2">
      <c r="A2578" s="200"/>
      <c r="B2578" s="201"/>
      <c r="C2578" s="202"/>
      <c r="D2578" s="203"/>
      <c r="E2578" s="203"/>
      <c r="F2578" s="204"/>
      <c r="G2578" s="182"/>
      <c r="H2578" s="204"/>
    </row>
    <row r="2579" spans="1:8" ht="20.100000000000001" customHeight="1" x14ac:dyDescent="0.2">
      <c r="A2579" s="200"/>
      <c r="B2579" s="201"/>
      <c r="C2579" s="202"/>
      <c r="D2579" s="203"/>
      <c r="E2579" s="203"/>
      <c r="F2579" s="204"/>
      <c r="G2579" s="182"/>
      <c r="H2579" s="204"/>
    </row>
    <row r="2580" spans="1:8" ht="20.100000000000001" customHeight="1" x14ac:dyDescent="0.2">
      <c r="A2580" s="200"/>
      <c r="B2580" s="201"/>
      <c r="C2580" s="202"/>
      <c r="D2580" s="203"/>
      <c r="E2580" s="203"/>
      <c r="F2580" s="204"/>
      <c r="G2580" s="182"/>
      <c r="H2580" s="204"/>
    </row>
    <row r="2581" spans="1:8" ht="20.100000000000001" customHeight="1" x14ac:dyDescent="0.2">
      <c r="A2581" s="200"/>
      <c r="B2581" s="201"/>
      <c r="C2581" s="202"/>
      <c r="D2581" s="203"/>
      <c r="E2581" s="203"/>
      <c r="F2581" s="204"/>
      <c r="G2581" s="182"/>
      <c r="H2581" s="204"/>
    </row>
    <row r="2582" spans="1:8" ht="20.100000000000001" customHeight="1" x14ac:dyDescent="0.2">
      <c r="A2582" s="200"/>
      <c r="B2582" s="201"/>
      <c r="C2582" s="202"/>
      <c r="D2582" s="203"/>
      <c r="E2582" s="203"/>
      <c r="F2582" s="204"/>
      <c r="G2582" s="182"/>
      <c r="H2582" s="204"/>
    </row>
    <row r="2583" spans="1:8" ht="20.100000000000001" customHeight="1" x14ac:dyDescent="0.2">
      <c r="A2583" s="200"/>
      <c r="B2583" s="201"/>
      <c r="C2583" s="202"/>
      <c r="D2583" s="203"/>
      <c r="E2583" s="203"/>
      <c r="F2583" s="204"/>
      <c r="G2583" s="182"/>
      <c r="H2583" s="204"/>
    </row>
    <row r="2584" spans="1:8" ht="20.100000000000001" customHeight="1" x14ac:dyDescent="0.2">
      <c r="A2584" s="200"/>
      <c r="B2584" s="201"/>
      <c r="C2584" s="202"/>
      <c r="D2584" s="203"/>
      <c r="E2584" s="203"/>
      <c r="F2584" s="204"/>
      <c r="G2584" s="182"/>
      <c r="H2584" s="204"/>
    </row>
    <row r="2585" spans="1:8" ht="20.100000000000001" customHeight="1" x14ac:dyDescent="0.2">
      <c r="A2585" s="200"/>
      <c r="B2585" s="201"/>
      <c r="C2585" s="202"/>
      <c r="D2585" s="203"/>
      <c r="E2585" s="203"/>
      <c r="F2585" s="204"/>
      <c r="G2585" s="182"/>
      <c r="H2585" s="204"/>
    </row>
    <row r="2586" spans="1:8" ht="20.100000000000001" customHeight="1" x14ac:dyDescent="0.2">
      <c r="A2586" s="200"/>
      <c r="B2586" s="201"/>
      <c r="C2586" s="202"/>
      <c r="D2586" s="203"/>
      <c r="E2586" s="203"/>
      <c r="F2586" s="204"/>
      <c r="G2586" s="182"/>
      <c r="H2586" s="204"/>
    </row>
    <row r="2587" spans="1:8" ht="20.100000000000001" customHeight="1" x14ac:dyDescent="0.2">
      <c r="A2587" s="200"/>
      <c r="B2587" s="201"/>
      <c r="C2587" s="202"/>
      <c r="D2587" s="203"/>
      <c r="E2587" s="203"/>
      <c r="F2587" s="204"/>
      <c r="G2587" s="182"/>
      <c r="H2587" s="204"/>
    </row>
    <row r="2588" spans="1:8" ht="20.100000000000001" customHeight="1" x14ac:dyDescent="0.2">
      <c r="A2588" s="200"/>
      <c r="B2588" s="201"/>
      <c r="C2588" s="202"/>
      <c r="D2588" s="203"/>
      <c r="E2588" s="203"/>
      <c r="F2588" s="204"/>
      <c r="G2588" s="182"/>
      <c r="H2588" s="204"/>
    </row>
    <row r="2589" spans="1:8" ht="20.100000000000001" customHeight="1" x14ac:dyDescent="0.2">
      <c r="A2589" s="200"/>
      <c r="B2589" s="201"/>
      <c r="C2589" s="202"/>
      <c r="D2589" s="203"/>
      <c r="E2589" s="203"/>
      <c r="F2589" s="204"/>
      <c r="G2589" s="182"/>
      <c r="H2589" s="204"/>
    </row>
    <row r="2590" spans="1:8" ht="20.100000000000001" customHeight="1" x14ac:dyDescent="0.2">
      <c r="A2590" s="200"/>
      <c r="B2590" s="201"/>
      <c r="C2590" s="202"/>
      <c r="D2590" s="203"/>
      <c r="E2590" s="203"/>
      <c r="F2590" s="204"/>
      <c r="G2590" s="182"/>
      <c r="H2590" s="204"/>
    </row>
    <row r="2591" spans="1:8" ht="20.100000000000001" customHeight="1" x14ac:dyDescent="0.2">
      <c r="A2591" s="200"/>
      <c r="B2591" s="201"/>
      <c r="C2591" s="202"/>
      <c r="D2591" s="203"/>
      <c r="E2591" s="203"/>
      <c r="F2591" s="204"/>
      <c r="G2591" s="182"/>
      <c r="H2591" s="204"/>
    </row>
    <row r="2592" spans="1:8" ht="20.100000000000001" customHeight="1" x14ac:dyDescent="0.2">
      <c r="A2592" s="200"/>
      <c r="B2592" s="201"/>
      <c r="C2592" s="202"/>
      <c r="D2592" s="203"/>
      <c r="E2592" s="203"/>
      <c r="F2592" s="204"/>
      <c r="G2592" s="182"/>
      <c r="H2592" s="204"/>
    </row>
    <row r="2593" spans="1:8" ht="20.100000000000001" customHeight="1" x14ac:dyDescent="0.2">
      <c r="A2593" s="200"/>
      <c r="B2593" s="201"/>
      <c r="C2593" s="202"/>
      <c r="D2593" s="203"/>
      <c r="E2593" s="203"/>
      <c r="F2593" s="204"/>
      <c r="G2593" s="182"/>
      <c r="H2593" s="204"/>
    </row>
    <row r="2594" spans="1:8" ht="20.100000000000001" customHeight="1" x14ac:dyDescent="0.2">
      <c r="A2594" s="200"/>
      <c r="B2594" s="201"/>
      <c r="C2594" s="202"/>
      <c r="D2594" s="203"/>
      <c r="E2594" s="203"/>
      <c r="F2594" s="204"/>
      <c r="G2594" s="182"/>
      <c r="H2594" s="204"/>
    </row>
    <row r="2595" spans="1:8" ht="20.100000000000001" customHeight="1" x14ac:dyDescent="0.2">
      <c r="A2595" s="200"/>
      <c r="B2595" s="201"/>
      <c r="C2595" s="202"/>
      <c r="D2595" s="203"/>
      <c r="E2595" s="203"/>
      <c r="F2595" s="204"/>
      <c r="G2595" s="182"/>
      <c r="H2595" s="204"/>
    </row>
    <row r="2596" spans="1:8" ht="20.100000000000001" customHeight="1" x14ac:dyDescent="0.2">
      <c r="A2596" s="200"/>
      <c r="B2596" s="201"/>
      <c r="C2596" s="202"/>
      <c r="D2596" s="203"/>
      <c r="E2596" s="203"/>
      <c r="F2596" s="204"/>
      <c r="G2596" s="182"/>
      <c r="H2596" s="204"/>
    </row>
    <row r="2597" spans="1:8" ht="20.100000000000001" customHeight="1" x14ac:dyDescent="0.2">
      <c r="A2597" s="200"/>
      <c r="B2597" s="201"/>
      <c r="C2597" s="202"/>
      <c r="D2597" s="203"/>
      <c r="E2597" s="203"/>
      <c r="F2597" s="204"/>
      <c r="G2597" s="182"/>
      <c r="H2597" s="204"/>
    </row>
    <row r="2598" spans="1:8" ht="20.100000000000001" customHeight="1" x14ac:dyDescent="0.2">
      <c r="A2598" s="200"/>
      <c r="B2598" s="201"/>
      <c r="C2598" s="202"/>
      <c r="D2598" s="203"/>
      <c r="E2598" s="203"/>
      <c r="F2598" s="204"/>
      <c r="G2598" s="182"/>
      <c r="H2598" s="204"/>
    </row>
    <row r="2599" spans="1:8" ht="20.100000000000001" customHeight="1" x14ac:dyDescent="0.2">
      <c r="A2599" s="200"/>
      <c r="B2599" s="201"/>
      <c r="C2599" s="202"/>
      <c r="D2599" s="203"/>
      <c r="E2599" s="203"/>
      <c r="F2599" s="204"/>
      <c r="G2599" s="182"/>
      <c r="H2599" s="204"/>
    </row>
    <row r="2600" spans="1:8" ht="20.100000000000001" customHeight="1" x14ac:dyDescent="0.2">
      <c r="A2600" s="200"/>
      <c r="B2600" s="201"/>
      <c r="C2600" s="202"/>
      <c r="D2600" s="203"/>
      <c r="E2600" s="203"/>
      <c r="F2600" s="204"/>
      <c r="G2600" s="182"/>
      <c r="H2600" s="204"/>
    </row>
    <row r="2601" spans="1:8" ht="20.100000000000001" customHeight="1" x14ac:dyDescent="0.2">
      <c r="A2601" s="200"/>
      <c r="B2601" s="201"/>
      <c r="C2601" s="202"/>
      <c r="D2601" s="203"/>
      <c r="E2601" s="203"/>
      <c r="F2601" s="204"/>
      <c r="G2601" s="182"/>
      <c r="H2601" s="204"/>
    </row>
    <row r="2602" spans="1:8" ht="20.100000000000001" customHeight="1" x14ac:dyDescent="0.2">
      <c r="A2602" s="200"/>
      <c r="B2602" s="201"/>
      <c r="C2602" s="202"/>
      <c r="D2602" s="203"/>
      <c r="E2602" s="203"/>
      <c r="F2602" s="204"/>
      <c r="G2602" s="182"/>
      <c r="H2602" s="204"/>
    </row>
    <row r="2603" spans="1:8" ht="20.100000000000001" customHeight="1" x14ac:dyDescent="0.2">
      <c r="A2603" s="200"/>
      <c r="B2603" s="201"/>
      <c r="C2603" s="202"/>
      <c r="D2603" s="203"/>
      <c r="E2603" s="203"/>
      <c r="F2603" s="204"/>
      <c r="G2603" s="182"/>
      <c r="H2603" s="204"/>
    </row>
    <row r="2604" spans="1:8" ht="20.100000000000001" customHeight="1" x14ac:dyDescent="0.2">
      <c r="A2604" s="200"/>
      <c r="B2604" s="201"/>
      <c r="C2604" s="202"/>
      <c r="D2604" s="203"/>
      <c r="E2604" s="203"/>
      <c r="F2604" s="204"/>
      <c r="G2604" s="182"/>
      <c r="H2604" s="204"/>
    </row>
    <row r="2605" spans="1:8" ht="20.100000000000001" customHeight="1" x14ac:dyDescent="0.2">
      <c r="A2605" s="200"/>
      <c r="B2605" s="201"/>
      <c r="C2605" s="202"/>
      <c r="D2605" s="203"/>
      <c r="E2605" s="203"/>
      <c r="F2605" s="204"/>
      <c r="G2605" s="182"/>
      <c r="H2605" s="204"/>
    </row>
    <row r="2606" spans="1:8" ht="20.100000000000001" customHeight="1" x14ac:dyDescent="0.2">
      <c r="A2606" s="200"/>
      <c r="B2606" s="201"/>
      <c r="C2606" s="202"/>
      <c r="D2606" s="203"/>
      <c r="E2606" s="203"/>
      <c r="F2606" s="204"/>
      <c r="G2606" s="182"/>
      <c r="H2606" s="204"/>
    </row>
    <row r="2607" spans="1:8" ht="20.100000000000001" customHeight="1" x14ac:dyDescent="0.2">
      <c r="A2607" s="200"/>
      <c r="B2607" s="201"/>
      <c r="C2607" s="202"/>
      <c r="D2607" s="203"/>
      <c r="E2607" s="203"/>
      <c r="F2607" s="204"/>
      <c r="G2607" s="182"/>
      <c r="H2607" s="204"/>
    </row>
    <row r="2608" spans="1:8" ht="20.100000000000001" customHeight="1" x14ac:dyDescent="0.2">
      <c r="A2608" s="200"/>
      <c r="B2608" s="201"/>
      <c r="C2608" s="202"/>
      <c r="D2608" s="203"/>
      <c r="E2608" s="203"/>
      <c r="F2608" s="204"/>
      <c r="G2608" s="182"/>
      <c r="H2608" s="204"/>
    </row>
    <row r="2609" spans="1:8" ht="20.100000000000001" customHeight="1" x14ac:dyDescent="0.2">
      <c r="A2609" s="200"/>
      <c r="B2609" s="201"/>
      <c r="C2609" s="202"/>
      <c r="D2609" s="203"/>
      <c r="E2609" s="203"/>
      <c r="F2609" s="204"/>
      <c r="G2609" s="182"/>
      <c r="H2609" s="204"/>
    </row>
    <row r="2610" spans="1:8" ht="20.100000000000001" customHeight="1" x14ac:dyDescent="0.2">
      <c r="A2610" s="200"/>
      <c r="B2610" s="201"/>
      <c r="C2610" s="202"/>
      <c r="D2610" s="203"/>
      <c r="E2610" s="203"/>
      <c r="F2610" s="204"/>
      <c r="G2610" s="182"/>
      <c r="H2610" s="204"/>
    </row>
    <row r="2611" spans="1:8" ht="20.100000000000001" customHeight="1" x14ac:dyDescent="0.2">
      <c r="A2611" s="200"/>
      <c r="B2611" s="201"/>
      <c r="C2611" s="202"/>
      <c r="D2611" s="203"/>
      <c r="E2611" s="203"/>
      <c r="F2611" s="204"/>
      <c r="G2611" s="182"/>
      <c r="H2611" s="204"/>
    </row>
    <row r="2612" spans="1:8" ht="20.100000000000001" customHeight="1" x14ac:dyDescent="0.2">
      <c r="A2612" s="200"/>
      <c r="B2612" s="201"/>
      <c r="C2612" s="202"/>
      <c r="D2612" s="203"/>
      <c r="E2612" s="203"/>
      <c r="F2612" s="204"/>
      <c r="G2612" s="182"/>
      <c r="H2612" s="204"/>
    </row>
    <row r="2613" spans="1:8" ht="20.100000000000001" customHeight="1" x14ac:dyDescent="0.2">
      <c r="A2613" s="200"/>
      <c r="B2613" s="201"/>
      <c r="C2613" s="202"/>
      <c r="D2613" s="203"/>
      <c r="E2613" s="203"/>
      <c r="F2613" s="204"/>
      <c r="G2613" s="182"/>
      <c r="H2613" s="204"/>
    </row>
    <row r="2614" spans="1:8" ht="20.100000000000001" customHeight="1" x14ac:dyDescent="0.2">
      <c r="A2614" s="200"/>
      <c r="B2614" s="201"/>
      <c r="C2614" s="202"/>
      <c r="D2614" s="203"/>
      <c r="E2614" s="203"/>
      <c r="F2614" s="204"/>
      <c r="G2614" s="182"/>
      <c r="H2614" s="204"/>
    </row>
    <row r="2615" spans="1:8" ht="20.100000000000001" customHeight="1" x14ac:dyDescent="0.2">
      <c r="A2615" s="200"/>
      <c r="B2615" s="201"/>
      <c r="C2615" s="202"/>
      <c r="D2615" s="203"/>
      <c r="E2615" s="203"/>
      <c r="F2615" s="204"/>
      <c r="G2615" s="182"/>
      <c r="H2615" s="204"/>
    </row>
    <row r="2616" spans="1:8" ht="20.100000000000001" customHeight="1" x14ac:dyDescent="0.2">
      <c r="A2616" s="200"/>
      <c r="B2616" s="201"/>
      <c r="C2616" s="202"/>
      <c r="D2616" s="203"/>
      <c r="E2616" s="203"/>
      <c r="F2616" s="204"/>
      <c r="G2616" s="182"/>
      <c r="H2616" s="204"/>
    </row>
    <row r="2617" spans="1:8" ht="20.100000000000001" customHeight="1" x14ac:dyDescent="0.2">
      <c r="A2617" s="200"/>
      <c r="B2617" s="201"/>
      <c r="C2617" s="202"/>
      <c r="D2617" s="203"/>
      <c r="E2617" s="203"/>
      <c r="F2617" s="204"/>
      <c r="G2617" s="182"/>
      <c r="H2617" s="204"/>
    </row>
    <row r="2618" spans="1:8" ht="20.100000000000001" customHeight="1" x14ac:dyDescent="0.2">
      <c r="A2618" s="200"/>
      <c r="B2618" s="201"/>
      <c r="C2618" s="202"/>
      <c r="D2618" s="203"/>
      <c r="E2618" s="203"/>
      <c r="F2618" s="204"/>
      <c r="G2618" s="182"/>
      <c r="H2618" s="204"/>
    </row>
    <row r="2619" spans="1:8" ht="20.100000000000001" customHeight="1" x14ac:dyDescent="0.2">
      <c r="A2619" s="200"/>
      <c r="B2619" s="201"/>
      <c r="C2619" s="202"/>
      <c r="D2619" s="203"/>
      <c r="E2619" s="203"/>
      <c r="F2619" s="204"/>
      <c r="G2619" s="182"/>
      <c r="H2619" s="204"/>
    </row>
    <row r="2620" spans="1:8" ht="20.100000000000001" customHeight="1" x14ac:dyDescent="0.2">
      <c r="A2620" s="200"/>
      <c r="B2620" s="201"/>
      <c r="C2620" s="202"/>
      <c r="D2620" s="203"/>
      <c r="E2620" s="203"/>
      <c r="F2620" s="204"/>
      <c r="G2620" s="182"/>
      <c r="H2620" s="204"/>
    </row>
    <row r="2621" spans="1:8" ht="20.100000000000001" customHeight="1" x14ac:dyDescent="0.2">
      <c r="A2621" s="200"/>
      <c r="B2621" s="201"/>
      <c r="C2621" s="202"/>
      <c r="D2621" s="203"/>
      <c r="E2621" s="203"/>
      <c r="F2621" s="204"/>
      <c r="G2621" s="182"/>
      <c r="H2621" s="204"/>
    </row>
    <row r="2622" spans="1:8" ht="20.100000000000001" customHeight="1" x14ac:dyDescent="0.2">
      <c r="A2622" s="200"/>
      <c r="B2622" s="201"/>
      <c r="C2622" s="202"/>
      <c r="D2622" s="203"/>
      <c r="E2622" s="203"/>
      <c r="F2622" s="204"/>
      <c r="G2622" s="182"/>
      <c r="H2622" s="204"/>
    </row>
    <row r="2623" spans="1:8" ht="20.100000000000001" customHeight="1" x14ac:dyDescent="0.2">
      <c r="A2623" s="200"/>
      <c r="B2623" s="201"/>
      <c r="C2623" s="202"/>
      <c r="D2623" s="203"/>
      <c r="E2623" s="203"/>
      <c r="F2623" s="204"/>
      <c r="G2623" s="182"/>
      <c r="H2623" s="204"/>
    </row>
    <row r="2624" spans="1:8" ht="20.100000000000001" customHeight="1" x14ac:dyDescent="0.2">
      <c r="A2624" s="200"/>
      <c r="B2624" s="201"/>
      <c r="C2624" s="202"/>
      <c r="D2624" s="203"/>
      <c r="E2624" s="203"/>
      <c r="F2624" s="204"/>
      <c r="G2624" s="182"/>
      <c r="H2624" s="204"/>
    </row>
    <row r="2625" spans="1:8" ht="20.100000000000001" customHeight="1" x14ac:dyDescent="0.2">
      <c r="A2625" s="200"/>
      <c r="B2625" s="201"/>
      <c r="C2625" s="202"/>
      <c r="D2625" s="203"/>
      <c r="E2625" s="203"/>
      <c r="F2625" s="204"/>
      <c r="G2625" s="182"/>
      <c r="H2625" s="204"/>
    </row>
    <row r="2626" spans="1:8" ht="20.100000000000001" customHeight="1" x14ac:dyDescent="0.2">
      <c r="A2626" s="200"/>
      <c r="B2626" s="201"/>
      <c r="C2626" s="202"/>
      <c r="D2626" s="203"/>
      <c r="E2626" s="203"/>
      <c r="F2626" s="204"/>
      <c r="G2626" s="182"/>
      <c r="H2626" s="204"/>
    </row>
    <row r="2627" spans="1:8" ht="20.100000000000001" customHeight="1" x14ac:dyDescent="0.2">
      <c r="A2627" s="200"/>
      <c r="B2627" s="201"/>
      <c r="C2627" s="202"/>
      <c r="D2627" s="203"/>
      <c r="E2627" s="203"/>
      <c r="F2627" s="204"/>
      <c r="G2627" s="182"/>
      <c r="H2627" s="204"/>
    </row>
    <row r="2628" spans="1:8" ht="20.100000000000001" customHeight="1" x14ac:dyDescent="0.2">
      <c r="A2628" s="200"/>
      <c r="B2628" s="201"/>
      <c r="C2628" s="202"/>
      <c r="D2628" s="203"/>
      <c r="E2628" s="203"/>
      <c r="F2628" s="204"/>
      <c r="G2628" s="182"/>
      <c r="H2628" s="204"/>
    </row>
    <row r="2629" spans="1:8" ht="20.100000000000001" customHeight="1" x14ac:dyDescent="0.2">
      <c r="A2629" s="200"/>
      <c r="B2629" s="201"/>
      <c r="C2629" s="202"/>
      <c r="D2629" s="203"/>
      <c r="E2629" s="203"/>
      <c r="F2629" s="204"/>
      <c r="G2629" s="182"/>
      <c r="H2629" s="204"/>
    </row>
    <row r="2630" spans="1:8" ht="20.100000000000001" customHeight="1" x14ac:dyDescent="0.2">
      <c r="A2630" s="200"/>
      <c r="B2630" s="201"/>
      <c r="C2630" s="202"/>
      <c r="D2630" s="203"/>
      <c r="E2630" s="203"/>
      <c r="F2630" s="204"/>
      <c r="G2630" s="182"/>
      <c r="H2630" s="204"/>
    </row>
    <row r="2631" spans="1:8" ht="20.100000000000001" customHeight="1" x14ac:dyDescent="0.2">
      <c r="A2631" s="200"/>
      <c r="B2631" s="201"/>
      <c r="C2631" s="202"/>
      <c r="D2631" s="203"/>
      <c r="E2631" s="203"/>
      <c r="F2631" s="204"/>
      <c r="G2631" s="182"/>
      <c r="H2631" s="204"/>
    </row>
    <row r="2632" spans="1:8" ht="20.100000000000001" customHeight="1" x14ac:dyDescent="0.2">
      <c r="A2632" s="200"/>
      <c r="B2632" s="201"/>
      <c r="C2632" s="202"/>
      <c r="D2632" s="203"/>
      <c r="E2632" s="203"/>
      <c r="F2632" s="204"/>
      <c r="G2632" s="182"/>
      <c r="H2632" s="204"/>
    </row>
    <row r="2633" spans="1:8" ht="20.100000000000001" customHeight="1" x14ac:dyDescent="0.2">
      <c r="A2633" s="200"/>
      <c r="B2633" s="201"/>
      <c r="C2633" s="202"/>
      <c r="D2633" s="203"/>
      <c r="E2633" s="203"/>
      <c r="F2633" s="204"/>
      <c r="G2633" s="182"/>
      <c r="H2633" s="204"/>
    </row>
    <row r="2634" spans="1:8" ht="20.100000000000001" customHeight="1" x14ac:dyDescent="0.2">
      <c r="A2634" s="200"/>
      <c r="B2634" s="201"/>
      <c r="C2634" s="202"/>
      <c r="D2634" s="203"/>
      <c r="E2634" s="203"/>
      <c r="F2634" s="204"/>
      <c r="G2634" s="182"/>
      <c r="H2634" s="204"/>
    </row>
    <row r="2635" spans="1:8" ht="20.100000000000001" customHeight="1" x14ac:dyDescent="0.2">
      <c r="A2635" s="200"/>
      <c r="B2635" s="201"/>
      <c r="C2635" s="202"/>
      <c r="D2635" s="203"/>
      <c r="E2635" s="203"/>
      <c r="F2635" s="204"/>
      <c r="G2635" s="182"/>
      <c r="H2635" s="204"/>
    </row>
    <row r="2636" spans="1:8" ht="20.100000000000001" customHeight="1" x14ac:dyDescent="0.2">
      <c r="A2636" s="200"/>
      <c r="B2636" s="201"/>
      <c r="C2636" s="202"/>
      <c r="D2636" s="203"/>
      <c r="E2636" s="203"/>
      <c r="F2636" s="204"/>
      <c r="G2636" s="182"/>
      <c r="H2636" s="204"/>
    </row>
    <row r="2637" spans="1:8" ht="20.100000000000001" customHeight="1" x14ac:dyDescent="0.2">
      <c r="A2637" s="200"/>
      <c r="B2637" s="201"/>
      <c r="C2637" s="202"/>
      <c r="D2637" s="203"/>
      <c r="E2637" s="203"/>
      <c r="F2637" s="204"/>
      <c r="G2637" s="182"/>
      <c r="H2637" s="204"/>
    </row>
    <row r="2638" spans="1:8" ht="20.100000000000001" customHeight="1" x14ac:dyDescent="0.2">
      <c r="A2638" s="200"/>
      <c r="B2638" s="201"/>
      <c r="C2638" s="202"/>
      <c r="D2638" s="203"/>
      <c r="E2638" s="203"/>
      <c r="F2638" s="204"/>
      <c r="G2638" s="182"/>
      <c r="H2638" s="204"/>
    </row>
    <row r="2639" spans="1:8" ht="20.100000000000001" customHeight="1" x14ac:dyDescent="0.2">
      <c r="A2639" s="200"/>
      <c r="B2639" s="201"/>
      <c r="C2639" s="202"/>
      <c r="D2639" s="203"/>
      <c r="E2639" s="203"/>
      <c r="F2639" s="204"/>
      <c r="G2639" s="182"/>
      <c r="H2639" s="204"/>
    </row>
    <row r="2640" spans="1:8" ht="20.100000000000001" customHeight="1" x14ac:dyDescent="0.2">
      <c r="A2640" s="200"/>
      <c r="B2640" s="201"/>
      <c r="C2640" s="202"/>
      <c r="D2640" s="203"/>
      <c r="E2640" s="203"/>
      <c r="F2640" s="204"/>
      <c r="G2640" s="182"/>
      <c r="H2640" s="204"/>
    </row>
    <row r="2641" spans="1:8" ht="20.100000000000001" customHeight="1" x14ac:dyDescent="0.2">
      <c r="A2641" s="200"/>
      <c r="B2641" s="201"/>
      <c r="C2641" s="202"/>
      <c r="D2641" s="203"/>
      <c r="E2641" s="203"/>
      <c r="F2641" s="204"/>
      <c r="G2641" s="182"/>
      <c r="H2641" s="204"/>
    </row>
    <row r="2642" spans="1:8" ht="20.100000000000001" customHeight="1" x14ac:dyDescent="0.2">
      <c r="A2642" s="200"/>
      <c r="B2642" s="201"/>
      <c r="C2642" s="202"/>
      <c r="D2642" s="203"/>
      <c r="E2642" s="203"/>
      <c r="F2642" s="204"/>
      <c r="G2642" s="182"/>
      <c r="H2642" s="204"/>
    </row>
    <row r="2643" spans="1:8" ht="20.100000000000001" customHeight="1" x14ac:dyDescent="0.2">
      <c r="A2643" s="200"/>
      <c r="B2643" s="201"/>
      <c r="C2643" s="202"/>
      <c r="D2643" s="203"/>
      <c r="E2643" s="203"/>
      <c r="F2643" s="204"/>
      <c r="G2643" s="182"/>
      <c r="H2643" s="204"/>
    </row>
    <row r="2644" spans="1:8" ht="20.100000000000001" customHeight="1" x14ac:dyDescent="0.2">
      <c r="A2644" s="200"/>
      <c r="B2644" s="201"/>
      <c r="C2644" s="202"/>
      <c r="D2644" s="203"/>
      <c r="E2644" s="203"/>
      <c r="F2644" s="204"/>
      <c r="G2644" s="182"/>
      <c r="H2644" s="204"/>
    </row>
    <row r="2645" spans="1:8" ht="20.100000000000001" customHeight="1" x14ac:dyDescent="0.2">
      <c r="A2645" s="200"/>
      <c r="B2645" s="201"/>
      <c r="C2645" s="202"/>
      <c r="D2645" s="203"/>
      <c r="E2645" s="203"/>
      <c r="F2645" s="204"/>
      <c r="G2645" s="182"/>
      <c r="H2645" s="204"/>
    </row>
    <row r="2646" spans="1:8" ht="20.100000000000001" customHeight="1" x14ac:dyDescent="0.2">
      <c r="A2646" s="200"/>
      <c r="B2646" s="201"/>
      <c r="C2646" s="202"/>
      <c r="D2646" s="203"/>
      <c r="E2646" s="203"/>
      <c r="F2646" s="204"/>
      <c r="G2646" s="182"/>
      <c r="H2646" s="204"/>
    </row>
    <row r="2647" spans="1:8" ht="20.100000000000001" customHeight="1" x14ac:dyDescent="0.2">
      <c r="A2647" s="200"/>
      <c r="B2647" s="201"/>
      <c r="C2647" s="202"/>
      <c r="D2647" s="203"/>
      <c r="E2647" s="203"/>
      <c r="F2647" s="204"/>
      <c r="G2647" s="182"/>
      <c r="H2647" s="204"/>
    </row>
    <row r="2648" spans="1:8" ht="20.100000000000001" customHeight="1" x14ac:dyDescent="0.2">
      <c r="A2648" s="200"/>
      <c r="B2648" s="201"/>
      <c r="C2648" s="202"/>
      <c r="D2648" s="203"/>
      <c r="E2648" s="203"/>
      <c r="F2648" s="204"/>
      <c r="G2648" s="182"/>
      <c r="H2648" s="204"/>
    </row>
    <row r="2649" spans="1:8" ht="20.100000000000001" customHeight="1" x14ac:dyDescent="0.2">
      <c r="A2649" s="200"/>
      <c r="B2649" s="201"/>
      <c r="C2649" s="202"/>
      <c r="D2649" s="203"/>
      <c r="E2649" s="203"/>
      <c r="F2649" s="204"/>
      <c r="G2649" s="182"/>
      <c r="H2649" s="204"/>
    </row>
    <row r="2650" spans="1:8" ht="20.100000000000001" customHeight="1" x14ac:dyDescent="0.2">
      <c r="A2650" s="200"/>
      <c r="B2650" s="201"/>
      <c r="C2650" s="202"/>
      <c r="D2650" s="203"/>
      <c r="E2650" s="203"/>
      <c r="F2650" s="204"/>
      <c r="G2650" s="182"/>
      <c r="H2650" s="204"/>
    </row>
    <row r="2651" spans="1:8" ht="20.100000000000001" customHeight="1" x14ac:dyDescent="0.2">
      <c r="A2651" s="200"/>
      <c r="B2651" s="201"/>
      <c r="C2651" s="202"/>
      <c r="D2651" s="203"/>
      <c r="E2651" s="203"/>
      <c r="F2651" s="204"/>
      <c r="G2651" s="182"/>
      <c r="H2651" s="204"/>
    </row>
    <row r="2652" spans="1:8" ht="20.100000000000001" customHeight="1" x14ac:dyDescent="0.2">
      <c r="A2652" s="200"/>
      <c r="B2652" s="201"/>
      <c r="C2652" s="202"/>
      <c r="D2652" s="203"/>
      <c r="E2652" s="203"/>
      <c r="F2652" s="204"/>
      <c r="G2652" s="182"/>
      <c r="H2652" s="204"/>
    </row>
    <row r="2653" spans="1:8" ht="20.100000000000001" customHeight="1" x14ac:dyDescent="0.2">
      <c r="A2653" s="200"/>
      <c r="B2653" s="201"/>
      <c r="C2653" s="202"/>
      <c r="D2653" s="203"/>
      <c r="E2653" s="203"/>
      <c r="F2653" s="204"/>
      <c r="G2653" s="182"/>
      <c r="H2653" s="204"/>
    </row>
    <row r="2654" spans="1:8" ht="20.100000000000001" customHeight="1" x14ac:dyDescent="0.2">
      <c r="A2654" s="200"/>
      <c r="B2654" s="201"/>
      <c r="C2654" s="202"/>
      <c r="D2654" s="203"/>
      <c r="E2654" s="203"/>
      <c r="F2654" s="204"/>
      <c r="G2654" s="182"/>
      <c r="H2654" s="204"/>
    </row>
    <row r="2655" spans="1:8" ht="20.100000000000001" customHeight="1" x14ac:dyDescent="0.2">
      <c r="A2655" s="200"/>
      <c r="B2655" s="201"/>
      <c r="C2655" s="202"/>
      <c r="D2655" s="203"/>
      <c r="E2655" s="203"/>
      <c r="F2655" s="204"/>
      <c r="G2655" s="182"/>
      <c r="H2655" s="204"/>
    </row>
    <row r="2656" spans="1:8" ht="20.100000000000001" customHeight="1" x14ac:dyDescent="0.2">
      <c r="A2656" s="200"/>
      <c r="B2656" s="201"/>
      <c r="C2656" s="202"/>
      <c r="D2656" s="203"/>
      <c r="E2656" s="203"/>
      <c r="F2656" s="204"/>
      <c r="G2656" s="182"/>
      <c r="H2656" s="204"/>
    </row>
    <row r="2657" spans="1:8" ht="20.100000000000001" customHeight="1" x14ac:dyDescent="0.2">
      <c r="A2657" s="200"/>
      <c r="B2657" s="201"/>
      <c r="C2657" s="202"/>
      <c r="D2657" s="203"/>
      <c r="E2657" s="203"/>
      <c r="F2657" s="204"/>
      <c r="G2657" s="182"/>
      <c r="H2657" s="204"/>
    </row>
    <row r="2658" spans="1:8" ht="20.100000000000001" customHeight="1" x14ac:dyDescent="0.2">
      <c r="A2658" s="200"/>
      <c r="B2658" s="201"/>
      <c r="C2658" s="202"/>
      <c r="D2658" s="203"/>
      <c r="E2658" s="203"/>
      <c r="F2658" s="204"/>
      <c r="G2658" s="182"/>
      <c r="H2658" s="204"/>
    </row>
    <row r="2659" spans="1:8" ht="20.100000000000001" customHeight="1" x14ac:dyDescent="0.2">
      <c r="A2659" s="200"/>
      <c r="B2659" s="201"/>
      <c r="C2659" s="202"/>
      <c r="D2659" s="203"/>
      <c r="E2659" s="203"/>
      <c r="F2659" s="204"/>
      <c r="G2659" s="182"/>
      <c r="H2659" s="204"/>
    </row>
    <row r="2660" spans="1:8" ht="20.100000000000001" customHeight="1" x14ac:dyDescent="0.2">
      <c r="A2660" s="200"/>
      <c r="B2660" s="201"/>
      <c r="C2660" s="202"/>
      <c r="D2660" s="203"/>
      <c r="E2660" s="203"/>
      <c r="F2660" s="204"/>
      <c r="G2660" s="182"/>
      <c r="H2660" s="204"/>
    </row>
    <row r="2661" spans="1:8" ht="20.100000000000001" customHeight="1" x14ac:dyDescent="0.2">
      <c r="A2661" s="200"/>
      <c r="B2661" s="201"/>
      <c r="C2661" s="202"/>
      <c r="D2661" s="203"/>
      <c r="E2661" s="203"/>
      <c r="F2661" s="204"/>
      <c r="G2661" s="182"/>
      <c r="H2661" s="204"/>
    </row>
    <row r="2662" spans="1:8" ht="20.100000000000001" customHeight="1" x14ac:dyDescent="0.2">
      <c r="A2662" s="200"/>
      <c r="B2662" s="201"/>
      <c r="C2662" s="202"/>
      <c r="D2662" s="203"/>
      <c r="E2662" s="203"/>
      <c r="F2662" s="204"/>
      <c r="G2662" s="182"/>
      <c r="H2662" s="204"/>
    </row>
    <row r="2663" spans="1:8" ht="20.100000000000001" customHeight="1" x14ac:dyDescent="0.2">
      <c r="A2663" s="200"/>
      <c r="B2663" s="201"/>
      <c r="C2663" s="202"/>
      <c r="D2663" s="203"/>
      <c r="E2663" s="203"/>
      <c r="F2663" s="204"/>
      <c r="G2663" s="182"/>
      <c r="H2663" s="204"/>
    </row>
    <row r="2664" spans="1:8" ht="20.100000000000001" customHeight="1" x14ac:dyDescent="0.2">
      <c r="A2664" s="200"/>
      <c r="B2664" s="201"/>
      <c r="C2664" s="202"/>
      <c r="D2664" s="203"/>
      <c r="E2664" s="203"/>
      <c r="F2664" s="204"/>
      <c r="G2664" s="182"/>
      <c r="H2664" s="204"/>
    </row>
    <row r="2665" spans="1:8" ht="20.100000000000001" customHeight="1" x14ac:dyDescent="0.2">
      <c r="A2665" s="200"/>
      <c r="B2665" s="201"/>
      <c r="C2665" s="202"/>
      <c r="D2665" s="203"/>
      <c r="E2665" s="203"/>
      <c r="F2665" s="204"/>
      <c r="G2665" s="182"/>
      <c r="H2665" s="204"/>
    </row>
    <row r="2666" spans="1:8" ht="20.100000000000001" customHeight="1" x14ac:dyDescent="0.2">
      <c r="A2666" s="200"/>
      <c r="B2666" s="201"/>
      <c r="C2666" s="202"/>
      <c r="D2666" s="203"/>
      <c r="E2666" s="203"/>
      <c r="F2666" s="204"/>
      <c r="G2666" s="182"/>
      <c r="H2666" s="204"/>
    </row>
    <row r="2667" spans="1:8" ht="20.100000000000001" customHeight="1" x14ac:dyDescent="0.2">
      <c r="A2667" s="200"/>
      <c r="B2667" s="201"/>
      <c r="C2667" s="202"/>
      <c r="D2667" s="203"/>
      <c r="E2667" s="203"/>
      <c r="F2667" s="204"/>
      <c r="G2667" s="182"/>
      <c r="H2667" s="204"/>
    </row>
    <row r="2668" spans="1:8" ht="20.100000000000001" customHeight="1" x14ac:dyDescent="0.2">
      <c r="A2668" s="200"/>
      <c r="B2668" s="201"/>
      <c r="C2668" s="202"/>
      <c r="D2668" s="203"/>
      <c r="E2668" s="203"/>
      <c r="F2668" s="204"/>
      <c r="G2668" s="182"/>
      <c r="H2668" s="204"/>
    </row>
    <row r="2669" spans="1:8" ht="20.100000000000001" customHeight="1" x14ac:dyDescent="0.2">
      <c r="A2669" s="200"/>
      <c r="B2669" s="201"/>
      <c r="C2669" s="202"/>
      <c r="D2669" s="203"/>
      <c r="E2669" s="203"/>
      <c r="F2669" s="204"/>
      <c r="G2669" s="182"/>
      <c r="H2669" s="204"/>
    </row>
    <row r="2670" spans="1:8" ht="20.100000000000001" customHeight="1" x14ac:dyDescent="0.2">
      <c r="A2670" s="200"/>
      <c r="B2670" s="201"/>
      <c r="C2670" s="202"/>
      <c r="D2670" s="203"/>
      <c r="E2670" s="203"/>
      <c r="F2670" s="204"/>
      <c r="G2670" s="182"/>
      <c r="H2670" s="204"/>
    </row>
    <row r="2671" spans="1:8" ht="20.100000000000001" customHeight="1" x14ac:dyDescent="0.2">
      <c r="A2671" s="200"/>
      <c r="B2671" s="201"/>
      <c r="C2671" s="202"/>
      <c r="D2671" s="203"/>
      <c r="E2671" s="203"/>
      <c r="F2671" s="204"/>
      <c r="G2671" s="182"/>
      <c r="H2671" s="204"/>
    </row>
    <row r="2672" spans="1:8" ht="20.100000000000001" customHeight="1" x14ac:dyDescent="0.2">
      <c r="A2672" s="200"/>
      <c r="B2672" s="201"/>
      <c r="C2672" s="202"/>
      <c r="D2672" s="203"/>
      <c r="E2672" s="203"/>
      <c r="F2672" s="204"/>
      <c r="G2672" s="182"/>
      <c r="H2672" s="204"/>
    </row>
    <row r="2673" spans="1:8" ht="20.100000000000001" customHeight="1" x14ac:dyDescent="0.2">
      <c r="A2673" s="200"/>
      <c r="B2673" s="201"/>
      <c r="C2673" s="202"/>
      <c r="D2673" s="203"/>
      <c r="E2673" s="203"/>
      <c r="F2673" s="204"/>
      <c r="G2673" s="182"/>
      <c r="H2673" s="204"/>
    </row>
    <row r="2674" spans="1:8" ht="20.100000000000001" customHeight="1" x14ac:dyDescent="0.2">
      <c r="A2674" s="200"/>
      <c r="B2674" s="201"/>
      <c r="C2674" s="202"/>
      <c r="D2674" s="203"/>
      <c r="E2674" s="203"/>
      <c r="F2674" s="204"/>
      <c r="G2674" s="182"/>
      <c r="H2674" s="204"/>
    </row>
    <row r="2675" spans="1:8" ht="20.100000000000001" customHeight="1" x14ac:dyDescent="0.2">
      <c r="A2675" s="200"/>
      <c r="B2675" s="201"/>
      <c r="C2675" s="202"/>
      <c r="D2675" s="203"/>
      <c r="E2675" s="203"/>
      <c r="F2675" s="204"/>
      <c r="G2675" s="182"/>
      <c r="H2675" s="204"/>
    </row>
    <row r="2676" spans="1:8" ht="20.100000000000001" customHeight="1" x14ac:dyDescent="0.2">
      <c r="A2676" s="200"/>
      <c r="B2676" s="201"/>
      <c r="C2676" s="202"/>
      <c r="D2676" s="203"/>
      <c r="E2676" s="203"/>
      <c r="F2676" s="204"/>
      <c r="G2676" s="182"/>
      <c r="H2676" s="204"/>
    </row>
    <row r="2677" spans="1:8" ht="20.100000000000001" customHeight="1" x14ac:dyDescent="0.2">
      <c r="A2677" s="200"/>
      <c r="B2677" s="201"/>
      <c r="C2677" s="202"/>
      <c r="D2677" s="203"/>
      <c r="E2677" s="203"/>
      <c r="F2677" s="204"/>
      <c r="G2677" s="182"/>
      <c r="H2677" s="204"/>
    </row>
    <row r="2678" spans="1:8" ht="20.100000000000001" customHeight="1" x14ac:dyDescent="0.2">
      <c r="A2678" s="200"/>
      <c r="B2678" s="201"/>
      <c r="C2678" s="202"/>
      <c r="D2678" s="203"/>
      <c r="E2678" s="203"/>
      <c r="F2678" s="204"/>
      <c r="G2678" s="182"/>
      <c r="H2678" s="204"/>
    </row>
    <row r="2679" spans="1:8" ht="20.100000000000001" customHeight="1" x14ac:dyDescent="0.2">
      <c r="A2679" s="200"/>
      <c r="B2679" s="201"/>
      <c r="C2679" s="202"/>
      <c r="D2679" s="203"/>
      <c r="E2679" s="203"/>
      <c r="F2679" s="204"/>
      <c r="G2679" s="182"/>
      <c r="H2679" s="204"/>
    </row>
    <row r="2680" spans="1:8" ht="20.100000000000001" customHeight="1" x14ac:dyDescent="0.2">
      <c r="A2680" s="200"/>
      <c r="B2680" s="201"/>
      <c r="C2680" s="202"/>
      <c r="D2680" s="203"/>
      <c r="E2680" s="203"/>
      <c r="F2680" s="204"/>
      <c r="G2680" s="182"/>
      <c r="H2680" s="204"/>
    </row>
    <row r="2681" spans="1:8" ht="20.100000000000001" customHeight="1" x14ac:dyDescent="0.2">
      <c r="A2681" s="200"/>
      <c r="B2681" s="201"/>
      <c r="C2681" s="202"/>
      <c r="D2681" s="203"/>
      <c r="E2681" s="203"/>
      <c r="F2681" s="204"/>
      <c r="G2681" s="182"/>
      <c r="H2681" s="204"/>
    </row>
    <row r="2682" spans="1:8" ht="20.100000000000001" customHeight="1" x14ac:dyDescent="0.2">
      <c r="A2682" s="200"/>
      <c r="B2682" s="201"/>
      <c r="C2682" s="202"/>
      <c r="D2682" s="203"/>
      <c r="E2682" s="203"/>
      <c r="F2682" s="204"/>
      <c r="G2682" s="182"/>
      <c r="H2682" s="204"/>
    </row>
    <row r="2683" spans="1:8" ht="20.100000000000001" customHeight="1" x14ac:dyDescent="0.2">
      <c r="A2683" s="200"/>
      <c r="B2683" s="201"/>
      <c r="C2683" s="202"/>
      <c r="D2683" s="203"/>
      <c r="E2683" s="203"/>
      <c r="F2683" s="204"/>
      <c r="G2683" s="182"/>
      <c r="H2683" s="204"/>
    </row>
    <row r="2684" spans="1:8" ht="20.100000000000001" customHeight="1" x14ac:dyDescent="0.2">
      <c r="A2684" s="200"/>
      <c r="B2684" s="201"/>
      <c r="C2684" s="202"/>
      <c r="D2684" s="203"/>
      <c r="E2684" s="203"/>
      <c r="F2684" s="204"/>
      <c r="G2684" s="182"/>
      <c r="H2684" s="204"/>
    </row>
    <row r="2685" spans="1:8" ht="20.100000000000001" customHeight="1" x14ac:dyDescent="0.2">
      <c r="A2685" s="200"/>
      <c r="B2685" s="201"/>
      <c r="C2685" s="202"/>
      <c r="D2685" s="203"/>
      <c r="E2685" s="203"/>
      <c r="F2685" s="204"/>
      <c r="G2685" s="182"/>
      <c r="H2685" s="204"/>
    </row>
    <row r="2686" spans="1:8" ht="20.100000000000001" customHeight="1" x14ac:dyDescent="0.2">
      <c r="A2686" s="200"/>
      <c r="B2686" s="201"/>
      <c r="C2686" s="202"/>
      <c r="D2686" s="203"/>
      <c r="E2686" s="203"/>
      <c r="F2686" s="204"/>
      <c r="G2686" s="182"/>
      <c r="H2686" s="204"/>
    </row>
    <row r="2687" spans="1:8" ht="20.100000000000001" customHeight="1" x14ac:dyDescent="0.2">
      <c r="A2687" s="200"/>
      <c r="B2687" s="201"/>
      <c r="C2687" s="202"/>
      <c r="D2687" s="203"/>
      <c r="E2687" s="203"/>
      <c r="F2687" s="204"/>
      <c r="G2687" s="182"/>
      <c r="H2687" s="204"/>
    </row>
    <row r="2688" spans="1:8" ht="20.100000000000001" customHeight="1" x14ac:dyDescent="0.2">
      <c r="A2688" s="200"/>
      <c r="B2688" s="201"/>
      <c r="C2688" s="202"/>
      <c r="D2688" s="203"/>
      <c r="E2688" s="203"/>
      <c r="F2688" s="204"/>
      <c r="G2688" s="182"/>
      <c r="H2688" s="204"/>
    </row>
    <row r="2689" spans="1:8" ht="20.100000000000001" customHeight="1" x14ac:dyDescent="0.2">
      <c r="A2689" s="200"/>
      <c r="B2689" s="201"/>
      <c r="C2689" s="202"/>
      <c r="D2689" s="203"/>
      <c r="E2689" s="203"/>
      <c r="F2689" s="204"/>
      <c r="G2689" s="182"/>
      <c r="H2689" s="204"/>
    </row>
    <row r="2690" spans="1:8" ht="20.100000000000001" customHeight="1" x14ac:dyDescent="0.2">
      <c r="A2690" s="200"/>
      <c r="B2690" s="201"/>
      <c r="C2690" s="202"/>
      <c r="D2690" s="203"/>
      <c r="E2690" s="203"/>
      <c r="F2690" s="204"/>
      <c r="G2690" s="182"/>
      <c r="H2690" s="204"/>
    </row>
    <row r="2691" spans="1:8" ht="20.100000000000001" customHeight="1" x14ac:dyDescent="0.2">
      <c r="A2691" s="200"/>
      <c r="B2691" s="201"/>
      <c r="C2691" s="202"/>
      <c r="D2691" s="203"/>
      <c r="E2691" s="203"/>
      <c r="F2691" s="204"/>
      <c r="G2691" s="182"/>
      <c r="H2691" s="204"/>
    </row>
    <row r="2692" spans="1:8" ht="20.100000000000001" customHeight="1" x14ac:dyDescent="0.2">
      <c r="A2692" s="200"/>
      <c r="B2692" s="201"/>
      <c r="C2692" s="202"/>
      <c r="D2692" s="203"/>
      <c r="E2692" s="203"/>
      <c r="F2692" s="204"/>
      <c r="G2692" s="182"/>
      <c r="H2692" s="204"/>
    </row>
    <row r="2693" spans="1:8" ht="20.100000000000001" customHeight="1" x14ac:dyDescent="0.2">
      <c r="A2693" s="200"/>
      <c r="B2693" s="201"/>
      <c r="C2693" s="202"/>
      <c r="D2693" s="203"/>
      <c r="E2693" s="203"/>
      <c r="F2693" s="204"/>
      <c r="G2693" s="182"/>
      <c r="H2693" s="204"/>
    </row>
    <row r="2694" spans="1:8" ht="20.100000000000001" customHeight="1" x14ac:dyDescent="0.2">
      <c r="A2694" s="200"/>
      <c r="B2694" s="201"/>
      <c r="C2694" s="202"/>
      <c r="D2694" s="203"/>
      <c r="E2694" s="203"/>
      <c r="F2694" s="204"/>
      <c r="G2694" s="182"/>
      <c r="H2694" s="204"/>
    </row>
    <row r="2695" spans="1:8" ht="20.100000000000001" customHeight="1" x14ac:dyDescent="0.2">
      <c r="A2695" s="200"/>
      <c r="B2695" s="201"/>
      <c r="C2695" s="202"/>
      <c r="D2695" s="203"/>
      <c r="E2695" s="203"/>
      <c r="F2695" s="204"/>
      <c r="G2695" s="182"/>
      <c r="H2695" s="204"/>
    </row>
    <row r="2696" spans="1:8" ht="20.100000000000001" customHeight="1" x14ac:dyDescent="0.2">
      <c r="A2696" s="200"/>
      <c r="B2696" s="201"/>
      <c r="C2696" s="202"/>
      <c r="D2696" s="203"/>
      <c r="E2696" s="203"/>
      <c r="F2696" s="204"/>
      <c r="G2696" s="182"/>
      <c r="H2696" s="204"/>
    </row>
    <row r="2697" spans="1:8" ht="20.100000000000001" customHeight="1" x14ac:dyDescent="0.2">
      <c r="A2697" s="200"/>
      <c r="B2697" s="201"/>
      <c r="C2697" s="202"/>
      <c r="D2697" s="203"/>
      <c r="E2697" s="203"/>
      <c r="F2697" s="204"/>
      <c r="G2697" s="182"/>
      <c r="H2697" s="204"/>
    </row>
    <row r="2698" spans="1:8" ht="20.100000000000001" customHeight="1" x14ac:dyDescent="0.2">
      <c r="A2698" s="200"/>
      <c r="B2698" s="201"/>
      <c r="C2698" s="202"/>
      <c r="D2698" s="203"/>
      <c r="E2698" s="203"/>
      <c r="F2698" s="204"/>
      <c r="G2698" s="182"/>
      <c r="H2698" s="204"/>
    </row>
    <row r="2699" spans="1:8" ht="20.100000000000001" customHeight="1" x14ac:dyDescent="0.2">
      <c r="A2699" s="200"/>
      <c r="B2699" s="201"/>
      <c r="C2699" s="202"/>
      <c r="D2699" s="203"/>
      <c r="E2699" s="203"/>
      <c r="F2699" s="204"/>
      <c r="G2699" s="182"/>
      <c r="H2699" s="204"/>
    </row>
    <row r="2700" spans="1:8" ht="20.100000000000001" customHeight="1" x14ac:dyDescent="0.2">
      <c r="A2700" s="200"/>
      <c r="B2700" s="201"/>
      <c r="C2700" s="202"/>
      <c r="D2700" s="203"/>
      <c r="E2700" s="203"/>
      <c r="F2700" s="204"/>
      <c r="G2700" s="182"/>
      <c r="H2700" s="204"/>
    </row>
    <row r="2701" spans="1:8" ht="20.100000000000001" customHeight="1" x14ac:dyDescent="0.2">
      <c r="A2701" s="200"/>
      <c r="B2701" s="201"/>
      <c r="C2701" s="202"/>
      <c r="D2701" s="203"/>
      <c r="E2701" s="203"/>
      <c r="F2701" s="204"/>
      <c r="G2701" s="182"/>
      <c r="H2701" s="204"/>
    </row>
    <row r="2702" spans="1:8" ht="20.100000000000001" customHeight="1" x14ac:dyDescent="0.2">
      <c r="A2702" s="200"/>
      <c r="B2702" s="201"/>
      <c r="C2702" s="202"/>
      <c r="D2702" s="203"/>
      <c r="E2702" s="203"/>
      <c r="F2702" s="204"/>
      <c r="G2702" s="182"/>
      <c r="H2702" s="204"/>
    </row>
    <row r="2703" spans="1:8" ht="20.100000000000001" customHeight="1" x14ac:dyDescent="0.2">
      <c r="A2703" s="200"/>
      <c r="B2703" s="201"/>
      <c r="C2703" s="202"/>
      <c r="D2703" s="203"/>
      <c r="E2703" s="203"/>
      <c r="F2703" s="204"/>
      <c r="G2703" s="182"/>
      <c r="H2703" s="204"/>
    </row>
    <row r="2704" spans="1:8" ht="20.100000000000001" customHeight="1" x14ac:dyDescent="0.2">
      <c r="A2704" s="200"/>
      <c r="B2704" s="201"/>
      <c r="C2704" s="202"/>
      <c r="D2704" s="203"/>
      <c r="E2704" s="203"/>
      <c r="F2704" s="204"/>
      <c r="G2704" s="182"/>
      <c r="H2704" s="204"/>
    </row>
    <row r="2705" spans="1:8" ht="20.100000000000001" customHeight="1" x14ac:dyDescent="0.2">
      <c r="A2705" s="200"/>
      <c r="B2705" s="201"/>
      <c r="C2705" s="202"/>
      <c r="D2705" s="203"/>
      <c r="E2705" s="203"/>
      <c r="F2705" s="204"/>
      <c r="G2705" s="182"/>
      <c r="H2705" s="204"/>
    </row>
    <row r="2706" spans="1:8" ht="20.100000000000001" customHeight="1" x14ac:dyDescent="0.2">
      <c r="A2706" s="200"/>
      <c r="B2706" s="201"/>
      <c r="C2706" s="202"/>
      <c r="D2706" s="203"/>
      <c r="E2706" s="203"/>
      <c r="F2706" s="204"/>
      <c r="G2706" s="182"/>
      <c r="H2706" s="204"/>
    </row>
    <row r="2707" spans="1:8" ht="20.100000000000001" customHeight="1" x14ac:dyDescent="0.2">
      <c r="A2707" s="200"/>
      <c r="B2707" s="201"/>
      <c r="C2707" s="202"/>
      <c r="D2707" s="203"/>
      <c r="E2707" s="203"/>
      <c r="F2707" s="204"/>
      <c r="G2707" s="182"/>
      <c r="H2707" s="204"/>
    </row>
    <row r="2708" spans="1:8" ht="20.100000000000001" customHeight="1" x14ac:dyDescent="0.2">
      <c r="A2708" s="200"/>
      <c r="B2708" s="201"/>
      <c r="C2708" s="202"/>
      <c r="D2708" s="203"/>
      <c r="E2708" s="203"/>
      <c r="F2708" s="204"/>
      <c r="G2708" s="182"/>
      <c r="H2708" s="204"/>
    </row>
    <row r="2709" spans="1:8" ht="20.100000000000001" customHeight="1" x14ac:dyDescent="0.2">
      <c r="A2709" s="200"/>
      <c r="B2709" s="201"/>
      <c r="C2709" s="202"/>
      <c r="D2709" s="203"/>
      <c r="E2709" s="203"/>
      <c r="F2709" s="204"/>
      <c r="G2709" s="182"/>
      <c r="H2709" s="204"/>
    </row>
    <row r="2710" spans="1:8" ht="20.100000000000001" customHeight="1" x14ac:dyDescent="0.2">
      <c r="A2710" s="200"/>
      <c r="B2710" s="201"/>
      <c r="C2710" s="202"/>
      <c r="D2710" s="203"/>
      <c r="E2710" s="203"/>
      <c r="F2710" s="204"/>
      <c r="G2710" s="182"/>
      <c r="H2710" s="204"/>
    </row>
    <row r="2711" spans="1:8" ht="20.100000000000001" customHeight="1" x14ac:dyDescent="0.2">
      <c r="A2711" s="200"/>
      <c r="B2711" s="201"/>
      <c r="C2711" s="202"/>
      <c r="D2711" s="203"/>
      <c r="E2711" s="203"/>
      <c r="F2711" s="204"/>
      <c r="G2711" s="182"/>
      <c r="H2711" s="204"/>
    </row>
    <row r="2712" spans="1:8" ht="20.100000000000001" customHeight="1" x14ac:dyDescent="0.2">
      <c r="A2712" s="200"/>
      <c r="B2712" s="201"/>
      <c r="C2712" s="202"/>
      <c r="D2712" s="203"/>
      <c r="E2712" s="203"/>
      <c r="F2712" s="204"/>
      <c r="G2712" s="182"/>
      <c r="H2712" s="204"/>
    </row>
    <row r="2713" spans="1:8" ht="20.100000000000001" customHeight="1" x14ac:dyDescent="0.2">
      <c r="A2713" s="200"/>
      <c r="B2713" s="201"/>
      <c r="C2713" s="202"/>
      <c r="D2713" s="203"/>
      <c r="E2713" s="203"/>
      <c r="F2713" s="204"/>
      <c r="G2713" s="182"/>
      <c r="H2713" s="204"/>
    </row>
    <row r="2714" spans="1:8" ht="20.100000000000001" customHeight="1" x14ac:dyDescent="0.2">
      <c r="A2714" s="200"/>
      <c r="B2714" s="201"/>
      <c r="C2714" s="202"/>
      <c r="D2714" s="203"/>
      <c r="E2714" s="203"/>
      <c r="F2714" s="204"/>
      <c r="G2714" s="182"/>
      <c r="H2714" s="204"/>
    </row>
    <row r="2715" spans="1:8" ht="20.100000000000001" customHeight="1" x14ac:dyDescent="0.2">
      <c r="A2715" s="200"/>
      <c r="B2715" s="201"/>
      <c r="C2715" s="202"/>
      <c r="D2715" s="203"/>
      <c r="E2715" s="203"/>
      <c r="F2715" s="204"/>
      <c r="G2715" s="182"/>
      <c r="H2715" s="204"/>
    </row>
    <row r="2716" spans="1:8" ht="20.100000000000001" customHeight="1" x14ac:dyDescent="0.2">
      <c r="A2716" s="200"/>
      <c r="B2716" s="201"/>
      <c r="C2716" s="202"/>
      <c r="D2716" s="203"/>
      <c r="E2716" s="203"/>
      <c r="F2716" s="204"/>
      <c r="G2716" s="182"/>
      <c r="H2716" s="204"/>
    </row>
    <row r="2717" spans="1:8" ht="20.100000000000001" customHeight="1" x14ac:dyDescent="0.2">
      <c r="A2717" s="200"/>
      <c r="B2717" s="201"/>
      <c r="C2717" s="202"/>
      <c r="D2717" s="203"/>
      <c r="E2717" s="203"/>
      <c r="F2717" s="204"/>
      <c r="G2717" s="182"/>
      <c r="H2717" s="204"/>
    </row>
    <row r="2718" spans="1:8" ht="20.100000000000001" customHeight="1" x14ac:dyDescent="0.2">
      <c r="A2718" s="200"/>
      <c r="B2718" s="201"/>
      <c r="C2718" s="202"/>
      <c r="D2718" s="203"/>
      <c r="E2718" s="203"/>
      <c r="F2718" s="204"/>
      <c r="G2718" s="182"/>
      <c r="H2718" s="204"/>
    </row>
    <row r="2719" spans="1:8" ht="20.100000000000001" customHeight="1" x14ac:dyDescent="0.2">
      <c r="A2719" s="200"/>
      <c r="B2719" s="201"/>
      <c r="C2719" s="202"/>
      <c r="D2719" s="203"/>
      <c r="E2719" s="203"/>
      <c r="F2719" s="204"/>
      <c r="G2719" s="182"/>
      <c r="H2719" s="204"/>
    </row>
    <row r="2720" spans="1:8" ht="20.100000000000001" customHeight="1" x14ac:dyDescent="0.2">
      <c r="A2720" s="200"/>
      <c r="B2720" s="201"/>
      <c r="C2720" s="202"/>
      <c r="D2720" s="203"/>
      <c r="E2720" s="203"/>
      <c r="F2720" s="204"/>
      <c r="G2720" s="182"/>
      <c r="H2720" s="204"/>
    </row>
    <row r="2721" spans="1:8" ht="20.100000000000001" customHeight="1" x14ac:dyDescent="0.2">
      <c r="A2721" s="200"/>
      <c r="B2721" s="201"/>
      <c r="C2721" s="202"/>
      <c r="D2721" s="203"/>
      <c r="E2721" s="203"/>
      <c r="F2721" s="204"/>
      <c r="G2721" s="182"/>
      <c r="H2721" s="204"/>
    </row>
    <row r="2722" spans="1:8" ht="20.100000000000001" customHeight="1" x14ac:dyDescent="0.2">
      <c r="A2722" s="200"/>
      <c r="B2722" s="201"/>
      <c r="C2722" s="202"/>
      <c r="D2722" s="203"/>
      <c r="E2722" s="203"/>
      <c r="F2722" s="204"/>
      <c r="G2722" s="182"/>
      <c r="H2722" s="204"/>
    </row>
    <row r="2723" spans="1:8" ht="20.100000000000001" customHeight="1" x14ac:dyDescent="0.2">
      <c r="A2723" s="200"/>
      <c r="B2723" s="201"/>
      <c r="C2723" s="202"/>
      <c r="D2723" s="203"/>
      <c r="E2723" s="203"/>
      <c r="F2723" s="204"/>
      <c r="G2723" s="182"/>
      <c r="H2723" s="204"/>
    </row>
    <row r="2724" spans="1:8" ht="20.100000000000001" customHeight="1" x14ac:dyDescent="0.2">
      <c r="A2724" s="200"/>
      <c r="B2724" s="201"/>
      <c r="C2724" s="202"/>
      <c r="D2724" s="203"/>
      <c r="E2724" s="203"/>
      <c r="F2724" s="204"/>
      <c r="G2724" s="182"/>
      <c r="H2724" s="204"/>
    </row>
    <row r="2725" spans="1:8" ht="20.100000000000001" customHeight="1" x14ac:dyDescent="0.2">
      <c r="A2725" s="200"/>
      <c r="B2725" s="201"/>
      <c r="C2725" s="202"/>
      <c r="D2725" s="203"/>
      <c r="E2725" s="203"/>
      <c r="F2725" s="204"/>
      <c r="G2725" s="182"/>
      <c r="H2725" s="204"/>
    </row>
    <row r="2726" spans="1:8" ht="20.100000000000001" customHeight="1" x14ac:dyDescent="0.2">
      <c r="A2726" s="200"/>
      <c r="B2726" s="201"/>
      <c r="C2726" s="202"/>
      <c r="D2726" s="203"/>
      <c r="E2726" s="203"/>
      <c r="F2726" s="204"/>
      <c r="G2726" s="182"/>
      <c r="H2726" s="204"/>
    </row>
    <row r="2727" spans="1:8" ht="20.100000000000001" customHeight="1" x14ac:dyDescent="0.2">
      <c r="A2727" s="200"/>
      <c r="B2727" s="201"/>
      <c r="C2727" s="202"/>
      <c r="D2727" s="203"/>
      <c r="E2727" s="203"/>
      <c r="F2727" s="204"/>
      <c r="G2727" s="182"/>
      <c r="H2727" s="204"/>
    </row>
    <row r="2728" spans="1:8" ht="20.100000000000001" customHeight="1" x14ac:dyDescent="0.2">
      <c r="A2728" s="200"/>
      <c r="B2728" s="201"/>
      <c r="C2728" s="202"/>
      <c r="D2728" s="203"/>
      <c r="E2728" s="203"/>
      <c r="F2728" s="204"/>
      <c r="G2728" s="182"/>
      <c r="H2728" s="204"/>
    </row>
    <row r="2729" spans="1:8" ht="20.100000000000001" customHeight="1" x14ac:dyDescent="0.2">
      <c r="A2729" s="200"/>
      <c r="B2729" s="201"/>
      <c r="C2729" s="202"/>
      <c r="D2729" s="203"/>
      <c r="E2729" s="203"/>
      <c r="F2729" s="204"/>
      <c r="G2729" s="182"/>
      <c r="H2729" s="204"/>
    </row>
    <row r="2730" spans="1:8" ht="20.100000000000001" customHeight="1" x14ac:dyDescent="0.2">
      <c r="A2730" s="200"/>
      <c r="B2730" s="201"/>
      <c r="C2730" s="202"/>
      <c r="D2730" s="203"/>
      <c r="E2730" s="203"/>
      <c r="F2730" s="204"/>
      <c r="G2730" s="182"/>
      <c r="H2730" s="204"/>
    </row>
    <row r="2731" spans="1:8" ht="20.100000000000001" customHeight="1" x14ac:dyDescent="0.2">
      <c r="A2731" s="200"/>
      <c r="B2731" s="201"/>
      <c r="C2731" s="202"/>
      <c r="D2731" s="203"/>
      <c r="E2731" s="203"/>
      <c r="F2731" s="204"/>
      <c r="G2731" s="182"/>
      <c r="H2731" s="204"/>
    </row>
    <row r="2732" spans="1:8" ht="20.100000000000001" customHeight="1" x14ac:dyDescent="0.2">
      <c r="A2732" s="200"/>
      <c r="B2732" s="201"/>
      <c r="C2732" s="202"/>
      <c r="D2732" s="203"/>
      <c r="E2732" s="203"/>
      <c r="F2732" s="204"/>
      <c r="G2732" s="182"/>
      <c r="H2732" s="204"/>
    </row>
    <row r="2733" spans="1:8" ht="20.100000000000001" customHeight="1" x14ac:dyDescent="0.2">
      <c r="A2733" s="200"/>
      <c r="B2733" s="201"/>
      <c r="C2733" s="202"/>
      <c r="D2733" s="203"/>
      <c r="E2733" s="203"/>
      <c r="F2733" s="204"/>
      <c r="G2733" s="182"/>
      <c r="H2733" s="204"/>
    </row>
    <row r="2734" spans="1:8" ht="20.100000000000001" customHeight="1" x14ac:dyDescent="0.2">
      <c r="A2734" s="200"/>
      <c r="B2734" s="201"/>
      <c r="C2734" s="202"/>
      <c r="D2734" s="203"/>
      <c r="E2734" s="203"/>
      <c r="F2734" s="204"/>
      <c r="G2734" s="182"/>
      <c r="H2734" s="204"/>
    </row>
    <row r="2735" spans="1:8" ht="20.100000000000001" customHeight="1" x14ac:dyDescent="0.2">
      <c r="A2735" s="200"/>
      <c r="B2735" s="201"/>
      <c r="C2735" s="202"/>
      <c r="D2735" s="203"/>
      <c r="E2735" s="203"/>
      <c r="F2735" s="204"/>
      <c r="G2735" s="182"/>
      <c r="H2735" s="204"/>
    </row>
    <row r="2736" spans="1:8" ht="20.100000000000001" customHeight="1" x14ac:dyDescent="0.2">
      <c r="A2736" s="200"/>
      <c r="B2736" s="201"/>
      <c r="C2736" s="202"/>
      <c r="D2736" s="203"/>
      <c r="E2736" s="203"/>
      <c r="F2736" s="204"/>
      <c r="G2736" s="182"/>
      <c r="H2736" s="204"/>
    </row>
    <row r="2737" spans="1:8" ht="20.100000000000001" customHeight="1" x14ac:dyDescent="0.2">
      <c r="A2737" s="200"/>
      <c r="B2737" s="201"/>
      <c r="C2737" s="202"/>
      <c r="D2737" s="203"/>
      <c r="E2737" s="203"/>
      <c r="F2737" s="204"/>
      <c r="G2737" s="182"/>
      <c r="H2737" s="204"/>
    </row>
    <row r="2738" spans="1:8" ht="20.100000000000001" customHeight="1" x14ac:dyDescent="0.2">
      <c r="A2738" s="200"/>
      <c r="B2738" s="201"/>
      <c r="C2738" s="202"/>
      <c r="D2738" s="203"/>
      <c r="E2738" s="203"/>
      <c r="F2738" s="204"/>
      <c r="G2738" s="182"/>
      <c r="H2738" s="204"/>
    </row>
    <row r="2739" spans="1:8" ht="20.100000000000001" customHeight="1" x14ac:dyDescent="0.2">
      <c r="A2739" s="200"/>
      <c r="B2739" s="201"/>
      <c r="C2739" s="202"/>
      <c r="D2739" s="203"/>
      <c r="E2739" s="203"/>
      <c r="F2739" s="204"/>
      <c r="G2739" s="182"/>
      <c r="H2739" s="204"/>
    </row>
    <row r="2740" spans="1:8" ht="20.100000000000001" customHeight="1" x14ac:dyDescent="0.2">
      <c r="A2740" s="200"/>
      <c r="B2740" s="201"/>
      <c r="C2740" s="202"/>
      <c r="D2740" s="203"/>
      <c r="E2740" s="203"/>
      <c r="F2740" s="204"/>
      <c r="G2740" s="182"/>
      <c r="H2740" s="204"/>
    </row>
    <row r="2741" spans="1:8" ht="20.100000000000001" customHeight="1" x14ac:dyDescent="0.2">
      <c r="A2741" s="200"/>
      <c r="B2741" s="201"/>
      <c r="C2741" s="202"/>
      <c r="D2741" s="203"/>
      <c r="E2741" s="203"/>
      <c r="F2741" s="204"/>
      <c r="G2741" s="182"/>
      <c r="H2741" s="204"/>
    </row>
    <row r="2742" spans="1:8" ht="20.100000000000001" customHeight="1" x14ac:dyDescent="0.2">
      <c r="A2742" s="200"/>
      <c r="B2742" s="201"/>
      <c r="C2742" s="202"/>
      <c r="D2742" s="203"/>
      <c r="E2742" s="203"/>
      <c r="F2742" s="204"/>
      <c r="G2742" s="182"/>
      <c r="H2742" s="204"/>
    </row>
    <row r="2743" spans="1:8" ht="20.100000000000001" customHeight="1" x14ac:dyDescent="0.2">
      <c r="A2743" s="200"/>
      <c r="B2743" s="201"/>
      <c r="C2743" s="202"/>
      <c r="D2743" s="203"/>
      <c r="E2743" s="203"/>
      <c r="F2743" s="204"/>
      <c r="G2743" s="182"/>
      <c r="H2743" s="204"/>
    </row>
    <row r="2744" spans="1:8" ht="20.100000000000001" customHeight="1" x14ac:dyDescent="0.2">
      <c r="A2744" s="200"/>
      <c r="B2744" s="201"/>
      <c r="C2744" s="202"/>
      <c r="D2744" s="203"/>
      <c r="E2744" s="203"/>
      <c r="F2744" s="204"/>
      <c r="G2744" s="182"/>
      <c r="H2744" s="204"/>
    </row>
    <row r="2745" spans="1:8" ht="20.100000000000001" customHeight="1" x14ac:dyDescent="0.2">
      <c r="A2745" s="200"/>
      <c r="B2745" s="201"/>
      <c r="C2745" s="202"/>
      <c r="D2745" s="203"/>
      <c r="E2745" s="203"/>
      <c r="F2745" s="204"/>
      <c r="G2745" s="182"/>
      <c r="H2745" s="204"/>
    </row>
    <row r="2746" spans="1:8" ht="20.100000000000001" customHeight="1" x14ac:dyDescent="0.2">
      <c r="A2746" s="200"/>
      <c r="B2746" s="201"/>
      <c r="C2746" s="202"/>
      <c r="D2746" s="203"/>
      <c r="E2746" s="203"/>
      <c r="F2746" s="204"/>
      <c r="G2746" s="182"/>
      <c r="H2746" s="204"/>
    </row>
    <row r="2747" spans="1:8" ht="20.100000000000001" customHeight="1" x14ac:dyDescent="0.2">
      <c r="A2747" s="200"/>
      <c r="B2747" s="201"/>
      <c r="C2747" s="202"/>
      <c r="D2747" s="203"/>
      <c r="E2747" s="203"/>
      <c r="F2747" s="204"/>
      <c r="G2747" s="182"/>
      <c r="H2747" s="204"/>
    </row>
    <row r="2748" spans="1:8" ht="20.100000000000001" customHeight="1" x14ac:dyDescent="0.2">
      <c r="A2748" s="200"/>
      <c r="B2748" s="201"/>
      <c r="C2748" s="202"/>
      <c r="D2748" s="203"/>
      <c r="E2748" s="203"/>
      <c r="F2748" s="204"/>
      <c r="G2748" s="182"/>
      <c r="H2748" s="204"/>
    </row>
    <row r="2749" spans="1:8" ht="20.100000000000001" customHeight="1" x14ac:dyDescent="0.2">
      <c r="A2749" s="200"/>
      <c r="B2749" s="201"/>
      <c r="C2749" s="202"/>
      <c r="D2749" s="203"/>
      <c r="E2749" s="203"/>
      <c r="F2749" s="204"/>
      <c r="G2749" s="182"/>
      <c r="H2749" s="204"/>
    </row>
    <row r="2750" spans="1:8" ht="20.100000000000001" customHeight="1" x14ac:dyDescent="0.2">
      <c r="A2750" s="200"/>
      <c r="B2750" s="201"/>
      <c r="C2750" s="202"/>
      <c r="D2750" s="203"/>
      <c r="E2750" s="203"/>
      <c r="F2750" s="204"/>
      <c r="G2750" s="182"/>
      <c r="H2750" s="204"/>
    </row>
    <row r="2751" spans="1:8" ht="20.100000000000001" customHeight="1" x14ac:dyDescent="0.2">
      <c r="A2751" s="200"/>
      <c r="B2751" s="201"/>
      <c r="C2751" s="202"/>
      <c r="D2751" s="203"/>
      <c r="E2751" s="203"/>
      <c r="F2751" s="204"/>
      <c r="G2751" s="182"/>
      <c r="H2751" s="204"/>
    </row>
    <row r="2752" spans="1:8" ht="20.100000000000001" customHeight="1" x14ac:dyDescent="0.2">
      <c r="A2752" s="200"/>
      <c r="B2752" s="201"/>
      <c r="C2752" s="202"/>
      <c r="D2752" s="203"/>
      <c r="E2752" s="203"/>
      <c r="F2752" s="204"/>
      <c r="G2752" s="182"/>
      <c r="H2752" s="204"/>
    </row>
    <row r="2753" spans="1:8" ht="20.100000000000001" customHeight="1" x14ac:dyDescent="0.2">
      <c r="A2753" s="200"/>
      <c r="B2753" s="201"/>
      <c r="C2753" s="202"/>
      <c r="D2753" s="203"/>
      <c r="E2753" s="203"/>
      <c r="F2753" s="204"/>
      <c r="G2753" s="182"/>
      <c r="H2753" s="204"/>
    </row>
    <row r="2754" spans="1:8" ht="20.100000000000001" customHeight="1" x14ac:dyDescent="0.2">
      <c r="A2754" s="200"/>
      <c r="B2754" s="201"/>
      <c r="C2754" s="202"/>
      <c r="D2754" s="203"/>
      <c r="E2754" s="203"/>
      <c r="F2754" s="204"/>
      <c r="G2754" s="182"/>
      <c r="H2754" s="204"/>
    </row>
    <row r="2755" spans="1:8" ht="20.100000000000001" customHeight="1" x14ac:dyDescent="0.2">
      <c r="A2755" s="200"/>
      <c r="B2755" s="201"/>
      <c r="C2755" s="202"/>
      <c r="D2755" s="203"/>
      <c r="E2755" s="203"/>
      <c r="F2755" s="204"/>
      <c r="G2755" s="182"/>
      <c r="H2755" s="204"/>
    </row>
    <row r="2756" spans="1:8" ht="20.100000000000001" customHeight="1" x14ac:dyDescent="0.2">
      <c r="A2756" s="200"/>
      <c r="B2756" s="201"/>
      <c r="C2756" s="202"/>
      <c r="D2756" s="203"/>
      <c r="E2756" s="203"/>
      <c r="F2756" s="204"/>
      <c r="G2756" s="182"/>
      <c r="H2756" s="204"/>
    </row>
    <row r="2757" spans="1:8" ht="20.100000000000001" customHeight="1" x14ac:dyDescent="0.2">
      <c r="A2757" s="200"/>
      <c r="B2757" s="201"/>
      <c r="C2757" s="202"/>
      <c r="D2757" s="203"/>
      <c r="E2757" s="203"/>
      <c r="F2757" s="204"/>
      <c r="G2757" s="182"/>
      <c r="H2757" s="204"/>
    </row>
    <row r="2758" spans="1:8" ht="20.100000000000001" customHeight="1" x14ac:dyDescent="0.2">
      <c r="A2758" s="200"/>
      <c r="B2758" s="201"/>
      <c r="C2758" s="202"/>
      <c r="D2758" s="203"/>
      <c r="E2758" s="203"/>
      <c r="F2758" s="204"/>
      <c r="G2758" s="182"/>
      <c r="H2758" s="204"/>
    </row>
    <row r="2759" spans="1:8" ht="20.100000000000001" customHeight="1" x14ac:dyDescent="0.2">
      <c r="A2759" s="200"/>
      <c r="B2759" s="201"/>
      <c r="C2759" s="202"/>
      <c r="D2759" s="203"/>
      <c r="E2759" s="203"/>
      <c r="F2759" s="204"/>
      <c r="G2759" s="182"/>
      <c r="H2759" s="204"/>
    </row>
    <row r="2760" spans="1:8" ht="20.100000000000001" customHeight="1" x14ac:dyDescent="0.2">
      <c r="A2760" s="200"/>
      <c r="B2760" s="201"/>
      <c r="C2760" s="202"/>
      <c r="D2760" s="203"/>
      <c r="E2760" s="203"/>
      <c r="F2760" s="204"/>
      <c r="G2760" s="182"/>
      <c r="H2760" s="204"/>
    </row>
    <row r="2761" spans="1:8" ht="20.100000000000001" customHeight="1" x14ac:dyDescent="0.2">
      <c r="A2761" s="200"/>
      <c r="B2761" s="201"/>
      <c r="C2761" s="202"/>
      <c r="D2761" s="203"/>
      <c r="E2761" s="203"/>
      <c r="F2761" s="204"/>
      <c r="G2761" s="182"/>
      <c r="H2761" s="204"/>
    </row>
    <row r="2762" spans="1:8" ht="20.100000000000001" customHeight="1" x14ac:dyDescent="0.2">
      <c r="A2762" s="200"/>
      <c r="B2762" s="201"/>
      <c r="C2762" s="202"/>
      <c r="D2762" s="203"/>
      <c r="E2762" s="203"/>
      <c r="F2762" s="204"/>
      <c r="G2762" s="182"/>
      <c r="H2762" s="204"/>
    </row>
    <row r="2763" spans="1:8" ht="20.100000000000001" customHeight="1" x14ac:dyDescent="0.2">
      <c r="A2763" s="200"/>
      <c r="B2763" s="201"/>
      <c r="C2763" s="202"/>
      <c r="D2763" s="203"/>
      <c r="E2763" s="203"/>
      <c r="F2763" s="204"/>
      <c r="G2763" s="182"/>
      <c r="H2763" s="204"/>
    </row>
    <row r="2764" spans="1:8" ht="20.100000000000001" customHeight="1" x14ac:dyDescent="0.2">
      <c r="A2764" s="200"/>
      <c r="B2764" s="201"/>
      <c r="C2764" s="202"/>
      <c r="D2764" s="203"/>
      <c r="E2764" s="203"/>
      <c r="F2764" s="204"/>
      <c r="G2764" s="182"/>
      <c r="H2764" s="204"/>
    </row>
    <row r="2765" spans="1:8" ht="20.100000000000001" customHeight="1" x14ac:dyDescent="0.2">
      <c r="A2765" s="200"/>
      <c r="B2765" s="201"/>
      <c r="C2765" s="202"/>
      <c r="D2765" s="203"/>
      <c r="E2765" s="203"/>
      <c r="F2765" s="204"/>
      <c r="G2765" s="182"/>
      <c r="H2765" s="204"/>
    </row>
    <row r="2766" spans="1:8" ht="20.100000000000001" customHeight="1" x14ac:dyDescent="0.2">
      <c r="A2766" s="200"/>
      <c r="B2766" s="201"/>
      <c r="C2766" s="202"/>
      <c r="D2766" s="203"/>
      <c r="E2766" s="203"/>
      <c r="F2766" s="204"/>
      <c r="G2766" s="182"/>
      <c r="H2766" s="204"/>
    </row>
    <row r="2767" spans="1:8" ht="20.100000000000001" customHeight="1" x14ac:dyDescent="0.2">
      <c r="A2767" s="200"/>
      <c r="B2767" s="201"/>
      <c r="C2767" s="202"/>
      <c r="D2767" s="203"/>
      <c r="E2767" s="203"/>
      <c r="F2767" s="204"/>
      <c r="G2767" s="182"/>
      <c r="H2767" s="204"/>
    </row>
    <row r="2768" spans="1:8" ht="20.100000000000001" customHeight="1" x14ac:dyDescent="0.2">
      <c r="A2768" s="200"/>
      <c r="B2768" s="201"/>
      <c r="C2768" s="202"/>
      <c r="D2768" s="203"/>
      <c r="E2768" s="203"/>
      <c r="F2768" s="204"/>
      <c r="G2768" s="182"/>
      <c r="H2768" s="204"/>
    </row>
    <row r="2769" spans="1:8" ht="20.100000000000001" customHeight="1" x14ac:dyDescent="0.2">
      <c r="A2769" s="200"/>
      <c r="B2769" s="201"/>
      <c r="C2769" s="202"/>
      <c r="D2769" s="203"/>
      <c r="E2769" s="203"/>
      <c r="F2769" s="204"/>
      <c r="G2769" s="182"/>
      <c r="H2769" s="204"/>
    </row>
    <row r="2770" spans="1:8" ht="20.100000000000001" customHeight="1" x14ac:dyDescent="0.2">
      <c r="A2770" s="200"/>
      <c r="B2770" s="201"/>
      <c r="C2770" s="202"/>
      <c r="D2770" s="203"/>
      <c r="E2770" s="203"/>
      <c r="F2770" s="204"/>
      <c r="G2770" s="182"/>
      <c r="H2770" s="204"/>
    </row>
    <row r="2771" spans="1:8" ht="20.100000000000001" customHeight="1" x14ac:dyDescent="0.2">
      <c r="A2771" s="200"/>
      <c r="B2771" s="201"/>
      <c r="C2771" s="202"/>
      <c r="D2771" s="203"/>
      <c r="E2771" s="203"/>
      <c r="F2771" s="204"/>
      <c r="G2771" s="182"/>
      <c r="H2771" s="204"/>
    </row>
    <row r="2772" spans="1:8" ht="20.100000000000001" customHeight="1" x14ac:dyDescent="0.2">
      <c r="A2772" s="200"/>
      <c r="B2772" s="201"/>
      <c r="C2772" s="202"/>
      <c r="D2772" s="203"/>
      <c r="E2772" s="203"/>
      <c r="F2772" s="204"/>
      <c r="G2772" s="182"/>
      <c r="H2772" s="204"/>
    </row>
    <row r="2773" spans="1:8" ht="20.100000000000001" customHeight="1" x14ac:dyDescent="0.2">
      <c r="A2773" s="200"/>
      <c r="B2773" s="201"/>
      <c r="C2773" s="202"/>
      <c r="D2773" s="203"/>
      <c r="E2773" s="203"/>
      <c r="F2773" s="204"/>
      <c r="G2773" s="182"/>
      <c r="H2773" s="204"/>
    </row>
    <row r="2774" spans="1:8" ht="20.100000000000001" customHeight="1" x14ac:dyDescent="0.2">
      <c r="A2774" s="200"/>
      <c r="B2774" s="201"/>
      <c r="C2774" s="202"/>
      <c r="D2774" s="203"/>
      <c r="E2774" s="203"/>
      <c r="F2774" s="204"/>
      <c r="G2774" s="182"/>
      <c r="H2774" s="204"/>
    </row>
    <row r="2775" spans="1:8" ht="20.100000000000001" customHeight="1" x14ac:dyDescent="0.2">
      <c r="A2775" s="200"/>
      <c r="B2775" s="201"/>
      <c r="C2775" s="202"/>
      <c r="D2775" s="203"/>
      <c r="E2775" s="203"/>
      <c r="F2775" s="204"/>
      <c r="G2775" s="182"/>
      <c r="H2775" s="204"/>
    </row>
    <row r="2776" spans="1:8" ht="20.100000000000001" customHeight="1" x14ac:dyDescent="0.2">
      <c r="A2776" s="200"/>
      <c r="B2776" s="201"/>
      <c r="C2776" s="202"/>
      <c r="D2776" s="203"/>
      <c r="E2776" s="203"/>
      <c r="F2776" s="204"/>
      <c r="G2776" s="182"/>
      <c r="H2776" s="204"/>
    </row>
    <row r="2777" spans="1:8" ht="20.100000000000001" customHeight="1" x14ac:dyDescent="0.2">
      <c r="A2777" s="200"/>
      <c r="B2777" s="201"/>
      <c r="C2777" s="202"/>
      <c r="D2777" s="203"/>
      <c r="E2777" s="203"/>
      <c r="F2777" s="204"/>
      <c r="G2777" s="182"/>
      <c r="H2777" s="204"/>
    </row>
    <row r="2778" spans="1:8" ht="20.100000000000001" customHeight="1" x14ac:dyDescent="0.2">
      <c r="A2778" s="200"/>
      <c r="B2778" s="201"/>
      <c r="C2778" s="202"/>
      <c r="D2778" s="203"/>
      <c r="E2778" s="203"/>
      <c r="F2778" s="204"/>
      <c r="G2778" s="182"/>
      <c r="H2778" s="204"/>
    </row>
    <row r="2779" spans="1:8" ht="20.100000000000001" customHeight="1" x14ac:dyDescent="0.2">
      <c r="A2779" s="200"/>
      <c r="B2779" s="201"/>
      <c r="C2779" s="202"/>
      <c r="D2779" s="203"/>
      <c r="E2779" s="203"/>
      <c r="F2779" s="204"/>
      <c r="G2779" s="182"/>
      <c r="H2779" s="204"/>
    </row>
    <row r="2780" spans="1:8" ht="20.100000000000001" customHeight="1" x14ac:dyDescent="0.2">
      <c r="A2780" s="200"/>
      <c r="B2780" s="201"/>
      <c r="C2780" s="202"/>
      <c r="D2780" s="203"/>
      <c r="E2780" s="203"/>
      <c r="F2780" s="204"/>
      <c r="G2780" s="182"/>
      <c r="H2780" s="204"/>
    </row>
    <row r="2781" spans="1:8" ht="20.100000000000001" customHeight="1" x14ac:dyDescent="0.2">
      <c r="A2781" s="200"/>
      <c r="B2781" s="201"/>
      <c r="C2781" s="202"/>
      <c r="D2781" s="203"/>
      <c r="E2781" s="203"/>
      <c r="F2781" s="204"/>
      <c r="G2781" s="182"/>
      <c r="H2781" s="204"/>
    </row>
    <row r="2782" spans="1:8" ht="20.100000000000001" customHeight="1" x14ac:dyDescent="0.2">
      <c r="A2782" s="200"/>
      <c r="B2782" s="201"/>
      <c r="C2782" s="202"/>
      <c r="D2782" s="203"/>
      <c r="E2782" s="203"/>
      <c r="F2782" s="204"/>
      <c r="G2782" s="182"/>
      <c r="H2782" s="204"/>
    </row>
    <row r="2783" spans="1:8" ht="20.100000000000001" customHeight="1" x14ac:dyDescent="0.2">
      <c r="A2783" s="200"/>
      <c r="B2783" s="201"/>
      <c r="C2783" s="202"/>
      <c r="D2783" s="203"/>
      <c r="E2783" s="203"/>
      <c r="F2783" s="204"/>
      <c r="G2783" s="182"/>
      <c r="H2783" s="204"/>
    </row>
    <row r="2784" spans="1:8" ht="20.100000000000001" customHeight="1" x14ac:dyDescent="0.2">
      <c r="A2784" s="200"/>
      <c r="B2784" s="201"/>
      <c r="C2784" s="202"/>
      <c r="D2784" s="203"/>
      <c r="E2784" s="203"/>
      <c r="F2784" s="204"/>
      <c r="G2784" s="182"/>
      <c r="H2784" s="204"/>
    </row>
    <row r="2785" spans="1:8" ht="20.100000000000001" customHeight="1" x14ac:dyDescent="0.2">
      <c r="A2785" s="200"/>
      <c r="B2785" s="201"/>
      <c r="C2785" s="202"/>
      <c r="D2785" s="203"/>
      <c r="E2785" s="203"/>
      <c r="F2785" s="204"/>
      <c r="G2785" s="182"/>
      <c r="H2785" s="204"/>
    </row>
    <row r="2786" spans="1:8" ht="20.100000000000001" customHeight="1" x14ac:dyDescent="0.2">
      <c r="A2786" s="200"/>
      <c r="B2786" s="201"/>
      <c r="C2786" s="202"/>
      <c r="D2786" s="203"/>
      <c r="E2786" s="203"/>
      <c r="F2786" s="204"/>
      <c r="G2786" s="182"/>
      <c r="H2786" s="204"/>
    </row>
    <row r="2787" spans="1:8" ht="20.100000000000001" customHeight="1" x14ac:dyDescent="0.2">
      <c r="A2787" s="200"/>
      <c r="B2787" s="201"/>
      <c r="C2787" s="202"/>
      <c r="D2787" s="203"/>
      <c r="E2787" s="203"/>
      <c r="F2787" s="204"/>
      <c r="G2787" s="182"/>
      <c r="H2787" s="204"/>
    </row>
    <row r="2788" spans="1:8" ht="20.100000000000001" customHeight="1" x14ac:dyDescent="0.2">
      <c r="A2788" s="200"/>
      <c r="B2788" s="201"/>
      <c r="C2788" s="202"/>
      <c r="D2788" s="203"/>
      <c r="E2788" s="203"/>
      <c r="F2788" s="204"/>
      <c r="G2788" s="182"/>
      <c r="H2788" s="204"/>
    </row>
    <row r="2789" spans="1:8" ht="20.100000000000001" customHeight="1" x14ac:dyDescent="0.2">
      <c r="A2789" s="200"/>
      <c r="B2789" s="201"/>
      <c r="C2789" s="202"/>
      <c r="D2789" s="203"/>
      <c r="E2789" s="203"/>
      <c r="F2789" s="204"/>
      <c r="G2789" s="182"/>
      <c r="H2789" s="204"/>
    </row>
    <row r="2790" spans="1:8" ht="20.100000000000001" customHeight="1" x14ac:dyDescent="0.2">
      <c r="A2790" s="200"/>
      <c r="B2790" s="201"/>
      <c r="C2790" s="202"/>
      <c r="D2790" s="203"/>
      <c r="E2790" s="203"/>
      <c r="F2790" s="204"/>
      <c r="G2790" s="182"/>
      <c r="H2790" s="204"/>
    </row>
    <row r="2791" spans="1:8" ht="20.100000000000001" customHeight="1" x14ac:dyDescent="0.2">
      <c r="A2791" s="200"/>
      <c r="B2791" s="201"/>
      <c r="C2791" s="202"/>
      <c r="D2791" s="203"/>
      <c r="E2791" s="203"/>
      <c r="F2791" s="204"/>
      <c r="G2791" s="182"/>
      <c r="H2791" s="204"/>
    </row>
    <row r="2792" spans="1:8" ht="20.100000000000001" customHeight="1" x14ac:dyDescent="0.2">
      <c r="A2792" s="200"/>
      <c r="B2792" s="201"/>
      <c r="C2792" s="202"/>
      <c r="D2792" s="203"/>
      <c r="E2792" s="203"/>
      <c r="F2792" s="204"/>
      <c r="G2792" s="182"/>
      <c r="H2792" s="204"/>
    </row>
    <row r="2793" spans="1:8" ht="20.100000000000001" customHeight="1" x14ac:dyDescent="0.2">
      <c r="A2793" s="200"/>
      <c r="B2793" s="201"/>
      <c r="C2793" s="202"/>
      <c r="D2793" s="203"/>
      <c r="E2793" s="203"/>
      <c r="F2793" s="204"/>
      <c r="G2793" s="182"/>
      <c r="H2793" s="204"/>
    </row>
    <row r="2794" spans="1:8" ht="20.100000000000001" customHeight="1" x14ac:dyDescent="0.2">
      <c r="A2794" s="200"/>
      <c r="B2794" s="201"/>
      <c r="C2794" s="202"/>
      <c r="D2794" s="203"/>
      <c r="E2794" s="203"/>
      <c r="F2794" s="204"/>
      <c r="G2794" s="182"/>
      <c r="H2794" s="204"/>
    </row>
    <row r="2795" spans="1:8" ht="20.100000000000001" customHeight="1" x14ac:dyDescent="0.2">
      <c r="A2795" s="200"/>
      <c r="B2795" s="201"/>
      <c r="C2795" s="202"/>
      <c r="D2795" s="203"/>
      <c r="E2795" s="203"/>
      <c r="F2795" s="204"/>
      <c r="G2795" s="182"/>
      <c r="H2795" s="204"/>
    </row>
    <row r="2796" spans="1:8" ht="20.100000000000001" customHeight="1" x14ac:dyDescent="0.2">
      <c r="A2796" s="200"/>
      <c r="B2796" s="201"/>
      <c r="C2796" s="202"/>
      <c r="D2796" s="203"/>
      <c r="E2796" s="203"/>
      <c r="F2796" s="204"/>
      <c r="G2796" s="182"/>
      <c r="H2796" s="204"/>
    </row>
    <row r="2797" spans="1:8" ht="20.100000000000001" customHeight="1" x14ac:dyDescent="0.2">
      <c r="A2797" s="200"/>
      <c r="B2797" s="201"/>
      <c r="C2797" s="202"/>
      <c r="D2797" s="203"/>
      <c r="E2797" s="203"/>
      <c r="F2797" s="204"/>
      <c r="G2797" s="182"/>
      <c r="H2797" s="204"/>
    </row>
    <row r="2798" spans="1:8" ht="20.100000000000001" customHeight="1" x14ac:dyDescent="0.2">
      <c r="A2798" s="200"/>
      <c r="B2798" s="201"/>
      <c r="C2798" s="202"/>
      <c r="D2798" s="203"/>
      <c r="E2798" s="203"/>
      <c r="F2798" s="204"/>
      <c r="G2798" s="182"/>
      <c r="H2798" s="204"/>
    </row>
    <row r="2799" spans="1:8" ht="20.100000000000001" customHeight="1" x14ac:dyDescent="0.2">
      <c r="A2799" s="200"/>
      <c r="B2799" s="201"/>
      <c r="C2799" s="202"/>
      <c r="D2799" s="203"/>
      <c r="E2799" s="203"/>
      <c r="F2799" s="204"/>
      <c r="G2799" s="182"/>
      <c r="H2799" s="204"/>
    </row>
    <row r="2800" spans="1:8" ht="20.100000000000001" customHeight="1" x14ac:dyDescent="0.2">
      <c r="A2800" s="200"/>
      <c r="B2800" s="201"/>
      <c r="C2800" s="202"/>
      <c r="D2800" s="203"/>
      <c r="E2800" s="203"/>
      <c r="F2800" s="204"/>
      <c r="G2800" s="182"/>
      <c r="H2800" s="204"/>
    </row>
    <row r="2801" spans="1:8" ht="20.100000000000001" customHeight="1" x14ac:dyDescent="0.2">
      <c r="A2801" s="200"/>
      <c r="B2801" s="201"/>
      <c r="C2801" s="202"/>
      <c r="D2801" s="203"/>
      <c r="E2801" s="203"/>
      <c r="F2801" s="204"/>
      <c r="G2801" s="182"/>
      <c r="H2801" s="204"/>
    </row>
    <row r="2802" spans="1:8" ht="20.100000000000001" customHeight="1" x14ac:dyDescent="0.2">
      <c r="A2802" s="200"/>
      <c r="B2802" s="201"/>
      <c r="C2802" s="202"/>
      <c r="D2802" s="203"/>
      <c r="E2802" s="203"/>
      <c r="F2802" s="204"/>
      <c r="G2802" s="182"/>
      <c r="H2802" s="204"/>
    </row>
    <row r="2803" spans="1:8" ht="20.100000000000001" customHeight="1" x14ac:dyDescent="0.2">
      <c r="A2803" s="200"/>
      <c r="B2803" s="201"/>
      <c r="C2803" s="202"/>
      <c r="D2803" s="203"/>
      <c r="E2803" s="203"/>
      <c r="F2803" s="204"/>
      <c r="G2803" s="182"/>
      <c r="H2803" s="204"/>
    </row>
    <row r="2804" spans="1:8" ht="20.100000000000001" customHeight="1" x14ac:dyDescent="0.2">
      <c r="A2804" s="200"/>
      <c r="B2804" s="201"/>
      <c r="C2804" s="202"/>
      <c r="D2804" s="203"/>
      <c r="E2804" s="203"/>
      <c r="F2804" s="204"/>
      <c r="G2804" s="182"/>
      <c r="H2804" s="204"/>
    </row>
    <row r="2805" spans="1:8" ht="20.100000000000001" customHeight="1" x14ac:dyDescent="0.2">
      <c r="A2805" s="200"/>
      <c r="B2805" s="201"/>
      <c r="C2805" s="202"/>
      <c r="D2805" s="203"/>
      <c r="E2805" s="203"/>
      <c r="F2805" s="204"/>
      <c r="G2805" s="182"/>
      <c r="H2805" s="204"/>
    </row>
    <row r="2806" spans="1:8" ht="20.100000000000001" customHeight="1" x14ac:dyDescent="0.2">
      <c r="A2806" s="200"/>
      <c r="B2806" s="201"/>
      <c r="C2806" s="202"/>
      <c r="D2806" s="203"/>
      <c r="E2806" s="203"/>
      <c r="F2806" s="204"/>
      <c r="G2806" s="182"/>
      <c r="H2806" s="204"/>
    </row>
    <row r="2807" spans="1:8" ht="20.100000000000001" customHeight="1" x14ac:dyDescent="0.2">
      <c r="A2807" s="200"/>
      <c r="B2807" s="201"/>
      <c r="C2807" s="202"/>
      <c r="D2807" s="203"/>
      <c r="E2807" s="203"/>
      <c r="F2807" s="204"/>
      <c r="G2807" s="182"/>
      <c r="H2807" s="204"/>
    </row>
    <row r="2808" spans="1:8" ht="20.100000000000001" customHeight="1" x14ac:dyDescent="0.2">
      <c r="A2808" s="200"/>
      <c r="B2808" s="201"/>
      <c r="C2808" s="202"/>
      <c r="D2808" s="203"/>
      <c r="E2808" s="203"/>
      <c r="F2808" s="204"/>
      <c r="G2808" s="182"/>
      <c r="H2808" s="204"/>
    </row>
    <row r="2809" spans="1:8" ht="20.100000000000001" customHeight="1" x14ac:dyDescent="0.2">
      <c r="A2809" s="200"/>
      <c r="B2809" s="201"/>
      <c r="C2809" s="202"/>
      <c r="D2809" s="203"/>
      <c r="E2809" s="203"/>
      <c r="F2809" s="204"/>
      <c r="G2809" s="182"/>
      <c r="H2809" s="204"/>
    </row>
    <row r="2810" spans="1:8" ht="20.100000000000001" customHeight="1" x14ac:dyDescent="0.2">
      <c r="A2810" s="200"/>
      <c r="B2810" s="201"/>
      <c r="C2810" s="202"/>
      <c r="D2810" s="203"/>
      <c r="E2810" s="203"/>
      <c r="F2810" s="204"/>
      <c r="G2810" s="182"/>
      <c r="H2810" s="204"/>
    </row>
    <row r="2811" spans="1:8" ht="20.100000000000001" customHeight="1" x14ac:dyDescent="0.2">
      <c r="A2811" s="200"/>
      <c r="B2811" s="201"/>
      <c r="C2811" s="202"/>
      <c r="D2811" s="203"/>
      <c r="E2811" s="203"/>
      <c r="F2811" s="204"/>
      <c r="G2811" s="182"/>
      <c r="H2811" s="204"/>
    </row>
    <row r="2812" spans="1:8" ht="20.100000000000001" customHeight="1" x14ac:dyDescent="0.2">
      <c r="A2812" s="200"/>
      <c r="B2812" s="201"/>
      <c r="C2812" s="202"/>
      <c r="D2812" s="203"/>
      <c r="E2812" s="203"/>
      <c r="F2812" s="204"/>
      <c r="G2812" s="182"/>
      <c r="H2812" s="204"/>
    </row>
    <row r="2813" spans="1:8" ht="20.100000000000001" customHeight="1" x14ac:dyDescent="0.2">
      <c r="A2813" s="200"/>
      <c r="B2813" s="201"/>
      <c r="C2813" s="202"/>
      <c r="D2813" s="203"/>
      <c r="E2813" s="203"/>
      <c r="F2813" s="204"/>
      <c r="G2813" s="182"/>
      <c r="H2813" s="204"/>
    </row>
    <row r="2814" spans="1:8" ht="20.100000000000001" customHeight="1" x14ac:dyDescent="0.2">
      <c r="A2814" s="200"/>
      <c r="B2814" s="201"/>
      <c r="C2814" s="202"/>
      <c r="D2814" s="203"/>
      <c r="E2814" s="203"/>
      <c r="F2814" s="204"/>
      <c r="G2814" s="182"/>
      <c r="H2814" s="204"/>
    </row>
    <row r="2815" spans="1:8" ht="20.100000000000001" customHeight="1" x14ac:dyDescent="0.2">
      <c r="A2815" s="200"/>
      <c r="B2815" s="201"/>
      <c r="C2815" s="202"/>
      <c r="D2815" s="203"/>
      <c r="E2815" s="203"/>
      <c r="F2815" s="204"/>
      <c r="G2815" s="182"/>
      <c r="H2815" s="204"/>
    </row>
    <row r="2816" spans="1:8" ht="20.100000000000001" customHeight="1" x14ac:dyDescent="0.2">
      <c r="A2816" s="200"/>
      <c r="B2816" s="201"/>
      <c r="C2816" s="202"/>
      <c r="D2816" s="203"/>
      <c r="E2816" s="203"/>
      <c r="F2816" s="204"/>
      <c r="G2816" s="182"/>
      <c r="H2816" s="204"/>
    </row>
    <row r="2817" spans="1:8" ht="20.100000000000001" customHeight="1" x14ac:dyDescent="0.2">
      <c r="A2817" s="200"/>
      <c r="B2817" s="201"/>
      <c r="C2817" s="202"/>
      <c r="D2817" s="203"/>
      <c r="E2817" s="203"/>
      <c r="F2817" s="204"/>
      <c r="G2817" s="182"/>
      <c r="H2817" s="204"/>
    </row>
    <row r="2818" spans="1:8" ht="20.100000000000001" customHeight="1" x14ac:dyDescent="0.2">
      <c r="A2818" s="200"/>
      <c r="B2818" s="201"/>
      <c r="C2818" s="202"/>
      <c r="D2818" s="203"/>
      <c r="E2818" s="203"/>
      <c r="F2818" s="204"/>
      <c r="G2818" s="182"/>
      <c r="H2818" s="204"/>
    </row>
    <row r="2819" spans="1:8" ht="20.100000000000001" customHeight="1" x14ac:dyDescent="0.2">
      <c r="A2819" s="200"/>
      <c r="B2819" s="201"/>
      <c r="C2819" s="202"/>
      <c r="D2819" s="203"/>
      <c r="E2819" s="203"/>
      <c r="F2819" s="204"/>
      <c r="G2819" s="182"/>
      <c r="H2819" s="204"/>
    </row>
    <row r="2820" spans="1:8" ht="20.100000000000001" customHeight="1" x14ac:dyDescent="0.2">
      <c r="A2820" s="200"/>
      <c r="B2820" s="201"/>
      <c r="C2820" s="202"/>
      <c r="D2820" s="203"/>
      <c r="E2820" s="203"/>
      <c r="F2820" s="204"/>
      <c r="G2820" s="182"/>
      <c r="H2820" s="204"/>
    </row>
    <row r="2821" spans="1:8" ht="20.100000000000001" customHeight="1" x14ac:dyDescent="0.2">
      <c r="A2821" s="200"/>
      <c r="B2821" s="201"/>
      <c r="C2821" s="202"/>
      <c r="D2821" s="203"/>
      <c r="E2821" s="203"/>
      <c r="F2821" s="204"/>
      <c r="G2821" s="182"/>
      <c r="H2821" s="204"/>
    </row>
    <row r="2822" spans="1:8" ht="20.100000000000001" customHeight="1" x14ac:dyDescent="0.2">
      <c r="A2822" s="200"/>
      <c r="B2822" s="201"/>
      <c r="C2822" s="202"/>
      <c r="D2822" s="203"/>
      <c r="E2822" s="203"/>
      <c r="F2822" s="204"/>
      <c r="G2822" s="182"/>
      <c r="H2822" s="204"/>
    </row>
    <row r="2823" spans="1:8" ht="20.100000000000001" customHeight="1" x14ac:dyDescent="0.2">
      <c r="A2823" s="200"/>
      <c r="B2823" s="201"/>
      <c r="C2823" s="202"/>
      <c r="D2823" s="203"/>
      <c r="E2823" s="203"/>
      <c r="F2823" s="204"/>
      <c r="G2823" s="182"/>
      <c r="H2823" s="204"/>
    </row>
    <row r="2824" spans="1:8" ht="20.100000000000001" customHeight="1" x14ac:dyDescent="0.2">
      <c r="A2824" s="200"/>
      <c r="B2824" s="201"/>
      <c r="C2824" s="202"/>
      <c r="D2824" s="203"/>
      <c r="E2824" s="203"/>
      <c r="F2824" s="204"/>
      <c r="G2824" s="182"/>
      <c r="H2824" s="204"/>
    </row>
    <row r="2825" spans="1:8" ht="20.100000000000001" customHeight="1" x14ac:dyDescent="0.2">
      <c r="A2825" s="200"/>
      <c r="B2825" s="201"/>
      <c r="C2825" s="202"/>
      <c r="D2825" s="203"/>
      <c r="E2825" s="203"/>
      <c r="F2825" s="204"/>
      <c r="G2825" s="182"/>
      <c r="H2825" s="204"/>
    </row>
    <row r="2826" spans="1:8" ht="20.100000000000001" customHeight="1" x14ac:dyDescent="0.2">
      <c r="A2826" s="200"/>
      <c r="B2826" s="201"/>
      <c r="C2826" s="202"/>
      <c r="D2826" s="203"/>
      <c r="E2826" s="203"/>
      <c r="F2826" s="204"/>
      <c r="G2826" s="182"/>
      <c r="H2826" s="204"/>
    </row>
    <row r="2827" spans="1:8" ht="20.100000000000001" customHeight="1" x14ac:dyDescent="0.2">
      <c r="A2827" s="200"/>
      <c r="B2827" s="201"/>
      <c r="C2827" s="202"/>
      <c r="D2827" s="203"/>
      <c r="E2827" s="203"/>
      <c r="F2827" s="204"/>
      <c r="G2827" s="182"/>
      <c r="H2827" s="204"/>
    </row>
    <row r="2828" spans="1:8" ht="20.100000000000001" customHeight="1" x14ac:dyDescent="0.2">
      <c r="A2828" s="200"/>
      <c r="B2828" s="201"/>
      <c r="C2828" s="202"/>
      <c r="D2828" s="203"/>
      <c r="E2828" s="203"/>
      <c r="F2828" s="204"/>
      <c r="G2828" s="182"/>
      <c r="H2828" s="204"/>
    </row>
    <row r="2829" spans="1:8" ht="20.100000000000001" customHeight="1" x14ac:dyDescent="0.2">
      <c r="A2829" s="200"/>
      <c r="B2829" s="201"/>
      <c r="C2829" s="202"/>
      <c r="D2829" s="203"/>
      <c r="E2829" s="203"/>
      <c r="F2829" s="204"/>
      <c r="G2829" s="182"/>
      <c r="H2829" s="204"/>
    </row>
    <row r="2830" spans="1:8" ht="20.100000000000001" customHeight="1" x14ac:dyDescent="0.2">
      <c r="A2830" s="200"/>
      <c r="B2830" s="201"/>
      <c r="C2830" s="202"/>
      <c r="D2830" s="203"/>
      <c r="E2830" s="203"/>
      <c r="F2830" s="204"/>
      <c r="G2830" s="182"/>
      <c r="H2830" s="204"/>
    </row>
    <row r="2831" spans="1:8" ht="20.100000000000001" customHeight="1" x14ac:dyDescent="0.2">
      <c r="A2831" s="200"/>
      <c r="B2831" s="201"/>
      <c r="C2831" s="202"/>
      <c r="D2831" s="203"/>
      <c r="E2831" s="203"/>
      <c r="F2831" s="204"/>
      <c r="G2831" s="182"/>
      <c r="H2831" s="204"/>
    </row>
    <row r="2832" spans="1:8" ht="20.100000000000001" customHeight="1" x14ac:dyDescent="0.2">
      <c r="A2832" s="200"/>
      <c r="B2832" s="201"/>
      <c r="C2832" s="202"/>
      <c r="D2832" s="203"/>
      <c r="E2832" s="203"/>
      <c r="F2832" s="204"/>
      <c r="G2832" s="182"/>
      <c r="H2832" s="204"/>
    </row>
    <row r="2833" spans="1:8" ht="20.100000000000001" customHeight="1" x14ac:dyDescent="0.2">
      <c r="A2833" s="200"/>
      <c r="B2833" s="201"/>
      <c r="C2833" s="202"/>
      <c r="D2833" s="203"/>
      <c r="E2833" s="203"/>
      <c r="F2833" s="204"/>
      <c r="G2833" s="182"/>
      <c r="H2833" s="204"/>
    </row>
    <row r="2834" spans="1:8" ht="20.100000000000001" customHeight="1" x14ac:dyDescent="0.2">
      <c r="A2834" s="200"/>
      <c r="B2834" s="201"/>
      <c r="C2834" s="202"/>
      <c r="D2834" s="203"/>
      <c r="E2834" s="203"/>
      <c r="F2834" s="204"/>
      <c r="G2834" s="182"/>
      <c r="H2834" s="204"/>
    </row>
    <row r="2835" spans="1:8" ht="20.100000000000001" customHeight="1" x14ac:dyDescent="0.2">
      <c r="A2835" s="200"/>
      <c r="B2835" s="201"/>
      <c r="C2835" s="202"/>
      <c r="D2835" s="203"/>
      <c r="E2835" s="203"/>
      <c r="F2835" s="204"/>
      <c r="G2835" s="182"/>
      <c r="H2835" s="204"/>
    </row>
    <row r="2836" spans="1:8" ht="20.100000000000001" customHeight="1" x14ac:dyDescent="0.2">
      <c r="A2836" s="200"/>
      <c r="B2836" s="201"/>
      <c r="C2836" s="202"/>
      <c r="D2836" s="203"/>
      <c r="E2836" s="203"/>
      <c r="F2836" s="204"/>
      <c r="G2836" s="182"/>
      <c r="H2836" s="204"/>
    </row>
    <row r="2837" spans="1:8" ht="20.100000000000001" customHeight="1" x14ac:dyDescent="0.2">
      <c r="A2837" s="200"/>
      <c r="B2837" s="201"/>
      <c r="C2837" s="202"/>
      <c r="D2837" s="203"/>
      <c r="E2837" s="203"/>
      <c r="F2837" s="204"/>
      <c r="G2837" s="182"/>
      <c r="H2837" s="204"/>
    </row>
    <row r="2838" spans="1:8" ht="20.100000000000001" customHeight="1" x14ac:dyDescent="0.2">
      <c r="A2838" s="200"/>
      <c r="B2838" s="201"/>
      <c r="C2838" s="202"/>
      <c r="D2838" s="203"/>
      <c r="E2838" s="203"/>
      <c r="F2838" s="204"/>
      <c r="G2838" s="182"/>
      <c r="H2838" s="204"/>
    </row>
    <row r="2839" spans="1:8" ht="20.100000000000001" customHeight="1" x14ac:dyDescent="0.2">
      <c r="A2839" s="200"/>
      <c r="B2839" s="201"/>
      <c r="C2839" s="202"/>
      <c r="D2839" s="203"/>
      <c r="E2839" s="203"/>
      <c r="F2839" s="204"/>
      <c r="G2839" s="182"/>
      <c r="H2839" s="204"/>
    </row>
    <row r="2840" spans="1:8" ht="20.100000000000001" customHeight="1" x14ac:dyDescent="0.2">
      <c r="A2840" s="200"/>
      <c r="B2840" s="201"/>
      <c r="C2840" s="202"/>
      <c r="D2840" s="203"/>
      <c r="E2840" s="203"/>
      <c r="F2840" s="204"/>
      <c r="G2840" s="182"/>
      <c r="H2840" s="204"/>
    </row>
    <row r="2841" spans="1:8" ht="20.100000000000001" customHeight="1" x14ac:dyDescent="0.2">
      <c r="A2841" s="200"/>
      <c r="B2841" s="201"/>
      <c r="C2841" s="202"/>
      <c r="D2841" s="203"/>
      <c r="E2841" s="203"/>
      <c r="F2841" s="204"/>
      <c r="G2841" s="182"/>
      <c r="H2841" s="204"/>
    </row>
    <row r="2842" spans="1:8" ht="20.100000000000001" customHeight="1" x14ac:dyDescent="0.2">
      <c r="A2842" s="200"/>
      <c r="B2842" s="201"/>
      <c r="C2842" s="202"/>
      <c r="D2842" s="203"/>
      <c r="E2842" s="203"/>
      <c r="F2842" s="204"/>
      <c r="G2842" s="182"/>
      <c r="H2842" s="204"/>
    </row>
    <row r="2843" spans="1:8" ht="20.100000000000001" customHeight="1" x14ac:dyDescent="0.2">
      <c r="A2843" s="200"/>
      <c r="B2843" s="201"/>
      <c r="C2843" s="202"/>
      <c r="D2843" s="203"/>
      <c r="E2843" s="203"/>
      <c r="F2843" s="204"/>
      <c r="G2843" s="182"/>
      <c r="H2843" s="204"/>
    </row>
    <row r="2844" spans="1:8" ht="20.100000000000001" customHeight="1" x14ac:dyDescent="0.2">
      <c r="A2844" s="200"/>
      <c r="B2844" s="201"/>
      <c r="C2844" s="202"/>
      <c r="D2844" s="203"/>
      <c r="E2844" s="203"/>
      <c r="F2844" s="204"/>
      <c r="G2844" s="182"/>
      <c r="H2844" s="204"/>
    </row>
    <row r="2845" spans="1:8" ht="20.100000000000001" customHeight="1" x14ac:dyDescent="0.2">
      <c r="A2845" s="200"/>
      <c r="B2845" s="201"/>
      <c r="C2845" s="202"/>
      <c r="D2845" s="203"/>
      <c r="E2845" s="203"/>
      <c r="F2845" s="204"/>
      <c r="G2845" s="182"/>
      <c r="H2845" s="204"/>
    </row>
    <row r="2846" spans="1:8" ht="20.100000000000001" customHeight="1" x14ac:dyDescent="0.2">
      <c r="A2846" s="200"/>
      <c r="B2846" s="201"/>
      <c r="C2846" s="202"/>
      <c r="D2846" s="203"/>
      <c r="E2846" s="203"/>
      <c r="F2846" s="204"/>
      <c r="G2846" s="182"/>
      <c r="H2846" s="204"/>
    </row>
    <row r="2847" spans="1:8" ht="20.100000000000001" customHeight="1" x14ac:dyDescent="0.2">
      <c r="A2847" s="200"/>
      <c r="B2847" s="201"/>
      <c r="C2847" s="202"/>
      <c r="D2847" s="203"/>
      <c r="E2847" s="203"/>
      <c r="F2847" s="204"/>
      <c r="G2847" s="182"/>
      <c r="H2847" s="204"/>
    </row>
    <row r="2848" spans="1:8" ht="20.100000000000001" customHeight="1" x14ac:dyDescent="0.2">
      <c r="A2848" s="200"/>
      <c r="B2848" s="201"/>
      <c r="C2848" s="202"/>
      <c r="D2848" s="203"/>
      <c r="E2848" s="203"/>
      <c r="F2848" s="204"/>
      <c r="G2848" s="182"/>
      <c r="H2848" s="204"/>
    </row>
    <row r="2849" spans="1:8" ht="20.100000000000001" customHeight="1" x14ac:dyDescent="0.2">
      <c r="A2849" s="200"/>
      <c r="B2849" s="201"/>
      <c r="C2849" s="202"/>
      <c r="D2849" s="203"/>
      <c r="E2849" s="203"/>
      <c r="F2849" s="204"/>
      <c r="G2849" s="182"/>
      <c r="H2849" s="204"/>
    </row>
    <row r="2850" spans="1:8" ht="20.100000000000001" customHeight="1" x14ac:dyDescent="0.2">
      <c r="A2850" s="200"/>
      <c r="B2850" s="201"/>
      <c r="C2850" s="202"/>
      <c r="D2850" s="203"/>
      <c r="E2850" s="203"/>
      <c r="F2850" s="204"/>
      <c r="G2850" s="182"/>
      <c r="H2850" s="204"/>
    </row>
    <row r="2851" spans="1:8" ht="20.100000000000001" customHeight="1" x14ac:dyDescent="0.2">
      <c r="A2851" s="200"/>
      <c r="B2851" s="201"/>
      <c r="C2851" s="202"/>
      <c r="D2851" s="203"/>
      <c r="E2851" s="203"/>
      <c r="F2851" s="204"/>
      <c r="G2851" s="182"/>
      <c r="H2851" s="204"/>
    </row>
    <row r="2852" spans="1:8" ht="20.100000000000001" customHeight="1" x14ac:dyDescent="0.2">
      <c r="A2852" s="200"/>
      <c r="B2852" s="201"/>
      <c r="C2852" s="202"/>
      <c r="D2852" s="203"/>
      <c r="E2852" s="203"/>
      <c r="F2852" s="204"/>
      <c r="G2852" s="182"/>
      <c r="H2852" s="204"/>
    </row>
    <row r="2853" spans="1:8" ht="20.100000000000001" customHeight="1" x14ac:dyDescent="0.2">
      <c r="A2853" s="200"/>
      <c r="B2853" s="201"/>
      <c r="C2853" s="202"/>
      <c r="D2853" s="203"/>
      <c r="E2853" s="203"/>
      <c r="F2853" s="204"/>
      <c r="G2853" s="182"/>
      <c r="H2853" s="204"/>
    </row>
    <row r="2854" spans="1:8" ht="20.100000000000001" customHeight="1" x14ac:dyDescent="0.2">
      <c r="A2854" s="200"/>
      <c r="B2854" s="201"/>
      <c r="C2854" s="202"/>
      <c r="D2854" s="203"/>
      <c r="E2854" s="203"/>
      <c r="F2854" s="204"/>
      <c r="G2854" s="182"/>
      <c r="H2854" s="204"/>
    </row>
    <row r="2855" spans="1:8" ht="20.100000000000001" customHeight="1" x14ac:dyDescent="0.2">
      <c r="A2855" s="200"/>
      <c r="B2855" s="201"/>
      <c r="C2855" s="202"/>
      <c r="D2855" s="203"/>
      <c r="E2855" s="203"/>
      <c r="F2855" s="204"/>
      <c r="G2855" s="182"/>
      <c r="H2855" s="204"/>
    </row>
    <row r="2856" spans="1:8" ht="20.100000000000001" customHeight="1" x14ac:dyDescent="0.2">
      <c r="A2856" s="200"/>
      <c r="B2856" s="201"/>
      <c r="C2856" s="202"/>
      <c r="D2856" s="203"/>
      <c r="E2856" s="203"/>
      <c r="F2856" s="204"/>
      <c r="G2856" s="182"/>
      <c r="H2856" s="204"/>
    </row>
    <row r="2857" spans="1:8" ht="20.100000000000001" customHeight="1" x14ac:dyDescent="0.2">
      <c r="A2857" s="200"/>
      <c r="B2857" s="201"/>
      <c r="C2857" s="202"/>
      <c r="D2857" s="203"/>
      <c r="E2857" s="203"/>
      <c r="F2857" s="204"/>
      <c r="G2857" s="182"/>
      <c r="H2857" s="204"/>
    </row>
    <row r="2858" spans="1:8" ht="20.100000000000001" customHeight="1" x14ac:dyDescent="0.2">
      <c r="A2858" s="200"/>
      <c r="B2858" s="201"/>
      <c r="C2858" s="202"/>
      <c r="D2858" s="203"/>
      <c r="E2858" s="203"/>
      <c r="F2858" s="204"/>
      <c r="G2858" s="182"/>
      <c r="H2858" s="204"/>
    </row>
    <row r="2859" spans="1:8" ht="20.100000000000001" customHeight="1" x14ac:dyDescent="0.2">
      <c r="A2859" s="200"/>
      <c r="B2859" s="201"/>
      <c r="C2859" s="202"/>
      <c r="D2859" s="203"/>
      <c r="E2859" s="203"/>
      <c r="F2859" s="204"/>
      <c r="G2859" s="182"/>
      <c r="H2859" s="204"/>
    </row>
    <row r="2860" spans="1:8" ht="20.100000000000001" customHeight="1" x14ac:dyDescent="0.2">
      <c r="A2860" s="200"/>
      <c r="B2860" s="201"/>
      <c r="C2860" s="202"/>
      <c r="D2860" s="203"/>
      <c r="E2860" s="203"/>
      <c r="F2860" s="204"/>
      <c r="G2860" s="182"/>
      <c r="H2860" s="204"/>
    </row>
    <row r="2861" spans="1:8" ht="20.100000000000001" customHeight="1" x14ac:dyDescent="0.2">
      <c r="A2861" s="200"/>
      <c r="B2861" s="201"/>
      <c r="C2861" s="202"/>
      <c r="D2861" s="203"/>
      <c r="E2861" s="203"/>
      <c r="F2861" s="204"/>
      <c r="G2861" s="182"/>
      <c r="H2861" s="204"/>
    </row>
    <row r="2862" spans="1:8" ht="20.100000000000001" customHeight="1" x14ac:dyDescent="0.2">
      <c r="A2862" s="200"/>
      <c r="B2862" s="201"/>
      <c r="C2862" s="202"/>
      <c r="D2862" s="203"/>
      <c r="E2862" s="203"/>
      <c r="F2862" s="204"/>
      <c r="G2862" s="182"/>
      <c r="H2862" s="204"/>
    </row>
    <row r="2863" spans="1:8" ht="20.100000000000001" customHeight="1" x14ac:dyDescent="0.2">
      <c r="A2863" s="200"/>
      <c r="B2863" s="201"/>
      <c r="C2863" s="202"/>
      <c r="D2863" s="203"/>
      <c r="E2863" s="203"/>
      <c r="F2863" s="204"/>
      <c r="G2863" s="182"/>
      <c r="H2863" s="204"/>
    </row>
    <row r="2864" spans="1:8" ht="20.100000000000001" customHeight="1" x14ac:dyDescent="0.2">
      <c r="A2864" s="200"/>
      <c r="B2864" s="201"/>
      <c r="C2864" s="202"/>
      <c r="D2864" s="203"/>
      <c r="E2864" s="203"/>
      <c r="F2864" s="204"/>
      <c r="G2864" s="182"/>
      <c r="H2864" s="204"/>
    </row>
    <row r="2865" spans="1:8" ht="20.100000000000001" customHeight="1" x14ac:dyDescent="0.2">
      <c r="A2865" s="200"/>
      <c r="B2865" s="201"/>
      <c r="C2865" s="202"/>
      <c r="D2865" s="203"/>
      <c r="E2865" s="203"/>
      <c r="F2865" s="204"/>
      <c r="G2865" s="182"/>
      <c r="H2865" s="204"/>
    </row>
    <row r="2866" spans="1:8" ht="20.100000000000001" customHeight="1" x14ac:dyDescent="0.2">
      <c r="A2866" s="200"/>
      <c r="B2866" s="201"/>
      <c r="C2866" s="202"/>
      <c r="D2866" s="203"/>
      <c r="E2866" s="203"/>
      <c r="F2866" s="204"/>
      <c r="G2866" s="182"/>
      <c r="H2866" s="204"/>
    </row>
    <row r="2867" spans="1:8" ht="20.100000000000001" customHeight="1" x14ac:dyDescent="0.2">
      <c r="A2867" s="200"/>
      <c r="B2867" s="201"/>
      <c r="C2867" s="202"/>
      <c r="D2867" s="203"/>
      <c r="E2867" s="203"/>
      <c r="F2867" s="204"/>
      <c r="G2867" s="182"/>
      <c r="H2867" s="204"/>
    </row>
    <row r="2868" spans="1:8" ht="20.100000000000001" customHeight="1" x14ac:dyDescent="0.2">
      <c r="A2868" s="200"/>
      <c r="B2868" s="201"/>
      <c r="C2868" s="202"/>
      <c r="D2868" s="203"/>
      <c r="E2868" s="203"/>
      <c r="F2868" s="204"/>
      <c r="G2868" s="182"/>
      <c r="H2868" s="204"/>
    </row>
    <row r="2869" spans="1:8" ht="20.100000000000001" customHeight="1" x14ac:dyDescent="0.2">
      <c r="A2869" s="200"/>
      <c r="B2869" s="201"/>
      <c r="C2869" s="202"/>
      <c r="D2869" s="203"/>
      <c r="E2869" s="203"/>
      <c r="F2869" s="204"/>
      <c r="G2869" s="182"/>
      <c r="H2869" s="204"/>
    </row>
    <row r="2870" spans="1:8" ht="20.100000000000001" customHeight="1" x14ac:dyDescent="0.2">
      <c r="A2870" s="200"/>
      <c r="B2870" s="201"/>
      <c r="C2870" s="202"/>
      <c r="D2870" s="203"/>
      <c r="E2870" s="203"/>
      <c r="F2870" s="204"/>
      <c r="G2870" s="182"/>
      <c r="H2870" s="204"/>
    </row>
    <row r="2871" spans="1:8" ht="20.100000000000001" customHeight="1" x14ac:dyDescent="0.2">
      <c r="A2871" s="200"/>
      <c r="B2871" s="201"/>
      <c r="C2871" s="202"/>
      <c r="D2871" s="203"/>
      <c r="E2871" s="203"/>
      <c r="F2871" s="204"/>
      <c r="G2871" s="182"/>
      <c r="H2871" s="204"/>
    </row>
    <row r="2872" spans="1:8" ht="20.100000000000001" customHeight="1" x14ac:dyDescent="0.2">
      <c r="A2872" s="200"/>
      <c r="B2872" s="201"/>
      <c r="C2872" s="202"/>
      <c r="D2872" s="203"/>
      <c r="E2872" s="203"/>
      <c r="F2872" s="204"/>
      <c r="G2872" s="182"/>
      <c r="H2872" s="204"/>
    </row>
    <row r="2873" spans="1:8" ht="20.100000000000001" customHeight="1" x14ac:dyDescent="0.2">
      <c r="A2873" s="200"/>
      <c r="B2873" s="201"/>
      <c r="C2873" s="202"/>
      <c r="D2873" s="203"/>
      <c r="E2873" s="203"/>
      <c r="F2873" s="204"/>
      <c r="G2873" s="182"/>
      <c r="H2873" s="204"/>
    </row>
    <row r="2874" spans="1:8" ht="20.100000000000001" customHeight="1" x14ac:dyDescent="0.2">
      <c r="A2874" s="200"/>
      <c r="B2874" s="201"/>
      <c r="C2874" s="202"/>
      <c r="D2874" s="203"/>
      <c r="E2874" s="203"/>
      <c r="F2874" s="204"/>
      <c r="G2874" s="182"/>
      <c r="H2874" s="204"/>
    </row>
    <row r="2875" spans="1:8" ht="20.100000000000001" customHeight="1" x14ac:dyDescent="0.2">
      <c r="A2875" s="200"/>
      <c r="B2875" s="201"/>
      <c r="C2875" s="202"/>
      <c r="D2875" s="203"/>
      <c r="E2875" s="203"/>
      <c r="F2875" s="204"/>
      <c r="G2875" s="182"/>
      <c r="H2875" s="204"/>
    </row>
    <row r="2876" spans="1:8" ht="20.100000000000001" customHeight="1" x14ac:dyDescent="0.2">
      <c r="A2876" s="200"/>
      <c r="B2876" s="201"/>
      <c r="C2876" s="202"/>
      <c r="D2876" s="203"/>
      <c r="E2876" s="203"/>
      <c r="F2876" s="204"/>
      <c r="G2876" s="182"/>
      <c r="H2876" s="204"/>
    </row>
    <row r="2877" spans="1:8" ht="20.100000000000001" customHeight="1" x14ac:dyDescent="0.2">
      <c r="A2877" s="200"/>
      <c r="B2877" s="201"/>
      <c r="C2877" s="202"/>
      <c r="D2877" s="203"/>
      <c r="E2877" s="203"/>
      <c r="F2877" s="204"/>
      <c r="G2877" s="182"/>
      <c r="H2877" s="204"/>
    </row>
    <row r="2878" spans="1:8" ht="20.100000000000001" customHeight="1" x14ac:dyDescent="0.2">
      <c r="A2878" s="200"/>
      <c r="B2878" s="201"/>
      <c r="C2878" s="202"/>
      <c r="D2878" s="203"/>
      <c r="E2878" s="203"/>
      <c r="F2878" s="204"/>
      <c r="G2878" s="182"/>
      <c r="H2878" s="204"/>
    </row>
    <row r="2879" spans="1:8" ht="20.100000000000001" customHeight="1" x14ac:dyDescent="0.2">
      <c r="A2879" s="200"/>
      <c r="B2879" s="201"/>
      <c r="C2879" s="202"/>
      <c r="D2879" s="203"/>
      <c r="E2879" s="203"/>
      <c r="F2879" s="204"/>
      <c r="G2879" s="182"/>
      <c r="H2879" s="204"/>
    </row>
    <row r="2880" spans="1:8" ht="20.100000000000001" customHeight="1" x14ac:dyDescent="0.2">
      <c r="A2880" s="200"/>
      <c r="B2880" s="201"/>
      <c r="C2880" s="202"/>
      <c r="D2880" s="203"/>
      <c r="E2880" s="203"/>
      <c r="F2880" s="204"/>
      <c r="G2880" s="182"/>
      <c r="H2880" s="204"/>
    </row>
    <row r="2881" spans="1:8" ht="20.100000000000001" customHeight="1" x14ac:dyDescent="0.2">
      <c r="A2881" s="200"/>
      <c r="B2881" s="201"/>
      <c r="C2881" s="202"/>
      <c r="D2881" s="203"/>
      <c r="E2881" s="203"/>
      <c r="F2881" s="204"/>
      <c r="G2881" s="182"/>
      <c r="H2881" s="204"/>
    </row>
    <row r="2882" spans="1:8" ht="20.100000000000001" customHeight="1" x14ac:dyDescent="0.2">
      <c r="A2882" s="200"/>
      <c r="B2882" s="201"/>
      <c r="C2882" s="202"/>
      <c r="D2882" s="203"/>
      <c r="E2882" s="203"/>
      <c r="F2882" s="204"/>
      <c r="G2882" s="182"/>
      <c r="H2882" s="204"/>
    </row>
    <row r="2883" spans="1:8" ht="20.100000000000001" customHeight="1" x14ac:dyDescent="0.2">
      <c r="A2883" s="200"/>
      <c r="B2883" s="201"/>
      <c r="C2883" s="202"/>
      <c r="D2883" s="203"/>
      <c r="E2883" s="203"/>
      <c r="F2883" s="204"/>
      <c r="G2883" s="182"/>
      <c r="H2883" s="204"/>
    </row>
    <row r="2884" spans="1:8" ht="20.100000000000001" customHeight="1" x14ac:dyDescent="0.2">
      <c r="A2884" s="200"/>
      <c r="B2884" s="201"/>
      <c r="C2884" s="202"/>
      <c r="D2884" s="203"/>
      <c r="E2884" s="203"/>
      <c r="F2884" s="204"/>
      <c r="G2884" s="182"/>
      <c r="H2884" s="204"/>
    </row>
    <row r="2885" spans="1:8" ht="20.100000000000001" customHeight="1" x14ac:dyDescent="0.2">
      <c r="A2885" s="200"/>
      <c r="B2885" s="201"/>
      <c r="C2885" s="202"/>
      <c r="D2885" s="203"/>
      <c r="E2885" s="203"/>
      <c r="F2885" s="204"/>
      <c r="G2885" s="182"/>
      <c r="H2885" s="204"/>
    </row>
    <row r="2886" spans="1:8" ht="20.100000000000001" customHeight="1" x14ac:dyDescent="0.2">
      <c r="A2886" s="200"/>
      <c r="B2886" s="201"/>
      <c r="C2886" s="202"/>
      <c r="D2886" s="203"/>
      <c r="E2886" s="203"/>
      <c r="F2886" s="204"/>
      <c r="G2886" s="182"/>
      <c r="H2886" s="204"/>
    </row>
    <row r="2887" spans="1:8" ht="20.100000000000001" customHeight="1" x14ac:dyDescent="0.2">
      <c r="A2887" s="200"/>
      <c r="B2887" s="201"/>
      <c r="C2887" s="202"/>
      <c r="D2887" s="203"/>
      <c r="E2887" s="203"/>
      <c r="F2887" s="204"/>
      <c r="G2887" s="182"/>
      <c r="H2887" s="204"/>
    </row>
    <row r="2888" spans="1:8" ht="20.100000000000001" customHeight="1" x14ac:dyDescent="0.2">
      <c r="A2888" s="200"/>
      <c r="B2888" s="201"/>
      <c r="C2888" s="202"/>
      <c r="D2888" s="203"/>
      <c r="E2888" s="203"/>
      <c r="F2888" s="204"/>
      <c r="G2888" s="182"/>
      <c r="H2888" s="204"/>
    </row>
    <row r="2889" spans="1:8" ht="20.100000000000001" customHeight="1" x14ac:dyDescent="0.2">
      <c r="A2889" s="200"/>
      <c r="B2889" s="201"/>
      <c r="C2889" s="202"/>
      <c r="D2889" s="203"/>
      <c r="E2889" s="203"/>
      <c r="F2889" s="204"/>
      <c r="G2889" s="182"/>
      <c r="H2889" s="204"/>
    </row>
    <row r="2890" spans="1:8" ht="20.100000000000001" customHeight="1" x14ac:dyDescent="0.2">
      <c r="A2890" s="200"/>
      <c r="B2890" s="201"/>
      <c r="C2890" s="202"/>
      <c r="D2890" s="203"/>
      <c r="E2890" s="203"/>
      <c r="F2890" s="204"/>
      <c r="G2890" s="182"/>
      <c r="H2890" s="204"/>
    </row>
    <row r="2891" spans="1:8" ht="20.100000000000001" customHeight="1" x14ac:dyDescent="0.2">
      <c r="A2891" s="200"/>
      <c r="B2891" s="201"/>
      <c r="C2891" s="202"/>
      <c r="D2891" s="203"/>
      <c r="E2891" s="203"/>
      <c r="F2891" s="204"/>
      <c r="G2891" s="182"/>
      <c r="H2891" s="204"/>
    </row>
    <row r="2892" spans="1:8" ht="20.100000000000001" customHeight="1" x14ac:dyDescent="0.2">
      <c r="A2892" s="200"/>
      <c r="B2892" s="201"/>
      <c r="C2892" s="202"/>
      <c r="D2892" s="203"/>
      <c r="E2892" s="203"/>
      <c r="F2892" s="204"/>
      <c r="G2892" s="182"/>
      <c r="H2892" s="204"/>
    </row>
    <row r="2893" spans="1:8" ht="20.100000000000001" customHeight="1" x14ac:dyDescent="0.2">
      <c r="A2893" s="200"/>
      <c r="B2893" s="201"/>
      <c r="C2893" s="202"/>
      <c r="D2893" s="203"/>
      <c r="E2893" s="203"/>
      <c r="F2893" s="204"/>
      <c r="G2893" s="182"/>
      <c r="H2893" s="204"/>
    </row>
    <row r="2894" spans="1:8" ht="20.100000000000001" customHeight="1" x14ac:dyDescent="0.2">
      <c r="A2894" s="200"/>
      <c r="B2894" s="201"/>
      <c r="C2894" s="202"/>
      <c r="D2894" s="203"/>
      <c r="E2894" s="203"/>
      <c r="F2894" s="204"/>
      <c r="G2894" s="182"/>
      <c r="H2894" s="204"/>
    </row>
    <row r="2895" spans="1:8" ht="20.100000000000001" customHeight="1" x14ac:dyDescent="0.2">
      <c r="A2895" s="200"/>
      <c r="B2895" s="201"/>
      <c r="C2895" s="202"/>
      <c r="D2895" s="203"/>
      <c r="E2895" s="203"/>
      <c r="F2895" s="204"/>
      <c r="G2895" s="182"/>
      <c r="H2895" s="204"/>
    </row>
    <row r="2896" spans="1:8" ht="20.100000000000001" customHeight="1" x14ac:dyDescent="0.2">
      <c r="A2896" s="200"/>
      <c r="B2896" s="201"/>
      <c r="C2896" s="202"/>
      <c r="D2896" s="203"/>
      <c r="E2896" s="203"/>
      <c r="F2896" s="204"/>
      <c r="G2896" s="182"/>
      <c r="H2896" s="204"/>
    </row>
    <row r="2897" spans="1:8" ht="20.100000000000001" customHeight="1" x14ac:dyDescent="0.2">
      <c r="A2897" s="200"/>
      <c r="B2897" s="201"/>
      <c r="C2897" s="202"/>
      <c r="D2897" s="203"/>
      <c r="E2897" s="203"/>
      <c r="F2897" s="204"/>
      <c r="G2897" s="182"/>
      <c r="H2897" s="204"/>
    </row>
    <row r="2898" spans="1:8" ht="20.100000000000001" customHeight="1" x14ac:dyDescent="0.2">
      <c r="A2898" s="200"/>
      <c r="B2898" s="201"/>
      <c r="C2898" s="202"/>
      <c r="D2898" s="203"/>
      <c r="E2898" s="203"/>
      <c r="F2898" s="204"/>
      <c r="G2898" s="182"/>
      <c r="H2898" s="204"/>
    </row>
    <row r="2899" spans="1:8" ht="20.100000000000001" customHeight="1" x14ac:dyDescent="0.2">
      <c r="A2899" s="200"/>
      <c r="B2899" s="201"/>
      <c r="C2899" s="202"/>
      <c r="D2899" s="203"/>
      <c r="E2899" s="203"/>
      <c r="F2899" s="204"/>
      <c r="G2899" s="182"/>
      <c r="H2899" s="204"/>
    </row>
    <row r="2900" spans="1:8" ht="20.100000000000001" customHeight="1" x14ac:dyDescent="0.2">
      <c r="A2900" s="200"/>
      <c r="B2900" s="201"/>
      <c r="C2900" s="202"/>
      <c r="D2900" s="203"/>
      <c r="E2900" s="203"/>
      <c r="F2900" s="204"/>
      <c r="G2900" s="182"/>
      <c r="H2900" s="204"/>
    </row>
    <row r="2901" spans="1:8" ht="20.100000000000001" customHeight="1" x14ac:dyDescent="0.2">
      <c r="A2901" s="200"/>
      <c r="B2901" s="201"/>
      <c r="C2901" s="202"/>
      <c r="D2901" s="203"/>
      <c r="E2901" s="203"/>
      <c r="F2901" s="204"/>
      <c r="G2901" s="182"/>
      <c r="H2901" s="204"/>
    </row>
    <row r="2902" spans="1:8" ht="20.100000000000001" customHeight="1" x14ac:dyDescent="0.2">
      <c r="A2902" s="200"/>
      <c r="B2902" s="201"/>
      <c r="C2902" s="202"/>
      <c r="D2902" s="203"/>
      <c r="E2902" s="203"/>
      <c r="F2902" s="204"/>
      <c r="G2902" s="182"/>
      <c r="H2902" s="204"/>
    </row>
    <row r="2903" spans="1:8" ht="20.100000000000001" customHeight="1" x14ac:dyDescent="0.2">
      <c r="A2903" s="200"/>
      <c r="B2903" s="201"/>
      <c r="C2903" s="202"/>
      <c r="D2903" s="203"/>
      <c r="E2903" s="203"/>
      <c r="F2903" s="204"/>
      <c r="G2903" s="182"/>
      <c r="H2903" s="204"/>
    </row>
    <row r="2904" spans="1:8" ht="20.100000000000001" customHeight="1" x14ac:dyDescent="0.2">
      <c r="A2904" s="200"/>
      <c r="B2904" s="201"/>
      <c r="C2904" s="202"/>
      <c r="D2904" s="203"/>
      <c r="E2904" s="203"/>
      <c r="F2904" s="204"/>
      <c r="G2904" s="182"/>
      <c r="H2904" s="204"/>
    </row>
    <row r="2905" spans="1:8" ht="20.100000000000001" customHeight="1" x14ac:dyDescent="0.2">
      <c r="A2905" s="200"/>
      <c r="B2905" s="201"/>
      <c r="C2905" s="202"/>
      <c r="D2905" s="203"/>
      <c r="E2905" s="203"/>
      <c r="F2905" s="204"/>
      <c r="G2905" s="182"/>
      <c r="H2905" s="204"/>
    </row>
    <row r="2906" spans="1:8" ht="20.100000000000001" customHeight="1" x14ac:dyDescent="0.2">
      <c r="A2906" s="200"/>
      <c r="B2906" s="201"/>
      <c r="C2906" s="202"/>
      <c r="D2906" s="203"/>
      <c r="E2906" s="203"/>
      <c r="F2906" s="204"/>
      <c r="G2906" s="182"/>
      <c r="H2906" s="204"/>
    </row>
    <row r="2907" spans="1:8" ht="20.100000000000001" customHeight="1" x14ac:dyDescent="0.2">
      <c r="A2907" s="200"/>
      <c r="B2907" s="201"/>
      <c r="C2907" s="202"/>
      <c r="D2907" s="203"/>
      <c r="E2907" s="203"/>
      <c r="F2907" s="204"/>
      <c r="G2907" s="182"/>
      <c r="H2907" s="204"/>
    </row>
    <row r="2908" spans="1:8" ht="20.100000000000001" customHeight="1" x14ac:dyDescent="0.2">
      <c r="A2908" s="200"/>
      <c r="B2908" s="201"/>
      <c r="C2908" s="202"/>
      <c r="D2908" s="203"/>
      <c r="E2908" s="203"/>
      <c r="F2908" s="204"/>
      <c r="G2908" s="182"/>
      <c r="H2908" s="204"/>
    </row>
    <row r="2909" spans="1:8" ht="20.100000000000001" customHeight="1" x14ac:dyDescent="0.2">
      <c r="A2909" s="200"/>
      <c r="B2909" s="201"/>
      <c r="C2909" s="202"/>
      <c r="D2909" s="203"/>
      <c r="E2909" s="203"/>
      <c r="F2909" s="204"/>
      <c r="G2909" s="182"/>
      <c r="H2909" s="204"/>
    </row>
    <row r="2910" spans="1:8" ht="20.100000000000001" customHeight="1" x14ac:dyDescent="0.2">
      <c r="A2910" s="200"/>
      <c r="B2910" s="201"/>
      <c r="C2910" s="202"/>
      <c r="D2910" s="203"/>
      <c r="E2910" s="203"/>
      <c r="F2910" s="204"/>
      <c r="G2910" s="182"/>
      <c r="H2910" s="204"/>
    </row>
    <row r="2911" spans="1:8" ht="20.100000000000001" customHeight="1" x14ac:dyDescent="0.2">
      <c r="A2911" s="200"/>
      <c r="B2911" s="201"/>
      <c r="C2911" s="202"/>
      <c r="D2911" s="203"/>
      <c r="E2911" s="203"/>
      <c r="F2911" s="204"/>
      <c r="G2911" s="182"/>
      <c r="H2911" s="204"/>
    </row>
    <row r="2912" spans="1:8" ht="20.100000000000001" customHeight="1" x14ac:dyDescent="0.2">
      <c r="A2912" s="200"/>
      <c r="B2912" s="201"/>
      <c r="C2912" s="202"/>
      <c r="D2912" s="203"/>
      <c r="E2912" s="203"/>
      <c r="F2912" s="204"/>
      <c r="G2912" s="182"/>
      <c r="H2912" s="204"/>
    </row>
    <row r="2913" spans="1:8" ht="20.100000000000001" customHeight="1" x14ac:dyDescent="0.2">
      <c r="A2913" s="200"/>
      <c r="B2913" s="201"/>
      <c r="C2913" s="202"/>
      <c r="D2913" s="203"/>
      <c r="E2913" s="203"/>
      <c r="F2913" s="204"/>
      <c r="G2913" s="182"/>
      <c r="H2913" s="204"/>
    </row>
    <row r="2914" spans="1:8" ht="20.100000000000001" customHeight="1" x14ac:dyDescent="0.2">
      <c r="A2914" s="200"/>
      <c r="B2914" s="201"/>
      <c r="C2914" s="202"/>
      <c r="D2914" s="203"/>
      <c r="E2914" s="203"/>
      <c r="F2914" s="204"/>
      <c r="G2914" s="182"/>
      <c r="H2914" s="204"/>
    </row>
    <row r="2915" spans="1:8" ht="20.100000000000001" customHeight="1" x14ac:dyDescent="0.2">
      <c r="A2915" s="200"/>
      <c r="B2915" s="201"/>
      <c r="C2915" s="202"/>
      <c r="D2915" s="203"/>
      <c r="E2915" s="203"/>
      <c r="F2915" s="204"/>
      <c r="G2915" s="182"/>
      <c r="H2915" s="204"/>
    </row>
    <row r="2916" spans="1:8" ht="20.100000000000001" customHeight="1" x14ac:dyDescent="0.2">
      <c r="A2916" s="200"/>
      <c r="B2916" s="201"/>
      <c r="C2916" s="202"/>
      <c r="D2916" s="203"/>
      <c r="E2916" s="203"/>
      <c r="F2916" s="204"/>
      <c r="G2916" s="182"/>
      <c r="H2916" s="204"/>
    </row>
    <row r="2917" spans="1:8" ht="20.100000000000001" customHeight="1" x14ac:dyDescent="0.2">
      <c r="A2917" s="200"/>
      <c r="B2917" s="201"/>
      <c r="C2917" s="202"/>
      <c r="D2917" s="203"/>
      <c r="E2917" s="203"/>
      <c r="F2917" s="204"/>
      <c r="G2917" s="182"/>
      <c r="H2917" s="204"/>
    </row>
    <row r="2918" spans="1:8" ht="20.100000000000001" customHeight="1" x14ac:dyDescent="0.2">
      <c r="A2918" s="200"/>
      <c r="B2918" s="201"/>
      <c r="C2918" s="202"/>
      <c r="D2918" s="203"/>
      <c r="E2918" s="203"/>
      <c r="F2918" s="204"/>
      <c r="G2918" s="182"/>
      <c r="H2918" s="204"/>
    </row>
    <row r="2919" spans="1:8" ht="20.100000000000001" customHeight="1" x14ac:dyDescent="0.2">
      <c r="A2919" s="200"/>
      <c r="B2919" s="201"/>
      <c r="C2919" s="202"/>
      <c r="D2919" s="203"/>
      <c r="E2919" s="203"/>
      <c r="F2919" s="204"/>
      <c r="G2919" s="182"/>
      <c r="H2919" s="204"/>
    </row>
    <row r="2920" spans="1:8" ht="20.100000000000001" customHeight="1" x14ac:dyDescent="0.2">
      <c r="A2920" s="200"/>
      <c r="B2920" s="201"/>
      <c r="C2920" s="202"/>
      <c r="D2920" s="203"/>
      <c r="E2920" s="203"/>
      <c r="F2920" s="204"/>
      <c r="G2920" s="182"/>
      <c r="H2920" s="204"/>
    </row>
    <row r="2921" spans="1:8" ht="20.100000000000001" customHeight="1" x14ac:dyDescent="0.2">
      <c r="A2921" s="200"/>
      <c r="B2921" s="201"/>
      <c r="C2921" s="202"/>
      <c r="D2921" s="203"/>
      <c r="E2921" s="203"/>
      <c r="F2921" s="204"/>
      <c r="G2921" s="182"/>
      <c r="H2921" s="204"/>
    </row>
    <row r="2922" spans="1:8" ht="20.100000000000001" customHeight="1" x14ac:dyDescent="0.2">
      <c r="A2922" s="200"/>
      <c r="B2922" s="201"/>
      <c r="C2922" s="202"/>
      <c r="D2922" s="203"/>
      <c r="E2922" s="203"/>
      <c r="F2922" s="204"/>
      <c r="G2922" s="182"/>
      <c r="H2922" s="204"/>
    </row>
    <row r="2923" spans="1:8" ht="20.100000000000001" customHeight="1" x14ac:dyDescent="0.2">
      <c r="A2923" s="200"/>
      <c r="B2923" s="201"/>
      <c r="C2923" s="202"/>
      <c r="D2923" s="203"/>
      <c r="E2923" s="203"/>
      <c r="F2923" s="204"/>
      <c r="G2923" s="182"/>
      <c r="H2923" s="204"/>
    </row>
    <row r="2924" spans="1:8" ht="20.100000000000001" customHeight="1" x14ac:dyDescent="0.2">
      <c r="A2924" s="200"/>
      <c r="B2924" s="201"/>
      <c r="C2924" s="202"/>
      <c r="D2924" s="203"/>
      <c r="E2924" s="203"/>
      <c r="F2924" s="204"/>
      <c r="G2924" s="182"/>
      <c r="H2924" s="204"/>
    </row>
    <row r="2925" spans="1:8" ht="20.100000000000001" customHeight="1" x14ac:dyDescent="0.2">
      <c r="A2925" s="200"/>
      <c r="B2925" s="201"/>
      <c r="C2925" s="202"/>
      <c r="D2925" s="203"/>
      <c r="E2925" s="203"/>
      <c r="F2925" s="204"/>
      <c r="G2925" s="182"/>
      <c r="H2925" s="204"/>
    </row>
    <row r="2926" spans="1:8" ht="20.100000000000001" customHeight="1" x14ac:dyDescent="0.2">
      <c r="A2926" s="200"/>
      <c r="B2926" s="201"/>
      <c r="C2926" s="202"/>
      <c r="D2926" s="203"/>
      <c r="E2926" s="203"/>
      <c r="F2926" s="204"/>
      <c r="G2926" s="182"/>
      <c r="H2926" s="204"/>
    </row>
    <row r="2927" spans="1:8" ht="20.100000000000001" customHeight="1" x14ac:dyDescent="0.2">
      <c r="A2927" s="200"/>
      <c r="B2927" s="201"/>
      <c r="C2927" s="202"/>
      <c r="D2927" s="203"/>
      <c r="E2927" s="203"/>
      <c r="F2927" s="204"/>
      <c r="G2927" s="182"/>
      <c r="H2927" s="204"/>
    </row>
    <row r="2928" spans="1:8" ht="20.100000000000001" customHeight="1" x14ac:dyDescent="0.2">
      <c r="A2928" s="200"/>
      <c r="B2928" s="201"/>
      <c r="C2928" s="202"/>
      <c r="D2928" s="203"/>
      <c r="E2928" s="203"/>
      <c r="F2928" s="204"/>
      <c r="G2928" s="182"/>
      <c r="H2928" s="204"/>
    </row>
    <row r="2929" spans="1:8" ht="20.100000000000001" customHeight="1" x14ac:dyDescent="0.2">
      <c r="A2929" s="200"/>
      <c r="B2929" s="201"/>
      <c r="C2929" s="202"/>
      <c r="D2929" s="203"/>
      <c r="E2929" s="203"/>
      <c r="F2929" s="204"/>
      <c r="G2929" s="182"/>
      <c r="H2929" s="204"/>
    </row>
    <row r="2930" spans="1:8" ht="20.100000000000001" customHeight="1" x14ac:dyDescent="0.2">
      <c r="A2930" s="200"/>
      <c r="B2930" s="201"/>
      <c r="C2930" s="202"/>
      <c r="D2930" s="203"/>
      <c r="E2930" s="203"/>
      <c r="F2930" s="204"/>
      <c r="G2930" s="182"/>
      <c r="H2930" s="204"/>
    </row>
    <row r="2931" spans="1:8" ht="20.100000000000001" customHeight="1" x14ac:dyDescent="0.2">
      <c r="A2931" s="200"/>
      <c r="B2931" s="201"/>
      <c r="C2931" s="202"/>
      <c r="D2931" s="203"/>
      <c r="E2931" s="203"/>
      <c r="F2931" s="204"/>
      <c r="G2931" s="182"/>
      <c r="H2931" s="204"/>
    </row>
    <row r="2932" spans="1:8" ht="20.100000000000001" customHeight="1" x14ac:dyDescent="0.2">
      <c r="A2932" s="200"/>
      <c r="B2932" s="201"/>
      <c r="C2932" s="202"/>
      <c r="D2932" s="203"/>
      <c r="E2932" s="203"/>
      <c r="F2932" s="204"/>
      <c r="G2932" s="182"/>
      <c r="H2932" s="204"/>
    </row>
    <row r="2933" spans="1:8" ht="20.100000000000001" customHeight="1" x14ac:dyDescent="0.2">
      <c r="A2933" s="200"/>
      <c r="B2933" s="201"/>
      <c r="C2933" s="202"/>
      <c r="D2933" s="203"/>
      <c r="E2933" s="203"/>
      <c r="F2933" s="204"/>
      <c r="G2933" s="182"/>
      <c r="H2933" s="204"/>
    </row>
    <row r="2934" spans="1:8" ht="20.100000000000001" customHeight="1" x14ac:dyDescent="0.2">
      <c r="A2934" s="200"/>
      <c r="B2934" s="201"/>
      <c r="C2934" s="202"/>
      <c r="D2934" s="203"/>
      <c r="E2934" s="203"/>
      <c r="F2934" s="204"/>
      <c r="G2934" s="182"/>
      <c r="H2934" s="204"/>
    </row>
    <row r="2935" spans="1:8" ht="20.100000000000001" customHeight="1" x14ac:dyDescent="0.2">
      <c r="A2935" s="200"/>
      <c r="B2935" s="201"/>
      <c r="C2935" s="202"/>
      <c r="D2935" s="203"/>
      <c r="E2935" s="203"/>
      <c r="F2935" s="204"/>
      <c r="G2935" s="182"/>
      <c r="H2935" s="204"/>
    </row>
    <row r="2936" spans="1:8" ht="20.100000000000001" customHeight="1" x14ac:dyDescent="0.2">
      <c r="A2936" s="200"/>
      <c r="B2936" s="201"/>
      <c r="C2936" s="202"/>
      <c r="D2936" s="203"/>
      <c r="E2936" s="203"/>
      <c r="F2936" s="204"/>
      <c r="G2936" s="182"/>
      <c r="H2936" s="204"/>
    </row>
    <row r="2937" spans="1:8" ht="20.100000000000001" customHeight="1" x14ac:dyDescent="0.2">
      <c r="A2937" s="200"/>
      <c r="B2937" s="201"/>
      <c r="C2937" s="202"/>
      <c r="D2937" s="203"/>
      <c r="E2937" s="203"/>
      <c r="F2937" s="204"/>
      <c r="G2937" s="182"/>
      <c r="H2937" s="204"/>
    </row>
    <row r="2938" spans="1:8" ht="20.100000000000001" customHeight="1" x14ac:dyDescent="0.2">
      <c r="A2938" s="200"/>
      <c r="B2938" s="201"/>
      <c r="C2938" s="202"/>
      <c r="D2938" s="203"/>
      <c r="E2938" s="203"/>
      <c r="F2938" s="204"/>
      <c r="G2938" s="182"/>
      <c r="H2938" s="204"/>
    </row>
    <row r="2939" spans="1:8" ht="20.100000000000001" customHeight="1" x14ac:dyDescent="0.2">
      <c r="A2939" s="200"/>
      <c r="B2939" s="201"/>
      <c r="C2939" s="202"/>
      <c r="D2939" s="203"/>
      <c r="E2939" s="203"/>
      <c r="F2939" s="204"/>
      <c r="G2939" s="182"/>
      <c r="H2939" s="204"/>
    </row>
    <row r="2940" spans="1:8" ht="20.100000000000001" customHeight="1" x14ac:dyDescent="0.2">
      <c r="A2940" s="200"/>
      <c r="B2940" s="201"/>
      <c r="C2940" s="202"/>
      <c r="D2940" s="203"/>
      <c r="E2940" s="203"/>
      <c r="F2940" s="204"/>
      <c r="G2940" s="182"/>
      <c r="H2940" s="204"/>
    </row>
    <row r="2941" spans="1:8" ht="20.100000000000001" customHeight="1" x14ac:dyDescent="0.2">
      <c r="A2941" s="200"/>
      <c r="B2941" s="201"/>
      <c r="C2941" s="202"/>
      <c r="D2941" s="203"/>
      <c r="E2941" s="203"/>
      <c r="F2941" s="204"/>
      <c r="G2941" s="182"/>
      <c r="H2941" s="204"/>
    </row>
    <row r="2942" spans="1:8" ht="20.100000000000001" customHeight="1" x14ac:dyDescent="0.2">
      <c r="A2942" s="200"/>
      <c r="B2942" s="201"/>
      <c r="C2942" s="202"/>
      <c r="D2942" s="203"/>
      <c r="E2942" s="203"/>
      <c r="F2942" s="204"/>
      <c r="G2942" s="182"/>
      <c r="H2942" s="204"/>
    </row>
    <row r="2943" spans="1:8" ht="20.100000000000001" customHeight="1" x14ac:dyDescent="0.2">
      <c r="A2943" s="200"/>
      <c r="B2943" s="201"/>
      <c r="C2943" s="202"/>
      <c r="D2943" s="203"/>
      <c r="E2943" s="203"/>
      <c r="F2943" s="204"/>
      <c r="G2943" s="182"/>
      <c r="H2943" s="204"/>
    </row>
    <row r="2944" spans="1:8" ht="20.100000000000001" customHeight="1" x14ac:dyDescent="0.2">
      <c r="A2944" s="200"/>
      <c r="B2944" s="201"/>
      <c r="C2944" s="202"/>
      <c r="D2944" s="203"/>
      <c r="E2944" s="203"/>
      <c r="F2944" s="204"/>
      <c r="G2944" s="182"/>
      <c r="H2944" s="204"/>
    </row>
    <row r="2945" spans="1:8" ht="20.100000000000001" customHeight="1" x14ac:dyDescent="0.2">
      <c r="A2945" s="200"/>
      <c r="B2945" s="201"/>
      <c r="C2945" s="202"/>
      <c r="D2945" s="203"/>
      <c r="E2945" s="203"/>
      <c r="F2945" s="204"/>
      <c r="G2945" s="182"/>
      <c r="H2945" s="204"/>
    </row>
    <row r="2946" spans="1:8" ht="20.100000000000001" customHeight="1" x14ac:dyDescent="0.2">
      <c r="A2946" s="200"/>
      <c r="B2946" s="201"/>
      <c r="C2946" s="202"/>
      <c r="D2946" s="203"/>
      <c r="E2946" s="203"/>
      <c r="F2946" s="204"/>
      <c r="G2946" s="182"/>
      <c r="H2946" s="204"/>
    </row>
    <row r="2947" spans="1:8" ht="20.100000000000001" customHeight="1" x14ac:dyDescent="0.2">
      <c r="A2947" s="200"/>
      <c r="B2947" s="201"/>
      <c r="C2947" s="202"/>
      <c r="D2947" s="203"/>
      <c r="E2947" s="203"/>
      <c r="F2947" s="204"/>
      <c r="G2947" s="182"/>
      <c r="H2947" s="204"/>
    </row>
    <row r="2948" spans="1:8" ht="20.100000000000001" customHeight="1" x14ac:dyDescent="0.2">
      <c r="A2948" s="200"/>
      <c r="B2948" s="201"/>
      <c r="C2948" s="202"/>
      <c r="D2948" s="203"/>
      <c r="E2948" s="203"/>
      <c r="F2948" s="204"/>
      <c r="G2948" s="182"/>
      <c r="H2948" s="204"/>
    </row>
    <row r="2949" spans="1:8" ht="20.100000000000001" customHeight="1" x14ac:dyDescent="0.2">
      <c r="A2949" s="200"/>
      <c r="B2949" s="201"/>
      <c r="C2949" s="202"/>
      <c r="D2949" s="203"/>
      <c r="E2949" s="203"/>
      <c r="F2949" s="204"/>
      <c r="G2949" s="182"/>
      <c r="H2949" s="204"/>
    </row>
    <row r="2950" spans="1:8" ht="20.100000000000001" customHeight="1" x14ac:dyDescent="0.2">
      <c r="A2950" s="200"/>
      <c r="B2950" s="201"/>
      <c r="C2950" s="202"/>
      <c r="D2950" s="203"/>
      <c r="E2950" s="203"/>
      <c r="F2950" s="204"/>
      <c r="G2950" s="182"/>
      <c r="H2950" s="204"/>
    </row>
    <row r="2951" spans="1:8" ht="20.100000000000001" customHeight="1" x14ac:dyDescent="0.2">
      <c r="A2951" s="200"/>
      <c r="B2951" s="201"/>
      <c r="C2951" s="202"/>
      <c r="D2951" s="203"/>
      <c r="E2951" s="203"/>
      <c r="F2951" s="204"/>
      <c r="G2951" s="182"/>
      <c r="H2951" s="204"/>
    </row>
    <row r="2952" spans="1:8" ht="20.100000000000001" customHeight="1" x14ac:dyDescent="0.2">
      <c r="A2952" s="200"/>
      <c r="B2952" s="201"/>
      <c r="C2952" s="202"/>
      <c r="D2952" s="203"/>
      <c r="E2952" s="203"/>
      <c r="F2952" s="204"/>
      <c r="G2952" s="182"/>
      <c r="H2952" s="204"/>
    </row>
    <row r="2953" spans="1:8" ht="20.100000000000001" customHeight="1" x14ac:dyDescent="0.2">
      <c r="A2953" s="200"/>
      <c r="B2953" s="201"/>
      <c r="C2953" s="202"/>
      <c r="D2953" s="203"/>
      <c r="E2953" s="203"/>
      <c r="F2953" s="204"/>
      <c r="G2953" s="182"/>
      <c r="H2953" s="204"/>
    </row>
    <row r="2954" spans="1:8" ht="20.100000000000001" customHeight="1" x14ac:dyDescent="0.2">
      <c r="A2954" s="200"/>
      <c r="B2954" s="201"/>
      <c r="C2954" s="202"/>
      <c r="D2954" s="203"/>
      <c r="E2954" s="203"/>
      <c r="F2954" s="204"/>
      <c r="G2954" s="182"/>
      <c r="H2954" s="204"/>
    </row>
    <row r="2955" spans="1:8" ht="20.100000000000001" customHeight="1" x14ac:dyDescent="0.2">
      <c r="A2955" s="200"/>
      <c r="B2955" s="201"/>
      <c r="C2955" s="202"/>
      <c r="D2955" s="203"/>
      <c r="E2955" s="203"/>
      <c r="F2955" s="204"/>
      <c r="G2955" s="182"/>
      <c r="H2955" s="204"/>
    </row>
    <row r="2956" spans="1:8" ht="20.100000000000001" customHeight="1" x14ac:dyDescent="0.2">
      <c r="A2956" s="200"/>
      <c r="B2956" s="201"/>
      <c r="C2956" s="202"/>
      <c r="D2956" s="203"/>
      <c r="E2956" s="203"/>
      <c r="F2956" s="204"/>
      <c r="G2956" s="182"/>
      <c r="H2956" s="204"/>
    </row>
    <row r="2957" spans="1:8" ht="20.100000000000001" customHeight="1" x14ac:dyDescent="0.2">
      <c r="A2957" s="200"/>
      <c r="B2957" s="201"/>
      <c r="C2957" s="202"/>
      <c r="D2957" s="203"/>
      <c r="E2957" s="203"/>
      <c r="F2957" s="204"/>
      <c r="G2957" s="182"/>
      <c r="H2957" s="204"/>
    </row>
    <row r="2958" spans="1:8" ht="20.100000000000001" customHeight="1" x14ac:dyDescent="0.2">
      <c r="A2958" s="200"/>
      <c r="B2958" s="201"/>
      <c r="C2958" s="202"/>
      <c r="D2958" s="203"/>
      <c r="E2958" s="203"/>
      <c r="F2958" s="204"/>
      <c r="G2958" s="182"/>
      <c r="H2958" s="204"/>
    </row>
    <row r="2959" spans="1:8" ht="20.100000000000001" customHeight="1" x14ac:dyDescent="0.2">
      <c r="A2959" s="200"/>
      <c r="B2959" s="201"/>
      <c r="C2959" s="202"/>
      <c r="D2959" s="203"/>
      <c r="E2959" s="203"/>
      <c r="F2959" s="204"/>
      <c r="G2959" s="182"/>
      <c r="H2959" s="204"/>
    </row>
    <row r="2960" spans="1:8" ht="20.100000000000001" customHeight="1" x14ac:dyDescent="0.2">
      <c r="A2960" s="200"/>
      <c r="B2960" s="201"/>
      <c r="C2960" s="202"/>
      <c r="D2960" s="203"/>
      <c r="E2960" s="203"/>
      <c r="F2960" s="204"/>
      <c r="G2960" s="182"/>
      <c r="H2960" s="204"/>
    </row>
    <row r="2961" spans="1:8" ht="20.100000000000001" customHeight="1" x14ac:dyDescent="0.2">
      <c r="A2961" s="200"/>
      <c r="B2961" s="201"/>
      <c r="C2961" s="202"/>
      <c r="D2961" s="203"/>
      <c r="E2961" s="203"/>
      <c r="F2961" s="204"/>
      <c r="G2961" s="182"/>
      <c r="H2961" s="204"/>
    </row>
    <row r="2962" spans="1:8" ht="20.100000000000001" customHeight="1" x14ac:dyDescent="0.2">
      <c r="A2962" s="200"/>
      <c r="B2962" s="201"/>
      <c r="C2962" s="202"/>
      <c r="D2962" s="203"/>
      <c r="E2962" s="203"/>
      <c r="F2962" s="204"/>
      <c r="G2962" s="182"/>
      <c r="H2962" s="204"/>
    </row>
    <row r="2963" spans="1:8" ht="20.100000000000001" customHeight="1" x14ac:dyDescent="0.2">
      <c r="A2963" s="200"/>
      <c r="B2963" s="201"/>
      <c r="C2963" s="202"/>
      <c r="D2963" s="203"/>
      <c r="E2963" s="203"/>
      <c r="F2963" s="204"/>
      <c r="G2963" s="182"/>
      <c r="H2963" s="204"/>
    </row>
    <row r="2964" spans="1:8" ht="20.100000000000001" customHeight="1" x14ac:dyDescent="0.2">
      <c r="A2964" s="200"/>
      <c r="B2964" s="201"/>
      <c r="C2964" s="202"/>
      <c r="D2964" s="203"/>
      <c r="E2964" s="203"/>
      <c r="F2964" s="204"/>
      <c r="G2964" s="182"/>
      <c r="H2964" s="204"/>
    </row>
    <row r="2965" spans="1:8" ht="20.100000000000001" customHeight="1" x14ac:dyDescent="0.2">
      <c r="A2965" s="200"/>
      <c r="B2965" s="201"/>
      <c r="C2965" s="202"/>
      <c r="D2965" s="203"/>
      <c r="E2965" s="203"/>
      <c r="F2965" s="204"/>
      <c r="G2965" s="182"/>
      <c r="H2965" s="204"/>
    </row>
    <row r="2966" spans="1:8" ht="20.100000000000001" customHeight="1" x14ac:dyDescent="0.2">
      <c r="A2966" s="200"/>
      <c r="B2966" s="201"/>
      <c r="C2966" s="202"/>
      <c r="D2966" s="203"/>
      <c r="E2966" s="203"/>
      <c r="F2966" s="204"/>
      <c r="G2966" s="182"/>
      <c r="H2966" s="204"/>
    </row>
    <row r="2967" spans="1:8" ht="20.100000000000001" customHeight="1" x14ac:dyDescent="0.2">
      <c r="A2967" s="200"/>
      <c r="B2967" s="201"/>
      <c r="C2967" s="202"/>
      <c r="D2967" s="203"/>
      <c r="E2967" s="203"/>
      <c r="F2967" s="204"/>
      <c r="G2967" s="182"/>
      <c r="H2967" s="204"/>
    </row>
    <row r="2968" spans="1:8" ht="20.100000000000001" customHeight="1" x14ac:dyDescent="0.2">
      <c r="A2968" s="200"/>
      <c r="B2968" s="201"/>
      <c r="C2968" s="202"/>
      <c r="D2968" s="203"/>
      <c r="E2968" s="203"/>
      <c r="F2968" s="204"/>
      <c r="G2968" s="182"/>
      <c r="H2968" s="204"/>
    </row>
    <row r="2969" spans="1:8" ht="20.100000000000001" customHeight="1" x14ac:dyDescent="0.2">
      <c r="A2969" s="200"/>
      <c r="B2969" s="201"/>
      <c r="C2969" s="202"/>
      <c r="D2969" s="203"/>
      <c r="E2969" s="203"/>
      <c r="F2969" s="204"/>
      <c r="G2969" s="182"/>
      <c r="H2969" s="204"/>
    </row>
    <row r="2970" spans="1:8" ht="20.100000000000001" customHeight="1" x14ac:dyDescent="0.2">
      <c r="A2970" s="200"/>
      <c r="B2970" s="201"/>
      <c r="C2970" s="202"/>
      <c r="D2970" s="203"/>
      <c r="E2970" s="203"/>
      <c r="F2970" s="204"/>
      <c r="G2970" s="182"/>
      <c r="H2970" s="204"/>
    </row>
    <row r="2971" spans="1:8" ht="20.100000000000001" customHeight="1" x14ac:dyDescent="0.2">
      <c r="A2971" s="200"/>
      <c r="B2971" s="201"/>
      <c r="C2971" s="202"/>
      <c r="D2971" s="203"/>
      <c r="E2971" s="203"/>
      <c r="F2971" s="204"/>
      <c r="G2971" s="182"/>
      <c r="H2971" s="204"/>
    </row>
    <row r="2972" spans="1:8" ht="20.100000000000001" customHeight="1" x14ac:dyDescent="0.2">
      <c r="A2972" s="200"/>
      <c r="B2972" s="201"/>
      <c r="C2972" s="202"/>
      <c r="D2972" s="203"/>
      <c r="E2972" s="203"/>
      <c r="F2972" s="204"/>
      <c r="G2972" s="182"/>
      <c r="H2972" s="204"/>
    </row>
    <row r="2973" spans="1:8" ht="20.100000000000001" customHeight="1" x14ac:dyDescent="0.2">
      <c r="A2973" s="200"/>
      <c r="B2973" s="201"/>
      <c r="C2973" s="202"/>
      <c r="D2973" s="203"/>
      <c r="E2973" s="203"/>
      <c r="F2973" s="204"/>
      <c r="G2973" s="182"/>
      <c r="H2973" s="204"/>
    </row>
    <row r="2974" spans="1:8" ht="20.100000000000001" customHeight="1" x14ac:dyDescent="0.2">
      <c r="A2974" s="200"/>
      <c r="B2974" s="201"/>
      <c r="C2974" s="202"/>
      <c r="D2974" s="203"/>
      <c r="E2974" s="203"/>
      <c r="F2974" s="204"/>
      <c r="G2974" s="182"/>
      <c r="H2974" s="204"/>
    </row>
    <row r="2975" spans="1:8" ht="20.100000000000001" customHeight="1" x14ac:dyDescent="0.2">
      <c r="A2975" s="200"/>
      <c r="B2975" s="201"/>
      <c r="C2975" s="202"/>
      <c r="D2975" s="203"/>
      <c r="E2975" s="203"/>
      <c r="F2975" s="204"/>
      <c r="G2975" s="182"/>
      <c r="H2975" s="204"/>
    </row>
    <row r="2976" spans="1:8" ht="20.100000000000001" customHeight="1" x14ac:dyDescent="0.2">
      <c r="A2976" s="200"/>
      <c r="B2976" s="201"/>
      <c r="C2976" s="202"/>
      <c r="D2976" s="203"/>
      <c r="E2976" s="203"/>
      <c r="F2976" s="204"/>
      <c r="G2976" s="182"/>
      <c r="H2976" s="204"/>
    </row>
    <row r="2977" spans="1:8" ht="20.100000000000001" customHeight="1" x14ac:dyDescent="0.2">
      <c r="A2977" s="200"/>
      <c r="B2977" s="201"/>
      <c r="C2977" s="202"/>
      <c r="D2977" s="203"/>
      <c r="E2977" s="203"/>
      <c r="F2977" s="204"/>
      <c r="G2977" s="182"/>
      <c r="H2977" s="204"/>
    </row>
    <row r="2978" spans="1:8" ht="20.100000000000001" customHeight="1" x14ac:dyDescent="0.2">
      <c r="A2978" s="200"/>
      <c r="B2978" s="201"/>
      <c r="C2978" s="202"/>
      <c r="D2978" s="203"/>
      <c r="E2978" s="203"/>
      <c r="F2978" s="204"/>
      <c r="G2978" s="182"/>
      <c r="H2978" s="204"/>
    </row>
    <row r="2979" spans="1:8" ht="20.100000000000001" customHeight="1" x14ac:dyDescent="0.2">
      <c r="A2979" s="200"/>
      <c r="B2979" s="201"/>
      <c r="C2979" s="202"/>
      <c r="D2979" s="203"/>
      <c r="E2979" s="203"/>
      <c r="F2979" s="204"/>
      <c r="G2979" s="182"/>
      <c r="H2979" s="204"/>
    </row>
    <row r="2980" spans="1:8" ht="20.100000000000001" customHeight="1" x14ac:dyDescent="0.2">
      <c r="A2980" s="200"/>
      <c r="B2980" s="201"/>
      <c r="C2980" s="202"/>
      <c r="D2980" s="203"/>
      <c r="E2980" s="203"/>
      <c r="F2980" s="204"/>
      <c r="G2980" s="182"/>
      <c r="H2980" s="204"/>
    </row>
    <row r="2981" spans="1:8" ht="20.100000000000001" customHeight="1" x14ac:dyDescent="0.2">
      <c r="A2981" s="200"/>
      <c r="B2981" s="201"/>
      <c r="C2981" s="202"/>
      <c r="D2981" s="203"/>
      <c r="E2981" s="203"/>
      <c r="F2981" s="204"/>
      <c r="G2981" s="182"/>
      <c r="H2981" s="204"/>
    </row>
    <row r="2982" spans="1:8" ht="20.100000000000001" customHeight="1" x14ac:dyDescent="0.2">
      <c r="A2982" s="200"/>
      <c r="B2982" s="201"/>
      <c r="C2982" s="202"/>
      <c r="D2982" s="203"/>
      <c r="E2982" s="203"/>
      <c r="F2982" s="204"/>
      <c r="G2982" s="182"/>
      <c r="H2982" s="204"/>
    </row>
    <row r="2983" spans="1:8" ht="20.100000000000001" customHeight="1" x14ac:dyDescent="0.2">
      <c r="A2983" s="200"/>
      <c r="B2983" s="201"/>
      <c r="C2983" s="202"/>
      <c r="D2983" s="203"/>
      <c r="E2983" s="203"/>
      <c r="F2983" s="204"/>
      <c r="G2983" s="182"/>
      <c r="H2983" s="204"/>
    </row>
    <row r="2984" spans="1:8" ht="20.100000000000001" customHeight="1" x14ac:dyDescent="0.2">
      <c r="A2984" s="200"/>
      <c r="B2984" s="201"/>
      <c r="C2984" s="202"/>
      <c r="D2984" s="203"/>
      <c r="E2984" s="203"/>
      <c r="F2984" s="204"/>
      <c r="G2984" s="182"/>
      <c r="H2984" s="204"/>
    </row>
    <row r="2985" spans="1:8" ht="20.100000000000001" customHeight="1" x14ac:dyDescent="0.2">
      <c r="A2985" s="200"/>
      <c r="B2985" s="201"/>
      <c r="C2985" s="202"/>
      <c r="D2985" s="203"/>
      <c r="E2985" s="203"/>
      <c r="F2985" s="204"/>
      <c r="G2985" s="182"/>
      <c r="H2985" s="204"/>
    </row>
    <row r="2986" spans="1:8" ht="20.100000000000001" customHeight="1" x14ac:dyDescent="0.2">
      <c r="A2986" s="200"/>
      <c r="B2986" s="201"/>
      <c r="C2986" s="202"/>
      <c r="D2986" s="203"/>
      <c r="E2986" s="203"/>
      <c r="F2986" s="204"/>
      <c r="G2986" s="182"/>
      <c r="H2986" s="204"/>
    </row>
    <row r="2987" spans="1:8" ht="20.100000000000001" customHeight="1" x14ac:dyDescent="0.2">
      <c r="A2987" s="200"/>
      <c r="B2987" s="201"/>
      <c r="C2987" s="202"/>
      <c r="D2987" s="203"/>
      <c r="E2987" s="203"/>
      <c r="F2987" s="204"/>
      <c r="G2987" s="182"/>
      <c r="H2987" s="204"/>
    </row>
    <row r="2988" spans="1:8" ht="20.100000000000001" customHeight="1" x14ac:dyDescent="0.2">
      <c r="A2988" s="200"/>
      <c r="B2988" s="201"/>
      <c r="C2988" s="202"/>
      <c r="D2988" s="203"/>
      <c r="E2988" s="203"/>
      <c r="F2988" s="204"/>
      <c r="G2988" s="182"/>
      <c r="H2988" s="204"/>
    </row>
    <row r="2989" spans="1:8" ht="20.100000000000001" customHeight="1" x14ac:dyDescent="0.2">
      <c r="A2989" s="200"/>
      <c r="B2989" s="201"/>
      <c r="C2989" s="202"/>
      <c r="D2989" s="203"/>
      <c r="E2989" s="203"/>
      <c r="F2989" s="204"/>
      <c r="G2989" s="182"/>
      <c r="H2989" s="204"/>
    </row>
    <row r="2990" spans="1:8" ht="20.100000000000001" customHeight="1" x14ac:dyDescent="0.2">
      <c r="A2990" s="200"/>
      <c r="B2990" s="201"/>
      <c r="C2990" s="202"/>
      <c r="D2990" s="203"/>
      <c r="E2990" s="203"/>
      <c r="F2990" s="204"/>
      <c r="G2990" s="182"/>
      <c r="H2990" s="204"/>
    </row>
    <row r="2991" spans="1:8" ht="20.100000000000001" customHeight="1" x14ac:dyDescent="0.2">
      <c r="A2991" s="200"/>
      <c r="B2991" s="201"/>
      <c r="C2991" s="202"/>
      <c r="D2991" s="203"/>
      <c r="E2991" s="203"/>
      <c r="F2991" s="204"/>
      <c r="G2991" s="182"/>
      <c r="H2991" s="204"/>
    </row>
    <row r="2992" spans="1:8" ht="20.100000000000001" customHeight="1" x14ac:dyDescent="0.2">
      <c r="A2992" s="200"/>
      <c r="B2992" s="201"/>
      <c r="C2992" s="202"/>
      <c r="D2992" s="203"/>
      <c r="E2992" s="203"/>
      <c r="F2992" s="204"/>
      <c r="G2992" s="182"/>
      <c r="H2992" s="204"/>
    </row>
    <row r="2993" spans="1:8" ht="20.100000000000001" customHeight="1" x14ac:dyDescent="0.2">
      <c r="A2993" s="200"/>
      <c r="B2993" s="201"/>
      <c r="C2993" s="202"/>
      <c r="D2993" s="203"/>
      <c r="E2993" s="203"/>
      <c r="F2993" s="204"/>
      <c r="G2993" s="182"/>
      <c r="H2993" s="204"/>
    </row>
    <row r="2994" spans="1:8" ht="20.100000000000001" customHeight="1" x14ac:dyDescent="0.2">
      <c r="A2994" s="200"/>
      <c r="B2994" s="201"/>
      <c r="C2994" s="202"/>
      <c r="D2994" s="203"/>
      <c r="E2994" s="203"/>
      <c r="F2994" s="204"/>
      <c r="G2994" s="182"/>
      <c r="H2994" s="204"/>
    </row>
    <row r="2995" spans="1:8" ht="20.100000000000001" customHeight="1" x14ac:dyDescent="0.2">
      <c r="A2995" s="200"/>
      <c r="B2995" s="201"/>
      <c r="C2995" s="202"/>
      <c r="D2995" s="203"/>
      <c r="E2995" s="203"/>
      <c r="F2995" s="204"/>
      <c r="G2995" s="182"/>
      <c r="H2995" s="204"/>
    </row>
    <row r="2996" spans="1:8" ht="20.100000000000001" customHeight="1" x14ac:dyDescent="0.2">
      <c r="A2996" s="200"/>
      <c r="B2996" s="201"/>
      <c r="C2996" s="202"/>
      <c r="D2996" s="203"/>
      <c r="E2996" s="203"/>
      <c r="F2996" s="204"/>
      <c r="G2996" s="182"/>
      <c r="H2996" s="204"/>
    </row>
    <row r="2997" spans="1:8" ht="20.100000000000001" customHeight="1" x14ac:dyDescent="0.2">
      <c r="A2997" s="200"/>
      <c r="B2997" s="201"/>
      <c r="C2997" s="202"/>
      <c r="D2997" s="203"/>
      <c r="E2997" s="203"/>
      <c r="F2997" s="204"/>
      <c r="G2997" s="182"/>
      <c r="H2997" s="204"/>
    </row>
    <row r="2998" spans="1:8" ht="20.100000000000001" customHeight="1" x14ac:dyDescent="0.2">
      <c r="A2998" s="200"/>
      <c r="B2998" s="201"/>
      <c r="C2998" s="202"/>
      <c r="D2998" s="203"/>
      <c r="E2998" s="203"/>
      <c r="F2998" s="204"/>
      <c r="G2998" s="182"/>
      <c r="H2998" s="204"/>
    </row>
    <row r="2999" spans="1:8" ht="20.100000000000001" customHeight="1" x14ac:dyDescent="0.2">
      <c r="A2999" s="200"/>
      <c r="B2999" s="201"/>
      <c r="C2999" s="202"/>
      <c r="D2999" s="203"/>
      <c r="E2999" s="203"/>
      <c r="F2999" s="204"/>
      <c r="G2999" s="182"/>
      <c r="H2999" s="204"/>
    </row>
    <row r="3000" spans="1:8" ht="20.100000000000001" customHeight="1" x14ac:dyDescent="0.2">
      <c r="A3000" s="200"/>
      <c r="B3000" s="201"/>
      <c r="C3000" s="202"/>
      <c r="D3000" s="203"/>
      <c r="E3000" s="203"/>
      <c r="F3000" s="204"/>
      <c r="G3000" s="182"/>
      <c r="H3000" s="204"/>
    </row>
    <row r="3001" spans="1:8" ht="20.100000000000001" customHeight="1" x14ac:dyDescent="0.2">
      <c r="A3001" s="200"/>
      <c r="B3001" s="201"/>
      <c r="C3001" s="202"/>
      <c r="D3001" s="203"/>
      <c r="E3001" s="203"/>
      <c r="F3001" s="204"/>
      <c r="G3001" s="182"/>
      <c r="H3001" s="204"/>
    </row>
    <row r="3002" spans="1:8" ht="20.100000000000001" customHeight="1" x14ac:dyDescent="0.2">
      <c r="A3002" s="200"/>
      <c r="B3002" s="201"/>
      <c r="C3002" s="202"/>
      <c r="D3002" s="203"/>
      <c r="E3002" s="203"/>
      <c r="F3002" s="204"/>
      <c r="G3002" s="182"/>
      <c r="H3002" s="204"/>
    </row>
    <row r="3003" spans="1:8" ht="20.100000000000001" customHeight="1" x14ac:dyDescent="0.2">
      <c r="A3003" s="200"/>
      <c r="B3003" s="201"/>
      <c r="C3003" s="202"/>
      <c r="D3003" s="203"/>
      <c r="E3003" s="203"/>
      <c r="F3003" s="204"/>
      <c r="G3003" s="182"/>
      <c r="H3003" s="204"/>
    </row>
    <row r="3004" spans="1:8" ht="20.100000000000001" customHeight="1" x14ac:dyDescent="0.2">
      <c r="A3004" s="200"/>
      <c r="B3004" s="201"/>
      <c r="C3004" s="202"/>
      <c r="D3004" s="203"/>
      <c r="E3004" s="203"/>
      <c r="F3004" s="204"/>
      <c r="G3004" s="182"/>
      <c r="H3004" s="204"/>
    </row>
    <row r="3005" spans="1:8" ht="20.100000000000001" customHeight="1" x14ac:dyDescent="0.2">
      <c r="A3005" s="200"/>
      <c r="B3005" s="201"/>
      <c r="C3005" s="202"/>
      <c r="D3005" s="203"/>
      <c r="E3005" s="203"/>
      <c r="F3005" s="204"/>
      <c r="G3005" s="182"/>
      <c r="H3005" s="204"/>
    </row>
    <row r="3006" spans="1:8" ht="20.100000000000001" customHeight="1" x14ac:dyDescent="0.2">
      <c r="A3006" s="200"/>
      <c r="B3006" s="201"/>
      <c r="C3006" s="202"/>
      <c r="D3006" s="203"/>
      <c r="E3006" s="203"/>
      <c r="F3006" s="204"/>
      <c r="G3006" s="182"/>
      <c r="H3006" s="204"/>
    </row>
    <row r="3007" spans="1:8" ht="20.100000000000001" customHeight="1" x14ac:dyDescent="0.2">
      <c r="A3007" s="200"/>
      <c r="B3007" s="201"/>
      <c r="C3007" s="202"/>
      <c r="D3007" s="203"/>
      <c r="E3007" s="203"/>
      <c r="F3007" s="204"/>
      <c r="G3007" s="182"/>
      <c r="H3007" s="204"/>
    </row>
    <row r="3008" spans="1:8" ht="20.100000000000001" customHeight="1" x14ac:dyDescent="0.2">
      <c r="A3008" s="200"/>
      <c r="B3008" s="201"/>
      <c r="C3008" s="202"/>
      <c r="D3008" s="203"/>
      <c r="E3008" s="203"/>
      <c r="F3008" s="204"/>
      <c r="G3008" s="182"/>
      <c r="H3008" s="204"/>
    </row>
    <row r="3009" spans="1:8" ht="20.100000000000001" customHeight="1" x14ac:dyDescent="0.2">
      <c r="A3009" s="200"/>
      <c r="B3009" s="201"/>
      <c r="C3009" s="202"/>
      <c r="D3009" s="203"/>
      <c r="E3009" s="203"/>
      <c r="F3009" s="204"/>
      <c r="G3009" s="182"/>
      <c r="H3009" s="204"/>
    </row>
    <row r="3010" spans="1:8" ht="20.100000000000001" customHeight="1" x14ac:dyDescent="0.2">
      <c r="A3010" s="200"/>
      <c r="B3010" s="201"/>
      <c r="C3010" s="202"/>
      <c r="D3010" s="203"/>
      <c r="E3010" s="203"/>
      <c r="F3010" s="204"/>
      <c r="G3010" s="182"/>
      <c r="H3010" s="204"/>
    </row>
    <row r="3011" spans="1:8" ht="20.100000000000001" customHeight="1" x14ac:dyDescent="0.2">
      <c r="A3011" s="200"/>
      <c r="B3011" s="201"/>
      <c r="C3011" s="202"/>
      <c r="D3011" s="203"/>
      <c r="E3011" s="203"/>
      <c r="F3011" s="204"/>
      <c r="G3011" s="182"/>
      <c r="H3011" s="204"/>
    </row>
    <row r="3012" spans="1:8" ht="20.100000000000001" customHeight="1" x14ac:dyDescent="0.2">
      <c r="A3012" s="200"/>
      <c r="B3012" s="201"/>
      <c r="C3012" s="202"/>
      <c r="D3012" s="203"/>
      <c r="E3012" s="203"/>
      <c r="F3012" s="204"/>
      <c r="G3012" s="182"/>
      <c r="H3012" s="204"/>
    </row>
    <row r="3013" spans="1:8" ht="20.100000000000001" customHeight="1" x14ac:dyDescent="0.2">
      <c r="A3013" s="200"/>
      <c r="B3013" s="201"/>
      <c r="C3013" s="202"/>
      <c r="D3013" s="203"/>
      <c r="E3013" s="203"/>
      <c r="F3013" s="204"/>
      <c r="G3013" s="182"/>
      <c r="H3013" s="204"/>
    </row>
    <row r="3014" spans="1:8" ht="20.100000000000001" customHeight="1" x14ac:dyDescent="0.2">
      <c r="A3014" s="200"/>
      <c r="B3014" s="201"/>
      <c r="C3014" s="202"/>
      <c r="D3014" s="203"/>
      <c r="E3014" s="203"/>
      <c r="F3014" s="204"/>
      <c r="G3014" s="182"/>
      <c r="H3014" s="204"/>
    </row>
    <row r="3015" spans="1:8" ht="20.100000000000001" customHeight="1" x14ac:dyDescent="0.2">
      <c r="A3015" s="200"/>
      <c r="B3015" s="201"/>
      <c r="C3015" s="202"/>
      <c r="D3015" s="203"/>
      <c r="E3015" s="203"/>
      <c r="F3015" s="204"/>
      <c r="G3015" s="182"/>
      <c r="H3015" s="204"/>
    </row>
    <row r="3016" spans="1:8" ht="20.100000000000001" customHeight="1" x14ac:dyDescent="0.2">
      <c r="A3016" s="200"/>
      <c r="B3016" s="201"/>
      <c r="C3016" s="202"/>
      <c r="D3016" s="203"/>
      <c r="E3016" s="203"/>
      <c r="F3016" s="204"/>
      <c r="G3016" s="182"/>
      <c r="H3016" s="204"/>
    </row>
    <row r="3017" spans="1:8" ht="20.100000000000001" customHeight="1" x14ac:dyDescent="0.2">
      <c r="A3017" s="200"/>
      <c r="B3017" s="201"/>
      <c r="C3017" s="202"/>
      <c r="D3017" s="203"/>
      <c r="E3017" s="203"/>
      <c r="F3017" s="204"/>
      <c r="G3017" s="182"/>
      <c r="H3017" s="204"/>
    </row>
    <row r="3018" spans="1:8" ht="20.100000000000001" customHeight="1" x14ac:dyDescent="0.2">
      <c r="A3018" s="200"/>
      <c r="B3018" s="201"/>
      <c r="C3018" s="202"/>
      <c r="D3018" s="203"/>
      <c r="E3018" s="203"/>
      <c r="F3018" s="204"/>
      <c r="G3018" s="182"/>
      <c r="H3018" s="204"/>
    </row>
    <row r="3019" spans="1:8" ht="20.100000000000001" customHeight="1" x14ac:dyDescent="0.2">
      <c r="A3019" s="200"/>
      <c r="B3019" s="201"/>
      <c r="C3019" s="202"/>
      <c r="D3019" s="203"/>
      <c r="E3019" s="203"/>
      <c r="F3019" s="204"/>
      <c r="G3019" s="182"/>
      <c r="H3019" s="204"/>
    </row>
    <row r="3020" spans="1:8" ht="20.100000000000001" customHeight="1" x14ac:dyDescent="0.2">
      <c r="A3020" s="200"/>
      <c r="B3020" s="201"/>
      <c r="C3020" s="202"/>
      <c r="D3020" s="203"/>
      <c r="E3020" s="203"/>
      <c r="F3020" s="204"/>
      <c r="G3020" s="182"/>
      <c r="H3020" s="204"/>
    </row>
    <row r="3021" spans="1:8" ht="20.100000000000001" customHeight="1" x14ac:dyDescent="0.2">
      <c r="A3021" s="200"/>
      <c r="B3021" s="201"/>
      <c r="C3021" s="202"/>
      <c r="D3021" s="203"/>
      <c r="E3021" s="203"/>
      <c r="F3021" s="204"/>
      <c r="G3021" s="182"/>
      <c r="H3021" s="204"/>
    </row>
    <row r="3022" spans="1:8" ht="20.100000000000001" customHeight="1" x14ac:dyDescent="0.2">
      <c r="A3022" s="200"/>
      <c r="B3022" s="201"/>
      <c r="C3022" s="202"/>
      <c r="D3022" s="203"/>
      <c r="E3022" s="203"/>
      <c r="F3022" s="204"/>
      <c r="G3022" s="182"/>
      <c r="H3022" s="204"/>
    </row>
    <row r="3023" spans="1:8" ht="20.100000000000001" customHeight="1" x14ac:dyDescent="0.2">
      <c r="A3023" s="200"/>
      <c r="B3023" s="201"/>
      <c r="C3023" s="202"/>
      <c r="D3023" s="203"/>
      <c r="E3023" s="203"/>
      <c r="F3023" s="204"/>
      <c r="G3023" s="182"/>
      <c r="H3023" s="204"/>
    </row>
    <row r="3024" spans="1:8" ht="20.100000000000001" customHeight="1" x14ac:dyDescent="0.2">
      <c r="A3024" s="200"/>
      <c r="B3024" s="201"/>
      <c r="C3024" s="202"/>
      <c r="D3024" s="203"/>
      <c r="E3024" s="203"/>
      <c r="F3024" s="204"/>
      <c r="G3024" s="182"/>
      <c r="H3024" s="204"/>
    </row>
    <row r="3025" spans="1:8" ht="20.100000000000001" customHeight="1" x14ac:dyDescent="0.2">
      <c r="A3025" s="200"/>
      <c r="B3025" s="201"/>
      <c r="C3025" s="202"/>
      <c r="D3025" s="203"/>
      <c r="E3025" s="203"/>
      <c r="F3025" s="204"/>
      <c r="G3025" s="182"/>
      <c r="H3025" s="204"/>
    </row>
    <row r="3026" spans="1:8" ht="20.100000000000001" customHeight="1" x14ac:dyDescent="0.2">
      <c r="A3026" s="200"/>
      <c r="B3026" s="201"/>
      <c r="C3026" s="202"/>
      <c r="D3026" s="203"/>
      <c r="E3026" s="203"/>
      <c r="F3026" s="204"/>
      <c r="G3026" s="182"/>
      <c r="H3026" s="204"/>
    </row>
    <row r="3027" spans="1:8" ht="20.100000000000001" customHeight="1" x14ac:dyDescent="0.2">
      <c r="A3027" s="200"/>
      <c r="B3027" s="201"/>
      <c r="C3027" s="202"/>
      <c r="D3027" s="203"/>
      <c r="E3027" s="203"/>
      <c r="F3027" s="204"/>
      <c r="G3027" s="182"/>
      <c r="H3027" s="204"/>
    </row>
    <row r="3028" spans="1:8" ht="20.100000000000001" customHeight="1" x14ac:dyDescent="0.2">
      <c r="A3028" s="200"/>
      <c r="B3028" s="201"/>
      <c r="C3028" s="202"/>
      <c r="D3028" s="203"/>
      <c r="E3028" s="203"/>
      <c r="F3028" s="204"/>
      <c r="G3028" s="182"/>
      <c r="H3028" s="204"/>
    </row>
    <row r="3029" spans="1:8" ht="20.100000000000001" customHeight="1" x14ac:dyDescent="0.2">
      <c r="A3029" s="200"/>
      <c r="B3029" s="201"/>
      <c r="C3029" s="202"/>
      <c r="D3029" s="203"/>
      <c r="E3029" s="203"/>
      <c r="F3029" s="204"/>
      <c r="G3029" s="182"/>
      <c r="H3029" s="204"/>
    </row>
    <row r="3030" spans="1:8" ht="20.100000000000001" customHeight="1" x14ac:dyDescent="0.2">
      <c r="A3030" s="200"/>
      <c r="B3030" s="201"/>
      <c r="C3030" s="202"/>
      <c r="D3030" s="203"/>
      <c r="E3030" s="203"/>
      <c r="F3030" s="204"/>
      <c r="G3030" s="182"/>
      <c r="H3030" s="204"/>
    </row>
    <row r="3031" spans="1:8" ht="20.100000000000001" customHeight="1" x14ac:dyDescent="0.2">
      <c r="A3031" s="200"/>
      <c r="B3031" s="201"/>
      <c r="C3031" s="202"/>
      <c r="D3031" s="203"/>
      <c r="E3031" s="203"/>
      <c r="F3031" s="204"/>
      <c r="G3031" s="182"/>
      <c r="H3031" s="204"/>
    </row>
    <row r="3032" spans="1:8" ht="20.100000000000001" customHeight="1" x14ac:dyDescent="0.2">
      <c r="A3032" s="200"/>
      <c r="B3032" s="201"/>
      <c r="C3032" s="202"/>
      <c r="D3032" s="203"/>
      <c r="E3032" s="203"/>
      <c r="F3032" s="204"/>
      <c r="G3032" s="182"/>
      <c r="H3032" s="204"/>
    </row>
    <row r="3033" spans="1:8" ht="20.100000000000001" customHeight="1" x14ac:dyDescent="0.2">
      <c r="A3033" s="200"/>
      <c r="B3033" s="201"/>
      <c r="C3033" s="202"/>
      <c r="D3033" s="203"/>
      <c r="E3033" s="203"/>
      <c r="F3033" s="204"/>
      <c r="G3033" s="182"/>
      <c r="H3033" s="204"/>
    </row>
    <row r="3034" spans="1:8" ht="20.100000000000001" customHeight="1" x14ac:dyDescent="0.2">
      <c r="A3034" s="200"/>
      <c r="B3034" s="201"/>
      <c r="C3034" s="202"/>
      <c r="D3034" s="203"/>
      <c r="E3034" s="203"/>
      <c r="F3034" s="204"/>
      <c r="G3034" s="182"/>
      <c r="H3034" s="204"/>
    </row>
    <row r="3035" spans="1:8" ht="20.100000000000001" customHeight="1" x14ac:dyDescent="0.2">
      <c r="A3035" s="200"/>
      <c r="B3035" s="201"/>
      <c r="C3035" s="202"/>
      <c r="D3035" s="203"/>
      <c r="E3035" s="203"/>
      <c r="F3035" s="204"/>
      <c r="G3035" s="182"/>
      <c r="H3035" s="204"/>
    </row>
    <row r="3036" spans="1:8" ht="20.100000000000001" customHeight="1" x14ac:dyDescent="0.2">
      <c r="A3036" s="200"/>
      <c r="B3036" s="201"/>
      <c r="C3036" s="202"/>
      <c r="D3036" s="203"/>
      <c r="E3036" s="203"/>
      <c r="F3036" s="204"/>
      <c r="G3036" s="182"/>
      <c r="H3036" s="204"/>
    </row>
    <row r="3037" spans="1:8" ht="20.100000000000001" customHeight="1" x14ac:dyDescent="0.2">
      <c r="A3037" s="200"/>
      <c r="B3037" s="201"/>
      <c r="C3037" s="202"/>
      <c r="D3037" s="203"/>
      <c r="E3037" s="203"/>
      <c r="F3037" s="204"/>
      <c r="G3037" s="182"/>
      <c r="H3037" s="204"/>
    </row>
    <row r="3038" spans="1:8" ht="20.100000000000001" customHeight="1" x14ac:dyDescent="0.2">
      <c r="A3038" s="200"/>
      <c r="B3038" s="201"/>
      <c r="C3038" s="202"/>
      <c r="D3038" s="203"/>
      <c r="E3038" s="203"/>
      <c r="F3038" s="204"/>
      <c r="G3038" s="182"/>
      <c r="H3038" s="204"/>
    </row>
    <row r="3039" spans="1:8" ht="20.100000000000001" customHeight="1" x14ac:dyDescent="0.2">
      <c r="A3039" s="200"/>
      <c r="B3039" s="201"/>
      <c r="C3039" s="202"/>
      <c r="D3039" s="203"/>
      <c r="E3039" s="203"/>
      <c r="F3039" s="204"/>
      <c r="G3039" s="182"/>
      <c r="H3039" s="204"/>
    </row>
    <row r="3040" spans="1:8" ht="20.100000000000001" customHeight="1" x14ac:dyDescent="0.2">
      <c r="A3040" s="200"/>
      <c r="B3040" s="201"/>
      <c r="C3040" s="202"/>
      <c r="D3040" s="203"/>
      <c r="E3040" s="203"/>
      <c r="F3040" s="204"/>
      <c r="G3040" s="182"/>
      <c r="H3040" s="204"/>
    </row>
    <row r="3041" spans="1:8" ht="20.100000000000001" customHeight="1" x14ac:dyDescent="0.2">
      <c r="A3041" s="200"/>
      <c r="B3041" s="201"/>
      <c r="C3041" s="202"/>
      <c r="D3041" s="203"/>
      <c r="E3041" s="203"/>
      <c r="F3041" s="204"/>
      <c r="G3041" s="182"/>
      <c r="H3041" s="204"/>
    </row>
    <row r="3042" spans="1:8" ht="20.100000000000001" customHeight="1" x14ac:dyDescent="0.2">
      <c r="A3042" s="200"/>
      <c r="B3042" s="201"/>
      <c r="C3042" s="202"/>
      <c r="D3042" s="203"/>
      <c r="E3042" s="203"/>
      <c r="F3042" s="204"/>
      <c r="G3042" s="182"/>
      <c r="H3042" s="204"/>
    </row>
    <row r="3043" spans="1:8" ht="20.100000000000001" customHeight="1" x14ac:dyDescent="0.2">
      <c r="A3043" s="200"/>
      <c r="B3043" s="201"/>
      <c r="C3043" s="202"/>
      <c r="D3043" s="203"/>
      <c r="E3043" s="203"/>
      <c r="F3043" s="204"/>
      <c r="G3043" s="182"/>
      <c r="H3043" s="204"/>
    </row>
    <row r="3044" spans="1:8" ht="20.100000000000001" customHeight="1" x14ac:dyDescent="0.2">
      <c r="A3044" s="200"/>
      <c r="B3044" s="201"/>
      <c r="C3044" s="202"/>
      <c r="D3044" s="203"/>
      <c r="E3044" s="203"/>
      <c r="F3044" s="204"/>
      <c r="G3044" s="182"/>
      <c r="H3044" s="204"/>
    </row>
    <row r="3045" spans="1:8" ht="20.100000000000001" customHeight="1" x14ac:dyDescent="0.2">
      <c r="A3045" s="200"/>
      <c r="B3045" s="201"/>
      <c r="C3045" s="202"/>
      <c r="D3045" s="203"/>
      <c r="E3045" s="203"/>
      <c r="F3045" s="204"/>
      <c r="G3045" s="182"/>
      <c r="H3045" s="204"/>
    </row>
    <row r="3046" spans="1:8" ht="20.100000000000001" customHeight="1" x14ac:dyDescent="0.2">
      <c r="A3046" s="200"/>
      <c r="B3046" s="201"/>
      <c r="C3046" s="202"/>
      <c r="D3046" s="203"/>
      <c r="E3046" s="203"/>
      <c r="F3046" s="204"/>
      <c r="G3046" s="182"/>
      <c r="H3046" s="204"/>
    </row>
    <row r="3047" spans="1:8" ht="20.100000000000001" customHeight="1" x14ac:dyDescent="0.2">
      <c r="A3047" s="200"/>
      <c r="B3047" s="201"/>
      <c r="C3047" s="202"/>
      <c r="D3047" s="203"/>
      <c r="E3047" s="203"/>
      <c r="F3047" s="204"/>
      <c r="G3047" s="182"/>
      <c r="H3047" s="204"/>
    </row>
    <row r="3048" spans="1:8" ht="20.100000000000001" customHeight="1" x14ac:dyDescent="0.2">
      <c r="A3048" s="200"/>
      <c r="B3048" s="201"/>
      <c r="C3048" s="202"/>
      <c r="D3048" s="203"/>
      <c r="E3048" s="203"/>
      <c r="F3048" s="204"/>
      <c r="G3048" s="182"/>
      <c r="H3048" s="204"/>
    </row>
    <row r="3049" spans="1:8" ht="20.100000000000001" customHeight="1" x14ac:dyDescent="0.2">
      <c r="A3049" s="200"/>
      <c r="B3049" s="201"/>
      <c r="C3049" s="202"/>
      <c r="D3049" s="203"/>
      <c r="E3049" s="203"/>
      <c r="F3049" s="204"/>
      <c r="G3049" s="182"/>
      <c r="H3049" s="204"/>
    </row>
    <row r="3050" spans="1:8" ht="20.100000000000001" customHeight="1" x14ac:dyDescent="0.2">
      <c r="A3050" s="200"/>
      <c r="B3050" s="201"/>
      <c r="C3050" s="202"/>
      <c r="D3050" s="203"/>
      <c r="E3050" s="203"/>
      <c r="F3050" s="204"/>
      <c r="G3050" s="182"/>
      <c r="H3050" s="204"/>
    </row>
    <row r="3051" spans="1:8" ht="20.100000000000001" customHeight="1" x14ac:dyDescent="0.2">
      <c r="A3051" s="200"/>
      <c r="B3051" s="201"/>
      <c r="C3051" s="202"/>
      <c r="D3051" s="203"/>
      <c r="E3051" s="203"/>
      <c r="F3051" s="204"/>
      <c r="G3051" s="182"/>
      <c r="H3051" s="204"/>
    </row>
    <row r="3052" spans="1:8" ht="20.100000000000001" customHeight="1" x14ac:dyDescent="0.2">
      <c r="A3052" s="200"/>
      <c r="B3052" s="201"/>
      <c r="C3052" s="202"/>
      <c r="D3052" s="203"/>
      <c r="E3052" s="203"/>
      <c r="F3052" s="204"/>
      <c r="G3052" s="182"/>
      <c r="H3052" s="204"/>
    </row>
    <row r="3053" spans="1:8" ht="20.100000000000001" customHeight="1" x14ac:dyDescent="0.2">
      <c r="A3053" s="200"/>
      <c r="B3053" s="201"/>
      <c r="C3053" s="202"/>
      <c r="D3053" s="203"/>
      <c r="E3053" s="203"/>
      <c r="F3053" s="204"/>
      <c r="G3053" s="182"/>
      <c r="H3053" s="204"/>
    </row>
    <row r="3054" spans="1:8" ht="20.100000000000001" customHeight="1" x14ac:dyDescent="0.2">
      <c r="A3054" s="200"/>
      <c r="B3054" s="201"/>
      <c r="C3054" s="202"/>
      <c r="D3054" s="203"/>
      <c r="E3054" s="203"/>
      <c r="F3054" s="204"/>
      <c r="G3054" s="182"/>
      <c r="H3054" s="204"/>
    </row>
    <row r="3055" spans="1:8" ht="20.100000000000001" customHeight="1" x14ac:dyDescent="0.2">
      <c r="A3055" s="200"/>
      <c r="B3055" s="201"/>
      <c r="C3055" s="202"/>
      <c r="D3055" s="203"/>
      <c r="E3055" s="203"/>
      <c r="F3055" s="204"/>
      <c r="G3055" s="182"/>
      <c r="H3055" s="204"/>
    </row>
    <row r="3056" spans="1:8" ht="20.100000000000001" customHeight="1" x14ac:dyDescent="0.2">
      <c r="A3056" s="200"/>
      <c r="B3056" s="201"/>
      <c r="C3056" s="202"/>
      <c r="D3056" s="203"/>
      <c r="E3056" s="203"/>
      <c r="F3056" s="204"/>
      <c r="G3056" s="182"/>
      <c r="H3056" s="204"/>
    </row>
    <row r="3057" spans="1:8" ht="20.100000000000001" customHeight="1" x14ac:dyDescent="0.2">
      <c r="A3057" s="200"/>
      <c r="B3057" s="201"/>
      <c r="C3057" s="202"/>
      <c r="D3057" s="203"/>
      <c r="E3057" s="203"/>
      <c r="F3057" s="204"/>
      <c r="G3057" s="182"/>
      <c r="H3057" s="204"/>
    </row>
    <row r="3058" spans="1:8" ht="20.100000000000001" customHeight="1" x14ac:dyDescent="0.2">
      <c r="A3058" s="200"/>
      <c r="B3058" s="201"/>
      <c r="C3058" s="202"/>
      <c r="D3058" s="203"/>
      <c r="E3058" s="203"/>
      <c r="F3058" s="204"/>
      <c r="G3058" s="182"/>
      <c r="H3058" s="204"/>
    </row>
    <row r="3059" spans="1:8" ht="20.100000000000001" customHeight="1" x14ac:dyDescent="0.2">
      <c r="A3059" s="200"/>
      <c r="B3059" s="201"/>
      <c r="C3059" s="202"/>
      <c r="D3059" s="203"/>
      <c r="E3059" s="203"/>
      <c r="F3059" s="204"/>
      <c r="G3059" s="182"/>
      <c r="H3059" s="204"/>
    </row>
    <row r="3060" spans="1:8" ht="20.100000000000001" customHeight="1" x14ac:dyDescent="0.2">
      <c r="A3060" s="200"/>
      <c r="B3060" s="201"/>
      <c r="C3060" s="202"/>
      <c r="D3060" s="203"/>
      <c r="E3060" s="203"/>
      <c r="F3060" s="204"/>
      <c r="G3060" s="182"/>
      <c r="H3060" s="204"/>
    </row>
    <row r="3061" spans="1:8" ht="20.100000000000001" customHeight="1" x14ac:dyDescent="0.2">
      <c r="A3061" s="200"/>
      <c r="B3061" s="201"/>
      <c r="C3061" s="202"/>
      <c r="D3061" s="203"/>
      <c r="E3061" s="203"/>
      <c r="F3061" s="204"/>
      <c r="G3061" s="182"/>
      <c r="H3061" s="204"/>
    </row>
    <row r="3062" spans="1:8" ht="20.100000000000001" customHeight="1" x14ac:dyDescent="0.2">
      <c r="A3062" s="200"/>
      <c r="B3062" s="201"/>
      <c r="C3062" s="202"/>
      <c r="D3062" s="203"/>
      <c r="E3062" s="203"/>
      <c r="F3062" s="204"/>
      <c r="G3062" s="182"/>
      <c r="H3062" s="204"/>
    </row>
    <row r="3063" spans="1:8" ht="20.100000000000001" customHeight="1" x14ac:dyDescent="0.2">
      <c r="A3063" s="200"/>
      <c r="B3063" s="201"/>
      <c r="C3063" s="202"/>
      <c r="D3063" s="203"/>
      <c r="E3063" s="203"/>
      <c r="F3063" s="204"/>
      <c r="G3063" s="182"/>
      <c r="H3063" s="204"/>
    </row>
    <row r="3064" spans="1:8" ht="20.100000000000001" customHeight="1" x14ac:dyDescent="0.2">
      <c r="A3064" s="200"/>
      <c r="B3064" s="201"/>
      <c r="C3064" s="202"/>
      <c r="D3064" s="203"/>
      <c r="E3064" s="203"/>
      <c r="F3064" s="204"/>
      <c r="G3064" s="182"/>
      <c r="H3064" s="204"/>
    </row>
    <row r="3065" spans="1:8" ht="20.100000000000001" customHeight="1" x14ac:dyDescent="0.2">
      <c r="A3065" s="200"/>
      <c r="B3065" s="201"/>
      <c r="C3065" s="202"/>
      <c r="D3065" s="203"/>
      <c r="E3065" s="203"/>
      <c r="F3065" s="204"/>
      <c r="G3065" s="182"/>
      <c r="H3065" s="204"/>
    </row>
    <row r="3066" spans="1:8" ht="20.100000000000001" customHeight="1" x14ac:dyDescent="0.2">
      <c r="A3066" s="200"/>
      <c r="B3066" s="201"/>
      <c r="C3066" s="202"/>
      <c r="D3066" s="203"/>
      <c r="E3066" s="203"/>
      <c r="F3066" s="204"/>
      <c r="G3066" s="182"/>
      <c r="H3066" s="204"/>
    </row>
    <row r="3067" spans="1:8" ht="20.100000000000001" customHeight="1" x14ac:dyDescent="0.2">
      <c r="A3067" s="200"/>
      <c r="B3067" s="201"/>
      <c r="C3067" s="202"/>
      <c r="D3067" s="203"/>
      <c r="E3067" s="203"/>
      <c r="F3067" s="204"/>
      <c r="G3067" s="182"/>
      <c r="H3067" s="204"/>
    </row>
    <row r="3068" spans="1:8" ht="20.100000000000001" customHeight="1" x14ac:dyDescent="0.2">
      <c r="A3068" s="200"/>
      <c r="B3068" s="201"/>
      <c r="C3068" s="202"/>
      <c r="D3068" s="203"/>
      <c r="E3068" s="203"/>
      <c r="F3068" s="204"/>
      <c r="G3068" s="182"/>
      <c r="H3068" s="204"/>
    </row>
    <row r="3069" spans="1:8" ht="20.100000000000001" customHeight="1" x14ac:dyDescent="0.2">
      <c r="A3069" s="200"/>
      <c r="B3069" s="201"/>
      <c r="C3069" s="202"/>
      <c r="D3069" s="203"/>
      <c r="E3069" s="203"/>
      <c r="F3069" s="204"/>
      <c r="G3069" s="182"/>
      <c r="H3069" s="204"/>
    </row>
    <row r="3070" spans="1:8" ht="20.100000000000001" customHeight="1" x14ac:dyDescent="0.2">
      <c r="A3070" s="200"/>
      <c r="B3070" s="201"/>
      <c r="C3070" s="202"/>
      <c r="D3070" s="203"/>
      <c r="E3070" s="203"/>
      <c r="F3070" s="204"/>
      <c r="G3070" s="182"/>
      <c r="H3070" s="204"/>
    </row>
    <row r="3071" spans="1:8" ht="20.100000000000001" customHeight="1" x14ac:dyDescent="0.2">
      <c r="A3071" s="200"/>
      <c r="B3071" s="201"/>
      <c r="C3071" s="202"/>
      <c r="D3071" s="203"/>
      <c r="E3071" s="203"/>
      <c r="F3071" s="204"/>
      <c r="G3071" s="182"/>
      <c r="H3071" s="204"/>
    </row>
    <row r="3072" spans="1:8" ht="20.100000000000001" customHeight="1" x14ac:dyDescent="0.2">
      <c r="A3072" s="200"/>
      <c r="B3072" s="201"/>
      <c r="C3072" s="202"/>
      <c r="D3072" s="203"/>
      <c r="E3072" s="203"/>
      <c r="F3072" s="204"/>
      <c r="G3072" s="182"/>
      <c r="H3072" s="204"/>
    </row>
    <row r="3073" spans="1:8" ht="20.100000000000001" customHeight="1" x14ac:dyDescent="0.2">
      <c r="A3073" s="200"/>
      <c r="B3073" s="201"/>
      <c r="C3073" s="202"/>
      <c r="D3073" s="203"/>
      <c r="E3073" s="203"/>
      <c r="F3073" s="204"/>
      <c r="G3073" s="182"/>
      <c r="H3073" s="204"/>
    </row>
    <row r="3074" spans="1:8" ht="20.100000000000001" customHeight="1" x14ac:dyDescent="0.2">
      <c r="A3074" s="200"/>
      <c r="B3074" s="201"/>
      <c r="C3074" s="202"/>
      <c r="D3074" s="203"/>
      <c r="E3074" s="203"/>
      <c r="F3074" s="204"/>
      <c r="G3074" s="182"/>
      <c r="H3074" s="204"/>
    </row>
    <row r="3075" spans="1:8" ht="20.100000000000001" customHeight="1" x14ac:dyDescent="0.2">
      <c r="A3075" s="200"/>
      <c r="B3075" s="201"/>
      <c r="C3075" s="202"/>
      <c r="D3075" s="203"/>
      <c r="E3075" s="203"/>
      <c r="F3075" s="204"/>
      <c r="G3075" s="182"/>
      <c r="H3075" s="204"/>
    </row>
    <row r="3076" spans="1:8" ht="20.100000000000001" customHeight="1" x14ac:dyDescent="0.2">
      <c r="A3076" s="200"/>
      <c r="B3076" s="201"/>
      <c r="C3076" s="202"/>
      <c r="D3076" s="203"/>
      <c r="E3076" s="203"/>
      <c r="F3076" s="204"/>
      <c r="G3076" s="182"/>
      <c r="H3076" s="204"/>
    </row>
    <row r="3077" spans="1:8" ht="20.100000000000001" customHeight="1" x14ac:dyDescent="0.2">
      <c r="A3077" s="200"/>
      <c r="B3077" s="201"/>
      <c r="C3077" s="202"/>
      <c r="D3077" s="203"/>
      <c r="E3077" s="203"/>
      <c r="F3077" s="204"/>
      <c r="G3077" s="182"/>
      <c r="H3077" s="204"/>
    </row>
    <row r="3078" spans="1:8" ht="20.100000000000001" customHeight="1" x14ac:dyDescent="0.2">
      <c r="A3078" s="200"/>
      <c r="B3078" s="201"/>
      <c r="C3078" s="202"/>
      <c r="D3078" s="203"/>
      <c r="E3078" s="203"/>
      <c r="F3078" s="204"/>
      <c r="G3078" s="182"/>
      <c r="H3078" s="204"/>
    </row>
    <row r="3079" spans="1:8" ht="20.100000000000001" customHeight="1" x14ac:dyDescent="0.2">
      <c r="A3079" s="200"/>
      <c r="B3079" s="201"/>
      <c r="C3079" s="202"/>
      <c r="D3079" s="203"/>
      <c r="E3079" s="203"/>
      <c r="F3079" s="204"/>
      <c r="G3079" s="182"/>
      <c r="H3079" s="204"/>
    </row>
    <row r="3080" spans="1:8" ht="20.100000000000001" customHeight="1" x14ac:dyDescent="0.2">
      <c r="A3080" s="200"/>
      <c r="B3080" s="201"/>
      <c r="C3080" s="202"/>
      <c r="D3080" s="203"/>
      <c r="E3080" s="203"/>
      <c r="F3080" s="204"/>
      <c r="G3080" s="182"/>
      <c r="H3080" s="204"/>
    </row>
    <row r="3081" spans="1:8" ht="20.100000000000001" customHeight="1" x14ac:dyDescent="0.2">
      <c r="A3081" s="200"/>
      <c r="B3081" s="201"/>
      <c r="C3081" s="202"/>
      <c r="D3081" s="203"/>
      <c r="E3081" s="203"/>
      <c r="F3081" s="204"/>
      <c r="G3081" s="182"/>
      <c r="H3081" s="204"/>
    </row>
    <row r="3082" spans="1:8" ht="20.100000000000001" customHeight="1" x14ac:dyDescent="0.2">
      <c r="A3082" s="200"/>
      <c r="B3082" s="201"/>
      <c r="C3082" s="202"/>
      <c r="D3082" s="203"/>
      <c r="E3082" s="203"/>
      <c r="F3082" s="204"/>
      <c r="G3082" s="182"/>
      <c r="H3082" s="204"/>
    </row>
    <row r="3083" spans="1:8" ht="20.100000000000001" customHeight="1" x14ac:dyDescent="0.2">
      <c r="A3083" s="200"/>
      <c r="B3083" s="201"/>
      <c r="C3083" s="202"/>
      <c r="D3083" s="203"/>
      <c r="E3083" s="203"/>
      <c r="F3083" s="204"/>
      <c r="G3083" s="182"/>
      <c r="H3083" s="204"/>
    </row>
    <row r="3084" spans="1:8" ht="20.100000000000001" customHeight="1" x14ac:dyDescent="0.2">
      <c r="A3084" s="200"/>
      <c r="B3084" s="201"/>
      <c r="C3084" s="202"/>
      <c r="D3084" s="203"/>
      <c r="E3084" s="203"/>
      <c r="F3084" s="204"/>
      <c r="G3084" s="182"/>
      <c r="H3084" s="204"/>
    </row>
    <row r="3085" spans="1:8" ht="20.100000000000001" customHeight="1" x14ac:dyDescent="0.2">
      <c r="A3085" s="200"/>
      <c r="B3085" s="201"/>
      <c r="C3085" s="202"/>
      <c r="D3085" s="203"/>
      <c r="E3085" s="203"/>
      <c r="F3085" s="204"/>
      <c r="G3085" s="182"/>
      <c r="H3085" s="204"/>
    </row>
    <row r="3086" spans="1:8" ht="20.100000000000001" customHeight="1" x14ac:dyDescent="0.2">
      <c r="A3086" s="200"/>
      <c r="B3086" s="201"/>
      <c r="C3086" s="202"/>
      <c r="D3086" s="203"/>
      <c r="E3086" s="203"/>
      <c r="F3086" s="204"/>
      <c r="G3086" s="182"/>
      <c r="H3086" s="204"/>
    </row>
    <row r="3087" spans="1:8" ht="20.100000000000001" customHeight="1" x14ac:dyDescent="0.2">
      <c r="A3087" s="200"/>
      <c r="B3087" s="201"/>
      <c r="C3087" s="202"/>
      <c r="D3087" s="203"/>
      <c r="E3087" s="203"/>
      <c r="F3087" s="204"/>
      <c r="G3087" s="182"/>
      <c r="H3087" s="204"/>
    </row>
    <row r="3088" spans="1:8" ht="20.100000000000001" customHeight="1" x14ac:dyDescent="0.2">
      <c r="A3088" s="200"/>
      <c r="B3088" s="201"/>
      <c r="C3088" s="202"/>
      <c r="D3088" s="203"/>
      <c r="E3088" s="203"/>
      <c r="F3088" s="204"/>
      <c r="G3088" s="182"/>
      <c r="H3088" s="204"/>
    </row>
    <row r="3089" spans="1:8" ht="20.100000000000001" customHeight="1" x14ac:dyDescent="0.2">
      <c r="A3089" s="200"/>
      <c r="B3089" s="201"/>
      <c r="C3089" s="202"/>
      <c r="D3089" s="203"/>
      <c r="E3089" s="203"/>
      <c r="F3089" s="204"/>
      <c r="G3089" s="182"/>
      <c r="H3089" s="204"/>
    </row>
    <row r="3090" spans="1:8" ht="20.100000000000001" customHeight="1" x14ac:dyDescent="0.2">
      <c r="A3090" s="200"/>
      <c r="B3090" s="201"/>
      <c r="C3090" s="202"/>
      <c r="D3090" s="203"/>
      <c r="E3090" s="203"/>
      <c r="F3090" s="204"/>
      <c r="G3090" s="182"/>
      <c r="H3090" s="204"/>
    </row>
    <row r="3091" spans="1:8" ht="20.100000000000001" customHeight="1" x14ac:dyDescent="0.2">
      <c r="A3091" s="200"/>
      <c r="B3091" s="201"/>
      <c r="C3091" s="202"/>
      <c r="D3091" s="203"/>
      <c r="E3091" s="203"/>
      <c r="F3091" s="204"/>
      <c r="G3091" s="182"/>
      <c r="H3091" s="204"/>
    </row>
    <row r="3092" spans="1:8" ht="20.100000000000001" customHeight="1" x14ac:dyDescent="0.2">
      <c r="A3092" s="200"/>
      <c r="B3092" s="201"/>
      <c r="C3092" s="202"/>
      <c r="D3092" s="203"/>
      <c r="E3092" s="203"/>
      <c r="F3092" s="204"/>
      <c r="G3092" s="182"/>
      <c r="H3092" s="204"/>
    </row>
    <row r="3093" spans="1:8" ht="20.100000000000001" customHeight="1" x14ac:dyDescent="0.2">
      <c r="A3093" s="200"/>
      <c r="B3093" s="201"/>
      <c r="C3093" s="202"/>
      <c r="D3093" s="203"/>
      <c r="E3093" s="203"/>
      <c r="F3093" s="204"/>
      <c r="G3093" s="182"/>
      <c r="H3093" s="204"/>
    </row>
    <row r="3094" spans="1:8" ht="20.100000000000001" customHeight="1" x14ac:dyDescent="0.2">
      <c r="A3094" s="200"/>
      <c r="B3094" s="201"/>
      <c r="C3094" s="202"/>
      <c r="D3094" s="203"/>
      <c r="E3094" s="203"/>
      <c r="F3094" s="204"/>
      <c r="G3094" s="182"/>
      <c r="H3094" s="204"/>
    </row>
    <row r="3095" spans="1:8" ht="20.100000000000001" customHeight="1" x14ac:dyDescent="0.2">
      <c r="A3095" s="200"/>
      <c r="B3095" s="201"/>
      <c r="C3095" s="202"/>
      <c r="D3095" s="203"/>
      <c r="E3095" s="203"/>
      <c r="F3095" s="204"/>
      <c r="G3095" s="182"/>
      <c r="H3095" s="204"/>
    </row>
    <row r="3096" spans="1:8" ht="20.100000000000001" customHeight="1" x14ac:dyDescent="0.2">
      <c r="A3096" s="200"/>
      <c r="B3096" s="201"/>
      <c r="C3096" s="202"/>
      <c r="D3096" s="203"/>
      <c r="E3096" s="203"/>
      <c r="F3096" s="204"/>
      <c r="G3096" s="182"/>
      <c r="H3096" s="204"/>
    </row>
    <row r="3097" spans="1:8" ht="20.100000000000001" customHeight="1" x14ac:dyDescent="0.2">
      <c r="A3097" s="200"/>
      <c r="B3097" s="201"/>
      <c r="C3097" s="202"/>
      <c r="D3097" s="203"/>
      <c r="E3097" s="203"/>
      <c r="F3097" s="204"/>
      <c r="G3097" s="182"/>
      <c r="H3097" s="204"/>
    </row>
    <row r="3098" spans="1:8" ht="20.100000000000001" customHeight="1" x14ac:dyDescent="0.2">
      <c r="A3098" s="200"/>
      <c r="B3098" s="201"/>
      <c r="C3098" s="202"/>
      <c r="D3098" s="203"/>
      <c r="E3098" s="203"/>
      <c r="F3098" s="204"/>
      <c r="G3098" s="182"/>
      <c r="H3098" s="204"/>
    </row>
    <row r="3099" spans="1:8" ht="20.100000000000001" customHeight="1" x14ac:dyDescent="0.2">
      <c r="A3099" s="200"/>
      <c r="B3099" s="201"/>
      <c r="C3099" s="202"/>
      <c r="D3099" s="203"/>
      <c r="E3099" s="203"/>
      <c r="F3099" s="204"/>
      <c r="G3099" s="182"/>
      <c r="H3099" s="204"/>
    </row>
    <row r="3100" spans="1:8" ht="20.100000000000001" customHeight="1" x14ac:dyDescent="0.2">
      <c r="A3100" s="200"/>
      <c r="B3100" s="201"/>
      <c r="C3100" s="202"/>
      <c r="D3100" s="203"/>
      <c r="E3100" s="203"/>
      <c r="F3100" s="204"/>
      <c r="G3100" s="182"/>
      <c r="H3100" s="204"/>
    </row>
    <row r="3101" spans="1:8" ht="20.100000000000001" customHeight="1" x14ac:dyDescent="0.2">
      <c r="A3101" s="200"/>
      <c r="B3101" s="201"/>
      <c r="C3101" s="202"/>
      <c r="D3101" s="203"/>
      <c r="E3101" s="203"/>
      <c r="F3101" s="204"/>
      <c r="G3101" s="182"/>
      <c r="H3101" s="204"/>
    </row>
    <row r="3102" spans="1:8" ht="20.100000000000001" customHeight="1" x14ac:dyDescent="0.2">
      <c r="A3102" s="200"/>
      <c r="B3102" s="201"/>
      <c r="C3102" s="202"/>
      <c r="D3102" s="203"/>
      <c r="E3102" s="203"/>
      <c r="F3102" s="204"/>
      <c r="G3102" s="182"/>
      <c r="H3102" s="204"/>
    </row>
    <row r="3103" spans="1:8" ht="20.100000000000001" customHeight="1" x14ac:dyDescent="0.2">
      <c r="A3103" s="200"/>
      <c r="B3103" s="201"/>
      <c r="C3103" s="202"/>
      <c r="D3103" s="203"/>
      <c r="E3103" s="203"/>
      <c r="F3103" s="204"/>
      <c r="G3103" s="182"/>
      <c r="H3103" s="204"/>
    </row>
    <row r="3104" spans="1:8" ht="20.100000000000001" customHeight="1" x14ac:dyDescent="0.2">
      <c r="A3104" s="200"/>
      <c r="B3104" s="201"/>
      <c r="C3104" s="202"/>
      <c r="D3104" s="203"/>
      <c r="E3104" s="203"/>
      <c r="F3104" s="204"/>
      <c r="G3104" s="182"/>
      <c r="H3104" s="204"/>
    </row>
    <row r="3105" spans="1:8" ht="20.100000000000001" customHeight="1" x14ac:dyDescent="0.2">
      <c r="A3105" s="200"/>
      <c r="B3105" s="201"/>
      <c r="C3105" s="202"/>
      <c r="D3105" s="203"/>
      <c r="E3105" s="203"/>
      <c r="F3105" s="204"/>
      <c r="G3105" s="182"/>
      <c r="H3105" s="204"/>
    </row>
    <row r="3106" spans="1:8" ht="20.100000000000001" customHeight="1" x14ac:dyDescent="0.2">
      <c r="A3106" s="200"/>
      <c r="B3106" s="201"/>
      <c r="C3106" s="202"/>
      <c r="D3106" s="203"/>
      <c r="E3106" s="203"/>
      <c r="F3106" s="204"/>
      <c r="G3106" s="182"/>
      <c r="H3106" s="204"/>
    </row>
    <row r="3107" spans="1:8" ht="20.100000000000001" customHeight="1" x14ac:dyDescent="0.2">
      <c r="A3107" s="200"/>
      <c r="B3107" s="201"/>
      <c r="C3107" s="202"/>
      <c r="D3107" s="203"/>
      <c r="E3107" s="203"/>
      <c r="F3107" s="204"/>
      <c r="G3107" s="182"/>
      <c r="H3107" s="204"/>
    </row>
    <row r="3108" spans="1:8" ht="20.100000000000001" customHeight="1" x14ac:dyDescent="0.2">
      <c r="A3108" s="200"/>
      <c r="B3108" s="201"/>
      <c r="C3108" s="202"/>
      <c r="D3108" s="203"/>
      <c r="E3108" s="203"/>
      <c r="F3108" s="204"/>
      <c r="G3108" s="182"/>
      <c r="H3108" s="204"/>
    </row>
    <row r="3109" spans="1:8" ht="20.100000000000001" customHeight="1" x14ac:dyDescent="0.2">
      <c r="A3109" s="200"/>
      <c r="B3109" s="201"/>
      <c r="C3109" s="202"/>
      <c r="D3109" s="203"/>
      <c r="E3109" s="203"/>
      <c r="F3109" s="204"/>
      <c r="G3109" s="182"/>
      <c r="H3109" s="204"/>
    </row>
    <row r="3110" spans="1:8" ht="20.100000000000001" customHeight="1" x14ac:dyDescent="0.2">
      <c r="A3110" s="200"/>
      <c r="B3110" s="201"/>
      <c r="C3110" s="202"/>
      <c r="D3110" s="203"/>
      <c r="E3110" s="203"/>
      <c r="F3110" s="204"/>
      <c r="G3110" s="182"/>
      <c r="H3110" s="204"/>
    </row>
    <row r="3111" spans="1:8" ht="20.100000000000001" customHeight="1" x14ac:dyDescent="0.2">
      <c r="A3111" s="200"/>
      <c r="B3111" s="201"/>
      <c r="C3111" s="202"/>
      <c r="D3111" s="203"/>
      <c r="E3111" s="203"/>
      <c r="F3111" s="204"/>
      <c r="G3111" s="182"/>
      <c r="H3111" s="204"/>
    </row>
    <row r="3112" spans="1:8" ht="20.100000000000001" customHeight="1" x14ac:dyDescent="0.2">
      <c r="A3112" s="200"/>
      <c r="B3112" s="201"/>
      <c r="C3112" s="202"/>
      <c r="D3112" s="203"/>
      <c r="E3112" s="203"/>
      <c r="F3112" s="204"/>
      <c r="G3112" s="182"/>
      <c r="H3112" s="204"/>
    </row>
    <row r="3113" spans="1:8" ht="20.100000000000001" customHeight="1" x14ac:dyDescent="0.2">
      <c r="A3113" s="200"/>
      <c r="B3113" s="201"/>
      <c r="C3113" s="202"/>
      <c r="D3113" s="203"/>
      <c r="E3113" s="203"/>
      <c r="F3113" s="204"/>
      <c r="G3113" s="182"/>
      <c r="H3113" s="204"/>
    </row>
    <row r="3114" spans="1:8" ht="20.100000000000001" customHeight="1" x14ac:dyDescent="0.2">
      <c r="A3114" s="200"/>
      <c r="B3114" s="201"/>
      <c r="C3114" s="202"/>
      <c r="D3114" s="203"/>
      <c r="E3114" s="203"/>
      <c r="F3114" s="204"/>
      <c r="G3114" s="182"/>
      <c r="H3114" s="204"/>
    </row>
    <row r="3115" spans="1:8" ht="20.100000000000001" customHeight="1" x14ac:dyDescent="0.2">
      <c r="A3115" s="200"/>
      <c r="B3115" s="201"/>
      <c r="C3115" s="202"/>
      <c r="D3115" s="203"/>
      <c r="E3115" s="203"/>
      <c r="F3115" s="204"/>
      <c r="G3115" s="182"/>
      <c r="H3115" s="204"/>
    </row>
    <row r="3116" spans="1:8" ht="20.100000000000001" customHeight="1" x14ac:dyDescent="0.2">
      <c r="A3116" s="200"/>
      <c r="B3116" s="201"/>
      <c r="C3116" s="202"/>
      <c r="D3116" s="203"/>
      <c r="E3116" s="203"/>
      <c r="F3116" s="204"/>
      <c r="G3116" s="182"/>
      <c r="H3116" s="204"/>
    </row>
    <row r="3117" spans="1:8" ht="20.100000000000001" customHeight="1" x14ac:dyDescent="0.2">
      <c r="A3117" s="200"/>
      <c r="B3117" s="201"/>
      <c r="C3117" s="202"/>
      <c r="D3117" s="203"/>
      <c r="E3117" s="203"/>
      <c r="F3117" s="204"/>
      <c r="G3117" s="182"/>
      <c r="H3117" s="204"/>
    </row>
    <row r="3118" spans="1:8" ht="20.100000000000001" customHeight="1" x14ac:dyDescent="0.2">
      <c r="A3118" s="200"/>
      <c r="B3118" s="201"/>
      <c r="C3118" s="202"/>
      <c r="D3118" s="203"/>
      <c r="E3118" s="203"/>
      <c r="F3118" s="204"/>
      <c r="G3118" s="182"/>
      <c r="H3118" s="204"/>
    </row>
    <row r="3119" spans="1:8" ht="20.100000000000001" customHeight="1" x14ac:dyDescent="0.2">
      <c r="A3119" s="200"/>
      <c r="B3119" s="201"/>
      <c r="C3119" s="202"/>
      <c r="D3119" s="203"/>
      <c r="E3119" s="203"/>
      <c r="F3119" s="204"/>
      <c r="G3119" s="182"/>
      <c r="H3119" s="204"/>
    </row>
    <row r="3120" spans="1:8" ht="20.100000000000001" customHeight="1" x14ac:dyDescent="0.2">
      <c r="A3120" s="200"/>
      <c r="B3120" s="201"/>
      <c r="C3120" s="202"/>
      <c r="D3120" s="203"/>
      <c r="E3120" s="203"/>
      <c r="F3120" s="204"/>
      <c r="G3120" s="182"/>
      <c r="H3120" s="204"/>
    </row>
    <row r="3121" spans="1:8" ht="20.100000000000001" customHeight="1" x14ac:dyDescent="0.2">
      <c r="A3121" s="200"/>
      <c r="B3121" s="201"/>
      <c r="C3121" s="202"/>
      <c r="D3121" s="203"/>
      <c r="E3121" s="203"/>
      <c r="F3121" s="204"/>
      <c r="G3121" s="182"/>
      <c r="H3121" s="204"/>
    </row>
    <row r="3122" spans="1:8" ht="20.100000000000001" customHeight="1" x14ac:dyDescent="0.2">
      <c r="A3122" s="200"/>
      <c r="B3122" s="201"/>
      <c r="C3122" s="202"/>
      <c r="D3122" s="203"/>
      <c r="E3122" s="203"/>
      <c r="F3122" s="204"/>
      <c r="G3122" s="182"/>
      <c r="H3122" s="204"/>
    </row>
    <row r="3123" spans="1:8" ht="20.100000000000001" customHeight="1" x14ac:dyDescent="0.2">
      <c r="A3123" s="200"/>
      <c r="B3123" s="201"/>
      <c r="C3123" s="202"/>
      <c r="D3123" s="203"/>
      <c r="E3123" s="203"/>
      <c r="F3123" s="204"/>
      <c r="G3123" s="182"/>
      <c r="H3123" s="204"/>
    </row>
    <row r="3124" spans="1:8" ht="20.100000000000001" customHeight="1" x14ac:dyDescent="0.2">
      <c r="A3124" s="200"/>
      <c r="B3124" s="201"/>
      <c r="C3124" s="202"/>
      <c r="D3124" s="203"/>
      <c r="E3124" s="203"/>
      <c r="F3124" s="204"/>
      <c r="G3124" s="182"/>
      <c r="H3124" s="204"/>
    </row>
    <row r="3125" spans="1:8" ht="20.100000000000001" customHeight="1" x14ac:dyDescent="0.2">
      <c r="A3125" s="200"/>
      <c r="B3125" s="201"/>
      <c r="C3125" s="202"/>
      <c r="D3125" s="203"/>
      <c r="E3125" s="203"/>
      <c r="F3125" s="204"/>
      <c r="G3125" s="182"/>
      <c r="H3125" s="204"/>
    </row>
    <row r="3126" spans="1:8" ht="20.100000000000001" customHeight="1" x14ac:dyDescent="0.2">
      <c r="A3126" s="200"/>
      <c r="B3126" s="201"/>
      <c r="C3126" s="202"/>
      <c r="D3126" s="203"/>
      <c r="E3126" s="203"/>
      <c r="F3126" s="204"/>
      <c r="G3126" s="182"/>
      <c r="H3126" s="204"/>
    </row>
    <row r="3127" spans="1:8" ht="20.100000000000001" customHeight="1" x14ac:dyDescent="0.2">
      <c r="A3127" s="200"/>
      <c r="B3127" s="201"/>
      <c r="C3127" s="202"/>
      <c r="D3127" s="203"/>
      <c r="E3127" s="203"/>
      <c r="F3127" s="204"/>
      <c r="G3127" s="182"/>
      <c r="H3127" s="204"/>
    </row>
    <row r="3128" spans="1:8" ht="20.100000000000001" customHeight="1" x14ac:dyDescent="0.2">
      <c r="A3128" s="200"/>
      <c r="B3128" s="201"/>
      <c r="C3128" s="202"/>
      <c r="D3128" s="203"/>
      <c r="E3128" s="203"/>
      <c r="F3128" s="204"/>
      <c r="G3128" s="182"/>
      <c r="H3128" s="204"/>
    </row>
    <row r="3129" spans="1:8" ht="20.100000000000001" customHeight="1" x14ac:dyDescent="0.2">
      <c r="A3129" s="200"/>
      <c r="B3129" s="201"/>
      <c r="C3129" s="202"/>
      <c r="D3129" s="203"/>
      <c r="E3129" s="203"/>
      <c r="F3129" s="204"/>
      <c r="G3129" s="182"/>
      <c r="H3129" s="204"/>
    </row>
    <row r="3130" spans="1:8" ht="20.100000000000001" customHeight="1" x14ac:dyDescent="0.2">
      <c r="A3130" s="200"/>
      <c r="B3130" s="201"/>
      <c r="C3130" s="202"/>
      <c r="D3130" s="203"/>
      <c r="E3130" s="203"/>
      <c r="F3130" s="204"/>
      <c r="G3130" s="182"/>
      <c r="H3130" s="204"/>
    </row>
    <row r="3131" spans="1:8" ht="20.100000000000001" customHeight="1" x14ac:dyDescent="0.2">
      <c r="A3131" s="200"/>
      <c r="B3131" s="201"/>
      <c r="C3131" s="202"/>
      <c r="D3131" s="203"/>
      <c r="E3131" s="203"/>
      <c r="F3131" s="204"/>
      <c r="G3131" s="182"/>
      <c r="H3131" s="204"/>
    </row>
    <row r="3132" spans="1:8" ht="20.100000000000001" customHeight="1" x14ac:dyDescent="0.2">
      <c r="A3132" s="200"/>
      <c r="B3132" s="201"/>
      <c r="C3132" s="202"/>
      <c r="D3132" s="203"/>
      <c r="E3132" s="203"/>
      <c r="F3132" s="204"/>
      <c r="G3132" s="182"/>
      <c r="H3132" s="204"/>
    </row>
    <row r="3133" spans="1:8" ht="20.100000000000001" customHeight="1" x14ac:dyDescent="0.2">
      <c r="A3133" s="200"/>
      <c r="B3133" s="201"/>
      <c r="C3133" s="202"/>
      <c r="D3133" s="203"/>
      <c r="E3133" s="203"/>
      <c r="F3133" s="204"/>
      <c r="G3133" s="182"/>
      <c r="H3133" s="204"/>
    </row>
    <row r="3134" spans="1:8" ht="20.100000000000001" customHeight="1" x14ac:dyDescent="0.2">
      <c r="A3134" s="200"/>
      <c r="B3134" s="201"/>
      <c r="C3134" s="202"/>
      <c r="D3134" s="203"/>
      <c r="E3134" s="203"/>
      <c r="F3134" s="204"/>
      <c r="G3134" s="182"/>
      <c r="H3134" s="204"/>
    </row>
    <row r="3135" spans="1:8" ht="20.100000000000001" customHeight="1" x14ac:dyDescent="0.2">
      <c r="A3135" s="200"/>
      <c r="B3135" s="201"/>
      <c r="C3135" s="202"/>
      <c r="D3135" s="203"/>
      <c r="E3135" s="203"/>
      <c r="F3135" s="204"/>
      <c r="G3135" s="182"/>
      <c r="H3135" s="204"/>
    </row>
    <row r="3136" spans="1:8" ht="20.100000000000001" customHeight="1" x14ac:dyDescent="0.2">
      <c r="A3136" s="200"/>
      <c r="B3136" s="201"/>
      <c r="C3136" s="202"/>
      <c r="D3136" s="203"/>
      <c r="E3136" s="203"/>
      <c r="F3136" s="204"/>
      <c r="G3136" s="182"/>
      <c r="H3136" s="204"/>
    </row>
    <row r="3137" spans="1:8" ht="20.100000000000001" customHeight="1" x14ac:dyDescent="0.2">
      <c r="A3137" s="200"/>
      <c r="B3137" s="201"/>
      <c r="C3137" s="202"/>
      <c r="D3137" s="203"/>
      <c r="E3137" s="203"/>
      <c r="F3137" s="204"/>
      <c r="G3137" s="182"/>
      <c r="H3137" s="204"/>
    </row>
    <row r="3138" spans="1:8" ht="20.100000000000001" customHeight="1" x14ac:dyDescent="0.2">
      <c r="A3138" s="200"/>
      <c r="B3138" s="201"/>
      <c r="C3138" s="202"/>
      <c r="D3138" s="203"/>
      <c r="E3138" s="203"/>
      <c r="F3138" s="204"/>
      <c r="G3138" s="182"/>
      <c r="H3138" s="204"/>
    </row>
    <row r="3139" spans="1:8" ht="20.100000000000001" customHeight="1" x14ac:dyDescent="0.2">
      <c r="A3139" s="200"/>
      <c r="B3139" s="201"/>
      <c r="C3139" s="202"/>
      <c r="D3139" s="203"/>
      <c r="E3139" s="203"/>
      <c r="F3139" s="204"/>
      <c r="G3139" s="182"/>
      <c r="H3139" s="204"/>
    </row>
    <row r="3140" spans="1:8" ht="20.100000000000001" customHeight="1" x14ac:dyDescent="0.2">
      <c r="A3140" s="200"/>
      <c r="B3140" s="201"/>
      <c r="C3140" s="202"/>
      <c r="D3140" s="203"/>
      <c r="E3140" s="203"/>
      <c r="F3140" s="204"/>
      <c r="G3140" s="182"/>
      <c r="H3140" s="204"/>
    </row>
    <row r="3141" spans="1:8" ht="20.100000000000001" customHeight="1" x14ac:dyDescent="0.2">
      <c r="A3141" s="200"/>
      <c r="B3141" s="201"/>
      <c r="C3141" s="202"/>
      <c r="D3141" s="203"/>
      <c r="E3141" s="203"/>
      <c r="F3141" s="204"/>
      <c r="G3141" s="182"/>
      <c r="H3141" s="204"/>
    </row>
    <row r="3142" spans="1:8" ht="20.100000000000001" customHeight="1" x14ac:dyDescent="0.2">
      <c r="A3142" s="200"/>
      <c r="B3142" s="201"/>
      <c r="C3142" s="202"/>
      <c r="D3142" s="203"/>
      <c r="E3142" s="203"/>
      <c r="F3142" s="204"/>
      <c r="G3142" s="182"/>
      <c r="H3142" s="204"/>
    </row>
    <row r="3143" spans="1:8" ht="20.100000000000001" customHeight="1" x14ac:dyDescent="0.2">
      <c r="A3143" s="200"/>
      <c r="B3143" s="201"/>
      <c r="C3143" s="202"/>
      <c r="D3143" s="203"/>
      <c r="E3143" s="203"/>
      <c r="F3143" s="204"/>
      <c r="G3143" s="182"/>
      <c r="H3143" s="204"/>
    </row>
    <row r="3144" spans="1:8" ht="20.100000000000001" customHeight="1" x14ac:dyDescent="0.2">
      <c r="A3144" s="200"/>
      <c r="B3144" s="201"/>
      <c r="C3144" s="202"/>
      <c r="D3144" s="203"/>
      <c r="E3144" s="203"/>
      <c r="F3144" s="204"/>
      <c r="G3144" s="182"/>
      <c r="H3144" s="204"/>
    </row>
    <row r="3145" spans="1:8" ht="20.100000000000001" customHeight="1" x14ac:dyDescent="0.2">
      <c r="A3145" s="200"/>
      <c r="B3145" s="201"/>
      <c r="C3145" s="202"/>
      <c r="D3145" s="203"/>
      <c r="E3145" s="203"/>
      <c r="F3145" s="204"/>
      <c r="G3145" s="182"/>
      <c r="H3145" s="204"/>
    </row>
    <row r="3146" spans="1:8" ht="20.100000000000001" customHeight="1" x14ac:dyDescent="0.2">
      <c r="A3146" s="200"/>
      <c r="B3146" s="201"/>
      <c r="C3146" s="202"/>
      <c r="D3146" s="203"/>
      <c r="E3146" s="203"/>
      <c r="F3146" s="204"/>
      <c r="G3146" s="182"/>
      <c r="H3146" s="204"/>
    </row>
    <row r="3147" spans="1:8" ht="20.100000000000001" customHeight="1" x14ac:dyDescent="0.2">
      <c r="A3147" s="200"/>
      <c r="B3147" s="201"/>
      <c r="C3147" s="202"/>
      <c r="D3147" s="203"/>
      <c r="E3147" s="203"/>
      <c r="F3147" s="204"/>
      <c r="G3147" s="182"/>
      <c r="H3147" s="204"/>
    </row>
    <row r="3148" spans="1:8" ht="20.100000000000001" customHeight="1" x14ac:dyDescent="0.2">
      <c r="A3148" s="200"/>
      <c r="B3148" s="201"/>
      <c r="C3148" s="202"/>
      <c r="D3148" s="203"/>
      <c r="E3148" s="203"/>
      <c r="F3148" s="204"/>
      <c r="G3148" s="182"/>
      <c r="H3148" s="204"/>
    </row>
    <row r="3149" spans="1:8" ht="20.100000000000001" customHeight="1" x14ac:dyDescent="0.2">
      <c r="A3149" s="200"/>
      <c r="B3149" s="201"/>
      <c r="C3149" s="202"/>
      <c r="D3149" s="203"/>
      <c r="E3149" s="203"/>
      <c r="F3149" s="204"/>
      <c r="G3149" s="182"/>
      <c r="H3149" s="204"/>
    </row>
    <row r="3150" spans="1:8" ht="20.100000000000001" customHeight="1" x14ac:dyDescent="0.2">
      <c r="A3150" s="200"/>
      <c r="B3150" s="201"/>
      <c r="C3150" s="202"/>
      <c r="D3150" s="203"/>
      <c r="E3150" s="203"/>
      <c r="F3150" s="204"/>
      <c r="G3150" s="182"/>
      <c r="H3150" s="204"/>
    </row>
    <row r="3151" spans="1:8" ht="20.100000000000001" customHeight="1" x14ac:dyDescent="0.2">
      <c r="A3151" s="200"/>
      <c r="B3151" s="201"/>
      <c r="C3151" s="202"/>
      <c r="D3151" s="203"/>
      <c r="E3151" s="203"/>
      <c r="F3151" s="204"/>
      <c r="G3151" s="182"/>
      <c r="H3151" s="204"/>
    </row>
    <row r="3152" spans="1:8" ht="20.100000000000001" customHeight="1" x14ac:dyDescent="0.2">
      <c r="A3152" s="200"/>
      <c r="B3152" s="201"/>
      <c r="C3152" s="202"/>
      <c r="D3152" s="203"/>
      <c r="E3152" s="203"/>
      <c r="F3152" s="204"/>
      <c r="G3152" s="182"/>
      <c r="H3152" s="204"/>
    </row>
    <row r="3153" spans="1:8" ht="20.100000000000001" customHeight="1" x14ac:dyDescent="0.2">
      <c r="A3153" s="200"/>
      <c r="B3153" s="201"/>
      <c r="C3153" s="202"/>
      <c r="D3153" s="203"/>
      <c r="E3153" s="203"/>
      <c r="F3153" s="204"/>
      <c r="G3153" s="182"/>
      <c r="H3153" s="204"/>
    </row>
    <row r="3154" spans="1:8" ht="20.100000000000001" customHeight="1" x14ac:dyDescent="0.2">
      <c r="A3154" s="200"/>
      <c r="B3154" s="201"/>
      <c r="C3154" s="202"/>
      <c r="D3154" s="203"/>
      <c r="E3154" s="203"/>
      <c r="F3154" s="204"/>
      <c r="G3154" s="182"/>
      <c r="H3154" s="204"/>
    </row>
    <row r="3155" spans="1:8" ht="20.100000000000001" customHeight="1" x14ac:dyDescent="0.2">
      <c r="A3155" s="200"/>
      <c r="B3155" s="201"/>
      <c r="C3155" s="202"/>
      <c r="D3155" s="203"/>
      <c r="E3155" s="203"/>
      <c r="F3155" s="204"/>
      <c r="G3155" s="182"/>
      <c r="H3155" s="204"/>
    </row>
    <row r="3156" spans="1:8" ht="20.100000000000001" customHeight="1" x14ac:dyDescent="0.2">
      <c r="A3156" s="200"/>
      <c r="B3156" s="201"/>
      <c r="C3156" s="202"/>
      <c r="D3156" s="203"/>
      <c r="E3156" s="203"/>
      <c r="F3156" s="204"/>
      <c r="G3156" s="182"/>
      <c r="H3156" s="204"/>
    </row>
    <row r="3157" spans="1:8" ht="20.100000000000001" customHeight="1" x14ac:dyDescent="0.2">
      <c r="A3157" s="200"/>
      <c r="B3157" s="201"/>
      <c r="C3157" s="202"/>
      <c r="D3157" s="203"/>
      <c r="E3157" s="203"/>
      <c r="F3157" s="204"/>
      <c r="G3157" s="182"/>
      <c r="H3157" s="204"/>
    </row>
    <row r="3158" spans="1:8" ht="20.100000000000001" customHeight="1" x14ac:dyDescent="0.2">
      <c r="A3158" s="200"/>
      <c r="B3158" s="201"/>
      <c r="C3158" s="202"/>
      <c r="D3158" s="203"/>
      <c r="E3158" s="203"/>
      <c r="F3158" s="204"/>
      <c r="G3158" s="182"/>
      <c r="H3158" s="204"/>
    </row>
    <row r="3159" spans="1:8" ht="20.100000000000001" customHeight="1" x14ac:dyDescent="0.2">
      <c r="A3159" s="200"/>
      <c r="B3159" s="201"/>
      <c r="C3159" s="202"/>
      <c r="D3159" s="203"/>
      <c r="E3159" s="203"/>
      <c r="F3159" s="204"/>
      <c r="G3159" s="182"/>
      <c r="H3159" s="204"/>
    </row>
    <row r="3160" spans="1:8" ht="20.100000000000001" customHeight="1" x14ac:dyDescent="0.2">
      <c r="A3160" s="200"/>
      <c r="B3160" s="201"/>
      <c r="C3160" s="202"/>
      <c r="D3160" s="203"/>
      <c r="E3160" s="203"/>
      <c r="F3160" s="204"/>
      <c r="G3160" s="182"/>
      <c r="H3160" s="204"/>
    </row>
    <row r="3161" spans="1:8" ht="20.100000000000001" customHeight="1" x14ac:dyDescent="0.2">
      <c r="A3161" s="200"/>
      <c r="B3161" s="201"/>
      <c r="C3161" s="202"/>
      <c r="D3161" s="203"/>
      <c r="E3161" s="203"/>
      <c r="F3161" s="204"/>
      <c r="G3161" s="182"/>
      <c r="H3161" s="204"/>
    </row>
    <row r="3162" spans="1:8" ht="20.100000000000001" customHeight="1" x14ac:dyDescent="0.2">
      <c r="A3162" s="200"/>
      <c r="B3162" s="201"/>
      <c r="C3162" s="202"/>
      <c r="D3162" s="203"/>
      <c r="E3162" s="203"/>
      <c r="F3162" s="204"/>
      <c r="G3162" s="182"/>
      <c r="H3162" s="204"/>
    </row>
    <row r="3163" spans="1:8" ht="20.100000000000001" customHeight="1" x14ac:dyDescent="0.2">
      <c r="A3163" s="200"/>
      <c r="B3163" s="201"/>
      <c r="C3163" s="202"/>
      <c r="D3163" s="203"/>
      <c r="E3163" s="203"/>
      <c r="F3163" s="204"/>
      <c r="G3163" s="182"/>
      <c r="H3163" s="204"/>
    </row>
    <row r="3164" spans="1:8" ht="20.100000000000001" customHeight="1" x14ac:dyDescent="0.2">
      <c r="A3164" s="200"/>
      <c r="B3164" s="201"/>
      <c r="C3164" s="202"/>
      <c r="D3164" s="203"/>
      <c r="E3164" s="203"/>
      <c r="F3164" s="204"/>
      <c r="G3164" s="182"/>
      <c r="H3164" s="204"/>
    </row>
    <row r="3165" spans="1:8" ht="20.100000000000001" customHeight="1" x14ac:dyDescent="0.2">
      <c r="A3165" s="200"/>
      <c r="B3165" s="201"/>
      <c r="C3165" s="202"/>
      <c r="D3165" s="203"/>
      <c r="E3165" s="203"/>
      <c r="F3165" s="204"/>
      <c r="G3165" s="182"/>
      <c r="H3165" s="204"/>
    </row>
    <row r="3166" spans="1:8" ht="20.100000000000001" customHeight="1" x14ac:dyDescent="0.2">
      <c r="A3166" s="200"/>
      <c r="B3166" s="201"/>
      <c r="C3166" s="202"/>
      <c r="D3166" s="203"/>
      <c r="E3166" s="203"/>
      <c r="F3166" s="204"/>
      <c r="G3166" s="182"/>
      <c r="H3166" s="204"/>
    </row>
    <row r="3167" spans="1:8" ht="20.100000000000001" customHeight="1" x14ac:dyDescent="0.2">
      <c r="A3167" s="200"/>
      <c r="B3167" s="201"/>
      <c r="C3167" s="202"/>
      <c r="D3167" s="203"/>
      <c r="E3167" s="203"/>
      <c r="F3167" s="204"/>
      <c r="G3167" s="182"/>
      <c r="H3167" s="204"/>
    </row>
    <row r="3168" spans="1:8" ht="20.100000000000001" customHeight="1" x14ac:dyDescent="0.2">
      <c r="A3168" s="200"/>
      <c r="B3168" s="201"/>
      <c r="C3168" s="202"/>
      <c r="D3168" s="203"/>
      <c r="E3168" s="203"/>
      <c r="F3168" s="204"/>
      <c r="G3168" s="182"/>
      <c r="H3168" s="204"/>
    </row>
    <row r="3169" spans="1:8" ht="20.100000000000001" customHeight="1" x14ac:dyDescent="0.2">
      <c r="A3169" s="200"/>
      <c r="B3169" s="201"/>
      <c r="C3169" s="202"/>
      <c r="D3169" s="203"/>
      <c r="E3169" s="203"/>
      <c r="F3169" s="204"/>
      <c r="G3169" s="182"/>
      <c r="H3169" s="204"/>
    </row>
    <row r="3170" spans="1:8" ht="20.100000000000001" customHeight="1" x14ac:dyDescent="0.2">
      <c r="A3170" s="200"/>
      <c r="B3170" s="201"/>
      <c r="C3170" s="202"/>
      <c r="D3170" s="203"/>
      <c r="E3170" s="203"/>
      <c r="F3170" s="204"/>
      <c r="G3170" s="182"/>
      <c r="H3170" s="204"/>
    </row>
    <row r="3171" spans="1:8" ht="20.100000000000001" customHeight="1" x14ac:dyDescent="0.2">
      <c r="A3171" s="200"/>
      <c r="B3171" s="201"/>
      <c r="C3171" s="202"/>
      <c r="D3171" s="203"/>
      <c r="E3171" s="203"/>
      <c r="F3171" s="204"/>
      <c r="G3171" s="182"/>
      <c r="H3171" s="204"/>
    </row>
    <row r="3172" spans="1:8" ht="20.100000000000001" customHeight="1" x14ac:dyDescent="0.2">
      <c r="A3172" s="200"/>
      <c r="B3172" s="201"/>
      <c r="C3172" s="202"/>
      <c r="D3172" s="203"/>
      <c r="E3172" s="203"/>
      <c r="F3172" s="204"/>
      <c r="G3172" s="182"/>
      <c r="H3172" s="204"/>
    </row>
    <row r="3173" spans="1:8" ht="20.100000000000001" customHeight="1" x14ac:dyDescent="0.2">
      <c r="A3173" s="200"/>
      <c r="B3173" s="201"/>
      <c r="C3173" s="202"/>
      <c r="D3173" s="203"/>
      <c r="E3173" s="203"/>
      <c r="F3173" s="204"/>
      <c r="G3173" s="182"/>
      <c r="H3173" s="204"/>
    </row>
    <row r="3174" spans="1:8" ht="20.100000000000001" customHeight="1" x14ac:dyDescent="0.2">
      <c r="A3174" s="200"/>
      <c r="B3174" s="201"/>
      <c r="C3174" s="202"/>
      <c r="D3174" s="203"/>
      <c r="E3174" s="203"/>
      <c r="F3174" s="204"/>
      <c r="G3174" s="182"/>
      <c r="H3174" s="204"/>
    </row>
    <row r="3175" spans="1:8" ht="20.100000000000001" customHeight="1" x14ac:dyDescent="0.2">
      <c r="A3175" s="200"/>
      <c r="B3175" s="201"/>
      <c r="C3175" s="202"/>
      <c r="D3175" s="203"/>
      <c r="E3175" s="203"/>
      <c r="F3175" s="204"/>
      <c r="G3175" s="182"/>
      <c r="H3175" s="204"/>
    </row>
    <row r="3176" spans="1:8" ht="20.100000000000001" customHeight="1" x14ac:dyDescent="0.2">
      <c r="A3176" s="200"/>
      <c r="B3176" s="201"/>
      <c r="C3176" s="202"/>
      <c r="D3176" s="203"/>
      <c r="E3176" s="203"/>
      <c r="F3176" s="204"/>
      <c r="G3176" s="182"/>
      <c r="H3176" s="204"/>
    </row>
    <row r="3177" spans="1:8" ht="20.100000000000001" customHeight="1" x14ac:dyDescent="0.2">
      <c r="A3177" s="200"/>
      <c r="B3177" s="201"/>
      <c r="C3177" s="202"/>
      <c r="D3177" s="203"/>
      <c r="E3177" s="203"/>
      <c r="F3177" s="204"/>
      <c r="G3177" s="182"/>
      <c r="H3177" s="204"/>
    </row>
    <row r="3178" spans="1:8" ht="20.100000000000001" customHeight="1" x14ac:dyDescent="0.2">
      <c r="A3178" s="200"/>
      <c r="B3178" s="201"/>
      <c r="C3178" s="202"/>
      <c r="D3178" s="203"/>
      <c r="E3178" s="203"/>
      <c r="F3178" s="204"/>
      <c r="G3178" s="182"/>
      <c r="H3178" s="204"/>
    </row>
    <row r="3179" spans="1:8" ht="20.100000000000001" customHeight="1" x14ac:dyDescent="0.2">
      <c r="A3179" s="200"/>
      <c r="B3179" s="201"/>
      <c r="C3179" s="202"/>
      <c r="D3179" s="203"/>
      <c r="E3179" s="203"/>
      <c r="F3179" s="204"/>
      <c r="G3179" s="182"/>
      <c r="H3179" s="204"/>
    </row>
    <row r="3180" spans="1:8" ht="20.100000000000001" customHeight="1" x14ac:dyDescent="0.2">
      <c r="A3180" s="200"/>
      <c r="B3180" s="201"/>
      <c r="C3180" s="202"/>
      <c r="D3180" s="203"/>
      <c r="E3180" s="203"/>
      <c r="F3180" s="204"/>
      <c r="G3180" s="182"/>
      <c r="H3180" s="204"/>
    </row>
    <row r="3181" spans="1:8" ht="20.100000000000001" customHeight="1" x14ac:dyDescent="0.2">
      <c r="A3181" s="200"/>
      <c r="B3181" s="201"/>
      <c r="C3181" s="202"/>
      <c r="D3181" s="203"/>
      <c r="E3181" s="203"/>
      <c r="F3181" s="204"/>
      <c r="G3181" s="182"/>
      <c r="H3181" s="204"/>
    </row>
    <row r="3182" spans="1:8" ht="20.100000000000001" customHeight="1" x14ac:dyDescent="0.2">
      <c r="A3182" s="200"/>
      <c r="B3182" s="201"/>
      <c r="C3182" s="202"/>
      <c r="D3182" s="203"/>
      <c r="E3182" s="203"/>
      <c r="F3182" s="204"/>
      <c r="G3182" s="182"/>
      <c r="H3182" s="204"/>
    </row>
    <row r="3183" spans="1:8" ht="20.100000000000001" customHeight="1" x14ac:dyDescent="0.2">
      <c r="A3183" s="200"/>
      <c r="B3183" s="201"/>
      <c r="C3183" s="202"/>
      <c r="D3183" s="203"/>
      <c r="E3183" s="203"/>
      <c r="F3183" s="204"/>
      <c r="G3183" s="182"/>
      <c r="H3183" s="204"/>
    </row>
    <row r="3184" spans="1:8" ht="20.100000000000001" customHeight="1" x14ac:dyDescent="0.2">
      <c r="A3184" s="200"/>
      <c r="B3184" s="201"/>
      <c r="C3184" s="202"/>
      <c r="D3184" s="203"/>
      <c r="E3184" s="203"/>
      <c r="F3184" s="204"/>
      <c r="G3184" s="182"/>
      <c r="H3184" s="204"/>
    </row>
    <row r="3185" spans="1:8" ht="20.100000000000001" customHeight="1" x14ac:dyDescent="0.2">
      <c r="A3185" s="200"/>
      <c r="B3185" s="201"/>
      <c r="C3185" s="202"/>
      <c r="D3185" s="203"/>
      <c r="E3185" s="203"/>
      <c r="F3185" s="204"/>
      <c r="G3185" s="182"/>
      <c r="H3185" s="204"/>
    </row>
    <row r="3186" spans="1:8" ht="20.100000000000001" customHeight="1" x14ac:dyDescent="0.2">
      <c r="A3186" s="200"/>
      <c r="B3186" s="201"/>
      <c r="C3186" s="202"/>
      <c r="D3186" s="203"/>
      <c r="E3186" s="203"/>
      <c r="F3186" s="204"/>
      <c r="G3186" s="182"/>
      <c r="H3186" s="204"/>
    </row>
    <row r="3187" spans="1:8" ht="20.100000000000001" customHeight="1" x14ac:dyDescent="0.2">
      <c r="A3187" s="200"/>
      <c r="B3187" s="201"/>
      <c r="C3187" s="202"/>
      <c r="D3187" s="203"/>
      <c r="E3187" s="203"/>
      <c r="F3187" s="204"/>
      <c r="G3187" s="182"/>
      <c r="H3187" s="204"/>
    </row>
    <row r="3188" spans="1:8" ht="20.100000000000001" customHeight="1" x14ac:dyDescent="0.2">
      <c r="A3188" s="200"/>
      <c r="B3188" s="201"/>
      <c r="C3188" s="202"/>
      <c r="D3188" s="203"/>
      <c r="E3188" s="203"/>
      <c r="F3188" s="204"/>
      <c r="G3188" s="182"/>
      <c r="H3188" s="204"/>
    </row>
    <row r="3189" spans="1:8" ht="20.100000000000001" customHeight="1" x14ac:dyDescent="0.2">
      <c r="A3189" s="200"/>
      <c r="B3189" s="201"/>
      <c r="C3189" s="202"/>
      <c r="D3189" s="203"/>
      <c r="E3189" s="203"/>
      <c r="F3189" s="204"/>
      <c r="G3189" s="182"/>
      <c r="H3189" s="204"/>
    </row>
    <row r="3190" spans="1:8" ht="20.100000000000001" customHeight="1" x14ac:dyDescent="0.2">
      <c r="A3190" s="200"/>
      <c r="B3190" s="201"/>
      <c r="C3190" s="202"/>
      <c r="D3190" s="203"/>
      <c r="E3190" s="203"/>
      <c r="F3190" s="204"/>
      <c r="G3190" s="182"/>
      <c r="H3190" s="204"/>
    </row>
    <row r="3191" spans="1:8" ht="20.100000000000001" customHeight="1" x14ac:dyDescent="0.2">
      <c r="A3191" s="200"/>
      <c r="B3191" s="201"/>
      <c r="C3191" s="202"/>
      <c r="D3191" s="203"/>
      <c r="E3191" s="203"/>
      <c r="F3191" s="204"/>
      <c r="G3191" s="182"/>
      <c r="H3191" s="204"/>
    </row>
    <row r="3192" spans="1:8" ht="20.100000000000001" customHeight="1" x14ac:dyDescent="0.2">
      <c r="A3192" s="200"/>
      <c r="B3192" s="201"/>
      <c r="C3192" s="202"/>
      <c r="D3192" s="203"/>
      <c r="E3192" s="203"/>
      <c r="F3192" s="204"/>
      <c r="G3192" s="182"/>
      <c r="H3192" s="204"/>
    </row>
    <row r="3193" spans="1:8" ht="20.100000000000001" customHeight="1" x14ac:dyDescent="0.2">
      <c r="A3193" s="200"/>
      <c r="B3193" s="201"/>
      <c r="C3193" s="202"/>
      <c r="D3193" s="203"/>
      <c r="E3193" s="203"/>
      <c r="F3193" s="204"/>
      <c r="G3193" s="182"/>
      <c r="H3193" s="204"/>
    </row>
    <row r="3194" spans="1:8" ht="20.100000000000001" customHeight="1" x14ac:dyDescent="0.2">
      <c r="A3194" s="200"/>
      <c r="B3194" s="201"/>
      <c r="C3194" s="202"/>
      <c r="D3194" s="203"/>
      <c r="E3194" s="203"/>
      <c r="F3194" s="204"/>
      <c r="G3194" s="182"/>
      <c r="H3194" s="204"/>
    </row>
    <row r="3195" spans="1:8" ht="20.100000000000001" customHeight="1" x14ac:dyDescent="0.2">
      <c r="A3195" s="200"/>
      <c r="B3195" s="201"/>
      <c r="C3195" s="202"/>
      <c r="D3195" s="203"/>
      <c r="E3195" s="203"/>
      <c r="F3195" s="204"/>
      <c r="G3195" s="182"/>
      <c r="H3195" s="204"/>
    </row>
    <row r="3196" spans="1:8" ht="20.100000000000001" customHeight="1" x14ac:dyDescent="0.2">
      <c r="A3196" s="200"/>
      <c r="B3196" s="201"/>
      <c r="C3196" s="202"/>
      <c r="D3196" s="203"/>
      <c r="E3196" s="203"/>
      <c r="F3196" s="204"/>
      <c r="G3196" s="182"/>
      <c r="H3196" s="204"/>
    </row>
    <row r="3197" spans="1:8" ht="20.100000000000001" customHeight="1" x14ac:dyDescent="0.2">
      <c r="A3197" s="200"/>
      <c r="B3197" s="201"/>
      <c r="C3197" s="202"/>
      <c r="D3197" s="203"/>
      <c r="E3197" s="203"/>
      <c r="F3197" s="204"/>
      <c r="G3197" s="182"/>
      <c r="H3197" s="204"/>
    </row>
    <row r="3198" spans="1:8" ht="20.100000000000001" customHeight="1" x14ac:dyDescent="0.2">
      <c r="A3198" s="200"/>
      <c r="B3198" s="201"/>
      <c r="C3198" s="202"/>
      <c r="D3198" s="203"/>
      <c r="E3198" s="203"/>
      <c r="F3198" s="204"/>
      <c r="G3198" s="182"/>
      <c r="H3198" s="204"/>
    </row>
    <row r="3199" spans="1:8" ht="20.100000000000001" customHeight="1" x14ac:dyDescent="0.2">
      <c r="A3199" s="200"/>
      <c r="B3199" s="201"/>
      <c r="C3199" s="202"/>
      <c r="D3199" s="203"/>
      <c r="E3199" s="203"/>
      <c r="F3199" s="204"/>
      <c r="G3199" s="182"/>
      <c r="H3199" s="204"/>
    </row>
    <row r="3200" spans="1:8" ht="20.100000000000001" customHeight="1" x14ac:dyDescent="0.2">
      <c r="A3200" s="200"/>
      <c r="B3200" s="201"/>
      <c r="C3200" s="202"/>
      <c r="D3200" s="203"/>
      <c r="E3200" s="203"/>
      <c r="F3200" s="204"/>
      <c r="G3200" s="182"/>
      <c r="H3200" s="204"/>
    </row>
    <row r="3201" spans="1:8" ht="20.100000000000001" customHeight="1" x14ac:dyDescent="0.2">
      <c r="A3201" s="200"/>
      <c r="B3201" s="201"/>
      <c r="C3201" s="202"/>
      <c r="D3201" s="203"/>
      <c r="E3201" s="203"/>
      <c r="F3201" s="204"/>
      <c r="G3201" s="182"/>
      <c r="H3201" s="204"/>
    </row>
    <row r="3202" spans="1:8" ht="20.100000000000001" customHeight="1" x14ac:dyDescent="0.2">
      <c r="A3202" s="200"/>
      <c r="B3202" s="201"/>
      <c r="C3202" s="202"/>
      <c r="D3202" s="203"/>
      <c r="E3202" s="203"/>
      <c r="F3202" s="204"/>
      <c r="G3202" s="182"/>
      <c r="H3202" s="204"/>
    </row>
    <row r="3203" spans="1:8" ht="20.100000000000001" customHeight="1" x14ac:dyDescent="0.2">
      <c r="A3203" s="200"/>
      <c r="B3203" s="201"/>
      <c r="C3203" s="202"/>
      <c r="D3203" s="203"/>
      <c r="E3203" s="203"/>
      <c r="F3203" s="204"/>
      <c r="G3203" s="182"/>
      <c r="H3203" s="204"/>
    </row>
    <row r="3204" spans="1:8" ht="20.100000000000001" customHeight="1" x14ac:dyDescent="0.2">
      <c r="A3204" s="200"/>
      <c r="B3204" s="201"/>
      <c r="C3204" s="202"/>
      <c r="D3204" s="203"/>
      <c r="E3204" s="203"/>
      <c r="F3204" s="204"/>
      <c r="G3204" s="182"/>
      <c r="H3204" s="204"/>
    </row>
    <row r="3205" spans="1:8" ht="20.100000000000001" customHeight="1" x14ac:dyDescent="0.2">
      <c r="A3205" s="200"/>
      <c r="B3205" s="201"/>
      <c r="C3205" s="202"/>
      <c r="D3205" s="203"/>
      <c r="E3205" s="203"/>
      <c r="F3205" s="204"/>
      <c r="G3205" s="182"/>
      <c r="H3205" s="204"/>
    </row>
    <row r="3206" spans="1:8" ht="20.100000000000001" customHeight="1" x14ac:dyDescent="0.2">
      <c r="A3206" s="200"/>
      <c r="B3206" s="201"/>
      <c r="C3206" s="202"/>
      <c r="D3206" s="203"/>
      <c r="E3206" s="203"/>
      <c r="F3206" s="204"/>
      <c r="G3206" s="182"/>
      <c r="H3206" s="204"/>
    </row>
    <row r="3207" spans="1:8" ht="20.100000000000001" customHeight="1" x14ac:dyDescent="0.2">
      <c r="A3207" s="200"/>
      <c r="B3207" s="201"/>
      <c r="C3207" s="202"/>
      <c r="D3207" s="203"/>
      <c r="E3207" s="203"/>
      <c r="F3207" s="204"/>
      <c r="G3207" s="182"/>
      <c r="H3207" s="204"/>
    </row>
    <row r="3208" spans="1:8" ht="20.100000000000001" customHeight="1" x14ac:dyDescent="0.2">
      <c r="A3208" s="200"/>
      <c r="B3208" s="201"/>
      <c r="C3208" s="202"/>
      <c r="D3208" s="203"/>
      <c r="E3208" s="203"/>
      <c r="F3208" s="204"/>
      <c r="G3208" s="182"/>
      <c r="H3208" s="204"/>
    </row>
    <row r="3209" spans="1:8" ht="20.100000000000001" customHeight="1" x14ac:dyDescent="0.2">
      <c r="A3209" s="200"/>
      <c r="B3209" s="201"/>
      <c r="C3209" s="202"/>
      <c r="D3209" s="203"/>
      <c r="E3209" s="203"/>
      <c r="F3209" s="204"/>
      <c r="G3209" s="182"/>
      <c r="H3209" s="204"/>
    </row>
    <row r="3210" spans="1:8" ht="20.100000000000001" customHeight="1" x14ac:dyDescent="0.2">
      <c r="A3210" s="200"/>
      <c r="B3210" s="201"/>
      <c r="C3210" s="202"/>
      <c r="D3210" s="203"/>
      <c r="E3210" s="203"/>
      <c r="F3210" s="204"/>
      <c r="G3210" s="182"/>
      <c r="H3210" s="204"/>
    </row>
    <row r="3211" spans="1:8" ht="20.100000000000001" customHeight="1" x14ac:dyDescent="0.2">
      <c r="A3211" s="200"/>
      <c r="B3211" s="201"/>
      <c r="C3211" s="202"/>
      <c r="D3211" s="203"/>
      <c r="E3211" s="203"/>
      <c r="F3211" s="204"/>
      <c r="G3211" s="182"/>
      <c r="H3211" s="204"/>
    </row>
    <row r="3212" spans="1:8" ht="20.100000000000001" customHeight="1" x14ac:dyDescent="0.2">
      <c r="A3212" s="200"/>
      <c r="B3212" s="201"/>
      <c r="C3212" s="202"/>
      <c r="D3212" s="203"/>
      <c r="E3212" s="203"/>
      <c r="F3212" s="204"/>
      <c r="G3212" s="182"/>
      <c r="H3212" s="204"/>
    </row>
    <row r="3213" spans="1:8" ht="20.100000000000001" customHeight="1" x14ac:dyDescent="0.2">
      <c r="A3213" s="200"/>
      <c r="B3213" s="201"/>
      <c r="C3213" s="202"/>
      <c r="D3213" s="203"/>
      <c r="E3213" s="203"/>
      <c r="F3213" s="204"/>
      <c r="G3213" s="182"/>
      <c r="H3213" s="204"/>
    </row>
    <row r="3214" spans="1:8" ht="20.100000000000001" customHeight="1" x14ac:dyDescent="0.2">
      <c r="A3214" s="200"/>
      <c r="B3214" s="201"/>
      <c r="C3214" s="202"/>
      <c r="D3214" s="203"/>
      <c r="E3214" s="203"/>
      <c r="F3214" s="204"/>
      <c r="G3214" s="182"/>
      <c r="H3214" s="204"/>
    </row>
    <row r="3215" spans="1:8" ht="20.100000000000001" customHeight="1" x14ac:dyDescent="0.2">
      <c r="A3215" s="200"/>
      <c r="B3215" s="201"/>
      <c r="C3215" s="202"/>
      <c r="D3215" s="203"/>
      <c r="E3215" s="203"/>
      <c r="F3215" s="204"/>
      <c r="G3215" s="182"/>
      <c r="H3215" s="204"/>
    </row>
    <row r="3216" spans="1:8" ht="20.100000000000001" customHeight="1" x14ac:dyDescent="0.2">
      <c r="A3216" s="200"/>
      <c r="B3216" s="201"/>
      <c r="C3216" s="202"/>
      <c r="D3216" s="203"/>
      <c r="E3216" s="203"/>
      <c r="F3216" s="204"/>
      <c r="G3216" s="182"/>
      <c r="H3216" s="204"/>
    </row>
    <row r="3217" spans="1:8" ht="20.100000000000001" customHeight="1" x14ac:dyDescent="0.2">
      <c r="A3217" s="200"/>
      <c r="B3217" s="201"/>
      <c r="C3217" s="202"/>
      <c r="D3217" s="203"/>
      <c r="E3217" s="203"/>
      <c r="F3217" s="204"/>
      <c r="G3217" s="182"/>
      <c r="H3217" s="204"/>
    </row>
    <row r="3218" spans="1:8" ht="20.100000000000001" customHeight="1" x14ac:dyDescent="0.2">
      <c r="A3218" s="200"/>
      <c r="B3218" s="201"/>
      <c r="C3218" s="202"/>
      <c r="D3218" s="203"/>
      <c r="E3218" s="203"/>
      <c r="F3218" s="204"/>
      <c r="G3218" s="182"/>
      <c r="H3218" s="204"/>
    </row>
    <row r="3219" spans="1:8" ht="20.100000000000001" customHeight="1" x14ac:dyDescent="0.2">
      <c r="A3219" s="200"/>
      <c r="B3219" s="201"/>
      <c r="C3219" s="202"/>
      <c r="D3219" s="203"/>
      <c r="E3219" s="203"/>
      <c r="F3219" s="204"/>
      <c r="G3219" s="182"/>
      <c r="H3219" s="204"/>
    </row>
    <row r="3220" spans="1:8" ht="20.100000000000001" customHeight="1" x14ac:dyDescent="0.2">
      <c r="A3220" s="200"/>
      <c r="B3220" s="201"/>
      <c r="C3220" s="202"/>
      <c r="D3220" s="203"/>
      <c r="E3220" s="203"/>
      <c r="F3220" s="204"/>
      <c r="G3220" s="182"/>
      <c r="H3220" s="204"/>
    </row>
    <row r="3221" spans="1:8" ht="20.100000000000001" customHeight="1" x14ac:dyDescent="0.2">
      <c r="A3221" s="200"/>
      <c r="B3221" s="201"/>
      <c r="C3221" s="202"/>
      <c r="D3221" s="203"/>
      <c r="E3221" s="203"/>
      <c r="F3221" s="204"/>
      <c r="G3221" s="182"/>
      <c r="H3221" s="204"/>
    </row>
    <row r="3222" spans="1:8" ht="20.100000000000001" customHeight="1" x14ac:dyDescent="0.2">
      <c r="A3222" s="200"/>
      <c r="B3222" s="201"/>
      <c r="C3222" s="202"/>
      <c r="D3222" s="203"/>
      <c r="E3222" s="203"/>
      <c r="F3222" s="204"/>
      <c r="G3222" s="182"/>
      <c r="H3222" s="204"/>
    </row>
    <row r="3223" spans="1:8" ht="20.100000000000001" customHeight="1" x14ac:dyDescent="0.2">
      <c r="A3223" s="200"/>
      <c r="B3223" s="201"/>
      <c r="C3223" s="202"/>
      <c r="D3223" s="203"/>
      <c r="E3223" s="203"/>
      <c r="F3223" s="204"/>
      <c r="G3223" s="182"/>
      <c r="H3223" s="204"/>
    </row>
    <row r="3224" spans="1:8" ht="20.100000000000001" customHeight="1" x14ac:dyDescent="0.2">
      <c r="A3224" s="200"/>
      <c r="B3224" s="201"/>
      <c r="C3224" s="202"/>
      <c r="D3224" s="203"/>
      <c r="E3224" s="203"/>
      <c r="F3224" s="204"/>
      <c r="G3224" s="182"/>
      <c r="H3224" s="204"/>
    </row>
    <row r="3225" spans="1:8" ht="20.100000000000001" customHeight="1" x14ac:dyDescent="0.2">
      <c r="A3225" s="200"/>
      <c r="B3225" s="201"/>
      <c r="C3225" s="202"/>
      <c r="D3225" s="203"/>
      <c r="E3225" s="203"/>
      <c r="F3225" s="204"/>
      <c r="G3225" s="182"/>
      <c r="H3225" s="204"/>
    </row>
    <row r="3226" spans="1:8" ht="20.100000000000001" customHeight="1" x14ac:dyDescent="0.2">
      <c r="A3226" s="200"/>
      <c r="B3226" s="201"/>
      <c r="C3226" s="202"/>
      <c r="D3226" s="203"/>
      <c r="E3226" s="203"/>
      <c r="F3226" s="204"/>
      <c r="G3226" s="182"/>
      <c r="H3226" s="204"/>
    </row>
    <row r="3227" spans="1:8" ht="20.100000000000001" customHeight="1" x14ac:dyDescent="0.2">
      <c r="A3227" s="200"/>
      <c r="B3227" s="201"/>
      <c r="C3227" s="202"/>
      <c r="D3227" s="203"/>
      <c r="E3227" s="203"/>
      <c r="F3227" s="204"/>
      <c r="G3227" s="182"/>
      <c r="H3227" s="204"/>
    </row>
    <row r="3228" spans="1:8" ht="20.100000000000001" customHeight="1" x14ac:dyDescent="0.2">
      <c r="A3228" s="200"/>
      <c r="B3228" s="201"/>
      <c r="C3228" s="202"/>
      <c r="D3228" s="203"/>
      <c r="E3228" s="203"/>
      <c r="F3228" s="204"/>
      <c r="G3228" s="182"/>
      <c r="H3228" s="204"/>
    </row>
    <row r="3229" spans="1:8" ht="20.100000000000001" customHeight="1" x14ac:dyDescent="0.2">
      <c r="A3229" s="200"/>
      <c r="B3229" s="201"/>
      <c r="C3229" s="202"/>
      <c r="D3229" s="203"/>
      <c r="E3229" s="203"/>
      <c r="F3229" s="204"/>
      <c r="G3229" s="182"/>
      <c r="H3229" s="204"/>
    </row>
    <row r="3230" spans="1:8" ht="20.100000000000001" customHeight="1" x14ac:dyDescent="0.2">
      <c r="A3230" s="200"/>
      <c r="B3230" s="201"/>
      <c r="C3230" s="202"/>
      <c r="D3230" s="203"/>
      <c r="E3230" s="203"/>
      <c r="F3230" s="204"/>
      <c r="G3230" s="182"/>
      <c r="H3230" s="204"/>
    </row>
    <row r="3231" spans="1:8" ht="20.100000000000001" customHeight="1" x14ac:dyDescent="0.2">
      <c r="A3231" s="200"/>
      <c r="B3231" s="201"/>
      <c r="C3231" s="202"/>
      <c r="D3231" s="203"/>
      <c r="E3231" s="203"/>
      <c r="F3231" s="204"/>
      <c r="G3231" s="182"/>
      <c r="H3231" s="204"/>
    </row>
    <row r="3232" spans="1:8" ht="20.100000000000001" customHeight="1" x14ac:dyDescent="0.2">
      <c r="A3232" s="200"/>
      <c r="B3232" s="201"/>
      <c r="C3232" s="202"/>
      <c r="D3232" s="203"/>
      <c r="E3232" s="203"/>
      <c r="F3232" s="204"/>
      <c r="G3232" s="182"/>
      <c r="H3232" s="204"/>
    </row>
    <row r="3233" spans="1:8" ht="20.100000000000001" customHeight="1" x14ac:dyDescent="0.2">
      <c r="A3233" s="200"/>
      <c r="B3233" s="201"/>
      <c r="C3233" s="202"/>
      <c r="D3233" s="203"/>
      <c r="E3233" s="203"/>
      <c r="F3233" s="204"/>
      <c r="G3233" s="182"/>
      <c r="H3233" s="204"/>
    </row>
    <row r="3234" spans="1:8" ht="20.100000000000001" customHeight="1" x14ac:dyDescent="0.2">
      <c r="A3234" s="200"/>
      <c r="B3234" s="201"/>
      <c r="C3234" s="202"/>
      <c r="D3234" s="203"/>
      <c r="E3234" s="203"/>
      <c r="F3234" s="204"/>
      <c r="G3234" s="182"/>
      <c r="H3234" s="204"/>
    </row>
    <row r="3235" spans="1:8" ht="20.100000000000001" customHeight="1" x14ac:dyDescent="0.2">
      <c r="A3235" s="200"/>
      <c r="B3235" s="201"/>
      <c r="C3235" s="202"/>
      <c r="D3235" s="203"/>
      <c r="E3235" s="203"/>
      <c r="F3235" s="204"/>
      <c r="G3235" s="182"/>
      <c r="H3235" s="204"/>
    </row>
    <row r="3236" spans="1:8" ht="20.100000000000001" customHeight="1" x14ac:dyDescent="0.2">
      <c r="A3236" s="200"/>
      <c r="B3236" s="201"/>
      <c r="C3236" s="202"/>
      <c r="D3236" s="203"/>
      <c r="E3236" s="203"/>
      <c r="F3236" s="204"/>
      <c r="G3236" s="182"/>
      <c r="H3236" s="204"/>
    </row>
    <row r="3237" spans="1:8" ht="20.100000000000001" customHeight="1" x14ac:dyDescent="0.2">
      <c r="A3237" s="200"/>
      <c r="B3237" s="201"/>
      <c r="C3237" s="202"/>
      <c r="D3237" s="203"/>
      <c r="E3237" s="203"/>
      <c r="F3237" s="204"/>
      <c r="G3237" s="182"/>
      <c r="H3237" s="204"/>
    </row>
    <row r="3238" spans="1:8" ht="20.100000000000001" customHeight="1" x14ac:dyDescent="0.2">
      <c r="A3238" s="200"/>
      <c r="B3238" s="201"/>
      <c r="C3238" s="202"/>
      <c r="D3238" s="203"/>
      <c r="E3238" s="203"/>
      <c r="F3238" s="204"/>
      <c r="G3238" s="182"/>
      <c r="H3238" s="204"/>
    </row>
    <row r="3239" spans="1:8" ht="20.100000000000001" customHeight="1" x14ac:dyDescent="0.2">
      <c r="A3239" s="200"/>
      <c r="B3239" s="201"/>
      <c r="C3239" s="202"/>
      <c r="D3239" s="203"/>
      <c r="E3239" s="203"/>
      <c r="F3239" s="204"/>
      <c r="G3239" s="182"/>
      <c r="H3239" s="204"/>
    </row>
    <row r="3240" spans="1:8" ht="20.100000000000001" customHeight="1" x14ac:dyDescent="0.2">
      <c r="A3240" s="200"/>
      <c r="B3240" s="201"/>
      <c r="C3240" s="202"/>
      <c r="D3240" s="203"/>
      <c r="E3240" s="203"/>
      <c r="F3240" s="204"/>
      <c r="G3240" s="182"/>
      <c r="H3240" s="204"/>
    </row>
    <row r="3241" spans="1:8" ht="20.100000000000001" customHeight="1" x14ac:dyDescent="0.2">
      <c r="A3241" s="200"/>
      <c r="B3241" s="201"/>
      <c r="C3241" s="202"/>
      <c r="D3241" s="203"/>
      <c r="E3241" s="203"/>
      <c r="F3241" s="204"/>
      <c r="G3241" s="182"/>
      <c r="H3241" s="204"/>
    </row>
    <row r="3242" spans="1:8" ht="20.100000000000001" customHeight="1" x14ac:dyDescent="0.2">
      <c r="A3242" s="200"/>
      <c r="B3242" s="201"/>
      <c r="C3242" s="202"/>
      <c r="D3242" s="203"/>
      <c r="E3242" s="203"/>
      <c r="F3242" s="204"/>
      <c r="G3242" s="182"/>
      <c r="H3242" s="204"/>
    </row>
    <row r="3243" spans="1:8" ht="20.100000000000001" customHeight="1" x14ac:dyDescent="0.2">
      <c r="A3243" s="200"/>
      <c r="B3243" s="201"/>
      <c r="C3243" s="202"/>
      <c r="D3243" s="203"/>
      <c r="E3243" s="203"/>
      <c r="F3243" s="204"/>
      <c r="G3243" s="182"/>
      <c r="H3243" s="204"/>
    </row>
    <row r="3244" spans="1:8" ht="20.100000000000001" customHeight="1" x14ac:dyDescent="0.2">
      <c r="A3244" s="200"/>
      <c r="B3244" s="201"/>
      <c r="C3244" s="202"/>
      <c r="D3244" s="203"/>
      <c r="E3244" s="203"/>
      <c r="F3244" s="204"/>
      <c r="G3244" s="182"/>
      <c r="H3244" s="204"/>
    </row>
    <row r="3245" spans="1:8" ht="20.100000000000001" customHeight="1" x14ac:dyDescent="0.2">
      <c r="A3245" s="200"/>
      <c r="B3245" s="201"/>
      <c r="C3245" s="202"/>
      <c r="D3245" s="203"/>
      <c r="E3245" s="203"/>
      <c r="F3245" s="204"/>
      <c r="G3245" s="182"/>
      <c r="H3245" s="204"/>
    </row>
    <row r="3246" spans="1:8" ht="20.100000000000001" customHeight="1" x14ac:dyDescent="0.2">
      <c r="A3246" s="200"/>
      <c r="B3246" s="201"/>
      <c r="C3246" s="202"/>
      <c r="D3246" s="203"/>
      <c r="E3246" s="203"/>
      <c r="F3246" s="204"/>
      <c r="G3246" s="182"/>
      <c r="H3246" s="204"/>
    </row>
    <row r="3247" spans="1:8" ht="20.100000000000001" customHeight="1" x14ac:dyDescent="0.2">
      <c r="A3247" s="200"/>
      <c r="B3247" s="201"/>
      <c r="C3247" s="202"/>
      <c r="D3247" s="203"/>
      <c r="E3247" s="203"/>
      <c r="F3247" s="204"/>
      <c r="G3247" s="182"/>
      <c r="H3247" s="204"/>
    </row>
    <row r="3248" spans="1:8" ht="20.100000000000001" customHeight="1" x14ac:dyDescent="0.2">
      <c r="A3248" s="200"/>
      <c r="B3248" s="201"/>
      <c r="C3248" s="202"/>
      <c r="D3248" s="203"/>
      <c r="E3248" s="203"/>
      <c r="F3248" s="204"/>
      <c r="G3248" s="182"/>
      <c r="H3248" s="204"/>
    </row>
    <row r="3249" spans="1:8" ht="20.100000000000001" customHeight="1" x14ac:dyDescent="0.2">
      <c r="A3249" s="200"/>
      <c r="B3249" s="201"/>
      <c r="C3249" s="202"/>
      <c r="D3249" s="203"/>
      <c r="E3249" s="203"/>
      <c r="F3249" s="204"/>
      <c r="G3249" s="182"/>
      <c r="H3249" s="204"/>
    </row>
    <row r="3250" spans="1:8" ht="20.100000000000001" customHeight="1" x14ac:dyDescent="0.2">
      <c r="A3250" s="200"/>
      <c r="B3250" s="201"/>
      <c r="C3250" s="202"/>
      <c r="D3250" s="203"/>
      <c r="E3250" s="203"/>
      <c r="F3250" s="204"/>
      <c r="G3250" s="182"/>
      <c r="H3250" s="204"/>
    </row>
    <row r="3251" spans="1:8" ht="20.100000000000001" customHeight="1" x14ac:dyDescent="0.2">
      <c r="A3251" s="200"/>
      <c r="B3251" s="201"/>
      <c r="C3251" s="202"/>
      <c r="D3251" s="203"/>
      <c r="E3251" s="203"/>
      <c r="F3251" s="204"/>
      <c r="G3251" s="182"/>
      <c r="H3251" s="204"/>
    </row>
    <row r="3252" spans="1:8" ht="20.100000000000001" customHeight="1" x14ac:dyDescent="0.2">
      <c r="A3252" s="200"/>
      <c r="B3252" s="201"/>
      <c r="C3252" s="202"/>
      <c r="D3252" s="203"/>
      <c r="E3252" s="203"/>
      <c r="F3252" s="204"/>
      <c r="G3252" s="182"/>
      <c r="H3252" s="204"/>
    </row>
    <row r="3253" spans="1:8" ht="20.100000000000001" customHeight="1" x14ac:dyDescent="0.2">
      <c r="A3253" s="200"/>
      <c r="B3253" s="201"/>
      <c r="C3253" s="202"/>
      <c r="D3253" s="203"/>
      <c r="E3253" s="203"/>
      <c r="F3253" s="204"/>
      <c r="G3253" s="182"/>
      <c r="H3253" s="204"/>
    </row>
    <row r="3254" spans="1:8" ht="20.100000000000001" customHeight="1" x14ac:dyDescent="0.2">
      <c r="A3254" s="200"/>
      <c r="B3254" s="201"/>
      <c r="C3254" s="202"/>
      <c r="D3254" s="203"/>
      <c r="E3254" s="203"/>
      <c r="F3254" s="204"/>
      <c r="G3254" s="182"/>
      <c r="H3254" s="204"/>
    </row>
    <row r="3255" spans="1:8" ht="20.100000000000001" customHeight="1" x14ac:dyDescent="0.2">
      <c r="A3255" s="200"/>
      <c r="B3255" s="201"/>
      <c r="C3255" s="202"/>
      <c r="D3255" s="203"/>
      <c r="E3255" s="203"/>
      <c r="F3255" s="204"/>
      <c r="G3255" s="182"/>
      <c r="H3255" s="204"/>
    </row>
    <row r="3256" spans="1:8" ht="20.100000000000001" customHeight="1" x14ac:dyDescent="0.2">
      <c r="A3256" s="200"/>
      <c r="B3256" s="201"/>
      <c r="C3256" s="202"/>
      <c r="D3256" s="203"/>
      <c r="E3256" s="203"/>
      <c r="F3256" s="204"/>
      <c r="G3256" s="182"/>
      <c r="H3256" s="204"/>
    </row>
    <row r="3257" spans="1:8" ht="20.100000000000001" customHeight="1" x14ac:dyDescent="0.2">
      <c r="A3257" s="200"/>
      <c r="B3257" s="201"/>
      <c r="C3257" s="202"/>
      <c r="D3257" s="203"/>
      <c r="E3257" s="203"/>
      <c r="F3257" s="204"/>
      <c r="G3257" s="182"/>
      <c r="H3257" s="204"/>
    </row>
    <row r="3258" spans="1:8" ht="20.100000000000001" customHeight="1" x14ac:dyDescent="0.2">
      <c r="A3258" s="200"/>
      <c r="B3258" s="201"/>
      <c r="C3258" s="202"/>
      <c r="D3258" s="203"/>
      <c r="E3258" s="203"/>
      <c r="F3258" s="204"/>
      <c r="G3258" s="182"/>
      <c r="H3258" s="204"/>
    </row>
    <row r="3259" spans="1:8" ht="20.100000000000001" customHeight="1" x14ac:dyDescent="0.2">
      <c r="A3259" s="200"/>
      <c r="B3259" s="201"/>
      <c r="C3259" s="202"/>
      <c r="D3259" s="203"/>
      <c r="E3259" s="203"/>
      <c r="F3259" s="204"/>
      <c r="G3259" s="182"/>
      <c r="H3259" s="204"/>
    </row>
    <row r="3260" spans="1:8" ht="20.100000000000001" customHeight="1" x14ac:dyDescent="0.2">
      <c r="A3260" s="200"/>
      <c r="B3260" s="201"/>
      <c r="C3260" s="202"/>
      <c r="D3260" s="203"/>
      <c r="E3260" s="203"/>
      <c r="F3260" s="204"/>
      <c r="G3260" s="182"/>
      <c r="H3260" s="204"/>
    </row>
    <row r="3261" spans="1:8" ht="20.100000000000001" customHeight="1" x14ac:dyDescent="0.2">
      <c r="A3261" s="200"/>
      <c r="B3261" s="201"/>
      <c r="C3261" s="202"/>
      <c r="D3261" s="203"/>
      <c r="E3261" s="203"/>
      <c r="F3261" s="204"/>
      <c r="G3261" s="182"/>
      <c r="H3261" s="204"/>
    </row>
    <row r="3262" spans="1:8" ht="20.100000000000001" customHeight="1" x14ac:dyDescent="0.2">
      <c r="A3262" s="200"/>
      <c r="B3262" s="201"/>
      <c r="C3262" s="202"/>
      <c r="D3262" s="203"/>
      <c r="E3262" s="203"/>
      <c r="F3262" s="204"/>
      <c r="G3262" s="182"/>
      <c r="H3262" s="204"/>
    </row>
    <row r="3263" spans="1:8" ht="20.100000000000001" customHeight="1" x14ac:dyDescent="0.2">
      <c r="A3263" s="200"/>
      <c r="B3263" s="201"/>
      <c r="C3263" s="202"/>
      <c r="D3263" s="203"/>
      <c r="E3263" s="203"/>
      <c r="F3263" s="204"/>
      <c r="G3263" s="182"/>
      <c r="H3263" s="204"/>
    </row>
    <row r="3264" spans="1:8" ht="20.100000000000001" customHeight="1" x14ac:dyDescent="0.2">
      <c r="A3264" s="200"/>
      <c r="B3264" s="201"/>
      <c r="C3264" s="202"/>
      <c r="D3264" s="203"/>
      <c r="E3264" s="203"/>
      <c r="F3264" s="204"/>
      <c r="G3264" s="182"/>
      <c r="H3264" s="204"/>
    </row>
    <row r="3265" spans="1:8" ht="20.100000000000001" customHeight="1" x14ac:dyDescent="0.2">
      <c r="A3265" s="200"/>
      <c r="B3265" s="201"/>
      <c r="C3265" s="202"/>
      <c r="D3265" s="203"/>
      <c r="E3265" s="203"/>
      <c r="F3265" s="204"/>
      <c r="G3265" s="182"/>
      <c r="H3265" s="204"/>
    </row>
    <row r="3266" spans="1:8" ht="20.100000000000001" customHeight="1" x14ac:dyDescent="0.2">
      <c r="A3266" s="200"/>
      <c r="B3266" s="201"/>
      <c r="C3266" s="202"/>
      <c r="D3266" s="203"/>
      <c r="E3266" s="203"/>
      <c r="F3266" s="204"/>
      <c r="G3266" s="182"/>
      <c r="H3266" s="204"/>
    </row>
    <row r="3267" spans="1:8" ht="20.100000000000001" customHeight="1" x14ac:dyDescent="0.2">
      <c r="A3267" s="200"/>
      <c r="B3267" s="201"/>
      <c r="C3267" s="202"/>
      <c r="D3267" s="203"/>
      <c r="E3267" s="203"/>
      <c r="F3267" s="204"/>
      <c r="G3267" s="182"/>
      <c r="H3267" s="204"/>
    </row>
    <row r="3268" spans="1:8" ht="20.100000000000001" customHeight="1" x14ac:dyDescent="0.2">
      <c r="A3268" s="200"/>
      <c r="B3268" s="201"/>
      <c r="C3268" s="202"/>
      <c r="D3268" s="203"/>
      <c r="E3268" s="203"/>
      <c r="F3268" s="204"/>
      <c r="G3268" s="182"/>
      <c r="H3268" s="204"/>
    </row>
    <row r="3269" spans="1:8" ht="20.100000000000001" customHeight="1" x14ac:dyDescent="0.2">
      <c r="A3269" s="200"/>
      <c r="B3269" s="201"/>
      <c r="C3269" s="202"/>
      <c r="D3269" s="203"/>
      <c r="E3269" s="203"/>
      <c r="F3269" s="204"/>
      <c r="G3269" s="182"/>
      <c r="H3269" s="204"/>
    </row>
    <row r="3270" spans="1:8" ht="20.100000000000001" customHeight="1" x14ac:dyDescent="0.2">
      <c r="A3270" s="200"/>
      <c r="B3270" s="201"/>
      <c r="C3270" s="202"/>
      <c r="D3270" s="203"/>
      <c r="E3270" s="203"/>
      <c r="F3270" s="204"/>
      <c r="G3270" s="182"/>
      <c r="H3270" s="204"/>
    </row>
    <row r="3271" spans="1:8" ht="20.100000000000001" customHeight="1" x14ac:dyDescent="0.2">
      <c r="A3271" s="200"/>
      <c r="B3271" s="201"/>
      <c r="C3271" s="202"/>
      <c r="D3271" s="203"/>
      <c r="E3271" s="203"/>
      <c r="F3271" s="204"/>
      <c r="G3271" s="182"/>
      <c r="H3271" s="204"/>
    </row>
    <row r="3272" spans="1:8" ht="20.100000000000001" customHeight="1" x14ac:dyDescent="0.2">
      <c r="A3272" s="200"/>
      <c r="B3272" s="201"/>
      <c r="C3272" s="202"/>
      <c r="D3272" s="203"/>
      <c r="E3272" s="203"/>
      <c r="F3272" s="204"/>
      <c r="G3272" s="182"/>
      <c r="H3272" s="204"/>
    </row>
    <row r="3273" spans="1:8" ht="20.100000000000001" customHeight="1" x14ac:dyDescent="0.2">
      <c r="A3273" s="200"/>
      <c r="B3273" s="201"/>
      <c r="C3273" s="202"/>
      <c r="D3273" s="203"/>
      <c r="E3273" s="203"/>
      <c r="F3273" s="204"/>
      <c r="G3273" s="182"/>
      <c r="H3273" s="204"/>
    </row>
    <row r="3274" spans="1:8" ht="20.100000000000001" customHeight="1" x14ac:dyDescent="0.2">
      <c r="A3274" s="200"/>
      <c r="B3274" s="201"/>
      <c r="C3274" s="202"/>
      <c r="D3274" s="203"/>
      <c r="E3274" s="203"/>
      <c r="F3274" s="204"/>
      <c r="G3274" s="182"/>
      <c r="H3274" s="204"/>
    </row>
    <row r="3275" spans="1:8" ht="20.100000000000001" customHeight="1" x14ac:dyDescent="0.2">
      <c r="A3275" s="200"/>
      <c r="B3275" s="201"/>
      <c r="C3275" s="202"/>
      <c r="D3275" s="203"/>
      <c r="E3275" s="203"/>
      <c r="F3275" s="204"/>
      <c r="G3275" s="182"/>
      <c r="H3275" s="204"/>
    </row>
    <row r="3276" spans="1:8" ht="20.100000000000001" customHeight="1" x14ac:dyDescent="0.2">
      <c r="A3276" s="200"/>
      <c r="B3276" s="201"/>
      <c r="C3276" s="202"/>
      <c r="D3276" s="203"/>
      <c r="E3276" s="203"/>
      <c r="F3276" s="204"/>
      <c r="G3276" s="182"/>
      <c r="H3276" s="204"/>
    </row>
    <row r="3277" spans="1:8" ht="20.100000000000001" customHeight="1" x14ac:dyDescent="0.2">
      <c r="A3277" s="200"/>
      <c r="B3277" s="201"/>
      <c r="C3277" s="202"/>
      <c r="D3277" s="203"/>
      <c r="E3277" s="203"/>
      <c r="F3277" s="204"/>
      <c r="G3277" s="182"/>
      <c r="H3277" s="204"/>
    </row>
    <row r="3278" spans="1:8" ht="20.100000000000001" customHeight="1" x14ac:dyDescent="0.2">
      <c r="A3278" s="200"/>
      <c r="B3278" s="201"/>
      <c r="C3278" s="202"/>
      <c r="D3278" s="203"/>
      <c r="E3278" s="203"/>
      <c r="F3278" s="204"/>
      <c r="G3278" s="182"/>
      <c r="H3278" s="204"/>
    </row>
    <row r="3279" spans="1:8" ht="20.100000000000001" customHeight="1" x14ac:dyDescent="0.2">
      <c r="A3279" s="200"/>
      <c r="B3279" s="201"/>
      <c r="C3279" s="202"/>
      <c r="D3279" s="203"/>
      <c r="E3279" s="203"/>
      <c r="F3279" s="204"/>
      <c r="G3279" s="182"/>
      <c r="H3279" s="204"/>
    </row>
    <row r="3280" spans="1:8" ht="20.100000000000001" customHeight="1" x14ac:dyDescent="0.2">
      <c r="A3280" s="200"/>
      <c r="B3280" s="201"/>
      <c r="C3280" s="202"/>
      <c r="D3280" s="203"/>
      <c r="E3280" s="203"/>
      <c r="F3280" s="204"/>
      <c r="G3280" s="182"/>
      <c r="H3280" s="204"/>
    </row>
    <row r="3281" spans="1:8" ht="20.100000000000001" customHeight="1" x14ac:dyDescent="0.2">
      <c r="A3281" s="200"/>
      <c r="B3281" s="201"/>
      <c r="C3281" s="202"/>
      <c r="D3281" s="203"/>
      <c r="E3281" s="203"/>
      <c r="F3281" s="204"/>
      <c r="G3281" s="182"/>
      <c r="H3281" s="204"/>
    </row>
    <row r="3282" spans="1:8" ht="20.100000000000001" customHeight="1" x14ac:dyDescent="0.2">
      <c r="A3282" s="200"/>
      <c r="B3282" s="201"/>
      <c r="C3282" s="202"/>
      <c r="D3282" s="203"/>
      <c r="E3282" s="203"/>
      <c r="F3282" s="204"/>
      <c r="G3282" s="182"/>
      <c r="H3282" s="204"/>
    </row>
    <row r="3283" spans="1:8" ht="20.100000000000001" customHeight="1" x14ac:dyDescent="0.2">
      <c r="A3283" s="200"/>
      <c r="B3283" s="201"/>
      <c r="C3283" s="202"/>
      <c r="D3283" s="203"/>
      <c r="E3283" s="203"/>
      <c r="F3283" s="204"/>
      <c r="G3283" s="182"/>
      <c r="H3283" s="204"/>
    </row>
    <row r="3284" spans="1:8" ht="20.100000000000001" customHeight="1" x14ac:dyDescent="0.2">
      <c r="A3284" s="200"/>
      <c r="B3284" s="201"/>
      <c r="C3284" s="202"/>
      <c r="D3284" s="203"/>
      <c r="E3284" s="203"/>
      <c r="F3284" s="204"/>
      <c r="G3284" s="182"/>
      <c r="H3284" s="204"/>
    </row>
    <row r="3285" spans="1:8" ht="20.100000000000001" customHeight="1" x14ac:dyDescent="0.2">
      <c r="A3285" s="200"/>
      <c r="B3285" s="201"/>
      <c r="C3285" s="202"/>
      <c r="D3285" s="203"/>
      <c r="E3285" s="203"/>
      <c r="F3285" s="204"/>
      <c r="G3285" s="182"/>
      <c r="H3285" s="204"/>
    </row>
    <row r="3286" spans="1:8" ht="20.100000000000001" customHeight="1" x14ac:dyDescent="0.2">
      <c r="A3286" s="200"/>
      <c r="B3286" s="201"/>
      <c r="C3286" s="202"/>
      <c r="D3286" s="203"/>
      <c r="E3286" s="203"/>
      <c r="F3286" s="204"/>
      <c r="G3286" s="182"/>
      <c r="H3286" s="204"/>
    </row>
    <row r="3287" spans="1:8" ht="20.100000000000001" customHeight="1" x14ac:dyDescent="0.2">
      <c r="A3287" s="200"/>
      <c r="B3287" s="201"/>
      <c r="C3287" s="202"/>
      <c r="D3287" s="203"/>
      <c r="E3287" s="203"/>
      <c r="F3287" s="204"/>
      <c r="G3287" s="182"/>
      <c r="H3287" s="204"/>
    </row>
    <row r="3288" spans="1:8" ht="20.100000000000001" customHeight="1" x14ac:dyDescent="0.2">
      <c r="A3288" s="200"/>
      <c r="B3288" s="201"/>
      <c r="C3288" s="202"/>
      <c r="D3288" s="203"/>
      <c r="E3288" s="203"/>
      <c r="F3288" s="204"/>
      <c r="G3288" s="182"/>
      <c r="H3288" s="204"/>
    </row>
    <row r="3289" spans="1:8" ht="20.100000000000001" customHeight="1" x14ac:dyDescent="0.2">
      <c r="A3289" s="200"/>
      <c r="B3289" s="201"/>
      <c r="C3289" s="202"/>
      <c r="D3289" s="203"/>
      <c r="E3289" s="203"/>
      <c r="F3289" s="204"/>
      <c r="G3289" s="182"/>
      <c r="H3289" s="204"/>
    </row>
    <row r="3290" spans="1:8" ht="20.100000000000001" customHeight="1" x14ac:dyDescent="0.2">
      <c r="A3290" s="200"/>
      <c r="B3290" s="201"/>
      <c r="C3290" s="202"/>
      <c r="D3290" s="203"/>
      <c r="E3290" s="203"/>
      <c r="F3290" s="204"/>
      <c r="G3290" s="182"/>
      <c r="H3290" s="204"/>
    </row>
    <row r="3291" spans="1:8" ht="20.100000000000001" customHeight="1" x14ac:dyDescent="0.2">
      <c r="A3291" s="200"/>
      <c r="B3291" s="201"/>
      <c r="C3291" s="202"/>
      <c r="D3291" s="203"/>
      <c r="E3291" s="203"/>
      <c r="F3291" s="204"/>
      <c r="G3291" s="182"/>
      <c r="H3291" s="204"/>
    </row>
    <row r="3292" spans="1:8" ht="20.100000000000001" customHeight="1" x14ac:dyDescent="0.2">
      <c r="A3292" s="200"/>
      <c r="B3292" s="201"/>
      <c r="C3292" s="202"/>
      <c r="D3292" s="203"/>
      <c r="E3292" s="203"/>
      <c r="F3292" s="204"/>
      <c r="G3292" s="182"/>
      <c r="H3292" s="204"/>
    </row>
    <row r="3293" spans="1:8" ht="20.100000000000001" customHeight="1" x14ac:dyDescent="0.2">
      <c r="A3293" s="200"/>
      <c r="B3293" s="201"/>
      <c r="C3293" s="202"/>
      <c r="D3293" s="203"/>
      <c r="E3293" s="203"/>
      <c r="F3293" s="204"/>
      <c r="G3293" s="182"/>
      <c r="H3293" s="204"/>
    </row>
    <row r="3294" spans="1:8" ht="20.100000000000001" customHeight="1" x14ac:dyDescent="0.2">
      <c r="A3294" s="200"/>
      <c r="B3294" s="201"/>
      <c r="C3294" s="202"/>
      <c r="D3294" s="203"/>
      <c r="E3294" s="203"/>
      <c r="F3294" s="204"/>
      <c r="G3294" s="182"/>
      <c r="H3294" s="204"/>
    </row>
    <row r="3295" spans="1:8" ht="20.100000000000001" customHeight="1" x14ac:dyDescent="0.2">
      <c r="A3295" s="200"/>
      <c r="B3295" s="201"/>
      <c r="C3295" s="202"/>
      <c r="D3295" s="203"/>
      <c r="E3295" s="203"/>
      <c r="F3295" s="204"/>
      <c r="G3295" s="182"/>
      <c r="H3295" s="204"/>
    </row>
    <row r="3296" spans="1:8" ht="20.100000000000001" customHeight="1" x14ac:dyDescent="0.2">
      <c r="A3296" s="200"/>
      <c r="B3296" s="201"/>
      <c r="C3296" s="202"/>
      <c r="D3296" s="203"/>
      <c r="E3296" s="203"/>
      <c r="F3296" s="204"/>
      <c r="G3296" s="182"/>
      <c r="H3296" s="204"/>
    </row>
    <row r="3297" spans="1:8" ht="20.100000000000001" customHeight="1" x14ac:dyDescent="0.2">
      <c r="A3297" s="200"/>
      <c r="B3297" s="201"/>
      <c r="C3297" s="202"/>
      <c r="D3297" s="203"/>
      <c r="E3297" s="203"/>
      <c r="F3297" s="204"/>
      <c r="G3297" s="182"/>
      <c r="H3297" s="204"/>
    </row>
    <row r="3298" spans="1:8" ht="20.100000000000001" customHeight="1" x14ac:dyDescent="0.2">
      <c r="A3298" s="200"/>
      <c r="B3298" s="201"/>
      <c r="C3298" s="202"/>
      <c r="D3298" s="203"/>
      <c r="E3298" s="203"/>
      <c r="F3298" s="204"/>
      <c r="G3298" s="182"/>
      <c r="H3298" s="204"/>
    </row>
    <row r="3299" spans="1:8" ht="20.100000000000001" customHeight="1" x14ac:dyDescent="0.2">
      <c r="A3299" s="200"/>
      <c r="B3299" s="201"/>
      <c r="C3299" s="202"/>
      <c r="D3299" s="203"/>
      <c r="E3299" s="203"/>
      <c r="F3299" s="204"/>
      <c r="G3299" s="182"/>
      <c r="H3299" s="204"/>
    </row>
    <row r="3300" spans="1:8" ht="20.100000000000001" customHeight="1" x14ac:dyDescent="0.2">
      <c r="A3300" s="200"/>
      <c r="B3300" s="201"/>
      <c r="C3300" s="202"/>
      <c r="D3300" s="203"/>
      <c r="E3300" s="203"/>
      <c r="F3300" s="204"/>
      <c r="G3300" s="182"/>
      <c r="H3300" s="204"/>
    </row>
    <row r="3301" spans="1:8" ht="20.100000000000001" customHeight="1" x14ac:dyDescent="0.2">
      <c r="A3301" s="200"/>
      <c r="B3301" s="201"/>
      <c r="C3301" s="202"/>
      <c r="D3301" s="203"/>
      <c r="E3301" s="203"/>
      <c r="F3301" s="204"/>
      <c r="G3301" s="182"/>
      <c r="H3301" s="204"/>
    </row>
    <row r="3302" spans="1:8" ht="20.100000000000001" customHeight="1" x14ac:dyDescent="0.2">
      <c r="A3302" s="200"/>
      <c r="B3302" s="201"/>
      <c r="C3302" s="202"/>
      <c r="D3302" s="203"/>
      <c r="E3302" s="203"/>
      <c r="F3302" s="204"/>
      <c r="G3302" s="182"/>
      <c r="H3302" s="204"/>
    </row>
    <row r="3303" spans="1:8" ht="20.100000000000001" customHeight="1" x14ac:dyDescent="0.2">
      <c r="A3303" s="200"/>
      <c r="B3303" s="201"/>
      <c r="C3303" s="202"/>
      <c r="D3303" s="203"/>
      <c r="E3303" s="203"/>
      <c r="F3303" s="204"/>
      <c r="G3303" s="182"/>
      <c r="H3303" s="204"/>
    </row>
    <row r="3304" spans="1:8" ht="20.100000000000001" customHeight="1" x14ac:dyDescent="0.2">
      <c r="A3304" s="200"/>
      <c r="B3304" s="201"/>
      <c r="C3304" s="202"/>
      <c r="D3304" s="203"/>
      <c r="E3304" s="203"/>
      <c r="F3304" s="204"/>
      <c r="G3304" s="182"/>
      <c r="H3304" s="204"/>
    </row>
    <row r="3305" spans="1:8" ht="20.100000000000001" customHeight="1" x14ac:dyDescent="0.2">
      <c r="A3305" s="200"/>
      <c r="B3305" s="201"/>
      <c r="C3305" s="202"/>
      <c r="D3305" s="203"/>
      <c r="E3305" s="203"/>
      <c r="F3305" s="204"/>
      <c r="G3305" s="182"/>
      <c r="H3305" s="204"/>
    </row>
    <row r="3306" spans="1:8" ht="20.100000000000001" customHeight="1" x14ac:dyDescent="0.2">
      <c r="A3306" s="200"/>
      <c r="B3306" s="201"/>
      <c r="C3306" s="202"/>
      <c r="D3306" s="203"/>
      <c r="E3306" s="203"/>
      <c r="F3306" s="204"/>
      <c r="G3306" s="182"/>
      <c r="H3306" s="204"/>
    </row>
    <row r="3307" spans="1:8" ht="20.100000000000001" customHeight="1" x14ac:dyDescent="0.2">
      <c r="A3307" s="200"/>
      <c r="B3307" s="201"/>
      <c r="C3307" s="202"/>
      <c r="D3307" s="203"/>
      <c r="E3307" s="203"/>
      <c r="F3307" s="204"/>
      <c r="G3307" s="182"/>
      <c r="H3307" s="204"/>
    </row>
    <row r="3308" spans="1:8" ht="20.100000000000001" customHeight="1" x14ac:dyDescent="0.2">
      <c r="A3308" s="200"/>
      <c r="B3308" s="201"/>
      <c r="C3308" s="202"/>
      <c r="D3308" s="203"/>
      <c r="E3308" s="203"/>
      <c r="F3308" s="204"/>
      <c r="G3308" s="182"/>
      <c r="H3308" s="204"/>
    </row>
    <row r="3309" spans="1:8" ht="20.100000000000001" customHeight="1" x14ac:dyDescent="0.2">
      <c r="A3309" s="200"/>
      <c r="B3309" s="201"/>
      <c r="C3309" s="202"/>
      <c r="D3309" s="203"/>
      <c r="E3309" s="203"/>
      <c r="F3309" s="204"/>
      <c r="G3309" s="182"/>
      <c r="H3309" s="204"/>
    </row>
    <row r="3310" spans="1:8" ht="20.100000000000001" customHeight="1" x14ac:dyDescent="0.2">
      <c r="A3310" s="200"/>
      <c r="B3310" s="201"/>
      <c r="C3310" s="202"/>
      <c r="D3310" s="203"/>
      <c r="E3310" s="203"/>
      <c r="F3310" s="204"/>
      <c r="G3310" s="182"/>
      <c r="H3310" s="204"/>
    </row>
    <row r="3311" spans="1:8" ht="20.100000000000001" customHeight="1" x14ac:dyDescent="0.2">
      <c r="A3311" s="200"/>
      <c r="B3311" s="201"/>
      <c r="C3311" s="202"/>
      <c r="D3311" s="203"/>
      <c r="E3311" s="203"/>
      <c r="F3311" s="204"/>
      <c r="G3311" s="182"/>
      <c r="H3311" s="204"/>
    </row>
    <row r="3312" spans="1:8" ht="20.100000000000001" customHeight="1" x14ac:dyDescent="0.2">
      <c r="A3312" s="200"/>
      <c r="B3312" s="201"/>
      <c r="C3312" s="202"/>
      <c r="D3312" s="203"/>
      <c r="E3312" s="203"/>
      <c r="F3312" s="204"/>
      <c r="G3312" s="182"/>
      <c r="H3312" s="204"/>
    </row>
    <row r="3313" spans="1:8" ht="20.100000000000001" customHeight="1" x14ac:dyDescent="0.2">
      <c r="A3313" s="200"/>
      <c r="B3313" s="201"/>
      <c r="C3313" s="202"/>
      <c r="D3313" s="203"/>
      <c r="E3313" s="203"/>
      <c r="F3313" s="204"/>
      <c r="G3313" s="182"/>
      <c r="H3313" s="204"/>
    </row>
    <row r="3314" spans="1:8" ht="20.100000000000001" customHeight="1" x14ac:dyDescent="0.2">
      <c r="A3314" s="200"/>
      <c r="B3314" s="201"/>
      <c r="C3314" s="202"/>
      <c r="D3314" s="203"/>
      <c r="E3314" s="203"/>
      <c r="F3314" s="204"/>
      <c r="G3314" s="182"/>
      <c r="H3314" s="204"/>
    </row>
    <row r="3315" spans="1:8" ht="20.100000000000001" customHeight="1" x14ac:dyDescent="0.2">
      <c r="A3315" s="200"/>
      <c r="B3315" s="201"/>
      <c r="C3315" s="202"/>
      <c r="D3315" s="203"/>
      <c r="E3315" s="203"/>
      <c r="F3315" s="204"/>
      <c r="G3315" s="182"/>
      <c r="H3315" s="204"/>
    </row>
    <row r="3316" spans="1:8" ht="20.100000000000001" customHeight="1" x14ac:dyDescent="0.2">
      <c r="A3316" s="200"/>
      <c r="B3316" s="201"/>
      <c r="C3316" s="202"/>
      <c r="D3316" s="203"/>
      <c r="E3316" s="203"/>
      <c r="F3316" s="204"/>
      <c r="G3316" s="182"/>
      <c r="H3316" s="204"/>
    </row>
    <row r="3317" spans="1:8" ht="20.100000000000001" customHeight="1" x14ac:dyDescent="0.2">
      <c r="A3317" s="200"/>
      <c r="B3317" s="201"/>
      <c r="C3317" s="202"/>
      <c r="D3317" s="203"/>
      <c r="E3317" s="203"/>
      <c r="F3317" s="204"/>
      <c r="G3317" s="182"/>
      <c r="H3317" s="204"/>
    </row>
    <row r="3318" spans="1:8" ht="20.100000000000001" customHeight="1" x14ac:dyDescent="0.2">
      <c r="A3318" s="200"/>
      <c r="B3318" s="201"/>
      <c r="C3318" s="202"/>
      <c r="D3318" s="203"/>
      <c r="E3318" s="203"/>
      <c r="F3318" s="204"/>
      <c r="G3318" s="182"/>
      <c r="H3318" s="204"/>
    </row>
    <row r="3319" spans="1:8" ht="20.100000000000001" customHeight="1" x14ac:dyDescent="0.2">
      <c r="A3319" s="200"/>
      <c r="B3319" s="201"/>
      <c r="C3319" s="202"/>
      <c r="D3319" s="203"/>
      <c r="E3319" s="203"/>
      <c r="F3319" s="204"/>
      <c r="G3319" s="182"/>
      <c r="H3319" s="204"/>
    </row>
    <row r="3320" spans="1:8" ht="20.100000000000001" customHeight="1" x14ac:dyDescent="0.2">
      <c r="A3320" s="200"/>
      <c r="B3320" s="201"/>
      <c r="C3320" s="202"/>
      <c r="D3320" s="203"/>
      <c r="E3320" s="203"/>
      <c r="F3320" s="204"/>
      <c r="G3320" s="182"/>
      <c r="H3320" s="204"/>
    </row>
    <row r="3321" spans="1:8" ht="20.100000000000001" customHeight="1" x14ac:dyDescent="0.2">
      <c r="A3321" s="200"/>
      <c r="B3321" s="201"/>
      <c r="C3321" s="202"/>
      <c r="D3321" s="203"/>
      <c r="E3321" s="203"/>
      <c r="F3321" s="204"/>
      <c r="G3321" s="182"/>
      <c r="H3321" s="204"/>
    </row>
    <row r="3322" spans="1:8" ht="20.100000000000001" customHeight="1" x14ac:dyDescent="0.2">
      <c r="A3322" s="200"/>
      <c r="B3322" s="201"/>
      <c r="C3322" s="202"/>
      <c r="D3322" s="203"/>
      <c r="E3322" s="203"/>
      <c r="F3322" s="204"/>
      <c r="G3322" s="182"/>
      <c r="H3322" s="204"/>
    </row>
    <row r="3323" spans="1:8" ht="20.100000000000001" customHeight="1" x14ac:dyDescent="0.2">
      <c r="A3323" s="200"/>
      <c r="B3323" s="201"/>
      <c r="C3323" s="202"/>
      <c r="D3323" s="203"/>
      <c r="E3323" s="203"/>
      <c r="F3323" s="204"/>
      <c r="G3323" s="182"/>
      <c r="H3323" s="204"/>
    </row>
    <row r="3324" spans="1:8" ht="20.100000000000001" customHeight="1" x14ac:dyDescent="0.2">
      <c r="A3324" s="200"/>
      <c r="B3324" s="201"/>
      <c r="C3324" s="202"/>
      <c r="D3324" s="203"/>
      <c r="E3324" s="203"/>
      <c r="F3324" s="204"/>
      <c r="G3324" s="182"/>
      <c r="H3324" s="204"/>
    </row>
    <row r="3325" spans="1:8" ht="20.100000000000001" customHeight="1" x14ac:dyDescent="0.2">
      <c r="A3325" s="200"/>
      <c r="B3325" s="201"/>
      <c r="C3325" s="202"/>
      <c r="D3325" s="203"/>
      <c r="E3325" s="203"/>
      <c r="F3325" s="204"/>
      <c r="G3325" s="182"/>
      <c r="H3325" s="204"/>
    </row>
    <row r="3326" spans="1:8" ht="20.100000000000001" customHeight="1" x14ac:dyDescent="0.2">
      <c r="A3326" s="200"/>
      <c r="B3326" s="201"/>
      <c r="C3326" s="202"/>
      <c r="D3326" s="203"/>
      <c r="E3326" s="203"/>
      <c r="F3326" s="204"/>
      <c r="G3326" s="182"/>
      <c r="H3326" s="204"/>
    </row>
    <row r="3327" spans="1:8" ht="20.100000000000001" customHeight="1" x14ac:dyDescent="0.2">
      <c r="A3327" s="200"/>
      <c r="B3327" s="201"/>
      <c r="C3327" s="202"/>
      <c r="D3327" s="203"/>
      <c r="E3327" s="203"/>
      <c r="F3327" s="204"/>
      <c r="G3327" s="182"/>
      <c r="H3327" s="204"/>
    </row>
    <row r="3328" spans="1:8" ht="20.100000000000001" customHeight="1" x14ac:dyDescent="0.2">
      <c r="A3328" s="200"/>
      <c r="B3328" s="201"/>
      <c r="C3328" s="202"/>
      <c r="D3328" s="203"/>
      <c r="E3328" s="203"/>
      <c r="F3328" s="204"/>
      <c r="G3328" s="182"/>
      <c r="H3328" s="204"/>
    </row>
    <row r="3329" spans="1:8" ht="20.100000000000001" customHeight="1" x14ac:dyDescent="0.2">
      <c r="A3329" s="200"/>
      <c r="B3329" s="201"/>
      <c r="C3329" s="202"/>
      <c r="D3329" s="203"/>
      <c r="E3329" s="203"/>
      <c r="F3329" s="204"/>
      <c r="G3329" s="182"/>
      <c r="H3329" s="204"/>
    </row>
    <row r="3330" spans="1:8" ht="20.100000000000001" customHeight="1" x14ac:dyDescent="0.2">
      <c r="A3330" s="200"/>
      <c r="B3330" s="201"/>
      <c r="C3330" s="202"/>
      <c r="D3330" s="203"/>
      <c r="E3330" s="203"/>
      <c r="F3330" s="204"/>
      <c r="G3330" s="182"/>
      <c r="H3330" s="204"/>
    </row>
    <row r="3331" spans="1:8" ht="20.100000000000001" customHeight="1" x14ac:dyDescent="0.2">
      <c r="A3331" s="200"/>
      <c r="B3331" s="201"/>
      <c r="C3331" s="202"/>
      <c r="D3331" s="203"/>
      <c r="E3331" s="203"/>
      <c r="F3331" s="204"/>
      <c r="G3331" s="182"/>
      <c r="H3331" s="204"/>
    </row>
    <row r="3332" spans="1:8" ht="20.100000000000001" customHeight="1" x14ac:dyDescent="0.2">
      <c r="A3332" s="200"/>
      <c r="B3332" s="201"/>
      <c r="C3332" s="202"/>
      <c r="D3332" s="203"/>
      <c r="E3332" s="203"/>
      <c r="F3332" s="204"/>
      <c r="G3332" s="182"/>
      <c r="H3332" s="204"/>
    </row>
    <row r="3333" spans="1:8" ht="20.100000000000001" customHeight="1" x14ac:dyDescent="0.2">
      <c r="A3333" s="200"/>
      <c r="B3333" s="201"/>
      <c r="C3333" s="202"/>
      <c r="D3333" s="203"/>
      <c r="E3333" s="203"/>
      <c r="F3333" s="204"/>
      <c r="G3333" s="182"/>
      <c r="H3333" s="204"/>
    </row>
    <row r="3334" spans="1:8" ht="20.100000000000001" customHeight="1" x14ac:dyDescent="0.2">
      <c r="A3334" s="200"/>
      <c r="B3334" s="201"/>
      <c r="C3334" s="202"/>
      <c r="D3334" s="203"/>
      <c r="E3334" s="203"/>
      <c r="F3334" s="204"/>
      <c r="G3334" s="182"/>
      <c r="H3334" s="204"/>
    </row>
    <row r="3335" spans="1:8" ht="20.100000000000001" customHeight="1" x14ac:dyDescent="0.2">
      <c r="A3335" s="200"/>
      <c r="B3335" s="201"/>
      <c r="C3335" s="202"/>
      <c r="D3335" s="203"/>
      <c r="E3335" s="203"/>
      <c r="F3335" s="204"/>
      <c r="G3335" s="182"/>
      <c r="H3335" s="204"/>
    </row>
    <row r="3336" spans="1:8" ht="20.100000000000001" customHeight="1" x14ac:dyDescent="0.2">
      <c r="A3336" s="200"/>
      <c r="B3336" s="201"/>
      <c r="C3336" s="202"/>
      <c r="D3336" s="203"/>
      <c r="E3336" s="203"/>
      <c r="F3336" s="204"/>
      <c r="G3336" s="182"/>
      <c r="H3336" s="204"/>
    </row>
    <row r="3337" spans="1:8" ht="20.100000000000001" customHeight="1" x14ac:dyDescent="0.2">
      <c r="A3337" s="200"/>
      <c r="B3337" s="201"/>
      <c r="C3337" s="202"/>
      <c r="D3337" s="203"/>
      <c r="E3337" s="203"/>
      <c r="F3337" s="204"/>
      <c r="G3337" s="182"/>
      <c r="H3337" s="204"/>
    </row>
    <row r="3338" spans="1:8" ht="20.100000000000001" customHeight="1" x14ac:dyDescent="0.2">
      <c r="A3338" s="200"/>
      <c r="B3338" s="201"/>
      <c r="C3338" s="202"/>
      <c r="D3338" s="203"/>
      <c r="E3338" s="203"/>
      <c r="F3338" s="204"/>
      <c r="G3338" s="182"/>
      <c r="H3338" s="204"/>
    </row>
    <row r="3339" spans="1:8" ht="20.100000000000001" customHeight="1" x14ac:dyDescent="0.2">
      <c r="A3339" s="200"/>
      <c r="B3339" s="201"/>
      <c r="C3339" s="202"/>
      <c r="D3339" s="203"/>
      <c r="E3339" s="203"/>
      <c r="F3339" s="204"/>
      <c r="G3339" s="182"/>
      <c r="H3339" s="204"/>
    </row>
    <row r="3340" spans="1:8" ht="20.100000000000001" customHeight="1" x14ac:dyDescent="0.2">
      <c r="A3340" s="200"/>
      <c r="B3340" s="201"/>
      <c r="C3340" s="202"/>
      <c r="D3340" s="203"/>
      <c r="E3340" s="203"/>
      <c r="F3340" s="204"/>
      <c r="G3340" s="182"/>
      <c r="H3340" s="204"/>
    </row>
    <row r="3341" spans="1:8" ht="20.100000000000001" customHeight="1" x14ac:dyDescent="0.2">
      <c r="A3341" s="200"/>
      <c r="B3341" s="201"/>
      <c r="C3341" s="202"/>
      <c r="D3341" s="203"/>
      <c r="E3341" s="203"/>
      <c r="F3341" s="204"/>
      <c r="G3341" s="182"/>
      <c r="H3341" s="204"/>
    </row>
    <row r="3342" spans="1:8" ht="20.100000000000001" customHeight="1" x14ac:dyDescent="0.2">
      <c r="A3342" s="200"/>
      <c r="B3342" s="201"/>
      <c r="C3342" s="202"/>
      <c r="D3342" s="203"/>
      <c r="E3342" s="203"/>
      <c r="F3342" s="204"/>
      <c r="G3342" s="182"/>
      <c r="H3342" s="204"/>
    </row>
    <row r="3343" spans="1:8" ht="20.100000000000001" customHeight="1" x14ac:dyDescent="0.2">
      <c r="A3343" s="200"/>
      <c r="B3343" s="201"/>
      <c r="C3343" s="202"/>
      <c r="D3343" s="203"/>
      <c r="E3343" s="203"/>
      <c r="F3343" s="204"/>
      <c r="G3343" s="182"/>
      <c r="H3343" s="204"/>
    </row>
    <row r="3344" spans="1:8" ht="20.100000000000001" customHeight="1" x14ac:dyDescent="0.2">
      <c r="A3344" s="200"/>
      <c r="B3344" s="201"/>
      <c r="C3344" s="202"/>
      <c r="D3344" s="203"/>
      <c r="E3344" s="203"/>
      <c r="F3344" s="204"/>
      <c r="G3344" s="182"/>
      <c r="H3344" s="204"/>
    </row>
    <row r="3345" spans="1:8" ht="20.100000000000001" customHeight="1" x14ac:dyDescent="0.2">
      <c r="A3345" s="200"/>
      <c r="B3345" s="201"/>
      <c r="C3345" s="202"/>
      <c r="D3345" s="203"/>
      <c r="E3345" s="203"/>
      <c r="F3345" s="204"/>
      <c r="G3345" s="182"/>
      <c r="H3345" s="204"/>
    </row>
    <row r="3346" spans="1:8" ht="20.100000000000001" customHeight="1" x14ac:dyDescent="0.2">
      <c r="A3346" s="200"/>
      <c r="B3346" s="201"/>
      <c r="C3346" s="202"/>
      <c r="D3346" s="203"/>
      <c r="E3346" s="203"/>
      <c r="F3346" s="204"/>
      <c r="G3346" s="182"/>
      <c r="H3346" s="204"/>
    </row>
    <row r="3347" spans="1:8" ht="20.100000000000001" customHeight="1" x14ac:dyDescent="0.2">
      <c r="A3347" s="200"/>
      <c r="B3347" s="201"/>
      <c r="C3347" s="202"/>
      <c r="D3347" s="203"/>
      <c r="E3347" s="203"/>
      <c r="F3347" s="204"/>
      <c r="G3347" s="182"/>
      <c r="H3347" s="204"/>
    </row>
    <row r="3348" spans="1:8" ht="20.100000000000001" customHeight="1" x14ac:dyDescent="0.2">
      <c r="A3348" s="200"/>
      <c r="B3348" s="201"/>
      <c r="C3348" s="202"/>
      <c r="D3348" s="203"/>
      <c r="E3348" s="203"/>
      <c r="F3348" s="204"/>
      <c r="G3348" s="182"/>
      <c r="H3348" s="204"/>
    </row>
    <row r="3349" spans="1:8" ht="20.100000000000001" customHeight="1" x14ac:dyDescent="0.2">
      <c r="A3349" s="200"/>
      <c r="B3349" s="201"/>
      <c r="C3349" s="202"/>
      <c r="D3349" s="203"/>
      <c r="E3349" s="203"/>
      <c r="F3349" s="204"/>
      <c r="G3349" s="182"/>
      <c r="H3349" s="204"/>
    </row>
    <row r="3350" spans="1:8" ht="20.100000000000001" customHeight="1" x14ac:dyDescent="0.2">
      <c r="A3350" s="200"/>
      <c r="B3350" s="201"/>
      <c r="C3350" s="202"/>
      <c r="D3350" s="203"/>
      <c r="E3350" s="203"/>
      <c r="F3350" s="204"/>
      <c r="G3350" s="182"/>
      <c r="H3350" s="204"/>
    </row>
    <row r="3351" spans="1:8" ht="20.100000000000001" customHeight="1" x14ac:dyDescent="0.2">
      <c r="A3351" s="200"/>
      <c r="B3351" s="201"/>
      <c r="C3351" s="202"/>
      <c r="D3351" s="203"/>
      <c r="E3351" s="203"/>
      <c r="F3351" s="204"/>
      <c r="G3351" s="182"/>
      <c r="H3351" s="204"/>
    </row>
    <row r="3352" spans="1:8" ht="20.100000000000001" customHeight="1" x14ac:dyDescent="0.2">
      <c r="A3352" s="200"/>
      <c r="B3352" s="201"/>
      <c r="C3352" s="202"/>
      <c r="D3352" s="203"/>
      <c r="E3352" s="203"/>
      <c r="F3352" s="204"/>
      <c r="G3352" s="182"/>
      <c r="H3352" s="204"/>
    </row>
    <row r="3353" spans="1:8" ht="20.100000000000001" customHeight="1" x14ac:dyDescent="0.2">
      <c r="A3353" s="200"/>
      <c r="B3353" s="201"/>
      <c r="C3353" s="202"/>
      <c r="D3353" s="203"/>
      <c r="E3353" s="203"/>
      <c r="F3353" s="204"/>
      <c r="G3353" s="182"/>
      <c r="H3353" s="204"/>
    </row>
    <row r="3354" spans="1:8" ht="20.100000000000001" customHeight="1" x14ac:dyDescent="0.2">
      <c r="A3354" s="200"/>
      <c r="B3354" s="201"/>
      <c r="C3354" s="202"/>
      <c r="D3354" s="203"/>
      <c r="E3354" s="203"/>
      <c r="F3354" s="204"/>
      <c r="G3354" s="182"/>
      <c r="H3354" s="204"/>
    </row>
    <row r="3355" spans="1:8" ht="20.100000000000001" customHeight="1" x14ac:dyDescent="0.2">
      <c r="A3355" s="200"/>
      <c r="B3355" s="201"/>
      <c r="C3355" s="202"/>
      <c r="D3355" s="203"/>
      <c r="E3355" s="203"/>
      <c r="F3355" s="204"/>
      <c r="G3355" s="182"/>
      <c r="H3355" s="204"/>
    </row>
    <row r="3356" spans="1:8" ht="20.100000000000001" customHeight="1" x14ac:dyDescent="0.2">
      <c r="A3356" s="200"/>
      <c r="B3356" s="201"/>
      <c r="C3356" s="202"/>
      <c r="D3356" s="203"/>
      <c r="E3356" s="203"/>
      <c r="F3356" s="204"/>
      <c r="G3356" s="182"/>
      <c r="H3356" s="204"/>
    </row>
    <row r="3357" spans="1:8" ht="20.100000000000001" customHeight="1" x14ac:dyDescent="0.2">
      <c r="A3357" s="200"/>
      <c r="B3357" s="201"/>
      <c r="C3357" s="202"/>
      <c r="D3357" s="203"/>
      <c r="E3357" s="203"/>
      <c r="F3357" s="204"/>
      <c r="G3357" s="182"/>
      <c r="H3357" s="204"/>
    </row>
    <row r="3358" spans="1:8" ht="20.100000000000001" customHeight="1" x14ac:dyDescent="0.2">
      <c r="A3358" s="200"/>
      <c r="B3358" s="201"/>
      <c r="C3358" s="202"/>
      <c r="D3358" s="203"/>
      <c r="E3358" s="203"/>
      <c r="F3358" s="204"/>
      <c r="G3358" s="182"/>
      <c r="H3358" s="204"/>
    </row>
    <row r="3359" spans="1:8" ht="20.100000000000001" customHeight="1" x14ac:dyDescent="0.2">
      <c r="A3359" s="200"/>
      <c r="B3359" s="201"/>
      <c r="C3359" s="202"/>
      <c r="D3359" s="203"/>
      <c r="E3359" s="203"/>
      <c r="F3359" s="204"/>
      <c r="G3359" s="182"/>
      <c r="H3359" s="204"/>
    </row>
    <row r="3360" spans="1:8" ht="20.100000000000001" customHeight="1" x14ac:dyDescent="0.2">
      <c r="A3360" s="200"/>
      <c r="B3360" s="201"/>
      <c r="C3360" s="202"/>
      <c r="D3360" s="203"/>
      <c r="E3360" s="203"/>
      <c r="F3360" s="204"/>
      <c r="G3360" s="182"/>
      <c r="H3360" s="204"/>
    </row>
    <row r="3361" spans="1:8" ht="20.100000000000001" customHeight="1" x14ac:dyDescent="0.2">
      <c r="A3361" s="200"/>
      <c r="B3361" s="201"/>
      <c r="C3361" s="202"/>
      <c r="D3361" s="203"/>
      <c r="E3361" s="203"/>
      <c r="F3361" s="204"/>
      <c r="G3361" s="182"/>
      <c r="H3361" s="204"/>
    </row>
    <row r="3362" spans="1:8" ht="20.100000000000001" customHeight="1" x14ac:dyDescent="0.2">
      <c r="A3362" s="200"/>
      <c r="B3362" s="201"/>
      <c r="C3362" s="202"/>
      <c r="D3362" s="203"/>
      <c r="E3362" s="203"/>
      <c r="F3362" s="204"/>
      <c r="G3362" s="182"/>
      <c r="H3362" s="204"/>
    </row>
    <row r="3363" spans="1:8" ht="20.100000000000001" customHeight="1" x14ac:dyDescent="0.2">
      <c r="A3363" s="200"/>
      <c r="B3363" s="201"/>
      <c r="C3363" s="202"/>
      <c r="D3363" s="203"/>
      <c r="E3363" s="203"/>
      <c r="F3363" s="204"/>
      <c r="G3363" s="182"/>
      <c r="H3363" s="204"/>
    </row>
    <row r="3364" spans="1:8" ht="20.100000000000001" customHeight="1" x14ac:dyDescent="0.2">
      <c r="A3364" s="200"/>
      <c r="B3364" s="201"/>
      <c r="C3364" s="202"/>
      <c r="D3364" s="203"/>
      <c r="E3364" s="203"/>
      <c r="F3364" s="204"/>
      <c r="G3364" s="182"/>
      <c r="H3364" s="204"/>
    </row>
    <row r="3365" spans="1:8" ht="20.100000000000001" customHeight="1" x14ac:dyDescent="0.2">
      <c r="A3365" s="200"/>
      <c r="B3365" s="201"/>
      <c r="C3365" s="202"/>
      <c r="D3365" s="203"/>
      <c r="E3365" s="203"/>
      <c r="F3365" s="204"/>
      <c r="G3365" s="182"/>
      <c r="H3365" s="204"/>
    </row>
    <row r="3366" spans="1:8" ht="20.100000000000001" customHeight="1" x14ac:dyDescent="0.2">
      <c r="A3366" s="200"/>
      <c r="B3366" s="201"/>
      <c r="C3366" s="202"/>
      <c r="D3366" s="203"/>
      <c r="E3366" s="203"/>
      <c r="F3366" s="204"/>
      <c r="G3366" s="182"/>
      <c r="H3366" s="204"/>
    </row>
    <row r="3367" spans="1:8" ht="20.100000000000001" customHeight="1" x14ac:dyDescent="0.2">
      <c r="A3367" s="200"/>
      <c r="B3367" s="201"/>
      <c r="C3367" s="202"/>
      <c r="D3367" s="203"/>
      <c r="E3367" s="203"/>
      <c r="F3367" s="204"/>
      <c r="G3367" s="182"/>
      <c r="H3367" s="204"/>
    </row>
    <row r="3368" spans="1:8" ht="20.100000000000001" customHeight="1" x14ac:dyDescent="0.2">
      <c r="A3368" s="200"/>
      <c r="B3368" s="201"/>
      <c r="C3368" s="202"/>
      <c r="D3368" s="203"/>
      <c r="E3368" s="203"/>
      <c r="F3368" s="204"/>
      <c r="G3368" s="182"/>
      <c r="H3368" s="204"/>
    </row>
    <row r="3369" spans="1:8" ht="20.100000000000001" customHeight="1" x14ac:dyDescent="0.2">
      <c r="A3369" s="200"/>
      <c r="B3369" s="201"/>
      <c r="C3369" s="202"/>
      <c r="D3369" s="203"/>
      <c r="E3369" s="203"/>
      <c r="F3369" s="204"/>
      <c r="G3369" s="182"/>
      <c r="H3369" s="204"/>
    </row>
    <row r="3370" spans="1:8" ht="20.100000000000001" customHeight="1" x14ac:dyDescent="0.2">
      <c r="A3370" s="200"/>
      <c r="B3370" s="201"/>
      <c r="C3370" s="202"/>
      <c r="D3370" s="203"/>
      <c r="E3370" s="203"/>
      <c r="F3370" s="204"/>
      <c r="G3370" s="182"/>
      <c r="H3370" s="204"/>
    </row>
    <row r="3371" spans="1:8" ht="20.100000000000001" customHeight="1" x14ac:dyDescent="0.2">
      <c r="A3371" s="200"/>
      <c r="B3371" s="201"/>
      <c r="C3371" s="202"/>
      <c r="D3371" s="203"/>
      <c r="E3371" s="203"/>
      <c r="F3371" s="204"/>
      <c r="G3371" s="182"/>
      <c r="H3371" s="204"/>
    </row>
    <row r="3372" spans="1:8" ht="20.100000000000001" customHeight="1" x14ac:dyDescent="0.2">
      <c r="A3372" s="200"/>
      <c r="B3372" s="201"/>
      <c r="C3372" s="202"/>
      <c r="D3372" s="203"/>
      <c r="E3372" s="203"/>
      <c r="F3372" s="204"/>
      <c r="G3372" s="182"/>
      <c r="H3372" s="204"/>
    </row>
    <row r="3373" spans="1:8" ht="20.100000000000001" customHeight="1" x14ac:dyDescent="0.2">
      <c r="A3373" s="200"/>
      <c r="B3373" s="201"/>
      <c r="C3373" s="202"/>
      <c r="D3373" s="203"/>
      <c r="E3373" s="203"/>
      <c r="F3373" s="204"/>
      <c r="G3373" s="182"/>
      <c r="H3373" s="204"/>
    </row>
    <row r="3374" spans="1:8" ht="20.100000000000001" customHeight="1" x14ac:dyDescent="0.2">
      <c r="A3374" s="200"/>
      <c r="B3374" s="201"/>
      <c r="C3374" s="202"/>
      <c r="D3374" s="203"/>
      <c r="E3374" s="203"/>
      <c r="F3374" s="204"/>
      <c r="G3374" s="182"/>
      <c r="H3374" s="204"/>
    </row>
    <row r="3375" spans="1:8" ht="20.100000000000001" customHeight="1" x14ac:dyDescent="0.2">
      <c r="A3375" s="200"/>
      <c r="B3375" s="201"/>
      <c r="C3375" s="202"/>
      <c r="D3375" s="203"/>
      <c r="E3375" s="203"/>
      <c r="F3375" s="204"/>
      <c r="G3375" s="182"/>
      <c r="H3375" s="204"/>
    </row>
    <row r="3376" spans="1:8" ht="20.100000000000001" customHeight="1" x14ac:dyDescent="0.2">
      <c r="A3376" s="200"/>
      <c r="B3376" s="201"/>
      <c r="C3376" s="202"/>
      <c r="D3376" s="203"/>
      <c r="E3376" s="203"/>
      <c r="F3376" s="204"/>
      <c r="G3376" s="182"/>
      <c r="H3376" s="204"/>
    </row>
    <row r="3377" spans="1:8" ht="20.100000000000001" customHeight="1" x14ac:dyDescent="0.2">
      <c r="A3377" s="200"/>
      <c r="B3377" s="201"/>
      <c r="C3377" s="202"/>
      <c r="D3377" s="203"/>
      <c r="E3377" s="203"/>
      <c r="F3377" s="204"/>
      <c r="G3377" s="182"/>
      <c r="H3377" s="204"/>
    </row>
    <row r="3378" spans="1:8" ht="20.100000000000001" customHeight="1" x14ac:dyDescent="0.2">
      <c r="A3378" s="200"/>
      <c r="B3378" s="201"/>
      <c r="C3378" s="202"/>
      <c r="D3378" s="203"/>
      <c r="E3378" s="203"/>
      <c r="F3378" s="204"/>
      <c r="G3378" s="182"/>
      <c r="H3378" s="204"/>
    </row>
    <row r="3379" spans="1:8" ht="20.100000000000001" customHeight="1" x14ac:dyDescent="0.2">
      <c r="A3379" s="200"/>
      <c r="B3379" s="201"/>
      <c r="C3379" s="202"/>
      <c r="D3379" s="203"/>
      <c r="E3379" s="203"/>
      <c r="F3379" s="204"/>
      <c r="G3379" s="182"/>
      <c r="H3379" s="204"/>
    </row>
    <row r="3380" spans="1:8" ht="20.100000000000001" customHeight="1" x14ac:dyDescent="0.2">
      <c r="A3380" s="200"/>
      <c r="B3380" s="201"/>
      <c r="C3380" s="202"/>
      <c r="D3380" s="203"/>
      <c r="E3380" s="203"/>
      <c r="F3380" s="204"/>
      <c r="G3380" s="182"/>
      <c r="H3380" s="204"/>
    </row>
    <row r="3381" spans="1:8" ht="20.100000000000001" customHeight="1" x14ac:dyDescent="0.2">
      <c r="A3381" s="200"/>
      <c r="B3381" s="201"/>
      <c r="C3381" s="202"/>
      <c r="D3381" s="203"/>
      <c r="E3381" s="203"/>
      <c r="F3381" s="204"/>
      <c r="G3381" s="182"/>
      <c r="H3381" s="204"/>
    </row>
    <row r="3382" spans="1:8" ht="20.100000000000001" customHeight="1" x14ac:dyDescent="0.2">
      <c r="A3382" s="200"/>
      <c r="B3382" s="201"/>
      <c r="C3382" s="202"/>
      <c r="D3382" s="203"/>
      <c r="E3382" s="203"/>
      <c r="F3382" s="204"/>
      <c r="G3382" s="182"/>
      <c r="H3382" s="204"/>
    </row>
    <row r="3383" spans="1:8" ht="20.100000000000001" customHeight="1" x14ac:dyDescent="0.2">
      <c r="A3383" s="200"/>
      <c r="B3383" s="201"/>
      <c r="C3383" s="202"/>
      <c r="D3383" s="203"/>
      <c r="E3383" s="203"/>
      <c r="F3383" s="204"/>
      <c r="G3383" s="182"/>
      <c r="H3383" s="204"/>
    </row>
    <row r="3384" spans="1:8" ht="20.100000000000001" customHeight="1" x14ac:dyDescent="0.2">
      <c r="A3384" s="200"/>
      <c r="B3384" s="201"/>
      <c r="C3384" s="202"/>
      <c r="D3384" s="203"/>
      <c r="E3384" s="203"/>
      <c r="F3384" s="204"/>
      <c r="G3384" s="182"/>
      <c r="H3384" s="204"/>
    </row>
    <row r="3385" spans="1:8" ht="20.100000000000001" customHeight="1" x14ac:dyDescent="0.2">
      <c r="A3385" s="200"/>
      <c r="B3385" s="201"/>
      <c r="C3385" s="202"/>
      <c r="D3385" s="203"/>
      <c r="E3385" s="203"/>
      <c r="F3385" s="204"/>
      <c r="G3385" s="182"/>
      <c r="H3385" s="204"/>
    </row>
    <row r="3386" spans="1:8" ht="20.100000000000001" customHeight="1" x14ac:dyDescent="0.2">
      <c r="A3386" s="200"/>
      <c r="B3386" s="201"/>
      <c r="C3386" s="202"/>
      <c r="D3386" s="203"/>
      <c r="E3386" s="203"/>
      <c r="F3386" s="204"/>
      <c r="G3386" s="182"/>
      <c r="H3386" s="204"/>
    </row>
    <row r="3387" spans="1:8" ht="20.100000000000001" customHeight="1" x14ac:dyDescent="0.2">
      <c r="A3387" s="200"/>
      <c r="B3387" s="201"/>
      <c r="C3387" s="202"/>
      <c r="D3387" s="203"/>
      <c r="E3387" s="203"/>
      <c r="F3387" s="204"/>
      <c r="G3387" s="182"/>
      <c r="H3387" s="204"/>
    </row>
    <row r="3388" spans="1:8" ht="20.100000000000001" customHeight="1" x14ac:dyDescent="0.2">
      <c r="A3388" s="200"/>
      <c r="B3388" s="201"/>
      <c r="C3388" s="202"/>
      <c r="D3388" s="203"/>
      <c r="E3388" s="203"/>
      <c r="F3388" s="204"/>
      <c r="G3388" s="182"/>
      <c r="H3388" s="204"/>
    </row>
    <row r="3389" spans="1:8" ht="20.100000000000001" customHeight="1" x14ac:dyDescent="0.2">
      <c r="A3389" s="200"/>
      <c r="B3389" s="201"/>
      <c r="C3389" s="202"/>
      <c r="D3389" s="203"/>
      <c r="E3389" s="203"/>
      <c r="F3389" s="204"/>
      <c r="G3389" s="182"/>
      <c r="H3389" s="204"/>
    </row>
    <row r="3390" spans="1:8" ht="20.100000000000001" customHeight="1" x14ac:dyDescent="0.2">
      <c r="A3390" s="200"/>
      <c r="B3390" s="201"/>
      <c r="C3390" s="202"/>
      <c r="D3390" s="203"/>
      <c r="E3390" s="203"/>
      <c r="F3390" s="204"/>
      <c r="G3390" s="182"/>
      <c r="H3390" s="204"/>
    </row>
    <row r="3391" spans="1:8" ht="20.100000000000001" customHeight="1" x14ac:dyDescent="0.2">
      <c r="A3391" s="200"/>
      <c r="B3391" s="201"/>
      <c r="C3391" s="202"/>
      <c r="D3391" s="203"/>
      <c r="E3391" s="203"/>
      <c r="F3391" s="204"/>
      <c r="G3391" s="182"/>
      <c r="H3391" s="204"/>
    </row>
    <row r="3392" spans="1:8" ht="20.100000000000001" customHeight="1" x14ac:dyDescent="0.2">
      <c r="A3392" s="200"/>
      <c r="B3392" s="201"/>
      <c r="C3392" s="202"/>
      <c r="D3392" s="203"/>
      <c r="E3392" s="203"/>
      <c r="F3392" s="204"/>
      <c r="G3392" s="182"/>
      <c r="H3392" s="204"/>
    </row>
    <row r="3393" spans="1:8" ht="20.100000000000001" customHeight="1" x14ac:dyDescent="0.2">
      <c r="A3393" s="200"/>
      <c r="B3393" s="201"/>
      <c r="C3393" s="202"/>
      <c r="D3393" s="203"/>
      <c r="E3393" s="203"/>
      <c r="F3393" s="204"/>
      <c r="G3393" s="182"/>
      <c r="H3393" s="204"/>
    </row>
    <row r="3394" spans="1:8" ht="20.100000000000001" customHeight="1" x14ac:dyDescent="0.2">
      <c r="A3394" s="200"/>
      <c r="B3394" s="201"/>
      <c r="C3394" s="202"/>
      <c r="D3394" s="203"/>
      <c r="E3394" s="203"/>
      <c r="F3394" s="204"/>
      <c r="G3394" s="182"/>
      <c r="H3394" s="204"/>
    </row>
    <row r="3395" spans="1:8" ht="20.100000000000001" customHeight="1" x14ac:dyDescent="0.2">
      <c r="A3395" s="200"/>
      <c r="B3395" s="201"/>
      <c r="C3395" s="202"/>
      <c r="D3395" s="203"/>
      <c r="E3395" s="203"/>
      <c r="F3395" s="204"/>
      <c r="G3395" s="182"/>
      <c r="H3395" s="204"/>
    </row>
    <row r="3396" spans="1:8" ht="20.100000000000001" customHeight="1" x14ac:dyDescent="0.2">
      <c r="A3396" s="200"/>
      <c r="B3396" s="201"/>
      <c r="C3396" s="202"/>
      <c r="D3396" s="203"/>
      <c r="E3396" s="203"/>
      <c r="F3396" s="204"/>
      <c r="G3396" s="182"/>
      <c r="H3396" s="204"/>
    </row>
    <row r="3397" spans="1:8" ht="20.100000000000001" customHeight="1" x14ac:dyDescent="0.2">
      <c r="A3397" s="200"/>
      <c r="B3397" s="201"/>
      <c r="C3397" s="202"/>
      <c r="D3397" s="203"/>
      <c r="E3397" s="203"/>
      <c r="F3397" s="204"/>
      <c r="G3397" s="182"/>
      <c r="H3397" s="204"/>
    </row>
    <row r="3398" spans="1:8" ht="20.100000000000001" customHeight="1" x14ac:dyDescent="0.2">
      <c r="A3398" s="200"/>
      <c r="B3398" s="201"/>
      <c r="C3398" s="202"/>
      <c r="D3398" s="203"/>
      <c r="E3398" s="203"/>
      <c r="F3398" s="204"/>
      <c r="G3398" s="182"/>
      <c r="H3398" s="204"/>
    </row>
    <row r="3399" spans="1:8" ht="20.100000000000001" customHeight="1" x14ac:dyDescent="0.2">
      <c r="A3399" s="200"/>
      <c r="B3399" s="201"/>
      <c r="C3399" s="202"/>
      <c r="D3399" s="203"/>
      <c r="E3399" s="203"/>
      <c r="F3399" s="204"/>
      <c r="G3399" s="182"/>
      <c r="H3399" s="204"/>
    </row>
    <row r="3400" spans="1:8" ht="20.100000000000001" customHeight="1" x14ac:dyDescent="0.2">
      <c r="A3400" s="200"/>
      <c r="B3400" s="201"/>
      <c r="C3400" s="202"/>
      <c r="D3400" s="203"/>
      <c r="E3400" s="203"/>
      <c r="F3400" s="204"/>
      <c r="G3400" s="182"/>
      <c r="H3400" s="204"/>
    </row>
    <row r="3401" spans="1:8" ht="20.100000000000001" customHeight="1" x14ac:dyDescent="0.2">
      <c r="A3401" s="200"/>
      <c r="B3401" s="201"/>
      <c r="C3401" s="202"/>
      <c r="D3401" s="203"/>
      <c r="E3401" s="203"/>
      <c r="F3401" s="204"/>
      <c r="G3401" s="182"/>
      <c r="H3401" s="204"/>
    </row>
    <row r="3402" spans="1:8" ht="20.100000000000001" customHeight="1" x14ac:dyDescent="0.2">
      <c r="A3402" s="200"/>
      <c r="B3402" s="201"/>
      <c r="C3402" s="202"/>
      <c r="D3402" s="203"/>
      <c r="E3402" s="203"/>
      <c r="F3402" s="204"/>
      <c r="G3402" s="182"/>
      <c r="H3402" s="204"/>
    </row>
    <row r="3403" spans="1:8" ht="20.100000000000001" customHeight="1" x14ac:dyDescent="0.2">
      <c r="A3403" s="200"/>
      <c r="B3403" s="201"/>
      <c r="C3403" s="202"/>
      <c r="D3403" s="203"/>
      <c r="E3403" s="203"/>
      <c r="F3403" s="204"/>
      <c r="G3403" s="182"/>
      <c r="H3403" s="204"/>
    </row>
    <row r="3404" spans="1:8" ht="20.100000000000001" customHeight="1" x14ac:dyDescent="0.2">
      <c r="A3404" s="200"/>
      <c r="B3404" s="201"/>
      <c r="C3404" s="202"/>
      <c r="D3404" s="203"/>
      <c r="E3404" s="203"/>
      <c r="F3404" s="204"/>
      <c r="G3404" s="182"/>
      <c r="H3404" s="204"/>
    </row>
    <row r="3405" spans="1:8" ht="20.100000000000001" customHeight="1" x14ac:dyDescent="0.2">
      <c r="A3405" s="200"/>
      <c r="B3405" s="201"/>
      <c r="C3405" s="202"/>
      <c r="D3405" s="203"/>
      <c r="E3405" s="203"/>
      <c r="F3405" s="204"/>
      <c r="G3405" s="182"/>
      <c r="H3405" s="204"/>
    </row>
    <row r="3406" spans="1:8" ht="20.100000000000001" customHeight="1" x14ac:dyDescent="0.2">
      <c r="A3406" s="200"/>
      <c r="B3406" s="201"/>
      <c r="C3406" s="202"/>
      <c r="D3406" s="203"/>
      <c r="E3406" s="203"/>
      <c r="F3406" s="204"/>
      <c r="G3406" s="182"/>
      <c r="H3406" s="204"/>
    </row>
    <row r="3407" spans="1:8" ht="20.100000000000001" customHeight="1" x14ac:dyDescent="0.2">
      <c r="A3407" s="200"/>
      <c r="B3407" s="201"/>
      <c r="C3407" s="202"/>
      <c r="D3407" s="203"/>
      <c r="E3407" s="203"/>
      <c r="F3407" s="204"/>
      <c r="G3407" s="182"/>
      <c r="H3407" s="204"/>
    </row>
    <row r="3408" spans="1:8" ht="20.100000000000001" customHeight="1" x14ac:dyDescent="0.2">
      <c r="A3408" s="200"/>
      <c r="B3408" s="201"/>
      <c r="C3408" s="202"/>
      <c r="D3408" s="203"/>
      <c r="E3408" s="203"/>
      <c r="F3408" s="204"/>
      <c r="G3408" s="182"/>
      <c r="H3408" s="204"/>
    </row>
    <row r="3409" spans="1:8" ht="20.100000000000001" customHeight="1" x14ac:dyDescent="0.2">
      <c r="A3409" s="200"/>
      <c r="B3409" s="201"/>
      <c r="C3409" s="202"/>
      <c r="D3409" s="203"/>
      <c r="E3409" s="203"/>
      <c r="F3409" s="204"/>
      <c r="G3409" s="182"/>
      <c r="H3409" s="204"/>
    </row>
    <row r="3410" spans="1:8" ht="20.100000000000001" customHeight="1" x14ac:dyDescent="0.2">
      <c r="A3410" s="200"/>
      <c r="B3410" s="201"/>
      <c r="C3410" s="202"/>
      <c r="D3410" s="203"/>
      <c r="E3410" s="203"/>
      <c r="F3410" s="204"/>
      <c r="G3410" s="182"/>
      <c r="H3410" s="204"/>
    </row>
    <row r="3411" spans="1:8" ht="20.100000000000001" customHeight="1" x14ac:dyDescent="0.2">
      <c r="A3411" s="200"/>
      <c r="B3411" s="201"/>
      <c r="C3411" s="202"/>
      <c r="D3411" s="203"/>
      <c r="E3411" s="203"/>
      <c r="F3411" s="204"/>
      <c r="G3411" s="182"/>
      <c r="H3411" s="204"/>
    </row>
    <row r="3412" spans="1:8" ht="20.100000000000001" customHeight="1" x14ac:dyDescent="0.2">
      <c r="A3412" s="200"/>
      <c r="B3412" s="201"/>
      <c r="C3412" s="202"/>
      <c r="D3412" s="203"/>
      <c r="E3412" s="203"/>
      <c r="F3412" s="204"/>
      <c r="G3412" s="182"/>
      <c r="H3412" s="204"/>
    </row>
    <row r="3413" spans="1:8" ht="20.100000000000001" customHeight="1" x14ac:dyDescent="0.2">
      <c r="A3413" s="200"/>
      <c r="B3413" s="201"/>
      <c r="C3413" s="202"/>
      <c r="D3413" s="203"/>
      <c r="E3413" s="203"/>
      <c r="F3413" s="204"/>
      <c r="G3413" s="182"/>
      <c r="H3413" s="204"/>
    </row>
    <row r="3414" spans="1:8" ht="20.100000000000001" customHeight="1" x14ac:dyDescent="0.2">
      <c r="A3414" s="200"/>
      <c r="B3414" s="201"/>
      <c r="C3414" s="202"/>
      <c r="D3414" s="203"/>
      <c r="E3414" s="203"/>
      <c r="F3414" s="204"/>
      <c r="G3414" s="182"/>
      <c r="H3414" s="204"/>
    </row>
    <row r="3415" spans="1:8" ht="20.100000000000001" customHeight="1" x14ac:dyDescent="0.2">
      <c r="A3415" s="200"/>
      <c r="B3415" s="201"/>
      <c r="C3415" s="202"/>
      <c r="D3415" s="203"/>
      <c r="E3415" s="203"/>
      <c r="F3415" s="204"/>
      <c r="G3415" s="182"/>
      <c r="H3415" s="204"/>
    </row>
    <row r="3416" spans="1:8" ht="20.100000000000001" customHeight="1" x14ac:dyDescent="0.2">
      <c r="A3416" s="200"/>
      <c r="B3416" s="201"/>
      <c r="C3416" s="202"/>
      <c r="D3416" s="203"/>
      <c r="E3416" s="203"/>
      <c r="F3416" s="204"/>
      <c r="G3416" s="182"/>
      <c r="H3416" s="204"/>
    </row>
    <row r="3417" spans="1:8" ht="20.100000000000001" customHeight="1" x14ac:dyDescent="0.2">
      <c r="A3417" s="200"/>
      <c r="B3417" s="201"/>
      <c r="C3417" s="202"/>
      <c r="D3417" s="203"/>
      <c r="E3417" s="203"/>
      <c r="F3417" s="204"/>
      <c r="G3417" s="182"/>
      <c r="H3417" s="204"/>
    </row>
    <row r="3418" spans="1:8" ht="20.100000000000001" customHeight="1" x14ac:dyDescent="0.2">
      <c r="A3418" s="200"/>
      <c r="B3418" s="201"/>
      <c r="C3418" s="202"/>
      <c r="D3418" s="203"/>
      <c r="E3418" s="203"/>
      <c r="F3418" s="204"/>
      <c r="G3418" s="182"/>
      <c r="H3418" s="204"/>
    </row>
    <row r="3419" spans="1:8" ht="20.100000000000001" customHeight="1" x14ac:dyDescent="0.2">
      <c r="A3419" s="200"/>
      <c r="B3419" s="201"/>
      <c r="C3419" s="202"/>
      <c r="D3419" s="203"/>
      <c r="E3419" s="203"/>
      <c r="F3419" s="204"/>
      <c r="G3419" s="182"/>
      <c r="H3419" s="204"/>
    </row>
    <row r="3420" spans="1:8" ht="20.100000000000001" customHeight="1" x14ac:dyDescent="0.2">
      <c r="A3420" s="200"/>
      <c r="B3420" s="201"/>
      <c r="C3420" s="202"/>
      <c r="D3420" s="203"/>
      <c r="E3420" s="203"/>
      <c r="F3420" s="204"/>
      <c r="G3420" s="182"/>
      <c r="H3420" s="204"/>
    </row>
    <row r="3421" spans="1:8" ht="20.100000000000001" customHeight="1" x14ac:dyDescent="0.2">
      <c r="A3421" s="200"/>
      <c r="B3421" s="201"/>
      <c r="C3421" s="202"/>
      <c r="D3421" s="203"/>
      <c r="E3421" s="203"/>
      <c r="F3421" s="204"/>
      <c r="G3421" s="182"/>
      <c r="H3421" s="204"/>
    </row>
    <row r="3422" spans="1:8" ht="20.100000000000001" customHeight="1" x14ac:dyDescent="0.2">
      <c r="A3422" s="200"/>
      <c r="B3422" s="201"/>
      <c r="C3422" s="202"/>
      <c r="D3422" s="203"/>
      <c r="E3422" s="203"/>
      <c r="F3422" s="204"/>
      <c r="G3422" s="182"/>
      <c r="H3422" s="204"/>
    </row>
    <row r="3423" spans="1:8" ht="20.100000000000001" customHeight="1" x14ac:dyDescent="0.2">
      <c r="A3423" s="200"/>
      <c r="B3423" s="201"/>
      <c r="C3423" s="202"/>
      <c r="D3423" s="203"/>
      <c r="E3423" s="203"/>
      <c r="F3423" s="204"/>
      <c r="G3423" s="182"/>
      <c r="H3423" s="204"/>
    </row>
    <row r="3424" spans="1:8" ht="20.100000000000001" customHeight="1" x14ac:dyDescent="0.2">
      <c r="A3424" s="200"/>
      <c r="B3424" s="201"/>
      <c r="C3424" s="202"/>
      <c r="D3424" s="203"/>
      <c r="E3424" s="203"/>
      <c r="F3424" s="204"/>
      <c r="G3424" s="182"/>
      <c r="H3424" s="204"/>
    </row>
    <row r="3425" spans="1:8" ht="20.100000000000001" customHeight="1" x14ac:dyDescent="0.2">
      <c r="A3425" s="200"/>
      <c r="B3425" s="201"/>
      <c r="C3425" s="202"/>
      <c r="D3425" s="203"/>
      <c r="E3425" s="203"/>
      <c r="F3425" s="204"/>
      <c r="G3425" s="182"/>
      <c r="H3425" s="204"/>
    </row>
    <row r="3426" spans="1:8" ht="20.100000000000001" customHeight="1" x14ac:dyDescent="0.2">
      <c r="A3426" s="200"/>
      <c r="B3426" s="201"/>
      <c r="C3426" s="202"/>
      <c r="D3426" s="203"/>
      <c r="E3426" s="203"/>
      <c r="F3426" s="204"/>
      <c r="G3426" s="182"/>
      <c r="H3426" s="204"/>
    </row>
    <row r="3427" spans="1:8" ht="20.100000000000001" customHeight="1" x14ac:dyDescent="0.2">
      <c r="A3427" s="200"/>
      <c r="B3427" s="201"/>
      <c r="C3427" s="202"/>
      <c r="D3427" s="203"/>
      <c r="E3427" s="203"/>
      <c r="F3427" s="204"/>
      <c r="G3427" s="182"/>
      <c r="H3427" s="204"/>
    </row>
    <row r="3428" spans="1:8" ht="20.100000000000001" customHeight="1" x14ac:dyDescent="0.2">
      <c r="A3428" s="200"/>
      <c r="B3428" s="201"/>
      <c r="C3428" s="202"/>
      <c r="D3428" s="203"/>
      <c r="E3428" s="203"/>
      <c r="F3428" s="204"/>
      <c r="G3428" s="182"/>
      <c r="H3428" s="204"/>
    </row>
    <row r="3429" spans="1:8" ht="20.100000000000001" customHeight="1" x14ac:dyDescent="0.2">
      <c r="A3429" s="200"/>
      <c r="B3429" s="201"/>
      <c r="C3429" s="202"/>
      <c r="D3429" s="203"/>
      <c r="E3429" s="203"/>
      <c r="F3429" s="204"/>
      <c r="G3429" s="182"/>
      <c r="H3429" s="204"/>
    </row>
    <row r="3430" spans="1:8" ht="20.100000000000001" customHeight="1" x14ac:dyDescent="0.2">
      <c r="A3430" s="200"/>
      <c r="B3430" s="201"/>
      <c r="C3430" s="202"/>
      <c r="D3430" s="203"/>
      <c r="E3430" s="203"/>
      <c r="F3430" s="204"/>
      <c r="G3430" s="182"/>
      <c r="H3430" s="204"/>
    </row>
    <row r="3431" spans="1:8" ht="20.100000000000001" customHeight="1" x14ac:dyDescent="0.2">
      <c r="A3431" s="200"/>
      <c r="B3431" s="201"/>
      <c r="C3431" s="202"/>
      <c r="D3431" s="203"/>
      <c r="E3431" s="203"/>
      <c r="F3431" s="204"/>
      <c r="G3431" s="182"/>
      <c r="H3431" s="204"/>
    </row>
    <row r="3432" spans="1:8" ht="20.100000000000001" customHeight="1" x14ac:dyDescent="0.2">
      <c r="A3432" s="200"/>
      <c r="B3432" s="201"/>
      <c r="C3432" s="202"/>
      <c r="D3432" s="203"/>
      <c r="E3432" s="203"/>
      <c r="F3432" s="204"/>
      <c r="G3432" s="182"/>
      <c r="H3432" s="204"/>
    </row>
    <row r="3433" spans="1:8" ht="20.100000000000001" customHeight="1" x14ac:dyDescent="0.2">
      <c r="A3433" s="200"/>
      <c r="B3433" s="201"/>
      <c r="C3433" s="202"/>
      <c r="D3433" s="203"/>
      <c r="E3433" s="203"/>
      <c r="F3433" s="204"/>
      <c r="G3433" s="182"/>
      <c r="H3433" s="204"/>
    </row>
    <row r="3434" spans="1:8" ht="20.100000000000001" customHeight="1" x14ac:dyDescent="0.2">
      <c r="A3434" s="200"/>
      <c r="B3434" s="201"/>
      <c r="C3434" s="202"/>
      <c r="D3434" s="203"/>
      <c r="E3434" s="203"/>
      <c r="F3434" s="204"/>
      <c r="G3434" s="182"/>
      <c r="H3434" s="204"/>
    </row>
    <row r="3435" spans="1:8" ht="20.100000000000001" customHeight="1" x14ac:dyDescent="0.2">
      <c r="A3435" s="200"/>
      <c r="B3435" s="201"/>
      <c r="C3435" s="202"/>
      <c r="D3435" s="203"/>
      <c r="E3435" s="203"/>
      <c r="F3435" s="204"/>
      <c r="G3435" s="182"/>
      <c r="H3435" s="204"/>
    </row>
    <row r="3436" spans="1:8" ht="20.100000000000001" customHeight="1" x14ac:dyDescent="0.2">
      <c r="A3436" s="200"/>
      <c r="B3436" s="201"/>
      <c r="C3436" s="202"/>
      <c r="D3436" s="203"/>
      <c r="E3436" s="203"/>
      <c r="F3436" s="204"/>
      <c r="G3436" s="182"/>
      <c r="H3436" s="204"/>
    </row>
    <row r="3437" spans="1:8" ht="20.100000000000001" customHeight="1" x14ac:dyDescent="0.2">
      <c r="A3437" s="200"/>
      <c r="B3437" s="201"/>
      <c r="C3437" s="202"/>
      <c r="D3437" s="203"/>
      <c r="E3437" s="203"/>
      <c r="F3437" s="204"/>
      <c r="G3437" s="182"/>
      <c r="H3437" s="204"/>
    </row>
    <row r="3438" spans="1:8" ht="20.100000000000001" customHeight="1" x14ac:dyDescent="0.2">
      <c r="A3438" s="200"/>
      <c r="B3438" s="201"/>
      <c r="C3438" s="202"/>
      <c r="D3438" s="203"/>
      <c r="E3438" s="203"/>
      <c r="F3438" s="204"/>
      <c r="G3438" s="182"/>
      <c r="H3438" s="204"/>
    </row>
    <row r="3439" spans="1:8" ht="20.100000000000001" customHeight="1" x14ac:dyDescent="0.2">
      <c r="A3439" s="200"/>
      <c r="B3439" s="201"/>
      <c r="C3439" s="202"/>
      <c r="D3439" s="203"/>
      <c r="E3439" s="203"/>
      <c r="F3439" s="204"/>
      <c r="G3439" s="182"/>
      <c r="H3439" s="204"/>
    </row>
    <row r="3440" spans="1:8" ht="20.100000000000001" customHeight="1" x14ac:dyDescent="0.2">
      <c r="A3440" s="200"/>
      <c r="B3440" s="201"/>
      <c r="C3440" s="202"/>
      <c r="D3440" s="203"/>
      <c r="E3440" s="203"/>
      <c r="F3440" s="204"/>
      <c r="G3440" s="182"/>
      <c r="H3440" s="204"/>
    </row>
    <row r="3441" spans="1:8" ht="20.100000000000001" customHeight="1" x14ac:dyDescent="0.2">
      <c r="A3441" s="200"/>
      <c r="B3441" s="201"/>
      <c r="C3441" s="202"/>
      <c r="D3441" s="203"/>
      <c r="E3441" s="203"/>
      <c r="F3441" s="204"/>
      <c r="G3441" s="182"/>
      <c r="H3441" s="204"/>
    </row>
    <row r="3442" spans="1:8" ht="20.100000000000001" customHeight="1" x14ac:dyDescent="0.2">
      <c r="A3442" s="200"/>
      <c r="B3442" s="201"/>
      <c r="C3442" s="202"/>
      <c r="D3442" s="203"/>
      <c r="E3442" s="203"/>
      <c r="F3442" s="204"/>
      <c r="G3442" s="182"/>
      <c r="H3442" s="204"/>
    </row>
    <row r="3443" spans="1:8" ht="20.100000000000001" customHeight="1" x14ac:dyDescent="0.2">
      <c r="A3443" s="200"/>
      <c r="B3443" s="201"/>
      <c r="C3443" s="202"/>
      <c r="D3443" s="203"/>
      <c r="E3443" s="203"/>
      <c r="F3443" s="204"/>
      <c r="G3443" s="182"/>
      <c r="H3443" s="204"/>
    </row>
    <row r="3444" spans="1:8" ht="20.100000000000001" customHeight="1" x14ac:dyDescent="0.2">
      <c r="A3444" s="200"/>
      <c r="B3444" s="201"/>
      <c r="C3444" s="202"/>
      <c r="D3444" s="203"/>
      <c r="E3444" s="203"/>
      <c r="F3444" s="204"/>
      <c r="G3444" s="182"/>
      <c r="H3444" s="204"/>
    </row>
    <row r="3445" spans="1:8" ht="20.100000000000001" customHeight="1" x14ac:dyDescent="0.2">
      <c r="A3445" s="200"/>
      <c r="B3445" s="201"/>
      <c r="C3445" s="202"/>
      <c r="D3445" s="203"/>
      <c r="E3445" s="203"/>
      <c r="F3445" s="204"/>
      <c r="G3445" s="182"/>
      <c r="H3445" s="204"/>
    </row>
    <row r="3446" spans="1:8" ht="20.100000000000001" customHeight="1" x14ac:dyDescent="0.2">
      <c r="A3446" s="200"/>
      <c r="B3446" s="201"/>
      <c r="C3446" s="202"/>
      <c r="D3446" s="203"/>
      <c r="E3446" s="203"/>
      <c r="F3446" s="204"/>
      <c r="G3446" s="182"/>
      <c r="H3446" s="204"/>
    </row>
    <row r="3447" spans="1:8" ht="20.100000000000001" customHeight="1" x14ac:dyDescent="0.2">
      <c r="A3447" s="200"/>
      <c r="B3447" s="201"/>
      <c r="C3447" s="202"/>
      <c r="D3447" s="203"/>
      <c r="E3447" s="203"/>
      <c r="F3447" s="204"/>
      <c r="G3447" s="182"/>
      <c r="H3447" s="204"/>
    </row>
    <row r="3448" spans="1:8" ht="20.100000000000001" customHeight="1" x14ac:dyDescent="0.2">
      <c r="A3448" s="200"/>
      <c r="B3448" s="201"/>
      <c r="C3448" s="202"/>
      <c r="D3448" s="203"/>
      <c r="E3448" s="203"/>
      <c r="F3448" s="204"/>
      <c r="G3448" s="182"/>
      <c r="H3448" s="204"/>
    </row>
    <row r="3449" spans="1:8" ht="20.100000000000001" customHeight="1" x14ac:dyDescent="0.2">
      <c r="A3449" s="200"/>
      <c r="B3449" s="201"/>
      <c r="C3449" s="202"/>
      <c r="D3449" s="203"/>
      <c r="E3449" s="203"/>
      <c r="F3449" s="204"/>
      <c r="G3449" s="182"/>
      <c r="H3449" s="204"/>
    </row>
    <row r="3450" spans="1:8" ht="20.100000000000001" customHeight="1" x14ac:dyDescent="0.2">
      <c r="A3450" s="200"/>
      <c r="B3450" s="201"/>
      <c r="C3450" s="202"/>
      <c r="D3450" s="203"/>
      <c r="E3450" s="203"/>
      <c r="F3450" s="204"/>
      <c r="G3450" s="182"/>
      <c r="H3450" s="204"/>
    </row>
    <row r="3451" spans="1:8" ht="20.100000000000001" customHeight="1" x14ac:dyDescent="0.2">
      <c r="A3451" s="200"/>
      <c r="B3451" s="201"/>
      <c r="C3451" s="202"/>
      <c r="D3451" s="203"/>
      <c r="E3451" s="203"/>
      <c r="F3451" s="204"/>
      <c r="G3451" s="182"/>
      <c r="H3451" s="204"/>
    </row>
    <row r="3452" spans="1:8" ht="20.100000000000001" customHeight="1" x14ac:dyDescent="0.2">
      <c r="A3452" s="200"/>
      <c r="B3452" s="201"/>
      <c r="C3452" s="202"/>
      <c r="D3452" s="203"/>
      <c r="E3452" s="203"/>
      <c r="F3452" s="204"/>
      <c r="G3452" s="182"/>
      <c r="H3452" s="204"/>
    </row>
    <row r="3453" spans="1:8" ht="20.100000000000001" customHeight="1" x14ac:dyDescent="0.2">
      <c r="A3453" s="200"/>
      <c r="B3453" s="201"/>
      <c r="C3453" s="202"/>
      <c r="D3453" s="203"/>
      <c r="E3453" s="203"/>
      <c r="F3453" s="204"/>
      <c r="G3453" s="182"/>
      <c r="H3453" s="204"/>
    </row>
    <row r="3454" spans="1:8" ht="20.100000000000001" customHeight="1" x14ac:dyDescent="0.2">
      <c r="A3454" s="200"/>
      <c r="B3454" s="201"/>
      <c r="C3454" s="202"/>
      <c r="D3454" s="203"/>
      <c r="E3454" s="203"/>
      <c r="F3454" s="204"/>
      <c r="G3454" s="182"/>
      <c r="H3454" s="204"/>
    </row>
    <row r="3455" spans="1:8" ht="20.100000000000001" customHeight="1" x14ac:dyDescent="0.2">
      <c r="A3455" s="200"/>
      <c r="B3455" s="201"/>
      <c r="C3455" s="202"/>
      <c r="D3455" s="203"/>
      <c r="E3455" s="203"/>
      <c r="F3455" s="204"/>
      <c r="G3455" s="182"/>
      <c r="H3455" s="204"/>
    </row>
    <row r="3456" spans="1:8" ht="20.100000000000001" customHeight="1" x14ac:dyDescent="0.2">
      <c r="A3456" s="200"/>
      <c r="B3456" s="201"/>
      <c r="C3456" s="202"/>
      <c r="D3456" s="203"/>
      <c r="E3456" s="203"/>
      <c r="F3456" s="204"/>
      <c r="G3456" s="182"/>
      <c r="H3456" s="204"/>
    </row>
    <row r="3457" spans="1:8" ht="20.100000000000001" customHeight="1" x14ac:dyDescent="0.2">
      <c r="A3457" s="200"/>
      <c r="B3457" s="201"/>
      <c r="C3457" s="202"/>
      <c r="D3457" s="203"/>
      <c r="E3457" s="203"/>
      <c r="F3457" s="204"/>
      <c r="G3457" s="182"/>
      <c r="H3457" s="204"/>
    </row>
    <row r="3458" spans="1:8" ht="20.100000000000001" customHeight="1" x14ac:dyDescent="0.2">
      <c r="A3458" s="200"/>
      <c r="B3458" s="201"/>
      <c r="C3458" s="202"/>
      <c r="D3458" s="203"/>
      <c r="E3458" s="203"/>
      <c r="F3458" s="204"/>
      <c r="G3458" s="182"/>
      <c r="H3458" s="204"/>
    </row>
    <row r="3459" spans="1:8" ht="20.100000000000001" customHeight="1" x14ac:dyDescent="0.2">
      <c r="A3459" s="200"/>
      <c r="B3459" s="201"/>
      <c r="C3459" s="202"/>
      <c r="D3459" s="203"/>
      <c r="E3459" s="203"/>
      <c r="F3459" s="204"/>
      <c r="G3459" s="182"/>
      <c r="H3459" s="204"/>
    </row>
    <row r="3460" spans="1:8" ht="20.100000000000001" customHeight="1" x14ac:dyDescent="0.2">
      <c r="A3460" s="200"/>
      <c r="B3460" s="201"/>
      <c r="C3460" s="202"/>
      <c r="D3460" s="203"/>
      <c r="E3460" s="203"/>
      <c r="F3460" s="204"/>
      <c r="G3460" s="182"/>
      <c r="H3460" s="204"/>
    </row>
    <row r="3461" spans="1:8" ht="20.100000000000001" customHeight="1" x14ac:dyDescent="0.2">
      <c r="A3461" s="200"/>
      <c r="B3461" s="201"/>
      <c r="C3461" s="202"/>
      <c r="D3461" s="203"/>
      <c r="E3461" s="203"/>
      <c r="F3461" s="204"/>
      <c r="G3461" s="182"/>
      <c r="H3461" s="204"/>
    </row>
    <row r="3462" spans="1:8" ht="20.100000000000001" customHeight="1" x14ac:dyDescent="0.2">
      <c r="A3462" s="200"/>
      <c r="B3462" s="201"/>
      <c r="C3462" s="202"/>
      <c r="D3462" s="203"/>
      <c r="E3462" s="203"/>
      <c r="F3462" s="204"/>
      <c r="G3462" s="182"/>
      <c r="H3462" s="204"/>
    </row>
    <row r="3463" spans="1:8" ht="20.100000000000001" customHeight="1" x14ac:dyDescent="0.2">
      <c r="A3463" s="200"/>
      <c r="B3463" s="201"/>
      <c r="C3463" s="202"/>
      <c r="D3463" s="203"/>
      <c r="E3463" s="203"/>
      <c r="F3463" s="204"/>
      <c r="G3463" s="182"/>
      <c r="H3463" s="204"/>
    </row>
    <row r="3464" spans="1:8" ht="20.100000000000001" customHeight="1" x14ac:dyDescent="0.2">
      <c r="A3464" s="200"/>
      <c r="B3464" s="201"/>
      <c r="C3464" s="202"/>
      <c r="D3464" s="203"/>
      <c r="E3464" s="203"/>
      <c r="F3464" s="204"/>
      <c r="G3464" s="182"/>
      <c r="H3464" s="204"/>
    </row>
    <row r="3465" spans="1:8" ht="20.100000000000001" customHeight="1" x14ac:dyDescent="0.2">
      <c r="A3465" s="200"/>
      <c r="B3465" s="201"/>
      <c r="C3465" s="202"/>
      <c r="D3465" s="203"/>
      <c r="E3465" s="203"/>
      <c r="F3465" s="204"/>
      <c r="G3465" s="182"/>
      <c r="H3465" s="204"/>
    </row>
    <row r="3466" spans="1:8" ht="20.100000000000001" customHeight="1" x14ac:dyDescent="0.2">
      <c r="A3466" s="200"/>
      <c r="B3466" s="201"/>
      <c r="C3466" s="202"/>
      <c r="D3466" s="203"/>
      <c r="E3466" s="203"/>
      <c r="F3466" s="204"/>
      <c r="G3466" s="182"/>
      <c r="H3466" s="204"/>
    </row>
    <row r="3467" spans="1:8" ht="20.100000000000001" customHeight="1" x14ac:dyDescent="0.2">
      <c r="A3467" s="200"/>
      <c r="B3467" s="201"/>
      <c r="C3467" s="202"/>
      <c r="D3467" s="203"/>
      <c r="E3467" s="203"/>
      <c r="F3467" s="204"/>
      <c r="G3467" s="182"/>
      <c r="H3467" s="204"/>
    </row>
    <row r="3468" spans="1:8" ht="20.100000000000001" customHeight="1" x14ac:dyDescent="0.2">
      <c r="A3468" s="200"/>
      <c r="B3468" s="201"/>
      <c r="C3468" s="202"/>
      <c r="D3468" s="203"/>
      <c r="E3468" s="203"/>
      <c r="F3468" s="204"/>
      <c r="G3468" s="182"/>
      <c r="H3468" s="204"/>
    </row>
    <row r="3469" spans="1:8" ht="20.100000000000001" customHeight="1" x14ac:dyDescent="0.2">
      <c r="A3469" s="200"/>
      <c r="B3469" s="201"/>
      <c r="C3469" s="202"/>
      <c r="D3469" s="203"/>
      <c r="E3469" s="203"/>
      <c r="F3469" s="204"/>
      <c r="G3469" s="182"/>
      <c r="H3469" s="204"/>
    </row>
    <row r="3470" spans="1:8" ht="20.100000000000001" customHeight="1" x14ac:dyDescent="0.2">
      <c r="A3470" s="200"/>
      <c r="B3470" s="201"/>
      <c r="C3470" s="202"/>
      <c r="D3470" s="203"/>
      <c r="E3470" s="203"/>
      <c r="F3470" s="204"/>
      <c r="G3470" s="182"/>
      <c r="H3470" s="204"/>
    </row>
    <row r="3471" spans="1:8" ht="20.100000000000001" customHeight="1" x14ac:dyDescent="0.2">
      <c r="A3471" s="200"/>
      <c r="B3471" s="201"/>
      <c r="C3471" s="202"/>
      <c r="D3471" s="203"/>
      <c r="E3471" s="203"/>
      <c r="F3471" s="204"/>
      <c r="G3471" s="182"/>
      <c r="H3471" s="204"/>
    </row>
    <row r="3472" spans="1:8" ht="20.100000000000001" customHeight="1" x14ac:dyDescent="0.2">
      <c r="A3472" s="200"/>
      <c r="B3472" s="201"/>
      <c r="C3472" s="202"/>
      <c r="D3472" s="203"/>
      <c r="E3472" s="203"/>
      <c r="F3472" s="204"/>
      <c r="G3472" s="182"/>
      <c r="H3472" s="204"/>
    </row>
    <row r="3473" spans="1:8" ht="20.100000000000001" customHeight="1" x14ac:dyDescent="0.2">
      <c r="A3473" s="200"/>
      <c r="B3473" s="201"/>
      <c r="C3473" s="202"/>
      <c r="D3473" s="203"/>
      <c r="E3473" s="203"/>
      <c r="F3473" s="204"/>
      <c r="G3473" s="182"/>
      <c r="H3473" s="204"/>
    </row>
    <row r="3474" spans="1:8" ht="20.100000000000001" customHeight="1" x14ac:dyDescent="0.2">
      <c r="A3474" s="200"/>
      <c r="B3474" s="201"/>
      <c r="C3474" s="202"/>
      <c r="D3474" s="203"/>
      <c r="E3474" s="203"/>
      <c r="F3474" s="204"/>
      <c r="G3474" s="182"/>
      <c r="H3474" s="204"/>
    </row>
    <row r="3475" spans="1:8" ht="20.100000000000001" customHeight="1" x14ac:dyDescent="0.2">
      <c r="A3475" s="200"/>
      <c r="B3475" s="201"/>
      <c r="C3475" s="202"/>
      <c r="D3475" s="203"/>
      <c r="E3475" s="203"/>
      <c r="F3475" s="204"/>
      <c r="G3475" s="182"/>
      <c r="H3475" s="204"/>
    </row>
    <row r="3476" spans="1:8" ht="20.100000000000001" customHeight="1" x14ac:dyDescent="0.2">
      <c r="A3476" s="200"/>
      <c r="B3476" s="201"/>
      <c r="C3476" s="202"/>
      <c r="D3476" s="203"/>
      <c r="E3476" s="203"/>
      <c r="F3476" s="204"/>
      <c r="G3476" s="182"/>
      <c r="H3476" s="204"/>
    </row>
    <row r="3477" spans="1:8" ht="20.100000000000001" customHeight="1" x14ac:dyDescent="0.2">
      <c r="A3477" s="200"/>
      <c r="B3477" s="201"/>
      <c r="C3477" s="202"/>
      <c r="D3477" s="203"/>
      <c r="E3477" s="203"/>
      <c r="F3477" s="204"/>
      <c r="G3477" s="182"/>
      <c r="H3477" s="204"/>
    </row>
    <row r="3478" spans="1:8" ht="20.100000000000001" customHeight="1" x14ac:dyDescent="0.2">
      <c r="A3478" s="200"/>
      <c r="B3478" s="201"/>
      <c r="C3478" s="202"/>
      <c r="D3478" s="203"/>
      <c r="E3478" s="203"/>
      <c r="F3478" s="204"/>
      <c r="G3478" s="182"/>
      <c r="H3478" s="204"/>
    </row>
    <row r="3479" spans="1:8" ht="20.100000000000001" customHeight="1" x14ac:dyDescent="0.2">
      <c r="A3479" s="200"/>
      <c r="B3479" s="201"/>
      <c r="C3479" s="202"/>
      <c r="D3479" s="203"/>
      <c r="E3479" s="203"/>
      <c r="F3479" s="204"/>
      <c r="G3479" s="182"/>
      <c r="H3479" s="204"/>
    </row>
    <row r="3480" spans="1:8" ht="20.100000000000001" customHeight="1" x14ac:dyDescent="0.2">
      <c r="A3480" s="200"/>
      <c r="B3480" s="201"/>
      <c r="C3480" s="202"/>
      <c r="D3480" s="203"/>
      <c r="E3480" s="203"/>
      <c r="F3480" s="204"/>
      <c r="G3480" s="182"/>
      <c r="H3480" s="204"/>
    </row>
    <row r="3481" spans="1:8" ht="20.100000000000001" customHeight="1" x14ac:dyDescent="0.2">
      <c r="A3481" s="200"/>
      <c r="B3481" s="201"/>
      <c r="C3481" s="202"/>
      <c r="D3481" s="203"/>
      <c r="E3481" s="203"/>
      <c r="F3481" s="204"/>
      <c r="G3481" s="182"/>
      <c r="H3481" s="204"/>
    </row>
    <row r="3482" spans="1:8" ht="20.100000000000001" customHeight="1" x14ac:dyDescent="0.2">
      <c r="A3482" s="200"/>
      <c r="B3482" s="201"/>
      <c r="C3482" s="202"/>
      <c r="D3482" s="203"/>
      <c r="E3482" s="203"/>
      <c r="F3482" s="204"/>
      <c r="G3482" s="182"/>
      <c r="H3482" s="204"/>
    </row>
    <row r="3483" spans="1:8" ht="20.100000000000001" customHeight="1" x14ac:dyDescent="0.2">
      <c r="A3483" s="200"/>
      <c r="B3483" s="201"/>
      <c r="C3483" s="202"/>
      <c r="D3483" s="203"/>
      <c r="E3483" s="203"/>
      <c r="F3483" s="204"/>
      <c r="G3483" s="182"/>
      <c r="H3483" s="204"/>
    </row>
    <row r="3484" spans="1:8" ht="20.100000000000001" customHeight="1" x14ac:dyDescent="0.2">
      <c r="A3484" s="200"/>
      <c r="B3484" s="201"/>
      <c r="C3484" s="202"/>
      <c r="D3484" s="203"/>
      <c r="E3484" s="203"/>
      <c r="F3484" s="204"/>
      <c r="G3484" s="182"/>
      <c r="H3484" s="204"/>
    </row>
    <row r="3485" spans="1:8" ht="20.100000000000001" customHeight="1" x14ac:dyDescent="0.2">
      <c r="A3485" s="200"/>
      <c r="B3485" s="201"/>
      <c r="C3485" s="202"/>
      <c r="D3485" s="203"/>
      <c r="E3485" s="203"/>
      <c r="F3485" s="204"/>
      <c r="G3485" s="182"/>
      <c r="H3485" s="204"/>
    </row>
    <row r="3486" spans="1:8" ht="20.100000000000001" customHeight="1" x14ac:dyDescent="0.2">
      <c r="A3486" s="200"/>
      <c r="B3486" s="201"/>
      <c r="C3486" s="202"/>
      <c r="D3486" s="203"/>
      <c r="E3486" s="203"/>
      <c r="F3486" s="204"/>
      <c r="G3486" s="182"/>
      <c r="H3486" s="204"/>
    </row>
    <row r="3487" spans="1:8" ht="20.100000000000001" customHeight="1" x14ac:dyDescent="0.2">
      <c r="A3487" s="200"/>
      <c r="B3487" s="201"/>
      <c r="C3487" s="202"/>
      <c r="D3487" s="203"/>
      <c r="E3487" s="203"/>
      <c r="F3487" s="204"/>
      <c r="G3487" s="182"/>
      <c r="H3487" s="204"/>
    </row>
    <row r="3488" spans="1:8" ht="20.100000000000001" customHeight="1" x14ac:dyDescent="0.2">
      <c r="A3488" s="200"/>
      <c r="B3488" s="201"/>
      <c r="C3488" s="202"/>
      <c r="D3488" s="203"/>
      <c r="E3488" s="203"/>
      <c r="F3488" s="204"/>
      <c r="G3488" s="182"/>
      <c r="H3488" s="204"/>
    </row>
    <row r="3489" spans="1:8" ht="20.100000000000001" customHeight="1" x14ac:dyDescent="0.2">
      <c r="A3489" s="200"/>
      <c r="B3489" s="201"/>
      <c r="C3489" s="202"/>
      <c r="D3489" s="203"/>
      <c r="E3489" s="203"/>
      <c r="F3489" s="204"/>
      <c r="G3489" s="182"/>
      <c r="H3489" s="204"/>
    </row>
    <row r="3490" spans="1:8" ht="20.100000000000001" customHeight="1" x14ac:dyDescent="0.2">
      <c r="A3490" s="200"/>
      <c r="B3490" s="201"/>
      <c r="C3490" s="202"/>
      <c r="D3490" s="203"/>
      <c r="E3490" s="203"/>
      <c r="F3490" s="204"/>
      <c r="G3490" s="182"/>
      <c r="H3490" s="204"/>
    </row>
    <row r="3491" spans="1:8" ht="20.100000000000001" customHeight="1" x14ac:dyDescent="0.2">
      <c r="A3491" s="200"/>
      <c r="B3491" s="201"/>
      <c r="C3491" s="202"/>
      <c r="D3491" s="203"/>
      <c r="E3491" s="203"/>
      <c r="F3491" s="204"/>
      <c r="G3491" s="182"/>
      <c r="H3491" s="204"/>
    </row>
    <row r="3492" spans="1:8" ht="20.100000000000001" customHeight="1" x14ac:dyDescent="0.2">
      <c r="A3492" s="200"/>
      <c r="B3492" s="201"/>
      <c r="C3492" s="202"/>
      <c r="D3492" s="203"/>
      <c r="E3492" s="203"/>
      <c r="F3492" s="204"/>
      <c r="G3492" s="182"/>
      <c r="H3492" s="204"/>
    </row>
    <row r="3493" spans="1:8" ht="20.100000000000001" customHeight="1" x14ac:dyDescent="0.2">
      <c r="A3493" s="200"/>
      <c r="B3493" s="201"/>
      <c r="C3493" s="202"/>
      <c r="D3493" s="203"/>
      <c r="E3493" s="203"/>
      <c r="F3493" s="204"/>
      <c r="G3493" s="182"/>
      <c r="H3493" s="204"/>
    </row>
    <row r="3494" spans="1:8" ht="20.100000000000001" customHeight="1" x14ac:dyDescent="0.2">
      <c r="A3494" s="200"/>
      <c r="B3494" s="201"/>
      <c r="C3494" s="202"/>
      <c r="D3494" s="203"/>
      <c r="E3494" s="203"/>
      <c r="F3494" s="204"/>
      <c r="G3494" s="182"/>
      <c r="H3494" s="204"/>
    </row>
    <row r="3495" spans="1:8" ht="20.100000000000001" customHeight="1" x14ac:dyDescent="0.2">
      <c r="A3495" s="200"/>
      <c r="B3495" s="201"/>
      <c r="C3495" s="202"/>
      <c r="D3495" s="203"/>
      <c r="E3495" s="203"/>
      <c r="F3495" s="204"/>
      <c r="G3495" s="182"/>
      <c r="H3495" s="204"/>
    </row>
    <row r="3496" spans="1:8" ht="20.100000000000001" customHeight="1" x14ac:dyDescent="0.2">
      <c r="A3496" s="200"/>
      <c r="B3496" s="201"/>
      <c r="C3496" s="202"/>
      <c r="D3496" s="203"/>
      <c r="E3496" s="203"/>
      <c r="F3496" s="204"/>
      <c r="G3496" s="182"/>
      <c r="H3496" s="204"/>
    </row>
    <row r="3497" spans="1:8" ht="20.100000000000001" customHeight="1" x14ac:dyDescent="0.2">
      <c r="A3497" s="200"/>
      <c r="B3497" s="201"/>
      <c r="C3497" s="202"/>
      <c r="D3497" s="203"/>
      <c r="E3497" s="203"/>
      <c r="F3497" s="204"/>
      <c r="G3497" s="182"/>
      <c r="H3497" s="204"/>
    </row>
    <row r="3498" spans="1:8" ht="20.100000000000001" customHeight="1" x14ac:dyDescent="0.2">
      <c r="A3498" s="200"/>
      <c r="B3498" s="201"/>
      <c r="C3498" s="202"/>
      <c r="D3498" s="203"/>
      <c r="E3498" s="203"/>
      <c r="F3498" s="204"/>
      <c r="G3498" s="182"/>
      <c r="H3498" s="204"/>
    </row>
    <row r="3499" spans="1:8" ht="20.100000000000001" customHeight="1" x14ac:dyDescent="0.2">
      <c r="A3499" s="200"/>
      <c r="B3499" s="201"/>
      <c r="C3499" s="202"/>
      <c r="D3499" s="203"/>
      <c r="E3499" s="203"/>
      <c r="F3499" s="204"/>
      <c r="G3499" s="182"/>
      <c r="H3499" s="204"/>
    </row>
    <row r="3500" spans="1:8" ht="20.100000000000001" customHeight="1" x14ac:dyDescent="0.2">
      <c r="A3500" s="200"/>
      <c r="B3500" s="201"/>
      <c r="C3500" s="202"/>
      <c r="D3500" s="203"/>
      <c r="E3500" s="203"/>
      <c r="F3500" s="204"/>
      <c r="G3500" s="182"/>
      <c r="H3500" s="204"/>
    </row>
    <row r="3501" spans="1:8" ht="20.100000000000001" customHeight="1" x14ac:dyDescent="0.2">
      <c r="A3501" s="200"/>
      <c r="B3501" s="201"/>
      <c r="C3501" s="202"/>
      <c r="D3501" s="203"/>
      <c r="E3501" s="203"/>
      <c r="F3501" s="204"/>
      <c r="G3501" s="182"/>
      <c r="H3501" s="204"/>
    </row>
    <row r="3502" spans="1:8" ht="20.100000000000001" customHeight="1" x14ac:dyDescent="0.2">
      <c r="A3502" s="200"/>
      <c r="B3502" s="201"/>
      <c r="C3502" s="202"/>
      <c r="D3502" s="203"/>
      <c r="E3502" s="203"/>
      <c r="F3502" s="204"/>
      <c r="G3502" s="182"/>
      <c r="H3502" s="204"/>
    </row>
    <row r="3503" spans="1:8" ht="20.100000000000001" customHeight="1" x14ac:dyDescent="0.2">
      <c r="A3503" s="200"/>
      <c r="B3503" s="201"/>
      <c r="C3503" s="202"/>
      <c r="D3503" s="203"/>
      <c r="E3503" s="203"/>
      <c r="F3503" s="204"/>
      <c r="G3503" s="182"/>
      <c r="H3503" s="204"/>
    </row>
    <row r="3504" spans="1:8" ht="20.100000000000001" customHeight="1" x14ac:dyDescent="0.2">
      <c r="A3504" s="200"/>
      <c r="B3504" s="201"/>
      <c r="C3504" s="202"/>
      <c r="D3504" s="203"/>
      <c r="E3504" s="203"/>
      <c r="F3504" s="204"/>
      <c r="G3504" s="182"/>
      <c r="H3504" s="204"/>
    </row>
    <row r="3505" spans="1:8" ht="20.100000000000001" customHeight="1" x14ac:dyDescent="0.2">
      <c r="A3505" s="200"/>
      <c r="B3505" s="201"/>
      <c r="C3505" s="202"/>
      <c r="D3505" s="203"/>
      <c r="E3505" s="203"/>
      <c r="F3505" s="204"/>
      <c r="G3505" s="182"/>
      <c r="H3505" s="204"/>
    </row>
    <row r="3506" spans="1:8" ht="20.100000000000001" customHeight="1" x14ac:dyDescent="0.2">
      <c r="A3506" s="200"/>
      <c r="B3506" s="201"/>
      <c r="C3506" s="202"/>
      <c r="D3506" s="203"/>
      <c r="E3506" s="203"/>
      <c r="F3506" s="204"/>
      <c r="G3506" s="182"/>
      <c r="H3506" s="204"/>
    </row>
    <row r="3507" spans="1:8" ht="20.100000000000001" customHeight="1" x14ac:dyDescent="0.2">
      <c r="A3507" s="200"/>
      <c r="B3507" s="201"/>
      <c r="C3507" s="202"/>
      <c r="D3507" s="203"/>
      <c r="E3507" s="203"/>
      <c r="F3507" s="204"/>
      <c r="G3507" s="182"/>
      <c r="H3507" s="204"/>
    </row>
    <row r="3508" spans="1:8" ht="20.100000000000001" customHeight="1" x14ac:dyDescent="0.2">
      <c r="A3508" s="200"/>
      <c r="B3508" s="201"/>
      <c r="C3508" s="202"/>
      <c r="D3508" s="203"/>
      <c r="E3508" s="203"/>
      <c r="F3508" s="204"/>
      <c r="G3508" s="182"/>
      <c r="H3508" s="204"/>
    </row>
    <row r="3509" spans="1:8" ht="20.100000000000001" customHeight="1" x14ac:dyDescent="0.2">
      <c r="A3509" s="200"/>
      <c r="B3509" s="201"/>
      <c r="C3509" s="202"/>
      <c r="D3509" s="203"/>
      <c r="E3509" s="203"/>
      <c r="F3509" s="204"/>
      <c r="G3509" s="182"/>
      <c r="H3509" s="204"/>
    </row>
    <row r="3510" spans="1:8" ht="20.100000000000001" customHeight="1" x14ac:dyDescent="0.2">
      <c r="A3510" s="200"/>
      <c r="B3510" s="201"/>
      <c r="C3510" s="202"/>
      <c r="D3510" s="203"/>
      <c r="E3510" s="203"/>
      <c r="F3510" s="204"/>
      <c r="G3510" s="182"/>
      <c r="H3510" s="204"/>
    </row>
    <row r="3511" spans="1:8" ht="20.100000000000001" customHeight="1" x14ac:dyDescent="0.2">
      <c r="A3511" s="200"/>
      <c r="B3511" s="201"/>
      <c r="C3511" s="202"/>
      <c r="D3511" s="203"/>
      <c r="E3511" s="203"/>
      <c r="F3511" s="204"/>
      <c r="G3511" s="182"/>
      <c r="H3511" s="204"/>
    </row>
    <row r="3512" spans="1:8" ht="20.100000000000001" customHeight="1" x14ac:dyDescent="0.2">
      <c r="A3512" s="200"/>
      <c r="B3512" s="201"/>
      <c r="C3512" s="202"/>
      <c r="D3512" s="203"/>
      <c r="E3512" s="203"/>
      <c r="F3512" s="204"/>
      <c r="G3512" s="182"/>
      <c r="H3512" s="204"/>
    </row>
    <row r="3513" spans="1:8" ht="20.100000000000001" customHeight="1" x14ac:dyDescent="0.2">
      <c r="A3513" s="200"/>
      <c r="B3513" s="201"/>
      <c r="C3513" s="202"/>
      <c r="D3513" s="203"/>
      <c r="E3513" s="203"/>
      <c r="F3513" s="204"/>
      <c r="G3513" s="182"/>
      <c r="H3513" s="204"/>
    </row>
    <row r="3514" spans="1:8" ht="20.100000000000001" customHeight="1" x14ac:dyDescent="0.2">
      <c r="A3514" s="200"/>
      <c r="B3514" s="201"/>
      <c r="C3514" s="202"/>
      <c r="D3514" s="203"/>
      <c r="E3514" s="203"/>
      <c r="F3514" s="204"/>
      <c r="G3514" s="182"/>
      <c r="H3514" s="204"/>
    </row>
    <row r="3515" spans="1:8" ht="20.100000000000001" customHeight="1" x14ac:dyDescent="0.2">
      <c r="A3515" s="200"/>
      <c r="B3515" s="201"/>
      <c r="C3515" s="202"/>
      <c r="D3515" s="203"/>
      <c r="E3515" s="203"/>
      <c r="F3515" s="204"/>
      <c r="G3515" s="182"/>
      <c r="H3515" s="204"/>
    </row>
    <row r="3516" spans="1:8" ht="20.100000000000001" customHeight="1" x14ac:dyDescent="0.2">
      <c r="A3516" s="200"/>
      <c r="B3516" s="201"/>
      <c r="C3516" s="202"/>
      <c r="D3516" s="203"/>
      <c r="E3516" s="203"/>
      <c r="F3516" s="204"/>
      <c r="G3516" s="182"/>
      <c r="H3516" s="204"/>
    </row>
    <row r="3517" spans="1:8" ht="20.100000000000001" customHeight="1" x14ac:dyDescent="0.2">
      <c r="A3517" s="200"/>
      <c r="B3517" s="201"/>
      <c r="C3517" s="202"/>
      <c r="D3517" s="203"/>
      <c r="E3517" s="203"/>
      <c r="F3517" s="204"/>
      <c r="G3517" s="182"/>
      <c r="H3517" s="204"/>
    </row>
    <row r="3518" spans="1:8" ht="20.100000000000001" customHeight="1" x14ac:dyDescent="0.2">
      <c r="A3518" s="200"/>
      <c r="B3518" s="201"/>
      <c r="C3518" s="202"/>
      <c r="D3518" s="203"/>
      <c r="E3518" s="203"/>
      <c r="F3518" s="204"/>
      <c r="G3518" s="182"/>
      <c r="H3518" s="204"/>
    </row>
    <row r="3519" spans="1:8" ht="20.100000000000001" customHeight="1" x14ac:dyDescent="0.2">
      <c r="A3519" s="200"/>
      <c r="B3519" s="201"/>
      <c r="C3519" s="202"/>
      <c r="D3519" s="203"/>
      <c r="E3519" s="203"/>
      <c r="F3519" s="204"/>
      <c r="G3519" s="182"/>
      <c r="H3519" s="204"/>
    </row>
    <row r="3520" spans="1:8" ht="20.100000000000001" customHeight="1" x14ac:dyDescent="0.2">
      <c r="A3520" s="200"/>
      <c r="B3520" s="201"/>
      <c r="C3520" s="202"/>
      <c r="D3520" s="203"/>
      <c r="E3520" s="203"/>
      <c r="F3520" s="204"/>
      <c r="G3520" s="182"/>
      <c r="H3520" s="204"/>
    </row>
    <row r="3521" spans="1:8" ht="20.100000000000001" customHeight="1" x14ac:dyDescent="0.2">
      <c r="A3521" s="200"/>
      <c r="B3521" s="201"/>
      <c r="C3521" s="202"/>
      <c r="D3521" s="203"/>
      <c r="E3521" s="203"/>
      <c r="F3521" s="204"/>
      <c r="G3521" s="182"/>
      <c r="H3521" s="204"/>
    </row>
    <row r="3522" spans="1:8" ht="20.100000000000001" customHeight="1" x14ac:dyDescent="0.2">
      <c r="A3522" s="200"/>
      <c r="B3522" s="201"/>
      <c r="C3522" s="202"/>
      <c r="D3522" s="203"/>
      <c r="E3522" s="203"/>
      <c r="F3522" s="204"/>
      <c r="G3522" s="182"/>
      <c r="H3522" s="204"/>
    </row>
    <row r="3523" spans="1:8" ht="20.100000000000001" customHeight="1" x14ac:dyDescent="0.2">
      <c r="A3523" s="200"/>
      <c r="B3523" s="201"/>
      <c r="C3523" s="202"/>
      <c r="D3523" s="203"/>
      <c r="E3523" s="203"/>
      <c r="F3523" s="204"/>
      <c r="G3523" s="182"/>
      <c r="H3523" s="204"/>
    </row>
    <row r="3524" spans="1:8" ht="20.100000000000001" customHeight="1" x14ac:dyDescent="0.2">
      <c r="A3524" s="200"/>
      <c r="B3524" s="201"/>
      <c r="C3524" s="202"/>
      <c r="D3524" s="203"/>
      <c r="E3524" s="203"/>
      <c r="F3524" s="204"/>
      <c r="G3524" s="182"/>
      <c r="H3524" s="204"/>
    </row>
    <row r="3525" spans="1:8" ht="20.100000000000001" customHeight="1" x14ac:dyDescent="0.2">
      <c r="A3525" s="200"/>
      <c r="B3525" s="201"/>
      <c r="C3525" s="202"/>
      <c r="D3525" s="203"/>
      <c r="E3525" s="203"/>
      <c r="F3525" s="204"/>
      <c r="G3525" s="182"/>
      <c r="H3525" s="204"/>
    </row>
    <row r="3526" spans="1:8" ht="20.100000000000001" customHeight="1" x14ac:dyDescent="0.2">
      <c r="A3526" s="200"/>
      <c r="B3526" s="201"/>
      <c r="C3526" s="202"/>
      <c r="D3526" s="203"/>
      <c r="E3526" s="203"/>
      <c r="F3526" s="204"/>
      <c r="G3526" s="182"/>
      <c r="H3526" s="204"/>
    </row>
    <row r="3527" spans="1:8" ht="20.100000000000001" customHeight="1" x14ac:dyDescent="0.2">
      <c r="A3527" s="200"/>
      <c r="B3527" s="201"/>
      <c r="C3527" s="202"/>
      <c r="D3527" s="203"/>
      <c r="E3527" s="203"/>
      <c r="F3527" s="204"/>
      <c r="G3527" s="182"/>
      <c r="H3527" s="204"/>
    </row>
    <row r="3528" spans="1:8" ht="20.100000000000001" customHeight="1" x14ac:dyDescent="0.2">
      <c r="A3528" s="200"/>
      <c r="B3528" s="201"/>
      <c r="C3528" s="202"/>
      <c r="D3528" s="203"/>
      <c r="E3528" s="203"/>
      <c r="F3528" s="204"/>
      <c r="G3528" s="182"/>
      <c r="H3528" s="204"/>
    </row>
    <row r="3529" spans="1:8" ht="20.100000000000001" customHeight="1" x14ac:dyDescent="0.2">
      <c r="A3529" s="200"/>
      <c r="B3529" s="201"/>
      <c r="C3529" s="202"/>
      <c r="D3529" s="203"/>
      <c r="E3529" s="203"/>
      <c r="F3529" s="204"/>
      <c r="G3529" s="182"/>
      <c r="H3529" s="204"/>
    </row>
    <row r="3530" spans="1:8" ht="20.100000000000001" customHeight="1" x14ac:dyDescent="0.2">
      <c r="A3530" s="200"/>
      <c r="B3530" s="201"/>
      <c r="C3530" s="202"/>
      <c r="D3530" s="203"/>
      <c r="E3530" s="203"/>
      <c r="F3530" s="204"/>
      <c r="G3530" s="182"/>
      <c r="H3530" s="204"/>
    </row>
    <row r="3531" spans="1:8" ht="20.100000000000001" customHeight="1" x14ac:dyDescent="0.2">
      <c r="A3531" s="200"/>
      <c r="B3531" s="201"/>
      <c r="C3531" s="202"/>
      <c r="D3531" s="203"/>
      <c r="E3531" s="203"/>
      <c r="F3531" s="204"/>
      <c r="G3531" s="182"/>
      <c r="H3531" s="204"/>
    </row>
    <row r="3532" spans="1:8" ht="20.100000000000001" customHeight="1" x14ac:dyDescent="0.2">
      <c r="A3532" s="200"/>
      <c r="B3532" s="201"/>
      <c r="C3532" s="202"/>
      <c r="D3532" s="203"/>
      <c r="E3532" s="203"/>
      <c r="F3532" s="204"/>
      <c r="G3532" s="182"/>
      <c r="H3532" s="204"/>
    </row>
    <row r="3533" spans="1:8" ht="20.100000000000001" customHeight="1" x14ac:dyDescent="0.2">
      <c r="A3533" s="200"/>
      <c r="B3533" s="201"/>
      <c r="C3533" s="202"/>
      <c r="D3533" s="203"/>
      <c r="E3533" s="203"/>
      <c r="F3533" s="204"/>
      <c r="G3533" s="182"/>
      <c r="H3533" s="204"/>
    </row>
    <row r="3534" spans="1:8" ht="20.100000000000001" customHeight="1" x14ac:dyDescent="0.2">
      <c r="A3534" s="200"/>
      <c r="B3534" s="201"/>
      <c r="C3534" s="202"/>
      <c r="D3534" s="203"/>
      <c r="E3534" s="203"/>
      <c r="F3534" s="204"/>
      <c r="G3534" s="182"/>
      <c r="H3534" s="204"/>
    </row>
    <row r="3535" spans="1:8" ht="20.100000000000001" customHeight="1" x14ac:dyDescent="0.2">
      <c r="A3535" s="200"/>
      <c r="B3535" s="201"/>
      <c r="C3535" s="202"/>
      <c r="D3535" s="203"/>
      <c r="E3535" s="203"/>
      <c r="F3535" s="204"/>
      <c r="G3535" s="182"/>
      <c r="H3535" s="204"/>
    </row>
    <row r="3536" spans="1:8" ht="20.100000000000001" customHeight="1" x14ac:dyDescent="0.2">
      <c r="A3536" s="200"/>
      <c r="B3536" s="201"/>
      <c r="C3536" s="202"/>
      <c r="D3536" s="203"/>
      <c r="E3536" s="203"/>
      <c r="F3536" s="204"/>
      <c r="G3536" s="182"/>
      <c r="H3536" s="204"/>
    </row>
    <row r="3537" spans="1:8" ht="20.100000000000001" customHeight="1" x14ac:dyDescent="0.2">
      <c r="A3537" s="200"/>
      <c r="B3537" s="201"/>
      <c r="C3537" s="202"/>
      <c r="D3537" s="203"/>
      <c r="E3537" s="203"/>
      <c r="F3537" s="204"/>
      <c r="G3537" s="182"/>
      <c r="H3537" s="204"/>
    </row>
    <row r="3538" spans="1:8" ht="20.100000000000001" customHeight="1" x14ac:dyDescent="0.2">
      <c r="A3538" s="200"/>
      <c r="B3538" s="201"/>
      <c r="C3538" s="202"/>
      <c r="D3538" s="203"/>
      <c r="E3538" s="203"/>
      <c r="F3538" s="204"/>
      <c r="G3538" s="182"/>
      <c r="H3538" s="204"/>
    </row>
    <row r="3539" spans="1:8" ht="20.100000000000001" customHeight="1" x14ac:dyDescent="0.2">
      <c r="A3539" s="200"/>
      <c r="B3539" s="201"/>
      <c r="C3539" s="202"/>
      <c r="D3539" s="203"/>
      <c r="E3539" s="203"/>
      <c r="F3539" s="204"/>
      <c r="G3539" s="182"/>
      <c r="H3539" s="204"/>
    </row>
    <row r="3540" spans="1:8" ht="20.100000000000001" customHeight="1" x14ac:dyDescent="0.2">
      <c r="A3540" s="200"/>
      <c r="B3540" s="201"/>
      <c r="C3540" s="202"/>
      <c r="D3540" s="203"/>
      <c r="E3540" s="203"/>
      <c r="F3540" s="204"/>
      <c r="G3540" s="182"/>
      <c r="H3540" s="204"/>
    </row>
    <row r="3541" spans="1:8" ht="20.100000000000001" customHeight="1" x14ac:dyDescent="0.2">
      <c r="A3541" s="200"/>
      <c r="B3541" s="201"/>
      <c r="C3541" s="202"/>
      <c r="D3541" s="203"/>
      <c r="E3541" s="203"/>
      <c r="F3541" s="204"/>
      <c r="G3541" s="182"/>
      <c r="H3541" s="204"/>
    </row>
    <row r="3542" spans="1:8" ht="20.100000000000001" customHeight="1" x14ac:dyDescent="0.2">
      <c r="A3542" s="200"/>
      <c r="B3542" s="201"/>
      <c r="C3542" s="202"/>
      <c r="D3542" s="203"/>
      <c r="E3542" s="203"/>
      <c r="F3542" s="204"/>
      <c r="G3542" s="182"/>
      <c r="H3542" s="204"/>
    </row>
    <row r="3543" spans="1:8" ht="20.100000000000001" customHeight="1" x14ac:dyDescent="0.2">
      <c r="A3543" s="200"/>
      <c r="B3543" s="201"/>
      <c r="C3543" s="202"/>
      <c r="D3543" s="203"/>
      <c r="E3543" s="203"/>
      <c r="F3543" s="204"/>
      <c r="G3543" s="182"/>
      <c r="H3543" s="204"/>
    </row>
    <row r="3544" spans="1:8" ht="20.100000000000001" customHeight="1" x14ac:dyDescent="0.2">
      <c r="A3544" s="200"/>
      <c r="B3544" s="201"/>
      <c r="C3544" s="202"/>
      <c r="D3544" s="203"/>
      <c r="E3544" s="203"/>
      <c r="F3544" s="204"/>
      <c r="G3544" s="182"/>
      <c r="H3544" s="204"/>
    </row>
    <row r="3545" spans="1:8" ht="20.100000000000001" customHeight="1" x14ac:dyDescent="0.2">
      <c r="A3545" s="200"/>
      <c r="B3545" s="201"/>
      <c r="C3545" s="202"/>
      <c r="D3545" s="203"/>
      <c r="E3545" s="203"/>
      <c r="F3545" s="204"/>
      <c r="G3545" s="182"/>
      <c r="H3545" s="204"/>
    </row>
    <row r="3546" spans="1:8" ht="20.100000000000001" customHeight="1" x14ac:dyDescent="0.2">
      <c r="A3546" s="200"/>
      <c r="B3546" s="201"/>
      <c r="C3546" s="202"/>
      <c r="D3546" s="203"/>
      <c r="E3546" s="203"/>
      <c r="F3546" s="204"/>
      <c r="G3546" s="182"/>
      <c r="H3546" s="204"/>
    </row>
    <row r="3547" spans="1:8" ht="20.100000000000001" customHeight="1" x14ac:dyDescent="0.2">
      <c r="A3547" s="200"/>
      <c r="B3547" s="201"/>
      <c r="C3547" s="202"/>
      <c r="D3547" s="203"/>
      <c r="E3547" s="203"/>
      <c r="F3547" s="204"/>
      <c r="G3547" s="182"/>
      <c r="H3547" s="204"/>
    </row>
    <row r="3548" spans="1:8" ht="20.100000000000001" customHeight="1" x14ac:dyDescent="0.2">
      <c r="A3548" s="200"/>
      <c r="B3548" s="201"/>
      <c r="C3548" s="202"/>
      <c r="D3548" s="203"/>
      <c r="E3548" s="203"/>
      <c r="F3548" s="204"/>
      <c r="G3548" s="182"/>
      <c r="H3548" s="204"/>
    </row>
    <row r="3549" spans="1:8" ht="20.100000000000001" customHeight="1" x14ac:dyDescent="0.2">
      <c r="A3549" s="200"/>
      <c r="B3549" s="201"/>
      <c r="C3549" s="202"/>
      <c r="D3549" s="203"/>
      <c r="E3549" s="203"/>
      <c r="F3549" s="204"/>
      <c r="G3549" s="182"/>
      <c r="H3549" s="204"/>
    </row>
    <row r="3550" spans="1:8" ht="20.100000000000001" customHeight="1" x14ac:dyDescent="0.2">
      <c r="A3550" s="200"/>
      <c r="B3550" s="201"/>
      <c r="C3550" s="202"/>
      <c r="D3550" s="203"/>
      <c r="E3550" s="203"/>
      <c r="F3550" s="204"/>
      <c r="G3550" s="182"/>
      <c r="H3550" s="204"/>
    </row>
    <row r="3551" spans="1:8" ht="20.100000000000001" customHeight="1" x14ac:dyDescent="0.2">
      <c r="A3551" s="200"/>
      <c r="B3551" s="201"/>
      <c r="C3551" s="202"/>
      <c r="D3551" s="203"/>
      <c r="E3551" s="203"/>
      <c r="F3551" s="204"/>
      <c r="G3551" s="182"/>
      <c r="H3551" s="204"/>
    </row>
    <row r="3552" spans="1:8" ht="20.100000000000001" customHeight="1" x14ac:dyDescent="0.2">
      <c r="A3552" s="200"/>
      <c r="B3552" s="201"/>
      <c r="C3552" s="202"/>
      <c r="D3552" s="203"/>
      <c r="E3552" s="203"/>
      <c r="F3552" s="204"/>
      <c r="G3552" s="182"/>
      <c r="H3552" s="204"/>
    </row>
    <row r="3553" spans="1:8" ht="20.100000000000001" customHeight="1" x14ac:dyDescent="0.2">
      <c r="A3553" s="200"/>
      <c r="B3553" s="201"/>
      <c r="C3553" s="202"/>
      <c r="D3553" s="203"/>
      <c r="E3553" s="203"/>
      <c r="F3553" s="204"/>
      <c r="G3553" s="182"/>
      <c r="H3553" s="204"/>
    </row>
    <row r="3554" spans="1:8" ht="20.100000000000001" customHeight="1" x14ac:dyDescent="0.2">
      <c r="A3554" s="200"/>
      <c r="B3554" s="201"/>
      <c r="C3554" s="202"/>
      <c r="D3554" s="203"/>
      <c r="E3554" s="203"/>
      <c r="F3554" s="204"/>
      <c r="G3554" s="182"/>
      <c r="H3554" s="204"/>
    </row>
    <row r="3555" spans="1:8" ht="20.100000000000001" customHeight="1" x14ac:dyDescent="0.2">
      <c r="A3555" s="200"/>
      <c r="B3555" s="201"/>
      <c r="C3555" s="202"/>
      <c r="D3555" s="203"/>
      <c r="E3555" s="203"/>
      <c r="F3555" s="204"/>
      <c r="G3555" s="182"/>
      <c r="H3555" s="204"/>
    </row>
    <row r="3556" spans="1:8" ht="20.100000000000001" customHeight="1" x14ac:dyDescent="0.2">
      <c r="A3556" s="200"/>
      <c r="B3556" s="201"/>
      <c r="C3556" s="202"/>
      <c r="D3556" s="203"/>
      <c r="E3556" s="203"/>
      <c r="F3556" s="204"/>
      <c r="G3556" s="182"/>
      <c r="H3556" s="204"/>
    </row>
    <row r="3557" spans="1:8" ht="20.100000000000001" customHeight="1" x14ac:dyDescent="0.2">
      <c r="A3557" s="200"/>
      <c r="B3557" s="201"/>
      <c r="C3557" s="202"/>
      <c r="D3557" s="203"/>
      <c r="E3557" s="203"/>
      <c r="F3557" s="204"/>
      <c r="G3557" s="182"/>
      <c r="H3557" s="204"/>
    </row>
    <row r="3558" spans="1:8" ht="20.100000000000001" customHeight="1" x14ac:dyDescent="0.2">
      <c r="A3558" s="200"/>
      <c r="B3558" s="201"/>
      <c r="C3558" s="202"/>
      <c r="D3558" s="203"/>
      <c r="E3558" s="203"/>
      <c r="F3558" s="204"/>
      <c r="G3558" s="182"/>
      <c r="H3558" s="204"/>
    </row>
    <row r="3559" spans="1:8" ht="20.100000000000001" customHeight="1" x14ac:dyDescent="0.2">
      <c r="A3559" s="200"/>
      <c r="B3559" s="201"/>
      <c r="C3559" s="202"/>
      <c r="D3559" s="203"/>
      <c r="E3559" s="203"/>
      <c r="F3559" s="204"/>
      <c r="G3559" s="182"/>
      <c r="H3559" s="204"/>
    </row>
    <row r="3560" spans="1:8" ht="20.100000000000001" customHeight="1" x14ac:dyDescent="0.2">
      <c r="A3560" s="200"/>
      <c r="B3560" s="201"/>
      <c r="C3560" s="202"/>
      <c r="D3560" s="203"/>
      <c r="E3560" s="203"/>
      <c r="F3560" s="204"/>
      <c r="G3560" s="182"/>
      <c r="H3560" s="204"/>
    </row>
    <row r="3561" spans="1:8" ht="20.100000000000001" customHeight="1" x14ac:dyDescent="0.2">
      <c r="A3561" s="200"/>
      <c r="B3561" s="201"/>
      <c r="C3561" s="202"/>
      <c r="D3561" s="203"/>
      <c r="E3561" s="203"/>
      <c r="F3561" s="204"/>
      <c r="G3561" s="182"/>
      <c r="H3561" s="204"/>
    </row>
    <row r="3562" spans="1:8" ht="20.100000000000001" customHeight="1" x14ac:dyDescent="0.2">
      <c r="A3562" s="200"/>
      <c r="B3562" s="201"/>
      <c r="C3562" s="202"/>
      <c r="D3562" s="203"/>
      <c r="E3562" s="203"/>
      <c r="F3562" s="204"/>
      <c r="G3562" s="182"/>
      <c r="H3562" s="204"/>
    </row>
    <row r="3563" spans="1:8" ht="20.100000000000001" customHeight="1" x14ac:dyDescent="0.2">
      <c r="A3563" s="200"/>
      <c r="B3563" s="201"/>
      <c r="C3563" s="202"/>
      <c r="D3563" s="203"/>
      <c r="E3563" s="203"/>
      <c r="F3563" s="204"/>
      <c r="G3563" s="182"/>
      <c r="H3563" s="204"/>
    </row>
    <row r="3564" spans="1:8" ht="20.100000000000001" customHeight="1" x14ac:dyDescent="0.2">
      <c r="A3564" s="200"/>
      <c r="B3564" s="201"/>
      <c r="C3564" s="202"/>
      <c r="D3564" s="203"/>
      <c r="E3564" s="203"/>
      <c r="F3564" s="204"/>
      <c r="G3564" s="182"/>
      <c r="H3564" s="204"/>
    </row>
    <row r="3565" spans="1:8" ht="20.100000000000001" customHeight="1" x14ac:dyDescent="0.2">
      <c r="A3565" s="200"/>
      <c r="B3565" s="201"/>
      <c r="C3565" s="202"/>
      <c r="D3565" s="203"/>
      <c r="E3565" s="203"/>
      <c r="F3565" s="204"/>
      <c r="G3565" s="182"/>
      <c r="H3565" s="204"/>
    </row>
    <row r="3566" spans="1:8" ht="20.100000000000001" customHeight="1" x14ac:dyDescent="0.2">
      <c r="A3566" s="200"/>
      <c r="B3566" s="201"/>
      <c r="C3566" s="202"/>
      <c r="D3566" s="203"/>
      <c r="E3566" s="203"/>
      <c r="F3566" s="204"/>
      <c r="G3566" s="182"/>
      <c r="H3566" s="204"/>
    </row>
    <row r="3567" spans="1:8" ht="20.100000000000001" customHeight="1" x14ac:dyDescent="0.2">
      <c r="A3567" s="200"/>
      <c r="B3567" s="201"/>
      <c r="C3567" s="202"/>
      <c r="D3567" s="203"/>
      <c r="E3567" s="203"/>
      <c r="F3567" s="204"/>
      <c r="G3567" s="182"/>
      <c r="H3567" s="204"/>
    </row>
    <row r="3568" spans="1:8" ht="20.100000000000001" customHeight="1" x14ac:dyDescent="0.2">
      <c r="A3568" s="200"/>
      <c r="B3568" s="201"/>
      <c r="C3568" s="202"/>
      <c r="D3568" s="203"/>
      <c r="E3568" s="203"/>
      <c r="F3568" s="204"/>
      <c r="G3568" s="182"/>
      <c r="H3568" s="204"/>
    </row>
    <row r="3569" spans="1:8" ht="20.100000000000001" customHeight="1" x14ac:dyDescent="0.2">
      <c r="A3569" s="200"/>
      <c r="B3569" s="201"/>
      <c r="C3569" s="202"/>
      <c r="D3569" s="203"/>
      <c r="E3569" s="203"/>
      <c r="F3569" s="204"/>
      <c r="G3569" s="182"/>
      <c r="H3569" s="204"/>
    </row>
    <row r="3570" spans="1:8" ht="20.100000000000001" customHeight="1" x14ac:dyDescent="0.2">
      <c r="A3570" s="200"/>
      <c r="B3570" s="201"/>
      <c r="C3570" s="202"/>
      <c r="D3570" s="203"/>
      <c r="E3570" s="203"/>
      <c r="F3570" s="204"/>
      <c r="G3570" s="182"/>
      <c r="H3570" s="204"/>
    </row>
    <row r="3571" spans="1:8" ht="20.100000000000001" customHeight="1" x14ac:dyDescent="0.2">
      <c r="A3571" s="200"/>
      <c r="B3571" s="201"/>
      <c r="C3571" s="202"/>
      <c r="D3571" s="203"/>
      <c r="E3571" s="203"/>
      <c r="F3571" s="204"/>
      <c r="G3571" s="182"/>
      <c r="H3571" s="204"/>
    </row>
    <row r="3572" spans="1:8" ht="20.100000000000001" customHeight="1" x14ac:dyDescent="0.2">
      <c r="A3572" s="200"/>
      <c r="B3572" s="201"/>
      <c r="C3572" s="202"/>
      <c r="D3572" s="203"/>
      <c r="E3572" s="203"/>
      <c r="F3572" s="204"/>
      <c r="G3572" s="182"/>
      <c r="H3572" s="204"/>
    </row>
    <row r="3573" spans="1:8" ht="20.100000000000001" customHeight="1" x14ac:dyDescent="0.2">
      <c r="A3573" s="200"/>
      <c r="B3573" s="201"/>
      <c r="C3573" s="202"/>
      <c r="D3573" s="203"/>
      <c r="E3573" s="203"/>
      <c r="F3573" s="204"/>
      <c r="G3573" s="182"/>
      <c r="H3573" s="204"/>
    </row>
    <row r="3574" spans="1:8" ht="20.100000000000001" customHeight="1" x14ac:dyDescent="0.2">
      <c r="A3574" s="200"/>
      <c r="B3574" s="201"/>
      <c r="C3574" s="202"/>
      <c r="D3574" s="203"/>
      <c r="E3574" s="203"/>
      <c r="F3574" s="204"/>
      <c r="G3574" s="182"/>
      <c r="H3574" s="204"/>
    </row>
    <row r="3575" spans="1:8" ht="20.100000000000001" customHeight="1" x14ac:dyDescent="0.2">
      <c r="A3575" s="200"/>
      <c r="B3575" s="201"/>
      <c r="C3575" s="202"/>
      <c r="D3575" s="203"/>
      <c r="E3575" s="203"/>
      <c r="F3575" s="204"/>
      <c r="G3575" s="182"/>
      <c r="H3575" s="204"/>
    </row>
    <row r="3576" spans="1:8" ht="20.100000000000001" customHeight="1" x14ac:dyDescent="0.2">
      <c r="A3576" s="200"/>
      <c r="B3576" s="201"/>
      <c r="C3576" s="202"/>
      <c r="D3576" s="203"/>
      <c r="E3576" s="203"/>
      <c r="F3576" s="204"/>
      <c r="G3576" s="182"/>
      <c r="H3576" s="204"/>
    </row>
    <row r="3577" spans="1:8" ht="20.100000000000001" customHeight="1" x14ac:dyDescent="0.2">
      <c r="A3577" s="200"/>
      <c r="B3577" s="201"/>
      <c r="C3577" s="202"/>
      <c r="D3577" s="203"/>
      <c r="E3577" s="203"/>
      <c r="F3577" s="204"/>
      <c r="G3577" s="182"/>
      <c r="H3577" s="204"/>
    </row>
    <row r="3578" spans="1:8" ht="20.100000000000001" customHeight="1" x14ac:dyDescent="0.2">
      <c r="A3578" s="200"/>
      <c r="B3578" s="201"/>
      <c r="C3578" s="202"/>
      <c r="D3578" s="203"/>
      <c r="E3578" s="203"/>
      <c r="F3578" s="204"/>
      <c r="G3578" s="182"/>
      <c r="H3578" s="204"/>
    </row>
    <row r="3579" spans="1:8" ht="20.100000000000001" customHeight="1" x14ac:dyDescent="0.2">
      <c r="A3579" s="200"/>
      <c r="B3579" s="201"/>
      <c r="C3579" s="202"/>
      <c r="D3579" s="203"/>
      <c r="E3579" s="203"/>
      <c r="F3579" s="204"/>
      <c r="G3579" s="182"/>
      <c r="H3579" s="204"/>
    </row>
    <row r="3580" spans="1:8" ht="20.100000000000001" customHeight="1" x14ac:dyDescent="0.2">
      <c r="A3580" s="200"/>
      <c r="B3580" s="201"/>
      <c r="C3580" s="202"/>
      <c r="D3580" s="203"/>
      <c r="E3580" s="203"/>
      <c r="F3580" s="204"/>
      <c r="G3580" s="182"/>
      <c r="H3580" s="204"/>
    </row>
    <row r="3581" spans="1:8" ht="20.100000000000001" customHeight="1" x14ac:dyDescent="0.2">
      <c r="A3581" s="200"/>
      <c r="B3581" s="201"/>
      <c r="C3581" s="202"/>
      <c r="D3581" s="203"/>
      <c r="E3581" s="203"/>
      <c r="F3581" s="204"/>
      <c r="G3581" s="182"/>
      <c r="H3581" s="204"/>
    </row>
    <row r="3582" spans="1:8" ht="20.100000000000001" customHeight="1" x14ac:dyDescent="0.2">
      <c r="A3582" s="200"/>
      <c r="B3582" s="201"/>
      <c r="C3582" s="202"/>
      <c r="D3582" s="203"/>
      <c r="E3582" s="203"/>
      <c r="F3582" s="204"/>
      <c r="G3582" s="182"/>
      <c r="H3582" s="204"/>
    </row>
    <row r="3583" spans="1:8" ht="20.100000000000001" customHeight="1" x14ac:dyDescent="0.2">
      <c r="A3583" s="200"/>
      <c r="B3583" s="201"/>
      <c r="C3583" s="202"/>
      <c r="D3583" s="203"/>
      <c r="E3583" s="203"/>
      <c r="F3583" s="204"/>
      <c r="G3583" s="182"/>
      <c r="H3583" s="204"/>
    </row>
    <row r="3584" spans="1:8" ht="20.100000000000001" customHeight="1" x14ac:dyDescent="0.2">
      <c r="A3584" s="200"/>
      <c r="B3584" s="201"/>
      <c r="C3584" s="202"/>
      <c r="D3584" s="203"/>
      <c r="E3584" s="203"/>
      <c r="F3584" s="204"/>
      <c r="G3584" s="182"/>
      <c r="H3584" s="204"/>
    </row>
    <row r="3585" spans="1:8" ht="20.100000000000001" customHeight="1" x14ac:dyDescent="0.2">
      <c r="A3585" s="200"/>
      <c r="B3585" s="201"/>
      <c r="C3585" s="202"/>
      <c r="D3585" s="203"/>
      <c r="E3585" s="203"/>
      <c r="F3585" s="204"/>
      <c r="G3585" s="182"/>
      <c r="H3585" s="204"/>
    </row>
    <row r="3586" spans="1:8" ht="20.100000000000001" customHeight="1" x14ac:dyDescent="0.2">
      <c r="A3586" s="200"/>
      <c r="B3586" s="201"/>
      <c r="C3586" s="202"/>
      <c r="D3586" s="203"/>
      <c r="E3586" s="203"/>
      <c r="F3586" s="204"/>
      <c r="G3586" s="182"/>
      <c r="H3586" s="204"/>
    </row>
    <row r="3587" spans="1:8" ht="20.100000000000001" customHeight="1" x14ac:dyDescent="0.2">
      <c r="A3587" s="200"/>
      <c r="B3587" s="201"/>
      <c r="C3587" s="202"/>
      <c r="D3587" s="203"/>
      <c r="E3587" s="203"/>
      <c r="F3587" s="204"/>
      <c r="G3587" s="182"/>
      <c r="H3587" s="204"/>
    </row>
    <row r="3588" spans="1:8" ht="20.100000000000001" customHeight="1" x14ac:dyDescent="0.2">
      <c r="A3588" s="200"/>
      <c r="B3588" s="201"/>
      <c r="C3588" s="202"/>
      <c r="D3588" s="203"/>
      <c r="E3588" s="203"/>
      <c r="F3588" s="204"/>
      <c r="G3588" s="182"/>
      <c r="H3588" s="204"/>
    </row>
    <row r="3589" spans="1:8" ht="20.100000000000001" customHeight="1" x14ac:dyDescent="0.2">
      <c r="A3589" s="200"/>
      <c r="B3589" s="201"/>
      <c r="C3589" s="202"/>
      <c r="D3589" s="203"/>
      <c r="E3589" s="203"/>
      <c r="F3589" s="204"/>
      <c r="G3589" s="182"/>
      <c r="H3589" s="204"/>
    </row>
    <row r="3590" spans="1:8" ht="20.100000000000001" customHeight="1" x14ac:dyDescent="0.2">
      <c r="A3590" s="200"/>
      <c r="B3590" s="201"/>
      <c r="C3590" s="202"/>
      <c r="D3590" s="203"/>
      <c r="E3590" s="203"/>
      <c r="F3590" s="204"/>
      <c r="G3590" s="182"/>
      <c r="H3590" s="204"/>
    </row>
    <row r="3591" spans="1:8" ht="20.100000000000001" customHeight="1" x14ac:dyDescent="0.2">
      <c r="A3591" s="200"/>
      <c r="B3591" s="201"/>
      <c r="C3591" s="202"/>
      <c r="D3591" s="203"/>
      <c r="E3591" s="203"/>
      <c r="F3591" s="204"/>
      <c r="G3591" s="182"/>
      <c r="H3591" s="204"/>
    </row>
    <row r="3592" spans="1:8" ht="20.100000000000001" customHeight="1" x14ac:dyDescent="0.2">
      <c r="A3592" s="200"/>
      <c r="B3592" s="201"/>
      <c r="C3592" s="202"/>
      <c r="D3592" s="203"/>
      <c r="E3592" s="203"/>
      <c r="F3592" s="204"/>
      <c r="G3592" s="182"/>
      <c r="H3592" s="204"/>
    </row>
    <row r="3593" spans="1:8" ht="20.100000000000001" customHeight="1" x14ac:dyDescent="0.2">
      <c r="A3593" s="200"/>
      <c r="B3593" s="201"/>
      <c r="C3593" s="202"/>
      <c r="D3593" s="203"/>
      <c r="E3593" s="203"/>
      <c r="F3593" s="204"/>
      <c r="G3593" s="182"/>
      <c r="H3593" s="204"/>
    </row>
    <row r="3594" spans="1:8" ht="20.100000000000001" customHeight="1" x14ac:dyDescent="0.2">
      <c r="A3594" s="200"/>
      <c r="B3594" s="201"/>
      <c r="C3594" s="202"/>
      <c r="D3594" s="203"/>
      <c r="E3594" s="203"/>
      <c r="F3594" s="204"/>
      <c r="G3594" s="182"/>
      <c r="H3594" s="204"/>
    </row>
    <row r="3595" spans="1:8" ht="20.100000000000001" customHeight="1" x14ac:dyDescent="0.2">
      <c r="A3595" s="200"/>
      <c r="B3595" s="201"/>
      <c r="C3595" s="202"/>
      <c r="D3595" s="203"/>
      <c r="E3595" s="203"/>
      <c r="F3595" s="204"/>
      <c r="G3595" s="182"/>
      <c r="H3595" s="204"/>
    </row>
    <row r="3596" spans="1:8" ht="20.100000000000001" customHeight="1" x14ac:dyDescent="0.2">
      <c r="A3596" s="200"/>
      <c r="B3596" s="201"/>
      <c r="C3596" s="202"/>
      <c r="D3596" s="203"/>
      <c r="E3596" s="203"/>
      <c r="F3596" s="204"/>
      <c r="G3596" s="182"/>
      <c r="H3596" s="204"/>
    </row>
    <row r="3597" spans="1:8" ht="20.100000000000001" customHeight="1" x14ac:dyDescent="0.2">
      <c r="A3597" s="200"/>
      <c r="B3597" s="201"/>
      <c r="C3597" s="202"/>
      <c r="D3597" s="203"/>
      <c r="E3597" s="203"/>
      <c r="F3597" s="204"/>
      <c r="G3597" s="182"/>
      <c r="H3597" s="204"/>
    </row>
    <row r="3598" spans="1:8" ht="20.100000000000001" customHeight="1" x14ac:dyDescent="0.2">
      <c r="A3598" s="200"/>
      <c r="B3598" s="201"/>
      <c r="C3598" s="202"/>
      <c r="D3598" s="203"/>
      <c r="E3598" s="203"/>
      <c r="F3598" s="204"/>
      <c r="G3598" s="182"/>
      <c r="H3598" s="204"/>
    </row>
    <row r="3599" spans="1:8" ht="20.100000000000001" customHeight="1" x14ac:dyDescent="0.2">
      <c r="A3599" s="200"/>
      <c r="B3599" s="201"/>
      <c r="C3599" s="202"/>
      <c r="D3599" s="203"/>
      <c r="E3599" s="203"/>
      <c r="F3599" s="204"/>
      <c r="G3599" s="182"/>
      <c r="H3599" s="204"/>
    </row>
    <row r="3600" spans="1:8" ht="20.100000000000001" customHeight="1" x14ac:dyDescent="0.2">
      <c r="A3600" s="200"/>
      <c r="B3600" s="201"/>
      <c r="C3600" s="202"/>
      <c r="D3600" s="203"/>
      <c r="E3600" s="203"/>
      <c r="F3600" s="204"/>
      <c r="G3600" s="182"/>
      <c r="H3600" s="204"/>
    </row>
    <row r="3601" spans="1:8" ht="20.100000000000001" customHeight="1" x14ac:dyDescent="0.2">
      <c r="A3601" s="200"/>
      <c r="B3601" s="201"/>
      <c r="C3601" s="202"/>
      <c r="D3601" s="203"/>
      <c r="E3601" s="203"/>
      <c r="F3601" s="204"/>
      <c r="G3601" s="182"/>
      <c r="H3601" s="204"/>
    </row>
    <row r="3602" spans="1:8" ht="20.100000000000001" customHeight="1" x14ac:dyDescent="0.2">
      <c r="A3602" s="200"/>
      <c r="B3602" s="201"/>
      <c r="C3602" s="202"/>
      <c r="D3602" s="203"/>
      <c r="E3602" s="203"/>
      <c r="F3602" s="204"/>
      <c r="G3602" s="182"/>
      <c r="H3602" s="204"/>
    </row>
    <row r="3603" spans="1:8" ht="20.100000000000001" customHeight="1" x14ac:dyDescent="0.2">
      <c r="A3603" s="200"/>
      <c r="B3603" s="201"/>
      <c r="C3603" s="202"/>
      <c r="D3603" s="203"/>
      <c r="E3603" s="203"/>
      <c r="F3603" s="204"/>
      <c r="G3603" s="182"/>
      <c r="H3603" s="204"/>
    </row>
    <row r="3604" spans="1:8" ht="20.100000000000001" customHeight="1" x14ac:dyDescent="0.2">
      <c r="A3604" s="200"/>
      <c r="B3604" s="201"/>
      <c r="C3604" s="202"/>
      <c r="D3604" s="203"/>
      <c r="E3604" s="203"/>
      <c r="F3604" s="204"/>
      <c r="G3604" s="182"/>
      <c r="H3604" s="204"/>
    </row>
    <row r="3605" spans="1:8" ht="20.100000000000001" customHeight="1" x14ac:dyDescent="0.2">
      <c r="A3605" s="200"/>
      <c r="B3605" s="201"/>
      <c r="C3605" s="202"/>
      <c r="D3605" s="203"/>
      <c r="E3605" s="203"/>
      <c r="F3605" s="204"/>
      <c r="G3605" s="182"/>
      <c r="H3605" s="204"/>
    </row>
    <row r="3606" spans="1:8" ht="20.100000000000001" customHeight="1" x14ac:dyDescent="0.2">
      <c r="A3606" s="200"/>
      <c r="B3606" s="201"/>
      <c r="C3606" s="202"/>
      <c r="D3606" s="203"/>
      <c r="E3606" s="203"/>
      <c r="F3606" s="204"/>
      <c r="G3606" s="182"/>
      <c r="H3606" s="204"/>
    </row>
    <row r="3607" spans="1:8" ht="20.100000000000001" customHeight="1" x14ac:dyDescent="0.2">
      <c r="A3607" s="200"/>
      <c r="B3607" s="201"/>
      <c r="C3607" s="202"/>
      <c r="D3607" s="203"/>
      <c r="E3607" s="203"/>
      <c r="F3607" s="204"/>
      <c r="G3607" s="182"/>
      <c r="H3607" s="204"/>
    </row>
    <row r="3608" spans="1:8" ht="20.100000000000001" customHeight="1" x14ac:dyDescent="0.2">
      <c r="A3608" s="200"/>
      <c r="B3608" s="201"/>
      <c r="C3608" s="202"/>
      <c r="D3608" s="203"/>
      <c r="E3608" s="203"/>
      <c r="F3608" s="204"/>
      <c r="G3608" s="182"/>
      <c r="H3608" s="204"/>
    </row>
    <row r="3609" spans="1:8" ht="20.100000000000001" customHeight="1" x14ac:dyDescent="0.2">
      <c r="A3609" s="200"/>
      <c r="B3609" s="201"/>
      <c r="C3609" s="202"/>
      <c r="D3609" s="203"/>
      <c r="E3609" s="203"/>
      <c r="F3609" s="204"/>
      <c r="G3609" s="182"/>
      <c r="H3609" s="204"/>
    </row>
    <row r="3610" spans="1:8" ht="20.100000000000001" customHeight="1" x14ac:dyDescent="0.2">
      <c r="A3610" s="200"/>
      <c r="B3610" s="201"/>
      <c r="C3610" s="202"/>
      <c r="D3610" s="203"/>
      <c r="E3610" s="203"/>
      <c r="F3610" s="204"/>
      <c r="G3610" s="182"/>
      <c r="H3610" s="204"/>
    </row>
    <row r="3611" spans="1:8" ht="20.100000000000001" customHeight="1" x14ac:dyDescent="0.2">
      <c r="A3611" s="200"/>
      <c r="B3611" s="201"/>
      <c r="C3611" s="202"/>
      <c r="D3611" s="203"/>
      <c r="E3611" s="203"/>
      <c r="F3611" s="204"/>
      <c r="G3611" s="182"/>
      <c r="H3611" s="204"/>
    </row>
    <row r="3612" spans="1:8" ht="20.100000000000001" customHeight="1" x14ac:dyDescent="0.2">
      <c r="A3612" s="200"/>
      <c r="B3612" s="201"/>
      <c r="C3612" s="202"/>
      <c r="D3612" s="203"/>
      <c r="E3612" s="203"/>
      <c r="F3612" s="204"/>
      <c r="G3612" s="182"/>
      <c r="H3612" s="204"/>
    </row>
    <row r="3613" spans="1:8" ht="20.100000000000001" customHeight="1" x14ac:dyDescent="0.2">
      <c r="A3613" s="200"/>
      <c r="B3613" s="201"/>
      <c r="C3613" s="202"/>
      <c r="D3613" s="203"/>
      <c r="E3613" s="203"/>
      <c r="F3613" s="204"/>
      <c r="G3613" s="182"/>
      <c r="H3613" s="204"/>
    </row>
    <row r="3614" spans="1:8" ht="20.100000000000001" customHeight="1" x14ac:dyDescent="0.2">
      <c r="A3614" s="200"/>
      <c r="B3614" s="201"/>
      <c r="C3614" s="202"/>
      <c r="D3614" s="203"/>
      <c r="E3614" s="203"/>
      <c r="F3614" s="204"/>
      <c r="G3614" s="182"/>
      <c r="H3614" s="204"/>
    </row>
    <row r="3615" spans="1:8" ht="20.100000000000001" customHeight="1" x14ac:dyDescent="0.2">
      <c r="A3615" s="200"/>
      <c r="B3615" s="201"/>
      <c r="C3615" s="202"/>
      <c r="D3615" s="203"/>
      <c r="E3615" s="203"/>
      <c r="F3615" s="204"/>
      <c r="G3615" s="182"/>
      <c r="H3615" s="204"/>
    </row>
    <row r="3616" spans="1:8" ht="20.100000000000001" customHeight="1" x14ac:dyDescent="0.2">
      <c r="A3616" s="200"/>
      <c r="B3616" s="201"/>
      <c r="C3616" s="202"/>
      <c r="D3616" s="203"/>
      <c r="E3616" s="203"/>
      <c r="F3616" s="204"/>
      <c r="G3616" s="182"/>
      <c r="H3616" s="204"/>
    </row>
    <row r="3617" spans="1:8" ht="20.100000000000001" customHeight="1" x14ac:dyDescent="0.2">
      <c r="A3617" s="200"/>
      <c r="B3617" s="201"/>
      <c r="C3617" s="202"/>
      <c r="D3617" s="203"/>
      <c r="E3617" s="203"/>
      <c r="F3617" s="204"/>
      <c r="G3617" s="182"/>
      <c r="H3617" s="204"/>
    </row>
    <row r="3618" spans="1:8" ht="20.100000000000001" customHeight="1" x14ac:dyDescent="0.2">
      <c r="A3618" s="200"/>
      <c r="B3618" s="201"/>
      <c r="C3618" s="202"/>
      <c r="D3618" s="203"/>
      <c r="E3618" s="203"/>
      <c r="F3618" s="204"/>
      <c r="G3618" s="182"/>
      <c r="H3618" s="204"/>
    </row>
    <row r="3619" spans="1:8" ht="20.100000000000001" customHeight="1" x14ac:dyDescent="0.2">
      <c r="A3619" s="200"/>
      <c r="B3619" s="201"/>
      <c r="C3619" s="202"/>
      <c r="D3619" s="203"/>
      <c r="E3619" s="203"/>
      <c r="F3619" s="204"/>
      <c r="G3619" s="182"/>
      <c r="H3619" s="204"/>
    </row>
    <row r="3620" spans="1:8" ht="20.100000000000001" customHeight="1" x14ac:dyDescent="0.2">
      <c r="A3620" s="200"/>
      <c r="B3620" s="201"/>
      <c r="C3620" s="202"/>
      <c r="D3620" s="203"/>
      <c r="E3620" s="203"/>
      <c r="F3620" s="204"/>
      <c r="G3620" s="182"/>
      <c r="H3620" s="204"/>
    </row>
    <row r="3621" spans="1:8" ht="20.100000000000001" customHeight="1" x14ac:dyDescent="0.2">
      <c r="A3621" s="200"/>
      <c r="B3621" s="201"/>
      <c r="C3621" s="202"/>
      <c r="D3621" s="203"/>
      <c r="E3621" s="203"/>
      <c r="F3621" s="204"/>
      <c r="G3621" s="182"/>
      <c r="H3621" s="204"/>
    </row>
    <row r="3622" spans="1:8" ht="20.100000000000001" customHeight="1" x14ac:dyDescent="0.2">
      <c r="A3622" s="200"/>
      <c r="B3622" s="201"/>
      <c r="C3622" s="202"/>
      <c r="D3622" s="203"/>
      <c r="E3622" s="203"/>
      <c r="F3622" s="204"/>
      <c r="G3622" s="182"/>
      <c r="H3622" s="204"/>
    </row>
    <row r="3623" spans="1:8" ht="20.100000000000001" customHeight="1" x14ac:dyDescent="0.2">
      <c r="A3623" s="200"/>
      <c r="B3623" s="201"/>
      <c r="C3623" s="202"/>
      <c r="D3623" s="203"/>
      <c r="E3623" s="203"/>
      <c r="F3623" s="204"/>
      <c r="G3623" s="182"/>
      <c r="H3623" s="204"/>
    </row>
    <row r="3624" spans="1:8" ht="20.100000000000001" customHeight="1" x14ac:dyDescent="0.2">
      <c r="A3624" s="200"/>
      <c r="B3624" s="201"/>
      <c r="C3624" s="202"/>
      <c r="D3624" s="203"/>
      <c r="E3624" s="203"/>
      <c r="F3624" s="204"/>
      <c r="G3624" s="182"/>
      <c r="H3624" s="204"/>
    </row>
    <row r="3625" spans="1:8" ht="20.100000000000001" customHeight="1" x14ac:dyDescent="0.2">
      <c r="A3625" s="200"/>
      <c r="B3625" s="201"/>
      <c r="C3625" s="202"/>
      <c r="D3625" s="203"/>
      <c r="E3625" s="203"/>
      <c r="F3625" s="204"/>
      <c r="G3625" s="182"/>
      <c r="H3625" s="204"/>
    </row>
    <row r="3626" spans="1:8" ht="20.100000000000001" customHeight="1" x14ac:dyDescent="0.2">
      <c r="A3626" s="200"/>
      <c r="B3626" s="201"/>
      <c r="C3626" s="202"/>
      <c r="D3626" s="203"/>
      <c r="E3626" s="203"/>
      <c r="F3626" s="204"/>
      <c r="G3626" s="182"/>
      <c r="H3626" s="204"/>
    </row>
    <row r="3627" spans="1:8" ht="20.100000000000001" customHeight="1" x14ac:dyDescent="0.2">
      <c r="A3627" s="200"/>
      <c r="B3627" s="201"/>
      <c r="C3627" s="202"/>
      <c r="D3627" s="203"/>
      <c r="E3627" s="203"/>
      <c r="F3627" s="204"/>
      <c r="G3627" s="182"/>
      <c r="H3627" s="204"/>
    </row>
    <row r="3628" spans="1:8" ht="20.100000000000001" customHeight="1" x14ac:dyDescent="0.2">
      <c r="A3628" s="200"/>
      <c r="B3628" s="201"/>
      <c r="C3628" s="202"/>
      <c r="D3628" s="203"/>
      <c r="E3628" s="203"/>
      <c r="F3628" s="204"/>
      <c r="G3628" s="182"/>
      <c r="H3628" s="204"/>
    </row>
    <row r="3629" spans="1:8" ht="20.100000000000001" customHeight="1" x14ac:dyDescent="0.2">
      <c r="A3629" s="200"/>
      <c r="B3629" s="201"/>
      <c r="C3629" s="202"/>
      <c r="D3629" s="203"/>
      <c r="E3629" s="203"/>
      <c r="F3629" s="204"/>
      <c r="G3629" s="182"/>
      <c r="H3629" s="204"/>
    </row>
    <row r="3630" spans="1:8" ht="20.100000000000001" customHeight="1" x14ac:dyDescent="0.2">
      <c r="A3630" s="200"/>
      <c r="B3630" s="201"/>
      <c r="C3630" s="202"/>
      <c r="D3630" s="203"/>
      <c r="E3630" s="203"/>
      <c r="F3630" s="204"/>
      <c r="G3630" s="182"/>
      <c r="H3630" s="204"/>
    </row>
    <row r="3631" spans="1:8" ht="20.100000000000001" customHeight="1" x14ac:dyDescent="0.2">
      <c r="A3631" s="200"/>
      <c r="B3631" s="201"/>
      <c r="C3631" s="202"/>
      <c r="D3631" s="203"/>
      <c r="E3631" s="203"/>
      <c r="F3631" s="204"/>
      <c r="G3631" s="182"/>
      <c r="H3631" s="204"/>
    </row>
    <row r="3632" spans="1:8" ht="20.100000000000001" customHeight="1" x14ac:dyDescent="0.2">
      <c r="A3632" s="200"/>
      <c r="B3632" s="201"/>
      <c r="C3632" s="202"/>
      <c r="D3632" s="203"/>
      <c r="E3632" s="203"/>
      <c r="F3632" s="204"/>
      <c r="G3632" s="182"/>
      <c r="H3632" s="204"/>
    </row>
    <row r="3633" spans="1:8" ht="20.100000000000001" customHeight="1" x14ac:dyDescent="0.2">
      <c r="A3633" s="200"/>
      <c r="B3633" s="201"/>
      <c r="C3633" s="202"/>
      <c r="D3633" s="203"/>
      <c r="E3633" s="203"/>
      <c r="F3633" s="204"/>
      <c r="G3633" s="182"/>
      <c r="H3633" s="204"/>
    </row>
    <row r="3634" spans="1:8" ht="20.100000000000001" customHeight="1" x14ac:dyDescent="0.2">
      <c r="A3634" s="200"/>
      <c r="B3634" s="201"/>
      <c r="C3634" s="202"/>
      <c r="D3634" s="203"/>
      <c r="E3634" s="203"/>
      <c r="F3634" s="204"/>
      <c r="G3634" s="182"/>
      <c r="H3634" s="204"/>
    </row>
    <row r="3635" spans="1:8" ht="20.100000000000001" customHeight="1" x14ac:dyDescent="0.2">
      <c r="A3635" s="200"/>
      <c r="B3635" s="201"/>
      <c r="C3635" s="202"/>
      <c r="D3635" s="203"/>
      <c r="E3635" s="203"/>
      <c r="F3635" s="204"/>
      <c r="G3635" s="182"/>
      <c r="H3635" s="204"/>
    </row>
    <row r="3636" spans="1:8" ht="20.100000000000001" customHeight="1" x14ac:dyDescent="0.2">
      <c r="A3636" s="200"/>
      <c r="B3636" s="201"/>
      <c r="C3636" s="202"/>
      <c r="D3636" s="203"/>
      <c r="E3636" s="203"/>
      <c r="F3636" s="204"/>
      <c r="G3636" s="182"/>
      <c r="H3636" s="204"/>
    </row>
    <row r="3637" spans="1:8" ht="20.100000000000001" customHeight="1" x14ac:dyDescent="0.2">
      <c r="A3637" s="200"/>
      <c r="B3637" s="201"/>
      <c r="C3637" s="202"/>
      <c r="D3637" s="203"/>
      <c r="E3637" s="203"/>
      <c r="F3637" s="204"/>
      <c r="G3637" s="182"/>
      <c r="H3637" s="204"/>
    </row>
    <row r="3638" spans="1:8" ht="20.100000000000001" customHeight="1" x14ac:dyDescent="0.2">
      <c r="A3638" s="200"/>
      <c r="B3638" s="201"/>
      <c r="C3638" s="202"/>
      <c r="D3638" s="203"/>
      <c r="E3638" s="203"/>
      <c r="F3638" s="204"/>
      <c r="G3638" s="182"/>
      <c r="H3638" s="204"/>
    </row>
    <row r="3639" spans="1:8" ht="20.100000000000001" customHeight="1" x14ac:dyDescent="0.2">
      <c r="A3639" s="200"/>
      <c r="B3639" s="201"/>
      <c r="C3639" s="202"/>
      <c r="D3639" s="203"/>
      <c r="E3639" s="203"/>
      <c r="F3639" s="204"/>
      <c r="G3639" s="182"/>
      <c r="H3639" s="204"/>
    </row>
    <row r="3640" spans="1:8" ht="20.100000000000001" customHeight="1" x14ac:dyDescent="0.2">
      <c r="A3640" s="200"/>
      <c r="B3640" s="201"/>
      <c r="C3640" s="202"/>
      <c r="D3640" s="203"/>
      <c r="E3640" s="203"/>
      <c r="F3640" s="204"/>
      <c r="G3640" s="182"/>
      <c r="H3640" s="204"/>
    </row>
    <row r="3641" spans="1:8" ht="20.100000000000001" customHeight="1" x14ac:dyDescent="0.2">
      <c r="A3641" s="200"/>
      <c r="B3641" s="201"/>
      <c r="C3641" s="202"/>
      <c r="D3641" s="203"/>
      <c r="E3641" s="203"/>
      <c r="F3641" s="204"/>
      <c r="G3641" s="182"/>
      <c r="H3641" s="204"/>
    </row>
    <row r="3642" spans="1:8" ht="20.100000000000001" customHeight="1" x14ac:dyDescent="0.2">
      <c r="A3642" s="200"/>
      <c r="B3642" s="201"/>
      <c r="C3642" s="202"/>
      <c r="D3642" s="203"/>
      <c r="E3642" s="203"/>
      <c r="F3642" s="204"/>
      <c r="G3642" s="182"/>
      <c r="H3642" s="204"/>
    </row>
    <row r="3643" spans="1:8" ht="20.100000000000001" customHeight="1" x14ac:dyDescent="0.2">
      <c r="A3643" s="200"/>
      <c r="B3643" s="201"/>
      <c r="C3643" s="202"/>
      <c r="D3643" s="203"/>
      <c r="E3643" s="203"/>
      <c r="F3643" s="204"/>
      <c r="G3643" s="182"/>
      <c r="H3643" s="204"/>
    </row>
    <row r="3644" spans="1:8" ht="20.100000000000001" customHeight="1" x14ac:dyDescent="0.2">
      <c r="A3644" s="200"/>
      <c r="B3644" s="201"/>
      <c r="C3644" s="202"/>
      <c r="D3644" s="203"/>
      <c r="E3644" s="203"/>
      <c r="F3644" s="204"/>
      <c r="G3644" s="182"/>
      <c r="H3644" s="204"/>
    </row>
    <row r="3645" spans="1:8" ht="20.100000000000001" customHeight="1" x14ac:dyDescent="0.2">
      <c r="A3645" s="200"/>
      <c r="B3645" s="201"/>
      <c r="C3645" s="202"/>
      <c r="D3645" s="203"/>
      <c r="E3645" s="203"/>
      <c r="F3645" s="204"/>
      <c r="G3645" s="182"/>
      <c r="H3645" s="204"/>
    </row>
    <row r="3646" spans="1:8" ht="20.100000000000001" customHeight="1" x14ac:dyDescent="0.2">
      <c r="A3646" s="200"/>
      <c r="B3646" s="201"/>
      <c r="C3646" s="202"/>
      <c r="D3646" s="203"/>
      <c r="E3646" s="203"/>
      <c r="F3646" s="204"/>
      <c r="G3646" s="182"/>
      <c r="H3646" s="204"/>
    </row>
    <row r="3647" spans="1:8" ht="20.100000000000001" customHeight="1" x14ac:dyDescent="0.2">
      <c r="A3647" s="200"/>
      <c r="B3647" s="201"/>
      <c r="C3647" s="202"/>
      <c r="D3647" s="203"/>
      <c r="E3647" s="203"/>
      <c r="F3647" s="204"/>
      <c r="G3647" s="182"/>
      <c r="H3647" s="204"/>
    </row>
    <row r="3648" spans="1:8" ht="20.100000000000001" customHeight="1" x14ac:dyDescent="0.2">
      <c r="A3648" s="200"/>
      <c r="B3648" s="201"/>
      <c r="C3648" s="202"/>
      <c r="D3648" s="203"/>
      <c r="E3648" s="203"/>
      <c r="F3648" s="204"/>
      <c r="G3648" s="182"/>
      <c r="H3648" s="204"/>
    </row>
    <row r="3649" spans="1:8" ht="20.100000000000001" customHeight="1" x14ac:dyDescent="0.2">
      <c r="A3649" s="200"/>
      <c r="B3649" s="201"/>
      <c r="C3649" s="202"/>
      <c r="D3649" s="203"/>
      <c r="E3649" s="203"/>
      <c r="F3649" s="204"/>
      <c r="G3649" s="182"/>
      <c r="H3649" s="204"/>
    </row>
    <row r="3650" spans="1:8" ht="20.100000000000001" customHeight="1" x14ac:dyDescent="0.2">
      <c r="A3650" s="200"/>
      <c r="B3650" s="201"/>
      <c r="C3650" s="202"/>
      <c r="D3650" s="203"/>
      <c r="E3650" s="203"/>
      <c r="F3650" s="204"/>
      <c r="G3650" s="182"/>
      <c r="H3650" s="204"/>
    </row>
    <row r="3651" spans="1:8" ht="20.100000000000001" customHeight="1" x14ac:dyDescent="0.2">
      <c r="A3651" s="200"/>
      <c r="B3651" s="201"/>
      <c r="C3651" s="202"/>
      <c r="D3651" s="203"/>
      <c r="E3651" s="203"/>
      <c r="F3651" s="204"/>
      <c r="G3651" s="182"/>
      <c r="H3651" s="204"/>
    </row>
    <row r="3652" spans="1:8" ht="20.100000000000001" customHeight="1" x14ac:dyDescent="0.2">
      <c r="A3652" s="200"/>
      <c r="B3652" s="201"/>
      <c r="C3652" s="202"/>
      <c r="D3652" s="203"/>
      <c r="E3652" s="203"/>
      <c r="F3652" s="204"/>
      <c r="G3652" s="182"/>
      <c r="H3652" s="204"/>
    </row>
    <row r="3653" spans="1:8" ht="20.100000000000001" customHeight="1" x14ac:dyDescent="0.2">
      <c r="A3653" s="200"/>
      <c r="B3653" s="201"/>
      <c r="C3653" s="202"/>
      <c r="D3653" s="203"/>
      <c r="E3653" s="203"/>
      <c r="F3653" s="204"/>
      <c r="G3653" s="182"/>
      <c r="H3653" s="204"/>
    </row>
    <row r="3654" spans="1:8" ht="20.100000000000001" customHeight="1" x14ac:dyDescent="0.2">
      <c r="A3654" s="200"/>
      <c r="B3654" s="201"/>
      <c r="C3654" s="202"/>
      <c r="D3654" s="203"/>
      <c r="E3654" s="203"/>
      <c r="F3654" s="204"/>
      <c r="G3654" s="182"/>
      <c r="H3654" s="204"/>
    </row>
    <row r="3655" spans="1:8" ht="20.100000000000001" customHeight="1" x14ac:dyDescent="0.2">
      <c r="A3655" s="200"/>
      <c r="B3655" s="201"/>
      <c r="C3655" s="202"/>
      <c r="D3655" s="203"/>
      <c r="E3655" s="203"/>
      <c r="F3655" s="204"/>
      <c r="G3655" s="182"/>
      <c r="H3655" s="204"/>
    </row>
    <row r="3656" spans="1:8" ht="20.100000000000001" customHeight="1" x14ac:dyDescent="0.2">
      <c r="A3656" s="200"/>
      <c r="B3656" s="201"/>
      <c r="C3656" s="202"/>
      <c r="D3656" s="203"/>
      <c r="E3656" s="203"/>
      <c r="F3656" s="204"/>
      <c r="G3656" s="182"/>
      <c r="H3656" s="204"/>
    </row>
    <row r="3657" spans="1:8" ht="20.100000000000001" customHeight="1" x14ac:dyDescent="0.2">
      <c r="A3657" s="200"/>
      <c r="B3657" s="201"/>
      <c r="C3657" s="202"/>
      <c r="D3657" s="203"/>
      <c r="E3657" s="203"/>
      <c r="F3657" s="204"/>
      <c r="G3657" s="182"/>
      <c r="H3657" s="204"/>
    </row>
    <row r="3658" spans="1:8" ht="20.100000000000001" customHeight="1" x14ac:dyDescent="0.2">
      <c r="A3658" s="200"/>
      <c r="B3658" s="201"/>
      <c r="C3658" s="202"/>
      <c r="D3658" s="203"/>
      <c r="E3658" s="203"/>
      <c r="F3658" s="204"/>
      <c r="G3658" s="182"/>
      <c r="H3658" s="204"/>
    </row>
    <row r="3659" spans="1:8" ht="20.100000000000001" customHeight="1" x14ac:dyDescent="0.2">
      <c r="A3659" s="200"/>
      <c r="B3659" s="201"/>
      <c r="C3659" s="202"/>
      <c r="D3659" s="203"/>
      <c r="E3659" s="203"/>
      <c r="F3659" s="204"/>
      <c r="G3659" s="182"/>
      <c r="H3659" s="204"/>
    </row>
    <row r="3660" spans="1:8" ht="20.100000000000001" customHeight="1" x14ac:dyDescent="0.2">
      <c r="A3660" s="200"/>
      <c r="B3660" s="201"/>
      <c r="C3660" s="202"/>
      <c r="D3660" s="203"/>
      <c r="E3660" s="203"/>
      <c r="F3660" s="204"/>
      <c r="G3660" s="182"/>
      <c r="H3660" s="204"/>
    </row>
    <row r="3661" spans="1:8" ht="20.100000000000001" customHeight="1" x14ac:dyDescent="0.2">
      <c r="A3661" s="200"/>
      <c r="B3661" s="201"/>
      <c r="C3661" s="202"/>
      <c r="D3661" s="203"/>
      <c r="E3661" s="203"/>
      <c r="F3661" s="204"/>
      <c r="G3661" s="182"/>
      <c r="H3661" s="204"/>
    </row>
    <row r="3662" spans="1:8" ht="20.100000000000001" customHeight="1" x14ac:dyDescent="0.2">
      <c r="A3662" s="200"/>
      <c r="B3662" s="201"/>
      <c r="C3662" s="202"/>
      <c r="D3662" s="203"/>
      <c r="E3662" s="203"/>
      <c r="F3662" s="204"/>
      <c r="G3662" s="182"/>
      <c r="H3662" s="204"/>
    </row>
    <row r="3663" spans="1:8" ht="20.100000000000001" customHeight="1" x14ac:dyDescent="0.2">
      <c r="A3663" s="200"/>
      <c r="B3663" s="201"/>
      <c r="C3663" s="202"/>
      <c r="D3663" s="203"/>
      <c r="E3663" s="203"/>
      <c r="F3663" s="204"/>
      <c r="G3663" s="182"/>
      <c r="H3663" s="204"/>
    </row>
    <row r="3664" spans="1:8" ht="20.100000000000001" customHeight="1" x14ac:dyDescent="0.2">
      <c r="A3664" s="200"/>
      <c r="B3664" s="201"/>
      <c r="C3664" s="202"/>
      <c r="D3664" s="203"/>
      <c r="E3664" s="203"/>
      <c r="F3664" s="204"/>
      <c r="G3664" s="182"/>
      <c r="H3664" s="204"/>
    </row>
    <row r="3665" spans="1:8" ht="20.100000000000001" customHeight="1" x14ac:dyDescent="0.2">
      <c r="A3665" s="200"/>
      <c r="B3665" s="201"/>
      <c r="C3665" s="202"/>
      <c r="D3665" s="203"/>
      <c r="E3665" s="203"/>
      <c r="F3665" s="204"/>
      <c r="G3665" s="182"/>
      <c r="H3665" s="204"/>
    </row>
    <row r="3666" spans="1:8" ht="20.100000000000001" customHeight="1" x14ac:dyDescent="0.2">
      <c r="A3666" s="200"/>
      <c r="B3666" s="201"/>
      <c r="C3666" s="202"/>
      <c r="D3666" s="203"/>
      <c r="E3666" s="203"/>
      <c r="F3666" s="204"/>
      <c r="G3666" s="182"/>
      <c r="H3666" s="204"/>
    </row>
    <row r="3667" spans="1:8" ht="20.100000000000001" customHeight="1" x14ac:dyDescent="0.2">
      <c r="A3667" s="200"/>
      <c r="B3667" s="201"/>
      <c r="C3667" s="202"/>
      <c r="D3667" s="203"/>
      <c r="E3667" s="203"/>
      <c r="F3667" s="204"/>
      <c r="G3667" s="182"/>
      <c r="H3667" s="204"/>
    </row>
    <row r="3668" spans="1:8" ht="20.100000000000001" customHeight="1" x14ac:dyDescent="0.2">
      <c r="A3668" s="200"/>
      <c r="B3668" s="201"/>
      <c r="C3668" s="202"/>
      <c r="D3668" s="203"/>
      <c r="E3668" s="203"/>
      <c r="F3668" s="204"/>
      <c r="G3668" s="182"/>
      <c r="H3668" s="204"/>
    </row>
    <row r="3669" spans="1:8" ht="20.100000000000001" customHeight="1" x14ac:dyDescent="0.2">
      <c r="A3669" s="200"/>
      <c r="B3669" s="201"/>
      <c r="C3669" s="202"/>
      <c r="D3669" s="203"/>
      <c r="E3669" s="203"/>
      <c r="F3669" s="204"/>
      <c r="G3669" s="182"/>
      <c r="H3669" s="204"/>
    </row>
    <row r="3670" spans="1:8" ht="20.100000000000001" customHeight="1" x14ac:dyDescent="0.2">
      <c r="A3670" s="200"/>
      <c r="B3670" s="201"/>
      <c r="C3670" s="202"/>
      <c r="D3670" s="203"/>
      <c r="E3670" s="203"/>
      <c r="F3670" s="204"/>
      <c r="G3670" s="182"/>
      <c r="H3670" s="204"/>
    </row>
    <row r="3671" spans="1:8" ht="20.100000000000001" customHeight="1" x14ac:dyDescent="0.2">
      <c r="A3671" s="200"/>
      <c r="B3671" s="201"/>
      <c r="C3671" s="202"/>
      <c r="D3671" s="203"/>
      <c r="E3671" s="203"/>
      <c r="F3671" s="204"/>
      <c r="G3671" s="182"/>
      <c r="H3671" s="204"/>
    </row>
    <row r="3672" spans="1:8" ht="20.100000000000001" customHeight="1" x14ac:dyDescent="0.2">
      <c r="A3672" s="200"/>
      <c r="B3672" s="201"/>
      <c r="C3672" s="202"/>
      <c r="D3672" s="203"/>
      <c r="E3672" s="203"/>
      <c r="F3672" s="204"/>
      <c r="G3672" s="182"/>
      <c r="H3672" s="204"/>
    </row>
    <row r="3673" spans="1:8" ht="20.100000000000001" customHeight="1" x14ac:dyDescent="0.2">
      <c r="A3673" s="200"/>
      <c r="B3673" s="201"/>
      <c r="C3673" s="202"/>
      <c r="D3673" s="203"/>
      <c r="E3673" s="203"/>
      <c r="F3673" s="204"/>
      <c r="G3673" s="182"/>
      <c r="H3673" s="204"/>
    </row>
    <row r="3674" spans="1:8" ht="20.100000000000001" customHeight="1" x14ac:dyDescent="0.2">
      <c r="A3674" s="200"/>
      <c r="B3674" s="201"/>
      <c r="C3674" s="202"/>
      <c r="D3674" s="203"/>
      <c r="E3674" s="203"/>
      <c r="F3674" s="204"/>
      <c r="G3674" s="182"/>
      <c r="H3674" s="204"/>
    </row>
    <row r="3675" spans="1:8" ht="20.100000000000001" customHeight="1" x14ac:dyDescent="0.2">
      <c r="A3675" s="200"/>
      <c r="B3675" s="201"/>
      <c r="C3675" s="202"/>
      <c r="D3675" s="203"/>
      <c r="E3675" s="203"/>
      <c r="F3675" s="204"/>
      <c r="G3675" s="182"/>
      <c r="H3675" s="204"/>
    </row>
    <row r="3676" spans="1:8" ht="20.100000000000001" customHeight="1" x14ac:dyDescent="0.2">
      <c r="A3676" s="200"/>
      <c r="B3676" s="201"/>
      <c r="C3676" s="202"/>
      <c r="D3676" s="203"/>
      <c r="E3676" s="203"/>
      <c r="F3676" s="204"/>
      <c r="G3676" s="182"/>
      <c r="H3676" s="204"/>
    </row>
    <row r="3677" spans="1:8" ht="20.100000000000001" customHeight="1" x14ac:dyDescent="0.2">
      <c r="A3677" s="200"/>
      <c r="B3677" s="201"/>
      <c r="C3677" s="202"/>
      <c r="D3677" s="203"/>
      <c r="E3677" s="203"/>
      <c r="F3677" s="204"/>
      <c r="G3677" s="182"/>
      <c r="H3677" s="204"/>
    </row>
    <row r="3678" spans="1:8" ht="20.100000000000001" customHeight="1" x14ac:dyDescent="0.2">
      <c r="A3678" s="200"/>
      <c r="B3678" s="201"/>
      <c r="C3678" s="202"/>
      <c r="D3678" s="203"/>
      <c r="E3678" s="203"/>
      <c r="F3678" s="204"/>
      <c r="G3678" s="182"/>
      <c r="H3678" s="204"/>
    </row>
    <row r="3679" spans="1:8" ht="20.100000000000001" customHeight="1" x14ac:dyDescent="0.2">
      <c r="A3679" s="200"/>
      <c r="B3679" s="201"/>
      <c r="C3679" s="202"/>
      <c r="D3679" s="203"/>
      <c r="E3679" s="203"/>
      <c r="F3679" s="204"/>
      <c r="G3679" s="182"/>
      <c r="H3679" s="204"/>
    </row>
    <row r="3680" spans="1:8" ht="20.100000000000001" customHeight="1" x14ac:dyDescent="0.2">
      <c r="A3680" s="200"/>
      <c r="B3680" s="201"/>
      <c r="C3680" s="202"/>
      <c r="D3680" s="203"/>
      <c r="E3680" s="203"/>
      <c r="F3680" s="204"/>
      <c r="G3680" s="182"/>
      <c r="H3680" s="204"/>
    </row>
    <row r="3681" spans="1:8" ht="20.100000000000001" customHeight="1" x14ac:dyDescent="0.2">
      <c r="A3681" s="200"/>
      <c r="B3681" s="201"/>
      <c r="C3681" s="202"/>
      <c r="D3681" s="203"/>
      <c r="E3681" s="203"/>
      <c r="F3681" s="204"/>
      <c r="G3681" s="182"/>
      <c r="H3681" s="204"/>
    </row>
    <row r="3682" spans="1:8" ht="20.100000000000001" customHeight="1" x14ac:dyDescent="0.2">
      <c r="A3682" s="200"/>
      <c r="B3682" s="201"/>
      <c r="C3682" s="202"/>
      <c r="D3682" s="203"/>
      <c r="E3682" s="203"/>
      <c r="F3682" s="204"/>
      <c r="G3682" s="182"/>
      <c r="H3682" s="204"/>
    </row>
    <row r="3683" spans="1:8" ht="20.100000000000001" customHeight="1" x14ac:dyDescent="0.2">
      <c r="A3683" s="200"/>
      <c r="B3683" s="201"/>
      <c r="C3683" s="202"/>
      <c r="D3683" s="203"/>
      <c r="E3683" s="203"/>
      <c r="F3683" s="204"/>
      <c r="G3683" s="182"/>
      <c r="H3683" s="204"/>
    </row>
    <row r="3684" spans="1:8" ht="20.100000000000001" customHeight="1" x14ac:dyDescent="0.2">
      <c r="A3684" s="200"/>
      <c r="B3684" s="201"/>
      <c r="C3684" s="202"/>
      <c r="D3684" s="203"/>
      <c r="E3684" s="203"/>
      <c r="F3684" s="204"/>
      <c r="G3684" s="182"/>
      <c r="H3684" s="204"/>
    </row>
    <row r="3685" spans="1:8" ht="20.100000000000001" customHeight="1" x14ac:dyDescent="0.2">
      <c r="A3685" s="200"/>
      <c r="B3685" s="201"/>
      <c r="C3685" s="202"/>
      <c r="D3685" s="203"/>
      <c r="E3685" s="203"/>
      <c r="F3685" s="204"/>
      <c r="G3685" s="182"/>
      <c r="H3685" s="204"/>
    </row>
    <row r="3686" spans="1:8" ht="20.100000000000001" customHeight="1" x14ac:dyDescent="0.2">
      <c r="A3686" s="200"/>
      <c r="B3686" s="201"/>
      <c r="C3686" s="202"/>
      <c r="D3686" s="203"/>
      <c r="E3686" s="203"/>
      <c r="F3686" s="204"/>
      <c r="G3686" s="182"/>
      <c r="H3686" s="204"/>
    </row>
    <row r="3687" spans="1:8" ht="20.100000000000001" customHeight="1" x14ac:dyDescent="0.2">
      <c r="A3687" s="200"/>
      <c r="B3687" s="201"/>
      <c r="C3687" s="202"/>
      <c r="D3687" s="203"/>
      <c r="E3687" s="203"/>
      <c r="F3687" s="204"/>
      <c r="G3687" s="182"/>
      <c r="H3687" s="204"/>
    </row>
    <row r="3688" spans="1:8" ht="20.100000000000001" customHeight="1" x14ac:dyDescent="0.2">
      <c r="A3688" s="200"/>
      <c r="B3688" s="201"/>
      <c r="C3688" s="202"/>
      <c r="D3688" s="203"/>
      <c r="E3688" s="203"/>
      <c r="F3688" s="204"/>
      <c r="G3688" s="182"/>
      <c r="H3688" s="204"/>
    </row>
    <row r="3689" spans="1:8" ht="20.100000000000001" customHeight="1" x14ac:dyDescent="0.2">
      <c r="A3689" s="200"/>
      <c r="B3689" s="201"/>
      <c r="C3689" s="202"/>
      <c r="D3689" s="203"/>
      <c r="E3689" s="203"/>
      <c r="F3689" s="204"/>
      <c r="G3689" s="182"/>
      <c r="H3689" s="204"/>
    </row>
    <row r="3690" spans="1:8" ht="20.100000000000001" customHeight="1" x14ac:dyDescent="0.2">
      <c r="A3690" s="200"/>
      <c r="B3690" s="201"/>
      <c r="C3690" s="202"/>
      <c r="D3690" s="203"/>
      <c r="E3690" s="203"/>
      <c r="F3690" s="204"/>
      <c r="G3690" s="182"/>
      <c r="H3690" s="204"/>
    </row>
    <row r="3691" spans="1:8" ht="20.100000000000001" customHeight="1" x14ac:dyDescent="0.2">
      <c r="A3691" s="200"/>
      <c r="B3691" s="201"/>
      <c r="C3691" s="202"/>
      <c r="D3691" s="203"/>
      <c r="E3691" s="203"/>
      <c r="F3691" s="204"/>
      <c r="G3691" s="182"/>
      <c r="H3691" s="204"/>
    </row>
    <row r="3692" spans="1:8" ht="20.100000000000001" customHeight="1" x14ac:dyDescent="0.2">
      <c r="A3692" s="200"/>
      <c r="B3692" s="201"/>
      <c r="C3692" s="202"/>
      <c r="D3692" s="203"/>
      <c r="E3692" s="203"/>
      <c r="F3692" s="204"/>
      <c r="G3692" s="182"/>
      <c r="H3692" s="204"/>
    </row>
    <row r="3693" spans="1:8" ht="20.100000000000001" customHeight="1" x14ac:dyDescent="0.2">
      <c r="A3693" s="200"/>
      <c r="B3693" s="201"/>
      <c r="C3693" s="202"/>
      <c r="D3693" s="203"/>
      <c r="E3693" s="203"/>
      <c r="F3693" s="204"/>
      <c r="G3693" s="182"/>
      <c r="H3693" s="204"/>
    </row>
    <row r="3694" spans="1:8" ht="20.100000000000001" customHeight="1" x14ac:dyDescent="0.2">
      <c r="A3694" s="200"/>
      <c r="B3694" s="201"/>
      <c r="C3694" s="202"/>
      <c r="D3694" s="203"/>
      <c r="E3694" s="203"/>
      <c r="F3694" s="204"/>
      <c r="G3694" s="182"/>
      <c r="H3694" s="204"/>
    </row>
    <row r="3695" spans="1:8" ht="20.100000000000001" customHeight="1" x14ac:dyDescent="0.2">
      <c r="A3695" s="200"/>
      <c r="B3695" s="201"/>
      <c r="C3695" s="202"/>
      <c r="D3695" s="203"/>
      <c r="E3695" s="203"/>
      <c r="F3695" s="204"/>
      <c r="G3695" s="182"/>
      <c r="H3695" s="204"/>
    </row>
    <row r="3696" spans="1:8" ht="20.100000000000001" customHeight="1" x14ac:dyDescent="0.2">
      <c r="A3696" s="200"/>
      <c r="B3696" s="201"/>
      <c r="C3696" s="202"/>
      <c r="D3696" s="203"/>
      <c r="E3696" s="203"/>
      <c r="F3696" s="204"/>
      <c r="G3696" s="182"/>
      <c r="H3696" s="204"/>
    </row>
    <row r="3697" spans="1:8" ht="20.100000000000001" customHeight="1" x14ac:dyDescent="0.2">
      <c r="A3697" s="200"/>
      <c r="B3697" s="201"/>
      <c r="C3697" s="202"/>
      <c r="D3697" s="203"/>
      <c r="E3697" s="203"/>
      <c r="F3697" s="204"/>
      <c r="G3697" s="182"/>
      <c r="H3697" s="204"/>
    </row>
    <row r="3698" spans="1:8" ht="20.100000000000001" customHeight="1" x14ac:dyDescent="0.2">
      <c r="A3698" s="200"/>
      <c r="B3698" s="201"/>
      <c r="C3698" s="202"/>
      <c r="D3698" s="203"/>
      <c r="E3698" s="203"/>
      <c r="F3698" s="204"/>
      <c r="G3698" s="182"/>
      <c r="H3698" s="204"/>
    </row>
    <row r="3699" spans="1:8" ht="20.100000000000001" customHeight="1" x14ac:dyDescent="0.2">
      <c r="A3699" s="200"/>
      <c r="B3699" s="201"/>
      <c r="C3699" s="202"/>
      <c r="D3699" s="203"/>
      <c r="E3699" s="203"/>
      <c r="F3699" s="204"/>
      <c r="G3699" s="182"/>
      <c r="H3699" s="204"/>
    </row>
    <row r="3700" spans="1:8" ht="20.100000000000001" customHeight="1" x14ac:dyDescent="0.2">
      <c r="A3700" s="200"/>
      <c r="B3700" s="201"/>
      <c r="C3700" s="202"/>
      <c r="D3700" s="203"/>
      <c r="E3700" s="203"/>
      <c r="F3700" s="204"/>
      <c r="G3700" s="182"/>
      <c r="H3700" s="204"/>
    </row>
    <row r="3701" spans="1:8" ht="20.100000000000001" customHeight="1" x14ac:dyDescent="0.2">
      <c r="A3701" s="200"/>
      <c r="B3701" s="201"/>
      <c r="C3701" s="202"/>
      <c r="D3701" s="203"/>
      <c r="E3701" s="203"/>
      <c r="F3701" s="204"/>
      <c r="G3701" s="182"/>
      <c r="H3701" s="204"/>
    </row>
    <row r="3702" spans="1:8" ht="20.100000000000001" customHeight="1" x14ac:dyDescent="0.2">
      <c r="A3702" s="200"/>
      <c r="B3702" s="201"/>
      <c r="C3702" s="202"/>
      <c r="D3702" s="203"/>
      <c r="E3702" s="203"/>
      <c r="F3702" s="204"/>
      <c r="G3702" s="182"/>
      <c r="H3702" s="204"/>
    </row>
    <row r="3703" spans="1:8" ht="20.100000000000001" customHeight="1" x14ac:dyDescent="0.2">
      <c r="A3703" s="200"/>
      <c r="B3703" s="201"/>
      <c r="C3703" s="202"/>
      <c r="D3703" s="203"/>
      <c r="E3703" s="203"/>
      <c r="F3703" s="204"/>
      <c r="G3703" s="182"/>
      <c r="H3703" s="204"/>
    </row>
    <row r="3704" spans="1:8" ht="20.100000000000001" customHeight="1" x14ac:dyDescent="0.2">
      <c r="A3704" s="200"/>
      <c r="B3704" s="201"/>
      <c r="C3704" s="202"/>
      <c r="D3704" s="203"/>
      <c r="E3704" s="203"/>
      <c r="F3704" s="204"/>
      <c r="G3704" s="182"/>
      <c r="H3704" s="204"/>
    </row>
    <row r="3705" spans="1:8" ht="20.100000000000001" customHeight="1" x14ac:dyDescent="0.2">
      <c r="A3705" s="200"/>
      <c r="B3705" s="201"/>
      <c r="C3705" s="202"/>
      <c r="D3705" s="203"/>
      <c r="E3705" s="203"/>
      <c r="F3705" s="204"/>
      <c r="G3705" s="182"/>
      <c r="H3705" s="204"/>
    </row>
    <row r="3706" spans="1:8" ht="20.100000000000001" customHeight="1" x14ac:dyDescent="0.2">
      <c r="A3706" s="200"/>
      <c r="B3706" s="201"/>
      <c r="C3706" s="202"/>
      <c r="D3706" s="203"/>
      <c r="E3706" s="203"/>
      <c r="F3706" s="204"/>
      <c r="G3706" s="182"/>
      <c r="H3706" s="204"/>
    </row>
    <row r="3707" spans="1:8" ht="20.100000000000001" customHeight="1" x14ac:dyDescent="0.2">
      <c r="A3707" s="200"/>
      <c r="B3707" s="201"/>
      <c r="C3707" s="202"/>
      <c r="D3707" s="203"/>
      <c r="E3707" s="203"/>
      <c r="F3707" s="204"/>
      <c r="G3707" s="182"/>
      <c r="H3707" s="204"/>
    </row>
    <row r="3708" spans="1:8" ht="20.100000000000001" customHeight="1" x14ac:dyDescent="0.2">
      <c r="A3708" s="200"/>
      <c r="B3708" s="201"/>
      <c r="C3708" s="202"/>
      <c r="D3708" s="203"/>
      <c r="E3708" s="203"/>
      <c r="F3708" s="204"/>
      <c r="G3708" s="182"/>
      <c r="H3708" s="204"/>
    </row>
    <row r="3709" spans="1:8" ht="20.100000000000001" customHeight="1" x14ac:dyDescent="0.2">
      <c r="A3709" s="200"/>
      <c r="B3709" s="201"/>
      <c r="C3709" s="202"/>
      <c r="D3709" s="203"/>
      <c r="E3709" s="203"/>
      <c r="F3709" s="204"/>
      <c r="G3709" s="182"/>
      <c r="H3709" s="204"/>
    </row>
    <row r="3710" spans="1:8" ht="20.100000000000001" customHeight="1" x14ac:dyDescent="0.2">
      <c r="A3710" s="200"/>
      <c r="B3710" s="201"/>
      <c r="C3710" s="202"/>
      <c r="D3710" s="203"/>
      <c r="E3710" s="203"/>
      <c r="F3710" s="204"/>
      <c r="G3710" s="182"/>
      <c r="H3710" s="204"/>
    </row>
    <row r="3711" spans="1:8" ht="20.100000000000001" customHeight="1" x14ac:dyDescent="0.2">
      <c r="A3711" s="200"/>
      <c r="B3711" s="201"/>
      <c r="C3711" s="202"/>
      <c r="D3711" s="203"/>
      <c r="E3711" s="203"/>
      <c r="F3711" s="204"/>
      <c r="G3711" s="182"/>
      <c r="H3711" s="204"/>
    </row>
    <row r="3712" spans="1:8" ht="20.100000000000001" customHeight="1" x14ac:dyDescent="0.2">
      <c r="A3712" s="200"/>
      <c r="B3712" s="201"/>
      <c r="C3712" s="202"/>
      <c r="D3712" s="203"/>
      <c r="E3712" s="203"/>
      <c r="F3712" s="204"/>
      <c r="G3712" s="182"/>
      <c r="H3712" s="204"/>
    </row>
    <row r="3713" spans="1:8" ht="20.100000000000001" customHeight="1" x14ac:dyDescent="0.2">
      <c r="A3713" s="200"/>
      <c r="B3713" s="201"/>
      <c r="C3713" s="202"/>
      <c r="D3713" s="203"/>
      <c r="E3713" s="203"/>
      <c r="F3713" s="204"/>
      <c r="G3713" s="182"/>
      <c r="H3713" s="204"/>
    </row>
    <row r="3714" spans="1:8" ht="20.100000000000001" customHeight="1" x14ac:dyDescent="0.2">
      <c r="A3714" s="200"/>
      <c r="B3714" s="201"/>
      <c r="C3714" s="202"/>
      <c r="D3714" s="203"/>
      <c r="E3714" s="203"/>
      <c r="F3714" s="204"/>
      <c r="G3714" s="182"/>
      <c r="H3714" s="204"/>
    </row>
    <row r="3715" spans="1:8" ht="20.100000000000001" customHeight="1" x14ac:dyDescent="0.2">
      <c r="A3715" s="200"/>
      <c r="B3715" s="201"/>
      <c r="C3715" s="202"/>
      <c r="D3715" s="203"/>
      <c r="E3715" s="203"/>
      <c r="F3715" s="204"/>
      <c r="G3715" s="182"/>
      <c r="H3715" s="204"/>
    </row>
    <row r="3716" spans="1:8" ht="20.100000000000001" customHeight="1" x14ac:dyDescent="0.2">
      <c r="A3716" s="200"/>
      <c r="B3716" s="201"/>
      <c r="C3716" s="202"/>
      <c r="D3716" s="203"/>
      <c r="E3716" s="203"/>
      <c r="F3716" s="204"/>
      <c r="G3716" s="182"/>
      <c r="H3716" s="204"/>
    </row>
    <row r="3717" spans="1:8" ht="20.100000000000001" customHeight="1" x14ac:dyDescent="0.2">
      <c r="A3717" s="200"/>
      <c r="B3717" s="201"/>
      <c r="C3717" s="202"/>
      <c r="D3717" s="203"/>
      <c r="E3717" s="203"/>
      <c r="F3717" s="204"/>
      <c r="G3717" s="182"/>
      <c r="H3717" s="204"/>
    </row>
    <row r="3718" spans="1:8" ht="20.100000000000001" customHeight="1" x14ac:dyDescent="0.2">
      <c r="A3718" s="200"/>
      <c r="B3718" s="201"/>
      <c r="C3718" s="202"/>
      <c r="D3718" s="203"/>
      <c r="E3718" s="203"/>
      <c r="F3718" s="204"/>
      <c r="G3718" s="182"/>
      <c r="H3718" s="204"/>
    </row>
    <row r="3719" spans="1:8" ht="20.100000000000001" customHeight="1" x14ac:dyDescent="0.2">
      <c r="A3719" s="200"/>
      <c r="B3719" s="201"/>
      <c r="C3719" s="202"/>
      <c r="D3719" s="203"/>
      <c r="E3719" s="203"/>
      <c r="F3719" s="204"/>
      <c r="G3719" s="182"/>
      <c r="H3719" s="204"/>
    </row>
    <row r="3720" spans="1:8" ht="20.100000000000001" customHeight="1" x14ac:dyDescent="0.2">
      <c r="A3720" s="200"/>
      <c r="B3720" s="201"/>
      <c r="C3720" s="202"/>
      <c r="D3720" s="203"/>
      <c r="E3720" s="203"/>
      <c r="F3720" s="204"/>
      <c r="G3720" s="182"/>
      <c r="H3720" s="204"/>
    </row>
    <row r="3721" spans="1:8" ht="20.100000000000001" customHeight="1" x14ac:dyDescent="0.2">
      <c r="A3721" s="200"/>
      <c r="B3721" s="201"/>
      <c r="C3721" s="202"/>
      <c r="D3721" s="203"/>
      <c r="E3721" s="203"/>
      <c r="F3721" s="204"/>
      <c r="G3721" s="182"/>
      <c r="H3721" s="204"/>
    </row>
    <row r="3722" spans="1:8" ht="20.100000000000001" customHeight="1" x14ac:dyDescent="0.2">
      <c r="A3722" s="200"/>
      <c r="B3722" s="201"/>
      <c r="C3722" s="202"/>
      <c r="D3722" s="203"/>
      <c r="E3722" s="203"/>
      <c r="F3722" s="204"/>
      <c r="G3722" s="182"/>
      <c r="H3722" s="204"/>
    </row>
    <row r="3723" spans="1:8" ht="20.100000000000001" customHeight="1" x14ac:dyDescent="0.2">
      <c r="A3723" s="200"/>
      <c r="B3723" s="201"/>
      <c r="C3723" s="202"/>
      <c r="D3723" s="203"/>
      <c r="E3723" s="203"/>
      <c r="F3723" s="204"/>
      <c r="G3723" s="182"/>
      <c r="H3723" s="204"/>
    </row>
    <row r="3724" spans="1:8" ht="20.100000000000001" customHeight="1" x14ac:dyDescent="0.2">
      <c r="A3724" s="200"/>
      <c r="B3724" s="201"/>
      <c r="C3724" s="202"/>
      <c r="D3724" s="203"/>
      <c r="E3724" s="203"/>
      <c r="F3724" s="204"/>
      <c r="G3724" s="182"/>
      <c r="H3724" s="204"/>
    </row>
    <row r="3725" spans="1:8" ht="20.100000000000001" customHeight="1" x14ac:dyDescent="0.2">
      <c r="A3725" s="200"/>
      <c r="B3725" s="201"/>
      <c r="C3725" s="202"/>
      <c r="D3725" s="203"/>
      <c r="E3725" s="203"/>
      <c r="F3725" s="204"/>
      <c r="G3725" s="182"/>
      <c r="H3725" s="204"/>
    </row>
    <row r="3726" spans="1:8" ht="20.100000000000001" customHeight="1" x14ac:dyDescent="0.2">
      <c r="A3726" s="200"/>
      <c r="B3726" s="201"/>
      <c r="C3726" s="202"/>
      <c r="D3726" s="203"/>
      <c r="E3726" s="203"/>
      <c r="F3726" s="204"/>
      <c r="G3726" s="182"/>
      <c r="H3726" s="204"/>
    </row>
    <row r="3727" spans="1:8" ht="20.100000000000001" customHeight="1" x14ac:dyDescent="0.2">
      <c r="A3727" s="200"/>
      <c r="B3727" s="201"/>
      <c r="C3727" s="202"/>
      <c r="D3727" s="203"/>
      <c r="E3727" s="203"/>
      <c r="F3727" s="204"/>
      <c r="G3727" s="182"/>
      <c r="H3727" s="204"/>
    </row>
    <row r="3728" spans="1:8" ht="20.100000000000001" customHeight="1" x14ac:dyDescent="0.2">
      <c r="A3728" s="200"/>
      <c r="B3728" s="201"/>
      <c r="C3728" s="202"/>
      <c r="D3728" s="203"/>
      <c r="E3728" s="203"/>
      <c r="F3728" s="204"/>
      <c r="G3728" s="182"/>
      <c r="H3728" s="204"/>
    </row>
    <row r="3729" spans="1:8" ht="20.100000000000001" customHeight="1" x14ac:dyDescent="0.2">
      <c r="A3729" s="200"/>
      <c r="B3729" s="201"/>
      <c r="C3729" s="202"/>
      <c r="D3729" s="203"/>
      <c r="E3729" s="203"/>
      <c r="F3729" s="204"/>
      <c r="G3729" s="182"/>
      <c r="H3729" s="204"/>
    </row>
    <row r="3730" spans="1:8" ht="20.100000000000001" customHeight="1" x14ac:dyDescent="0.2">
      <c r="A3730" s="200"/>
      <c r="B3730" s="201"/>
      <c r="C3730" s="202"/>
      <c r="D3730" s="203"/>
      <c r="E3730" s="203"/>
      <c r="F3730" s="204"/>
      <c r="G3730" s="182"/>
      <c r="H3730" s="204"/>
    </row>
    <row r="3731" spans="1:8" ht="20.100000000000001" customHeight="1" x14ac:dyDescent="0.2">
      <c r="A3731" s="200"/>
      <c r="B3731" s="201"/>
      <c r="C3731" s="202"/>
      <c r="D3731" s="203"/>
      <c r="E3731" s="203"/>
      <c r="F3731" s="204"/>
      <c r="G3731" s="182"/>
      <c r="H3731" s="204"/>
    </row>
    <row r="3732" spans="1:8" ht="20.100000000000001" customHeight="1" x14ac:dyDescent="0.2">
      <c r="A3732" s="200"/>
      <c r="B3732" s="201"/>
      <c r="C3732" s="202"/>
      <c r="D3732" s="203"/>
      <c r="E3732" s="203"/>
      <c r="F3732" s="204"/>
      <c r="G3732" s="182"/>
      <c r="H3732" s="204"/>
    </row>
    <row r="3733" spans="1:8" ht="20.100000000000001" customHeight="1" x14ac:dyDescent="0.2">
      <c r="A3733" s="200"/>
      <c r="B3733" s="201"/>
      <c r="C3733" s="202"/>
      <c r="D3733" s="203"/>
      <c r="E3733" s="203"/>
      <c r="F3733" s="204"/>
      <c r="G3733" s="182"/>
      <c r="H3733" s="204"/>
    </row>
    <row r="3734" spans="1:8" ht="20.100000000000001" customHeight="1" x14ac:dyDescent="0.2">
      <c r="A3734" s="200"/>
      <c r="B3734" s="201"/>
      <c r="C3734" s="202"/>
      <c r="D3734" s="203"/>
      <c r="E3734" s="203"/>
      <c r="F3734" s="204"/>
      <c r="G3734" s="182"/>
      <c r="H3734" s="204"/>
    </row>
    <row r="3735" spans="1:8" ht="20.100000000000001" customHeight="1" x14ac:dyDescent="0.2">
      <c r="A3735" s="200"/>
      <c r="B3735" s="201"/>
      <c r="C3735" s="202"/>
      <c r="D3735" s="203"/>
      <c r="E3735" s="203"/>
      <c r="F3735" s="204"/>
      <c r="G3735" s="182"/>
      <c r="H3735" s="204"/>
    </row>
    <row r="3736" spans="1:8" ht="20.100000000000001" customHeight="1" x14ac:dyDescent="0.2">
      <c r="A3736" s="200"/>
      <c r="B3736" s="201"/>
      <c r="C3736" s="202"/>
      <c r="D3736" s="203"/>
      <c r="E3736" s="203"/>
      <c r="F3736" s="204"/>
      <c r="G3736" s="182"/>
      <c r="H3736" s="204"/>
    </row>
    <row r="3737" spans="1:8" ht="20.100000000000001" customHeight="1" x14ac:dyDescent="0.2">
      <c r="A3737" s="200"/>
      <c r="B3737" s="201"/>
      <c r="C3737" s="202"/>
      <c r="D3737" s="203"/>
      <c r="E3737" s="203"/>
      <c r="F3737" s="204"/>
      <c r="G3737" s="182"/>
      <c r="H3737" s="204"/>
    </row>
    <row r="3738" spans="1:8" ht="20.100000000000001" customHeight="1" x14ac:dyDescent="0.2">
      <c r="A3738" s="200"/>
      <c r="B3738" s="201"/>
      <c r="C3738" s="202"/>
      <c r="D3738" s="203"/>
      <c r="E3738" s="203"/>
      <c r="F3738" s="204"/>
      <c r="G3738" s="182"/>
      <c r="H3738" s="204"/>
    </row>
    <row r="3739" spans="1:8" ht="20.100000000000001" customHeight="1" x14ac:dyDescent="0.2">
      <c r="A3739" s="200"/>
      <c r="B3739" s="201"/>
      <c r="C3739" s="202"/>
      <c r="D3739" s="203"/>
      <c r="E3739" s="203"/>
      <c r="F3739" s="204"/>
      <c r="G3739" s="182"/>
      <c r="H3739" s="204"/>
    </row>
    <row r="3740" spans="1:8" ht="20.100000000000001" customHeight="1" x14ac:dyDescent="0.2">
      <c r="A3740" s="200"/>
      <c r="B3740" s="201"/>
      <c r="C3740" s="202"/>
      <c r="D3740" s="203"/>
      <c r="E3740" s="203"/>
      <c r="F3740" s="204"/>
      <c r="G3740" s="182"/>
      <c r="H3740" s="204"/>
    </row>
    <row r="3741" spans="1:8" ht="20.100000000000001" customHeight="1" x14ac:dyDescent="0.2">
      <c r="A3741" s="200"/>
      <c r="B3741" s="201"/>
      <c r="C3741" s="202"/>
      <c r="D3741" s="203"/>
      <c r="E3741" s="203"/>
      <c r="F3741" s="204"/>
      <c r="G3741" s="182"/>
      <c r="H3741" s="204"/>
    </row>
    <row r="3742" spans="1:8" ht="20.100000000000001" customHeight="1" x14ac:dyDescent="0.2">
      <c r="A3742" s="200"/>
      <c r="B3742" s="201"/>
      <c r="C3742" s="202"/>
      <c r="D3742" s="203"/>
      <c r="E3742" s="203"/>
      <c r="F3742" s="204"/>
      <c r="G3742" s="182"/>
      <c r="H3742" s="204"/>
    </row>
    <row r="3743" spans="1:8" ht="20.100000000000001" customHeight="1" x14ac:dyDescent="0.2">
      <c r="A3743" s="200"/>
      <c r="B3743" s="201"/>
      <c r="C3743" s="202"/>
      <c r="D3743" s="203"/>
      <c r="E3743" s="203"/>
      <c r="F3743" s="204"/>
      <c r="G3743" s="182"/>
      <c r="H3743" s="204"/>
    </row>
    <row r="3744" spans="1:8" ht="20.100000000000001" customHeight="1" x14ac:dyDescent="0.2">
      <c r="A3744" s="200"/>
      <c r="B3744" s="201"/>
      <c r="C3744" s="202"/>
      <c r="D3744" s="203"/>
      <c r="E3744" s="203"/>
      <c r="F3744" s="204"/>
      <c r="G3744" s="182"/>
      <c r="H3744" s="204"/>
    </row>
    <row r="3745" spans="1:8" ht="20.100000000000001" customHeight="1" x14ac:dyDescent="0.2">
      <c r="A3745" s="200"/>
      <c r="B3745" s="201"/>
      <c r="C3745" s="202"/>
      <c r="D3745" s="203"/>
      <c r="E3745" s="203"/>
      <c r="F3745" s="204"/>
      <c r="G3745" s="182"/>
      <c r="H3745" s="204"/>
    </row>
    <row r="3746" spans="1:8" ht="20.100000000000001" customHeight="1" x14ac:dyDescent="0.2">
      <c r="A3746" s="200"/>
      <c r="B3746" s="201"/>
      <c r="C3746" s="202"/>
      <c r="D3746" s="203"/>
      <c r="E3746" s="203"/>
      <c r="F3746" s="204"/>
      <c r="G3746" s="182"/>
      <c r="H3746" s="204"/>
    </row>
    <row r="3747" spans="1:8" ht="20.100000000000001" customHeight="1" x14ac:dyDescent="0.2">
      <c r="A3747" s="200"/>
      <c r="B3747" s="201"/>
      <c r="C3747" s="202"/>
      <c r="D3747" s="203"/>
      <c r="E3747" s="203"/>
      <c r="F3747" s="204"/>
      <c r="G3747" s="182"/>
      <c r="H3747" s="204"/>
    </row>
    <row r="3748" spans="1:8" ht="20.100000000000001" customHeight="1" x14ac:dyDescent="0.2">
      <c r="A3748" s="200"/>
      <c r="B3748" s="201"/>
      <c r="C3748" s="202"/>
      <c r="D3748" s="203"/>
      <c r="E3748" s="203"/>
      <c r="F3748" s="204"/>
      <c r="G3748" s="182"/>
      <c r="H3748" s="204"/>
    </row>
    <row r="3749" spans="1:8" ht="20.100000000000001" customHeight="1" x14ac:dyDescent="0.2">
      <c r="A3749" s="200"/>
      <c r="B3749" s="201"/>
      <c r="C3749" s="202"/>
      <c r="D3749" s="203"/>
      <c r="E3749" s="203"/>
      <c r="F3749" s="204"/>
      <c r="G3749" s="182"/>
      <c r="H3749" s="204"/>
    </row>
    <row r="3750" spans="1:8" ht="20.100000000000001" customHeight="1" x14ac:dyDescent="0.2">
      <c r="A3750" s="200"/>
      <c r="B3750" s="201"/>
      <c r="C3750" s="202"/>
      <c r="D3750" s="203"/>
      <c r="E3750" s="203"/>
      <c r="F3750" s="204"/>
      <c r="G3750" s="182"/>
      <c r="H3750" s="204"/>
    </row>
    <row r="3751" spans="1:8" ht="20.100000000000001" customHeight="1" x14ac:dyDescent="0.2">
      <c r="A3751" s="200"/>
      <c r="B3751" s="201"/>
      <c r="C3751" s="202"/>
      <c r="D3751" s="203"/>
      <c r="E3751" s="203"/>
      <c r="F3751" s="204"/>
      <c r="G3751" s="182"/>
      <c r="H3751" s="204"/>
    </row>
    <row r="3752" spans="1:8" ht="20.100000000000001" customHeight="1" x14ac:dyDescent="0.2">
      <c r="A3752" s="200"/>
      <c r="B3752" s="201"/>
      <c r="C3752" s="202"/>
      <c r="D3752" s="203"/>
      <c r="E3752" s="203"/>
      <c r="F3752" s="204"/>
      <c r="G3752" s="182"/>
      <c r="H3752" s="204"/>
    </row>
    <row r="3753" spans="1:8" ht="20.100000000000001" customHeight="1" x14ac:dyDescent="0.2">
      <c r="A3753" s="200"/>
      <c r="B3753" s="201"/>
      <c r="C3753" s="202"/>
      <c r="D3753" s="203"/>
      <c r="E3753" s="203"/>
      <c r="F3753" s="204"/>
      <c r="G3753" s="182"/>
      <c r="H3753" s="204"/>
    </row>
    <row r="3754" spans="1:8" ht="20.100000000000001" customHeight="1" x14ac:dyDescent="0.2">
      <c r="A3754" s="200"/>
      <c r="B3754" s="201"/>
      <c r="C3754" s="202"/>
      <c r="D3754" s="203"/>
      <c r="E3754" s="203"/>
      <c r="F3754" s="204"/>
      <c r="G3754" s="182"/>
      <c r="H3754" s="204"/>
    </row>
    <row r="3755" spans="1:8" ht="20.100000000000001" customHeight="1" x14ac:dyDescent="0.2">
      <c r="A3755" s="200"/>
      <c r="B3755" s="201"/>
      <c r="C3755" s="202"/>
      <c r="D3755" s="203"/>
      <c r="E3755" s="203"/>
      <c r="F3755" s="204"/>
      <c r="G3755" s="182"/>
      <c r="H3755" s="204"/>
    </row>
    <row r="3756" spans="1:8" ht="20.100000000000001" customHeight="1" x14ac:dyDescent="0.2">
      <c r="A3756" s="200"/>
      <c r="B3756" s="201"/>
      <c r="C3756" s="202"/>
      <c r="D3756" s="203"/>
      <c r="E3756" s="203"/>
      <c r="F3756" s="204"/>
      <c r="G3756" s="182"/>
      <c r="H3756" s="204"/>
    </row>
    <row r="3757" spans="1:8" ht="20.100000000000001" customHeight="1" x14ac:dyDescent="0.2">
      <c r="A3757" s="200"/>
      <c r="B3757" s="201"/>
      <c r="C3757" s="202"/>
      <c r="D3757" s="203"/>
      <c r="E3757" s="203"/>
      <c r="F3757" s="204"/>
      <c r="G3757" s="182"/>
      <c r="H3757" s="204"/>
    </row>
    <row r="3758" spans="1:8" ht="20.100000000000001" customHeight="1" x14ac:dyDescent="0.2">
      <c r="A3758" s="200"/>
      <c r="B3758" s="201"/>
      <c r="C3758" s="202"/>
      <c r="D3758" s="203"/>
      <c r="E3758" s="203"/>
      <c r="F3758" s="204"/>
      <c r="G3758" s="182"/>
      <c r="H3758" s="204"/>
    </row>
    <row r="3759" spans="1:8" ht="20.100000000000001" customHeight="1" x14ac:dyDescent="0.2">
      <c r="A3759" s="200"/>
      <c r="B3759" s="201"/>
      <c r="C3759" s="202"/>
      <c r="D3759" s="203"/>
      <c r="E3759" s="203"/>
      <c r="F3759" s="204"/>
      <c r="G3759" s="182"/>
      <c r="H3759" s="204"/>
    </row>
    <row r="3760" spans="1:8" ht="20.100000000000001" customHeight="1" x14ac:dyDescent="0.2">
      <c r="A3760" s="200"/>
      <c r="B3760" s="201"/>
      <c r="C3760" s="202"/>
      <c r="D3760" s="203"/>
      <c r="E3760" s="203"/>
      <c r="F3760" s="204"/>
      <c r="G3760" s="182"/>
      <c r="H3760" s="204"/>
    </row>
    <row r="3761" spans="1:8" ht="20.100000000000001" customHeight="1" x14ac:dyDescent="0.2">
      <c r="A3761" s="200"/>
      <c r="B3761" s="201"/>
      <c r="C3761" s="202"/>
      <c r="D3761" s="203"/>
      <c r="E3761" s="203"/>
      <c r="F3761" s="204"/>
      <c r="G3761" s="182"/>
      <c r="H3761" s="204"/>
    </row>
    <row r="3762" spans="1:8" ht="20.100000000000001" customHeight="1" x14ac:dyDescent="0.2">
      <c r="A3762" s="200"/>
      <c r="B3762" s="201"/>
      <c r="C3762" s="202"/>
      <c r="D3762" s="203"/>
      <c r="E3762" s="203"/>
      <c r="F3762" s="204"/>
      <c r="G3762" s="182"/>
      <c r="H3762" s="204"/>
    </row>
    <row r="3763" spans="1:8" ht="20.100000000000001" customHeight="1" x14ac:dyDescent="0.2">
      <c r="A3763" s="200"/>
      <c r="B3763" s="201"/>
      <c r="C3763" s="202"/>
      <c r="D3763" s="203"/>
      <c r="E3763" s="203"/>
      <c r="F3763" s="204"/>
      <c r="G3763" s="182"/>
      <c r="H3763" s="204"/>
    </row>
    <row r="3764" spans="1:8" ht="20.100000000000001" customHeight="1" x14ac:dyDescent="0.2">
      <c r="A3764" s="200"/>
      <c r="B3764" s="201"/>
      <c r="C3764" s="202"/>
      <c r="D3764" s="203"/>
      <c r="E3764" s="203"/>
      <c r="F3764" s="204"/>
      <c r="G3764" s="182"/>
      <c r="H3764" s="204"/>
    </row>
    <row r="3765" spans="1:8" ht="20.100000000000001" customHeight="1" x14ac:dyDescent="0.2">
      <c r="A3765" s="200"/>
      <c r="B3765" s="201"/>
      <c r="C3765" s="202"/>
      <c r="D3765" s="203"/>
      <c r="E3765" s="203"/>
      <c r="F3765" s="204"/>
      <c r="G3765" s="182"/>
      <c r="H3765" s="204"/>
    </row>
    <row r="3766" spans="1:8" ht="20.100000000000001" customHeight="1" x14ac:dyDescent="0.2">
      <c r="A3766" s="200"/>
      <c r="B3766" s="201"/>
      <c r="C3766" s="202"/>
      <c r="D3766" s="203"/>
      <c r="E3766" s="203"/>
      <c r="F3766" s="204"/>
      <c r="G3766" s="182"/>
      <c r="H3766" s="204"/>
    </row>
    <row r="3767" spans="1:8" ht="20.100000000000001" customHeight="1" x14ac:dyDescent="0.2">
      <c r="A3767" s="200"/>
      <c r="B3767" s="201"/>
      <c r="C3767" s="202"/>
      <c r="D3767" s="203"/>
      <c r="E3767" s="203"/>
      <c r="F3767" s="204"/>
      <c r="G3767" s="182"/>
      <c r="H3767" s="204"/>
    </row>
    <row r="3768" spans="1:8" ht="20.100000000000001" customHeight="1" x14ac:dyDescent="0.2">
      <c r="A3768" s="200"/>
      <c r="B3768" s="201"/>
      <c r="C3768" s="202"/>
      <c r="D3768" s="203"/>
      <c r="E3768" s="203"/>
      <c r="F3768" s="204"/>
      <c r="G3768" s="182"/>
      <c r="H3768" s="204"/>
    </row>
    <row r="3769" spans="1:8" ht="20.100000000000001" customHeight="1" x14ac:dyDescent="0.2">
      <c r="A3769" s="200"/>
      <c r="B3769" s="201"/>
      <c r="C3769" s="202"/>
      <c r="D3769" s="203"/>
      <c r="E3769" s="203"/>
      <c r="F3769" s="204"/>
      <c r="G3769" s="182"/>
      <c r="H3769" s="204"/>
    </row>
    <row r="3770" spans="1:8" ht="20.100000000000001" customHeight="1" x14ac:dyDescent="0.2">
      <c r="A3770" s="200"/>
      <c r="B3770" s="201"/>
      <c r="C3770" s="202"/>
      <c r="D3770" s="203"/>
      <c r="E3770" s="203"/>
      <c r="F3770" s="204"/>
      <c r="G3770" s="182"/>
      <c r="H3770" s="204"/>
    </row>
    <row r="3771" spans="1:8" ht="20.100000000000001" customHeight="1" x14ac:dyDescent="0.2">
      <c r="A3771" s="200"/>
      <c r="B3771" s="201"/>
      <c r="C3771" s="202"/>
      <c r="D3771" s="203"/>
      <c r="E3771" s="203"/>
      <c r="F3771" s="204"/>
      <c r="G3771" s="182"/>
      <c r="H3771" s="204"/>
    </row>
    <row r="3772" spans="1:8" ht="20.100000000000001" customHeight="1" x14ac:dyDescent="0.2">
      <c r="A3772" s="200"/>
      <c r="B3772" s="201"/>
      <c r="C3772" s="202"/>
      <c r="D3772" s="203"/>
      <c r="E3772" s="203"/>
      <c r="F3772" s="204"/>
      <c r="G3772" s="182"/>
      <c r="H3772" s="204"/>
    </row>
    <row r="3773" spans="1:8" ht="20.100000000000001" customHeight="1" x14ac:dyDescent="0.2">
      <c r="A3773" s="200"/>
      <c r="B3773" s="201"/>
      <c r="C3773" s="202"/>
      <c r="D3773" s="203"/>
      <c r="E3773" s="203"/>
      <c r="F3773" s="204"/>
      <c r="G3773" s="182"/>
      <c r="H3773" s="204"/>
    </row>
    <row r="3774" spans="1:8" ht="20.100000000000001" customHeight="1" x14ac:dyDescent="0.2">
      <c r="A3774" s="200"/>
      <c r="B3774" s="201"/>
      <c r="C3774" s="202"/>
      <c r="D3774" s="203"/>
      <c r="E3774" s="203"/>
      <c r="F3774" s="204"/>
      <c r="G3774" s="182"/>
      <c r="H3774" s="204"/>
    </row>
    <row r="3775" spans="1:8" ht="20.100000000000001" customHeight="1" x14ac:dyDescent="0.2">
      <c r="A3775" s="200"/>
      <c r="B3775" s="201"/>
      <c r="C3775" s="202"/>
      <c r="D3775" s="203"/>
      <c r="E3775" s="203"/>
      <c r="F3775" s="204"/>
      <c r="G3775" s="182"/>
      <c r="H3775" s="204"/>
    </row>
    <row r="3776" spans="1:8" ht="20.100000000000001" customHeight="1" x14ac:dyDescent="0.2">
      <c r="A3776" s="200"/>
      <c r="B3776" s="201"/>
      <c r="C3776" s="202"/>
      <c r="D3776" s="203"/>
      <c r="E3776" s="203"/>
      <c r="F3776" s="204"/>
      <c r="G3776" s="182"/>
      <c r="H3776" s="204"/>
    </row>
    <row r="3777" spans="1:8" ht="20.100000000000001" customHeight="1" x14ac:dyDescent="0.2">
      <c r="A3777" s="200"/>
      <c r="B3777" s="201"/>
      <c r="C3777" s="202"/>
      <c r="D3777" s="203"/>
      <c r="E3777" s="203"/>
      <c r="F3777" s="204"/>
      <c r="G3777" s="182"/>
      <c r="H3777" s="204"/>
    </row>
    <row r="3778" spans="1:8" ht="20.100000000000001" customHeight="1" x14ac:dyDescent="0.2">
      <c r="A3778" s="200"/>
      <c r="B3778" s="201"/>
      <c r="C3778" s="202"/>
      <c r="D3778" s="203"/>
      <c r="E3778" s="203"/>
      <c r="F3778" s="204"/>
      <c r="G3778" s="182"/>
      <c r="H3778" s="204"/>
    </row>
    <row r="3779" spans="1:8" ht="20.100000000000001" customHeight="1" x14ac:dyDescent="0.2">
      <c r="A3779" s="200"/>
      <c r="B3779" s="201"/>
      <c r="C3779" s="202"/>
      <c r="D3779" s="203"/>
      <c r="E3779" s="203"/>
      <c r="F3779" s="204"/>
      <c r="G3779" s="182"/>
      <c r="H3779" s="204"/>
    </row>
    <row r="3780" spans="1:8" ht="20.100000000000001" customHeight="1" x14ac:dyDescent="0.2">
      <c r="A3780" s="200"/>
      <c r="B3780" s="201"/>
      <c r="C3780" s="202"/>
      <c r="D3780" s="203"/>
      <c r="E3780" s="203"/>
      <c r="F3780" s="204"/>
      <c r="G3780" s="182"/>
      <c r="H3780" s="204"/>
    </row>
    <row r="3781" spans="1:8" ht="20.100000000000001" customHeight="1" x14ac:dyDescent="0.2">
      <c r="A3781" s="200"/>
      <c r="B3781" s="201"/>
      <c r="C3781" s="202"/>
      <c r="D3781" s="203"/>
      <c r="E3781" s="203"/>
      <c r="F3781" s="204"/>
      <c r="G3781" s="182"/>
      <c r="H3781" s="204"/>
    </row>
    <row r="3782" spans="1:8" ht="20.100000000000001" customHeight="1" x14ac:dyDescent="0.2">
      <c r="A3782" s="200"/>
      <c r="B3782" s="201"/>
      <c r="C3782" s="202"/>
      <c r="D3782" s="203"/>
      <c r="E3782" s="203"/>
      <c r="F3782" s="204"/>
      <c r="G3782" s="182"/>
      <c r="H3782" s="204"/>
    </row>
    <row r="3783" spans="1:8" ht="20.100000000000001" customHeight="1" x14ac:dyDescent="0.2">
      <c r="A3783" s="200"/>
      <c r="B3783" s="201"/>
      <c r="C3783" s="202"/>
      <c r="D3783" s="203"/>
      <c r="E3783" s="203"/>
      <c r="F3783" s="204"/>
      <c r="G3783" s="182"/>
      <c r="H3783" s="204"/>
    </row>
    <row r="3784" spans="1:8" ht="20.100000000000001" customHeight="1" x14ac:dyDescent="0.2">
      <c r="A3784" s="200"/>
      <c r="B3784" s="201"/>
      <c r="C3784" s="202"/>
      <c r="D3784" s="203"/>
      <c r="E3784" s="203"/>
      <c r="F3784" s="204"/>
      <c r="G3784" s="182"/>
      <c r="H3784" s="204"/>
    </row>
    <row r="3785" spans="1:8" ht="20.100000000000001" customHeight="1" x14ac:dyDescent="0.2">
      <c r="A3785" s="200"/>
      <c r="B3785" s="201"/>
      <c r="C3785" s="202"/>
      <c r="D3785" s="203"/>
      <c r="E3785" s="203"/>
      <c r="F3785" s="204"/>
      <c r="G3785" s="182"/>
      <c r="H3785" s="204"/>
    </row>
    <row r="3786" spans="1:8" ht="20.100000000000001" customHeight="1" x14ac:dyDescent="0.2">
      <c r="A3786" s="200"/>
      <c r="B3786" s="201"/>
      <c r="C3786" s="202"/>
      <c r="D3786" s="203"/>
      <c r="E3786" s="203"/>
      <c r="F3786" s="204"/>
      <c r="G3786" s="182"/>
      <c r="H3786" s="204"/>
    </row>
    <row r="3787" spans="1:8" ht="20.100000000000001" customHeight="1" x14ac:dyDescent="0.2">
      <c r="A3787" s="200"/>
      <c r="B3787" s="201"/>
      <c r="C3787" s="202"/>
      <c r="D3787" s="203"/>
      <c r="E3787" s="203"/>
      <c r="F3787" s="204"/>
      <c r="G3787" s="182"/>
      <c r="H3787" s="204"/>
    </row>
    <row r="3788" spans="1:8" ht="20.100000000000001" customHeight="1" x14ac:dyDescent="0.2">
      <c r="A3788" s="200"/>
      <c r="B3788" s="201"/>
      <c r="C3788" s="202"/>
      <c r="D3788" s="203"/>
      <c r="E3788" s="203"/>
      <c r="F3788" s="204"/>
      <c r="G3788" s="182"/>
      <c r="H3788" s="204"/>
    </row>
    <row r="3789" spans="1:8" ht="20.100000000000001" customHeight="1" x14ac:dyDescent="0.2">
      <c r="A3789" s="200"/>
      <c r="B3789" s="201"/>
      <c r="C3789" s="202"/>
      <c r="D3789" s="203"/>
      <c r="E3789" s="203"/>
      <c r="F3789" s="204"/>
      <c r="G3789" s="182"/>
      <c r="H3789" s="204"/>
    </row>
    <row r="3790" spans="1:8" ht="20.100000000000001" customHeight="1" x14ac:dyDescent="0.2">
      <c r="A3790" s="200"/>
      <c r="B3790" s="201"/>
      <c r="C3790" s="202"/>
      <c r="D3790" s="203"/>
      <c r="E3790" s="203"/>
      <c r="F3790" s="204"/>
      <c r="G3790" s="182"/>
      <c r="H3790" s="204"/>
    </row>
    <row r="3791" spans="1:8" ht="20.100000000000001" customHeight="1" x14ac:dyDescent="0.2">
      <c r="A3791" s="200"/>
      <c r="B3791" s="201"/>
      <c r="C3791" s="202"/>
      <c r="D3791" s="203"/>
      <c r="E3791" s="203"/>
      <c r="F3791" s="204"/>
      <c r="G3791" s="182"/>
      <c r="H3791" s="204"/>
    </row>
    <row r="3792" spans="1:8" ht="20.100000000000001" customHeight="1" x14ac:dyDescent="0.2">
      <c r="A3792" s="200"/>
      <c r="B3792" s="201"/>
      <c r="C3792" s="202"/>
      <c r="D3792" s="203"/>
      <c r="E3792" s="203"/>
      <c r="F3792" s="204"/>
      <c r="G3792" s="182"/>
      <c r="H3792" s="204"/>
    </row>
    <row r="3793" spans="1:8" ht="20.100000000000001" customHeight="1" x14ac:dyDescent="0.2">
      <c r="A3793" s="200"/>
      <c r="B3793" s="201"/>
      <c r="C3793" s="202"/>
      <c r="D3793" s="203"/>
      <c r="E3793" s="203"/>
      <c r="F3793" s="204"/>
      <c r="G3793" s="182"/>
      <c r="H3793" s="204"/>
    </row>
    <row r="3794" spans="1:8" ht="20.100000000000001" customHeight="1" x14ac:dyDescent="0.2">
      <c r="A3794" s="200"/>
      <c r="B3794" s="201"/>
      <c r="C3794" s="202"/>
      <c r="D3794" s="203"/>
      <c r="E3794" s="203"/>
      <c r="F3794" s="204"/>
      <c r="G3794" s="182"/>
      <c r="H3794" s="204"/>
    </row>
    <row r="3795" spans="1:8" ht="20.100000000000001" customHeight="1" x14ac:dyDescent="0.2">
      <c r="A3795" s="200"/>
      <c r="B3795" s="201"/>
      <c r="C3795" s="202"/>
      <c r="D3795" s="203"/>
      <c r="E3795" s="203"/>
      <c r="F3795" s="204"/>
      <c r="G3795" s="182"/>
      <c r="H3795" s="204"/>
    </row>
    <row r="3796" spans="1:8" ht="20.100000000000001" customHeight="1" x14ac:dyDescent="0.2">
      <c r="A3796" s="200"/>
      <c r="B3796" s="201"/>
      <c r="C3796" s="202"/>
      <c r="D3796" s="203"/>
      <c r="E3796" s="203"/>
      <c r="F3796" s="204"/>
      <c r="G3796" s="182"/>
      <c r="H3796" s="204"/>
    </row>
    <row r="3797" spans="1:8" ht="20.100000000000001" customHeight="1" x14ac:dyDescent="0.2">
      <c r="A3797" s="200"/>
      <c r="B3797" s="201"/>
      <c r="C3797" s="202"/>
      <c r="D3797" s="203"/>
      <c r="E3797" s="203"/>
      <c r="F3797" s="204"/>
      <c r="G3797" s="182"/>
      <c r="H3797" s="204"/>
    </row>
    <row r="3798" spans="1:8" ht="20.100000000000001" customHeight="1" x14ac:dyDescent="0.2">
      <c r="A3798" s="200"/>
      <c r="B3798" s="201"/>
      <c r="C3798" s="202"/>
      <c r="D3798" s="203"/>
      <c r="E3798" s="203"/>
      <c r="F3798" s="204"/>
      <c r="G3798" s="182"/>
      <c r="H3798" s="204"/>
    </row>
    <row r="3799" spans="1:8" ht="20.100000000000001" customHeight="1" x14ac:dyDescent="0.2">
      <c r="A3799" s="200"/>
      <c r="B3799" s="201"/>
      <c r="C3799" s="202"/>
      <c r="D3799" s="203"/>
      <c r="E3799" s="203"/>
      <c r="F3799" s="204"/>
      <c r="G3799" s="182"/>
      <c r="H3799" s="204"/>
    </row>
    <row r="3800" spans="1:8" ht="20.100000000000001" customHeight="1" x14ac:dyDescent="0.2">
      <c r="A3800" s="200"/>
      <c r="B3800" s="201"/>
      <c r="C3800" s="202"/>
      <c r="D3800" s="203"/>
      <c r="E3800" s="203"/>
      <c r="F3800" s="204"/>
      <c r="G3800" s="182"/>
      <c r="H3800" s="204"/>
    </row>
    <row r="3801" spans="1:8" ht="20.100000000000001" customHeight="1" x14ac:dyDescent="0.2">
      <c r="A3801" s="200"/>
      <c r="B3801" s="201"/>
      <c r="C3801" s="202"/>
      <c r="D3801" s="203"/>
      <c r="E3801" s="203"/>
      <c r="F3801" s="204"/>
      <c r="G3801" s="182"/>
      <c r="H3801" s="204"/>
    </row>
    <row r="3802" spans="1:8" ht="20.100000000000001" customHeight="1" x14ac:dyDescent="0.2">
      <c r="A3802" s="200"/>
      <c r="B3802" s="201"/>
      <c r="C3802" s="202"/>
      <c r="D3802" s="203"/>
      <c r="E3802" s="203"/>
      <c r="F3802" s="204"/>
      <c r="G3802" s="182"/>
      <c r="H3802" s="204"/>
    </row>
    <row r="3803" spans="1:8" ht="20.100000000000001" customHeight="1" x14ac:dyDescent="0.2">
      <c r="A3803" s="200"/>
      <c r="B3803" s="201"/>
      <c r="C3803" s="202"/>
      <c r="D3803" s="203"/>
      <c r="E3803" s="203"/>
      <c r="F3803" s="204"/>
      <c r="G3803" s="182"/>
      <c r="H3803" s="204"/>
    </row>
    <row r="3804" spans="1:8" ht="20.100000000000001" customHeight="1" x14ac:dyDescent="0.2">
      <c r="A3804" s="200"/>
      <c r="B3804" s="201"/>
      <c r="C3804" s="202"/>
      <c r="D3804" s="203"/>
      <c r="E3804" s="203"/>
      <c r="F3804" s="204"/>
      <c r="G3804" s="182"/>
      <c r="H3804" s="204"/>
    </row>
    <row r="3805" spans="1:8" ht="20.100000000000001" customHeight="1" x14ac:dyDescent="0.2">
      <c r="A3805" s="200"/>
      <c r="B3805" s="201"/>
      <c r="C3805" s="202"/>
      <c r="D3805" s="203"/>
      <c r="E3805" s="203"/>
      <c r="F3805" s="204"/>
      <c r="G3805" s="182"/>
      <c r="H3805" s="204"/>
    </row>
    <row r="3806" spans="1:8" ht="20.100000000000001" customHeight="1" x14ac:dyDescent="0.2">
      <c r="A3806" s="200"/>
      <c r="B3806" s="201"/>
      <c r="C3806" s="202"/>
      <c r="D3806" s="203"/>
      <c r="E3806" s="203"/>
      <c r="F3806" s="204"/>
      <c r="G3806" s="182"/>
      <c r="H3806" s="204"/>
    </row>
    <row r="3807" spans="1:8" ht="20.100000000000001" customHeight="1" x14ac:dyDescent="0.2">
      <c r="A3807" s="200"/>
      <c r="B3807" s="201"/>
      <c r="C3807" s="202"/>
      <c r="D3807" s="203"/>
      <c r="E3807" s="203"/>
      <c r="F3807" s="204"/>
      <c r="G3807" s="182"/>
      <c r="H3807" s="204"/>
    </row>
    <row r="3808" spans="1:8" ht="20.100000000000001" customHeight="1" x14ac:dyDescent="0.2">
      <c r="A3808" s="200"/>
      <c r="B3808" s="201"/>
      <c r="C3808" s="202"/>
      <c r="D3808" s="203"/>
      <c r="E3808" s="203"/>
      <c r="F3808" s="204"/>
      <c r="G3808" s="182"/>
      <c r="H3808" s="204"/>
    </row>
    <row r="3809" spans="1:8" ht="20.100000000000001" customHeight="1" x14ac:dyDescent="0.2">
      <c r="A3809" s="200"/>
      <c r="B3809" s="201"/>
      <c r="C3809" s="202"/>
      <c r="D3809" s="203"/>
      <c r="E3809" s="203"/>
      <c r="F3809" s="204"/>
      <c r="G3809" s="182"/>
      <c r="H3809" s="204"/>
    </row>
    <row r="3810" spans="1:8" ht="20.100000000000001" customHeight="1" x14ac:dyDescent="0.2">
      <c r="A3810" s="200"/>
      <c r="B3810" s="201"/>
      <c r="C3810" s="202"/>
      <c r="D3810" s="203"/>
      <c r="E3810" s="203"/>
      <c r="F3810" s="204"/>
      <c r="G3810" s="182"/>
      <c r="H3810" s="204"/>
    </row>
    <row r="3811" spans="1:8" ht="20.100000000000001" customHeight="1" x14ac:dyDescent="0.2">
      <c r="A3811" s="200"/>
      <c r="B3811" s="201"/>
      <c r="C3811" s="202"/>
      <c r="D3811" s="203"/>
      <c r="E3811" s="203"/>
      <c r="F3811" s="204"/>
      <c r="G3811" s="182"/>
      <c r="H3811" s="204"/>
    </row>
    <row r="3812" spans="1:8" ht="20.100000000000001" customHeight="1" x14ac:dyDescent="0.2">
      <c r="A3812" s="200"/>
      <c r="B3812" s="201"/>
      <c r="C3812" s="202"/>
      <c r="D3812" s="203"/>
      <c r="E3812" s="203"/>
      <c r="F3812" s="204"/>
      <c r="G3812" s="182"/>
      <c r="H3812" s="204"/>
    </row>
    <row r="3813" spans="1:8" ht="20.100000000000001" customHeight="1" x14ac:dyDescent="0.2">
      <c r="A3813" s="200"/>
      <c r="B3813" s="201"/>
      <c r="C3813" s="202"/>
      <c r="D3813" s="203"/>
      <c r="E3813" s="203"/>
      <c r="F3813" s="204"/>
      <c r="G3813" s="182"/>
      <c r="H3813" s="204"/>
    </row>
    <row r="3814" spans="1:8" ht="20.100000000000001" customHeight="1" x14ac:dyDescent="0.2">
      <c r="A3814" s="200"/>
      <c r="B3814" s="201"/>
      <c r="C3814" s="202"/>
      <c r="D3814" s="203"/>
      <c r="E3814" s="203"/>
      <c r="F3814" s="204"/>
      <c r="G3814" s="182"/>
      <c r="H3814" s="204"/>
    </row>
    <row r="3815" spans="1:8" ht="20.100000000000001" customHeight="1" x14ac:dyDescent="0.2">
      <c r="A3815" s="200"/>
      <c r="B3815" s="201"/>
      <c r="C3815" s="202"/>
      <c r="D3815" s="203"/>
      <c r="E3815" s="203"/>
      <c r="F3815" s="204"/>
      <c r="G3815" s="182"/>
      <c r="H3815" s="204"/>
    </row>
    <row r="3816" spans="1:8" ht="20.100000000000001" customHeight="1" x14ac:dyDescent="0.2">
      <c r="A3816" s="200"/>
      <c r="B3816" s="201"/>
      <c r="C3816" s="202"/>
      <c r="D3816" s="203"/>
      <c r="E3816" s="203"/>
      <c r="F3816" s="204"/>
      <c r="G3816" s="182"/>
      <c r="H3816" s="204"/>
    </row>
    <row r="3817" spans="1:8" ht="20.100000000000001" customHeight="1" x14ac:dyDescent="0.2">
      <c r="A3817" s="200"/>
      <c r="B3817" s="201"/>
      <c r="C3817" s="202"/>
      <c r="D3817" s="203"/>
      <c r="E3817" s="203"/>
      <c r="F3817" s="204"/>
      <c r="G3817" s="182"/>
      <c r="H3817" s="204"/>
    </row>
    <row r="3818" spans="1:8" ht="20.100000000000001" customHeight="1" x14ac:dyDescent="0.2">
      <c r="A3818" s="200"/>
      <c r="B3818" s="201"/>
      <c r="C3818" s="202"/>
      <c r="D3818" s="203"/>
      <c r="E3818" s="203"/>
      <c r="F3818" s="204"/>
      <c r="G3818" s="182"/>
      <c r="H3818" s="204"/>
    </row>
    <row r="3819" spans="1:8" ht="20.100000000000001" customHeight="1" x14ac:dyDescent="0.2">
      <c r="A3819" s="200"/>
      <c r="B3819" s="201"/>
      <c r="C3819" s="202"/>
      <c r="D3819" s="203"/>
      <c r="E3819" s="203"/>
      <c r="F3819" s="204"/>
      <c r="G3819" s="182"/>
      <c r="H3819" s="204"/>
    </row>
    <row r="3820" spans="1:8" ht="20.100000000000001" customHeight="1" x14ac:dyDescent="0.2">
      <c r="A3820" s="200"/>
      <c r="B3820" s="201"/>
      <c r="C3820" s="202"/>
      <c r="D3820" s="203"/>
      <c r="E3820" s="203"/>
      <c r="F3820" s="204"/>
      <c r="G3820" s="182"/>
      <c r="H3820" s="204"/>
    </row>
    <row r="3821" spans="1:8" ht="20.100000000000001" customHeight="1" x14ac:dyDescent="0.2">
      <c r="A3821" s="200"/>
      <c r="B3821" s="201"/>
      <c r="C3821" s="202"/>
      <c r="D3821" s="203"/>
      <c r="E3821" s="203"/>
      <c r="F3821" s="204"/>
      <c r="G3821" s="182"/>
      <c r="H3821" s="204"/>
    </row>
    <row r="3822" spans="1:8" ht="20.100000000000001" customHeight="1" x14ac:dyDescent="0.2">
      <c r="A3822" s="200"/>
      <c r="B3822" s="201"/>
      <c r="C3822" s="202"/>
      <c r="D3822" s="203"/>
      <c r="E3822" s="203"/>
      <c r="F3822" s="204"/>
      <c r="G3822" s="182"/>
      <c r="H3822" s="204"/>
    </row>
    <row r="3823" spans="1:8" ht="20.100000000000001" customHeight="1" x14ac:dyDescent="0.2">
      <c r="A3823" s="200"/>
      <c r="B3823" s="201"/>
      <c r="C3823" s="202"/>
      <c r="D3823" s="203"/>
      <c r="E3823" s="203"/>
      <c r="F3823" s="204"/>
      <c r="G3823" s="182"/>
      <c r="H3823" s="204"/>
    </row>
    <row r="3824" spans="1:8" ht="20.100000000000001" customHeight="1" x14ac:dyDescent="0.2">
      <c r="A3824" s="200"/>
      <c r="B3824" s="201"/>
      <c r="C3824" s="202"/>
      <c r="D3824" s="203"/>
      <c r="E3824" s="203"/>
      <c r="F3824" s="204"/>
      <c r="G3824" s="182"/>
      <c r="H3824" s="204"/>
    </row>
    <row r="3825" spans="1:8" ht="20.100000000000001" customHeight="1" x14ac:dyDescent="0.2">
      <c r="A3825" s="200"/>
      <c r="B3825" s="201"/>
      <c r="C3825" s="202"/>
      <c r="D3825" s="203"/>
      <c r="E3825" s="203"/>
      <c r="F3825" s="204"/>
      <c r="G3825" s="182"/>
      <c r="H3825" s="204"/>
    </row>
    <row r="3826" spans="1:8" ht="20.100000000000001" customHeight="1" x14ac:dyDescent="0.2">
      <c r="A3826" s="200"/>
      <c r="B3826" s="201"/>
      <c r="C3826" s="202"/>
      <c r="D3826" s="203"/>
      <c r="E3826" s="203"/>
      <c r="F3826" s="204"/>
      <c r="G3826" s="182"/>
      <c r="H3826" s="204"/>
    </row>
    <row r="3827" spans="1:8" ht="20.100000000000001" customHeight="1" x14ac:dyDescent="0.2">
      <c r="A3827" s="200"/>
      <c r="B3827" s="201"/>
      <c r="C3827" s="202"/>
      <c r="D3827" s="203"/>
      <c r="E3827" s="203"/>
      <c r="F3827" s="204"/>
      <c r="G3827" s="182"/>
      <c r="H3827" s="204"/>
    </row>
    <row r="3828" spans="1:8" ht="20.100000000000001" customHeight="1" x14ac:dyDescent="0.2">
      <c r="A3828" s="200"/>
      <c r="B3828" s="201"/>
      <c r="C3828" s="202"/>
      <c r="D3828" s="203"/>
      <c r="E3828" s="203"/>
      <c r="F3828" s="204"/>
      <c r="G3828" s="182"/>
      <c r="H3828" s="204"/>
    </row>
    <row r="3829" spans="1:8" ht="20.100000000000001" customHeight="1" x14ac:dyDescent="0.2">
      <c r="A3829" s="200"/>
      <c r="B3829" s="201"/>
      <c r="C3829" s="202"/>
      <c r="D3829" s="203"/>
      <c r="E3829" s="203"/>
      <c r="F3829" s="204"/>
      <c r="G3829" s="182"/>
      <c r="H3829" s="204"/>
    </row>
    <row r="3830" spans="1:8" ht="20.100000000000001" customHeight="1" x14ac:dyDescent="0.2">
      <c r="A3830" s="200"/>
      <c r="B3830" s="201"/>
      <c r="C3830" s="202"/>
      <c r="D3830" s="203"/>
      <c r="E3830" s="203"/>
      <c r="F3830" s="204"/>
      <c r="G3830" s="182"/>
      <c r="H3830" s="204"/>
    </row>
    <row r="3831" spans="1:8" ht="20.100000000000001" customHeight="1" x14ac:dyDescent="0.2">
      <c r="A3831" s="200"/>
      <c r="B3831" s="201"/>
      <c r="C3831" s="202"/>
      <c r="D3831" s="203"/>
      <c r="E3831" s="203"/>
      <c r="F3831" s="204"/>
      <c r="G3831" s="182"/>
      <c r="H3831" s="204"/>
    </row>
    <row r="3832" spans="1:8" ht="20.100000000000001" customHeight="1" x14ac:dyDescent="0.2">
      <c r="A3832" s="200"/>
      <c r="B3832" s="201"/>
      <c r="C3832" s="202"/>
      <c r="D3832" s="203"/>
      <c r="E3832" s="203"/>
      <c r="F3832" s="204"/>
      <c r="G3832" s="182"/>
      <c r="H3832" s="204"/>
    </row>
    <row r="3833" spans="1:8" ht="20.100000000000001" customHeight="1" x14ac:dyDescent="0.2">
      <c r="A3833" s="200"/>
      <c r="B3833" s="201"/>
      <c r="C3833" s="202"/>
      <c r="D3833" s="203"/>
      <c r="E3833" s="203"/>
      <c r="F3833" s="204"/>
      <c r="G3833" s="182"/>
      <c r="H3833" s="204"/>
    </row>
    <row r="3834" spans="1:8" ht="20.100000000000001" customHeight="1" x14ac:dyDescent="0.2">
      <c r="A3834" s="200"/>
      <c r="B3834" s="201"/>
      <c r="C3834" s="202"/>
      <c r="D3834" s="203"/>
      <c r="E3834" s="203"/>
      <c r="F3834" s="204"/>
      <c r="G3834" s="182"/>
      <c r="H3834" s="204"/>
    </row>
    <row r="3835" spans="1:8" ht="20.100000000000001" customHeight="1" x14ac:dyDescent="0.2">
      <c r="A3835" s="200"/>
      <c r="B3835" s="201"/>
      <c r="C3835" s="202"/>
      <c r="D3835" s="203"/>
      <c r="E3835" s="203"/>
      <c r="F3835" s="204"/>
      <c r="G3835" s="182"/>
      <c r="H3835" s="204"/>
    </row>
    <row r="3836" spans="1:8" ht="20.100000000000001" customHeight="1" x14ac:dyDescent="0.2">
      <c r="A3836" s="200"/>
      <c r="B3836" s="201"/>
      <c r="C3836" s="202"/>
      <c r="D3836" s="203"/>
      <c r="E3836" s="203"/>
      <c r="F3836" s="204"/>
      <c r="G3836" s="182"/>
      <c r="H3836" s="204"/>
    </row>
    <row r="3837" spans="1:8" ht="20.100000000000001" customHeight="1" x14ac:dyDescent="0.2">
      <c r="A3837" s="200"/>
      <c r="B3837" s="201"/>
      <c r="C3837" s="202"/>
      <c r="D3837" s="203"/>
      <c r="E3837" s="203"/>
      <c r="F3837" s="204"/>
      <c r="G3837" s="182"/>
      <c r="H3837" s="204"/>
    </row>
    <row r="3838" spans="1:8" ht="20.100000000000001" customHeight="1" x14ac:dyDescent="0.2">
      <c r="A3838" s="200"/>
      <c r="B3838" s="201"/>
      <c r="C3838" s="202"/>
      <c r="D3838" s="203"/>
      <c r="E3838" s="203"/>
      <c r="F3838" s="204"/>
      <c r="G3838" s="182"/>
      <c r="H3838" s="204"/>
    </row>
    <row r="3839" spans="1:8" ht="20.100000000000001" customHeight="1" x14ac:dyDescent="0.2">
      <c r="A3839" s="200"/>
      <c r="B3839" s="201"/>
      <c r="C3839" s="202"/>
      <c r="D3839" s="203"/>
      <c r="E3839" s="203"/>
      <c r="F3839" s="204"/>
      <c r="G3839" s="182"/>
      <c r="H3839" s="204"/>
    </row>
    <row r="3840" spans="1:8" ht="20.100000000000001" customHeight="1" x14ac:dyDescent="0.2">
      <c r="A3840" s="200"/>
      <c r="B3840" s="201"/>
      <c r="C3840" s="202"/>
      <c r="D3840" s="203"/>
      <c r="E3840" s="203"/>
      <c r="F3840" s="204"/>
      <c r="G3840" s="182"/>
      <c r="H3840" s="204"/>
    </row>
    <row r="3841" spans="1:8" ht="20.100000000000001" customHeight="1" x14ac:dyDescent="0.2">
      <c r="A3841" s="200"/>
      <c r="B3841" s="201"/>
      <c r="C3841" s="202"/>
      <c r="D3841" s="203"/>
      <c r="E3841" s="203"/>
      <c r="F3841" s="204"/>
      <c r="G3841" s="182"/>
      <c r="H3841" s="204"/>
    </row>
    <row r="3842" spans="1:8" ht="20.100000000000001" customHeight="1" x14ac:dyDescent="0.2">
      <c r="A3842" s="200"/>
      <c r="B3842" s="201"/>
      <c r="C3842" s="202"/>
      <c r="D3842" s="203"/>
      <c r="E3842" s="203"/>
      <c r="F3842" s="204"/>
      <c r="G3842" s="182"/>
      <c r="H3842" s="204"/>
    </row>
    <row r="3843" spans="1:8" ht="20.100000000000001" customHeight="1" x14ac:dyDescent="0.2">
      <c r="A3843" s="200"/>
      <c r="B3843" s="201"/>
      <c r="C3843" s="202"/>
      <c r="D3843" s="203"/>
      <c r="E3843" s="203"/>
      <c r="F3843" s="204"/>
      <c r="G3843" s="182"/>
      <c r="H3843" s="204"/>
    </row>
    <row r="3844" spans="1:8" ht="20.100000000000001" customHeight="1" x14ac:dyDescent="0.2">
      <c r="A3844" s="200"/>
      <c r="B3844" s="201"/>
      <c r="C3844" s="202"/>
      <c r="D3844" s="203"/>
      <c r="E3844" s="203"/>
      <c r="F3844" s="204"/>
      <c r="G3844" s="182"/>
      <c r="H3844" s="204"/>
    </row>
    <row r="3845" spans="1:8" ht="20.100000000000001" customHeight="1" x14ac:dyDescent="0.2">
      <c r="A3845" s="200"/>
      <c r="B3845" s="201"/>
      <c r="C3845" s="202"/>
      <c r="D3845" s="203"/>
      <c r="E3845" s="203"/>
      <c r="F3845" s="204"/>
      <c r="G3845" s="182"/>
      <c r="H3845" s="204"/>
    </row>
    <row r="3846" spans="1:8" ht="20.100000000000001" customHeight="1" x14ac:dyDescent="0.2">
      <c r="A3846" s="200"/>
      <c r="B3846" s="201"/>
      <c r="C3846" s="202"/>
      <c r="D3846" s="203"/>
      <c r="E3846" s="203"/>
      <c r="F3846" s="204"/>
      <c r="G3846" s="182"/>
      <c r="H3846" s="204"/>
    </row>
    <row r="3847" spans="1:8" ht="20.100000000000001" customHeight="1" x14ac:dyDescent="0.2">
      <c r="A3847" s="200"/>
      <c r="B3847" s="201"/>
      <c r="C3847" s="202"/>
      <c r="D3847" s="203"/>
      <c r="E3847" s="203"/>
      <c r="F3847" s="204"/>
      <c r="G3847" s="182"/>
      <c r="H3847" s="204"/>
    </row>
    <row r="3848" spans="1:8" ht="20.100000000000001" customHeight="1" x14ac:dyDescent="0.2">
      <c r="A3848" s="200"/>
      <c r="B3848" s="201"/>
      <c r="C3848" s="202"/>
      <c r="D3848" s="203"/>
      <c r="E3848" s="203"/>
      <c r="F3848" s="204"/>
      <c r="G3848" s="182"/>
      <c r="H3848" s="204"/>
    </row>
    <row r="3849" spans="1:8" ht="20.100000000000001" customHeight="1" x14ac:dyDescent="0.2">
      <c r="A3849" s="200"/>
      <c r="B3849" s="201"/>
      <c r="C3849" s="202"/>
      <c r="D3849" s="203"/>
      <c r="E3849" s="203"/>
      <c r="F3849" s="204"/>
      <c r="G3849" s="182"/>
      <c r="H3849" s="204"/>
    </row>
    <row r="3850" spans="1:8" ht="20.100000000000001" customHeight="1" x14ac:dyDescent="0.2">
      <c r="A3850" s="200"/>
      <c r="B3850" s="201"/>
      <c r="C3850" s="202"/>
      <c r="D3850" s="203"/>
      <c r="E3850" s="203"/>
      <c r="F3850" s="204"/>
      <c r="G3850" s="182"/>
      <c r="H3850" s="204"/>
    </row>
    <row r="3851" spans="1:8" ht="20.100000000000001" customHeight="1" x14ac:dyDescent="0.2">
      <c r="A3851" s="200"/>
      <c r="B3851" s="201"/>
      <c r="C3851" s="202"/>
      <c r="D3851" s="203"/>
      <c r="E3851" s="203"/>
      <c r="F3851" s="204"/>
      <c r="G3851" s="182"/>
      <c r="H3851" s="204"/>
    </row>
    <row r="3852" spans="1:8" ht="20.100000000000001" customHeight="1" x14ac:dyDescent="0.2">
      <c r="A3852" s="200"/>
      <c r="B3852" s="201"/>
      <c r="C3852" s="202"/>
      <c r="D3852" s="203"/>
      <c r="E3852" s="203"/>
      <c r="F3852" s="204"/>
      <c r="G3852" s="182"/>
      <c r="H3852" s="204"/>
    </row>
    <row r="3853" spans="1:8" ht="20.100000000000001" customHeight="1" x14ac:dyDescent="0.2">
      <c r="A3853" s="200"/>
      <c r="B3853" s="201"/>
      <c r="C3853" s="202"/>
      <c r="D3853" s="203"/>
      <c r="E3853" s="203"/>
      <c r="F3853" s="204"/>
      <c r="G3853" s="182"/>
      <c r="H3853" s="204"/>
    </row>
    <row r="3854" spans="1:8" ht="20.100000000000001" customHeight="1" x14ac:dyDescent="0.2">
      <c r="A3854" s="200"/>
      <c r="B3854" s="201"/>
      <c r="C3854" s="202"/>
      <c r="D3854" s="203"/>
      <c r="E3854" s="203"/>
      <c r="F3854" s="204"/>
      <c r="G3854" s="182"/>
      <c r="H3854" s="204"/>
    </row>
    <row r="3855" spans="1:8" ht="20.100000000000001" customHeight="1" x14ac:dyDescent="0.2">
      <c r="A3855" s="200"/>
      <c r="B3855" s="201"/>
      <c r="C3855" s="202"/>
      <c r="D3855" s="203"/>
      <c r="E3855" s="203"/>
      <c r="F3855" s="204"/>
      <c r="G3855" s="182"/>
      <c r="H3855" s="204"/>
    </row>
    <row r="3856" spans="1:8" ht="20.100000000000001" customHeight="1" x14ac:dyDescent="0.2">
      <c r="A3856" s="200"/>
      <c r="B3856" s="201"/>
      <c r="C3856" s="202"/>
      <c r="D3856" s="203"/>
      <c r="E3856" s="203"/>
      <c r="F3856" s="204"/>
      <c r="G3856" s="182"/>
      <c r="H3856" s="204"/>
    </row>
    <row r="3857" spans="1:8" ht="20.100000000000001" customHeight="1" x14ac:dyDescent="0.2">
      <c r="A3857" s="200"/>
      <c r="B3857" s="201"/>
      <c r="C3857" s="202"/>
      <c r="D3857" s="203"/>
      <c r="E3857" s="203"/>
      <c r="F3857" s="204"/>
      <c r="G3857" s="182"/>
      <c r="H3857" s="204"/>
    </row>
    <row r="3858" spans="1:8" ht="20.100000000000001" customHeight="1" x14ac:dyDescent="0.2">
      <c r="A3858" s="200"/>
      <c r="B3858" s="201"/>
      <c r="C3858" s="202"/>
      <c r="D3858" s="203"/>
      <c r="E3858" s="203"/>
      <c r="F3858" s="204"/>
      <c r="G3858" s="182"/>
      <c r="H3858" s="204"/>
    </row>
    <row r="3859" spans="1:8" ht="20.100000000000001" customHeight="1" x14ac:dyDescent="0.2">
      <c r="A3859" s="200"/>
      <c r="B3859" s="201"/>
      <c r="C3859" s="202"/>
      <c r="D3859" s="203"/>
      <c r="E3859" s="203"/>
      <c r="F3859" s="204"/>
      <c r="G3859" s="182"/>
      <c r="H3859" s="204"/>
    </row>
    <row r="3860" spans="1:8" ht="20.100000000000001" customHeight="1" x14ac:dyDescent="0.2">
      <c r="A3860" s="200"/>
      <c r="B3860" s="201"/>
      <c r="C3860" s="202"/>
      <c r="D3860" s="203"/>
      <c r="E3860" s="203"/>
      <c r="F3860" s="204"/>
      <c r="G3860" s="182"/>
      <c r="H3860" s="204"/>
    </row>
    <row r="3861" spans="1:8" ht="20.100000000000001" customHeight="1" x14ac:dyDescent="0.2">
      <c r="A3861" s="200"/>
      <c r="B3861" s="201"/>
      <c r="C3861" s="202"/>
      <c r="D3861" s="203"/>
      <c r="E3861" s="203"/>
      <c r="F3861" s="204"/>
      <c r="G3861" s="182"/>
      <c r="H3861" s="204"/>
    </row>
    <row r="3862" spans="1:8" ht="20.100000000000001" customHeight="1" x14ac:dyDescent="0.2">
      <c r="A3862" s="200"/>
      <c r="B3862" s="201"/>
      <c r="C3862" s="202"/>
      <c r="D3862" s="203"/>
      <c r="E3862" s="203"/>
      <c r="F3862" s="204"/>
      <c r="G3862" s="182"/>
      <c r="H3862" s="204"/>
    </row>
    <row r="3863" spans="1:8" ht="20.100000000000001" customHeight="1" x14ac:dyDescent="0.2">
      <c r="A3863" s="200"/>
      <c r="B3863" s="201"/>
      <c r="C3863" s="202"/>
      <c r="D3863" s="203"/>
      <c r="E3863" s="203"/>
      <c r="F3863" s="204"/>
      <c r="G3863" s="182"/>
      <c r="H3863" s="204"/>
    </row>
    <row r="3864" spans="1:8" ht="20.100000000000001" customHeight="1" x14ac:dyDescent="0.2">
      <c r="A3864" s="200"/>
      <c r="B3864" s="201"/>
      <c r="C3864" s="202"/>
      <c r="D3864" s="203"/>
      <c r="E3864" s="203"/>
      <c r="F3864" s="204"/>
      <c r="G3864" s="182"/>
      <c r="H3864" s="204"/>
    </row>
    <row r="3865" spans="1:8" ht="20.100000000000001" customHeight="1" x14ac:dyDescent="0.2">
      <c r="A3865" s="200"/>
      <c r="B3865" s="201"/>
      <c r="C3865" s="202"/>
      <c r="D3865" s="203"/>
      <c r="E3865" s="203"/>
      <c r="F3865" s="204"/>
      <c r="G3865" s="182"/>
      <c r="H3865" s="204"/>
    </row>
    <row r="3866" spans="1:8" ht="20.100000000000001" customHeight="1" x14ac:dyDescent="0.2">
      <c r="A3866" s="200"/>
      <c r="B3866" s="201"/>
      <c r="C3866" s="202"/>
      <c r="D3866" s="203"/>
      <c r="E3866" s="203"/>
      <c r="F3866" s="204"/>
      <c r="G3866" s="182"/>
      <c r="H3866" s="204"/>
    </row>
    <row r="3867" spans="1:8" ht="20.100000000000001" customHeight="1" x14ac:dyDescent="0.2">
      <c r="A3867" s="200"/>
      <c r="B3867" s="201"/>
      <c r="C3867" s="202"/>
      <c r="D3867" s="203"/>
      <c r="E3867" s="203"/>
      <c r="F3867" s="204"/>
      <c r="G3867" s="182"/>
      <c r="H3867" s="204"/>
    </row>
    <row r="3868" spans="1:8" ht="20.100000000000001" customHeight="1" x14ac:dyDescent="0.2">
      <c r="A3868" s="200"/>
      <c r="B3868" s="201"/>
      <c r="C3868" s="202"/>
      <c r="D3868" s="203"/>
      <c r="E3868" s="203"/>
      <c r="F3868" s="204"/>
      <c r="G3868" s="182"/>
      <c r="H3868" s="204"/>
    </row>
    <row r="3869" spans="1:8" ht="20.100000000000001" customHeight="1" x14ac:dyDescent="0.2">
      <c r="A3869" s="200"/>
      <c r="B3869" s="201"/>
      <c r="C3869" s="202"/>
      <c r="D3869" s="203"/>
      <c r="E3869" s="203"/>
      <c r="F3869" s="204"/>
      <c r="G3869" s="182"/>
      <c r="H3869" s="204"/>
    </row>
    <row r="3870" spans="1:8" ht="20.100000000000001" customHeight="1" x14ac:dyDescent="0.2">
      <c r="A3870" s="200"/>
      <c r="B3870" s="201"/>
      <c r="C3870" s="202"/>
      <c r="D3870" s="203"/>
      <c r="E3870" s="203"/>
      <c r="F3870" s="204"/>
      <c r="G3870" s="182"/>
      <c r="H3870" s="204"/>
    </row>
    <row r="3871" spans="1:8" ht="20.100000000000001" customHeight="1" x14ac:dyDescent="0.2">
      <c r="A3871" s="200"/>
      <c r="B3871" s="201"/>
      <c r="C3871" s="202"/>
      <c r="D3871" s="203"/>
      <c r="E3871" s="203"/>
      <c r="F3871" s="204"/>
      <c r="G3871" s="182"/>
      <c r="H3871" s="204"/>
    </row>
    <row r="3872" spans="1:8" ht="20.100000000000001" customHeight="1" x14ac:dyDescent="0.2">
      <c r="A3872" s="200"/>
      <c r="B3872" s="201"/>
      <c r="C3872" s="202"/>
      <c r="D3872" s="203"/>
      <c r="E3872" s="203"/>
      <c r="F3872" s="204"/>
      <c r="G3872" s="182"/>
      <c r="H3872" s="204"/>
    </row>
    <row r="3873" spans="1:8" ht="20.100000000000001" customHeight="1" x14ac:dyDescent="0.2">
      <c r="A3873" s="200"/>
      <c r="B3873" s="201"/>
      <c r="C3873" s="202"/>
      <c r="D3873" s="203"/>
      <c r="E3873" s="203"/>
      <c r="F3873" s="204"/>
      <c r="G3873" s="182"/>
      <c r="H3873" s="204"/>
    </row>
    <row r="3874" spans="1:8" ht="20.100000000000001" customHeight="1" x14ac:dyDescent="0.2">
      <c r="A3874" s="200"/>
      <c r="B3874" s="201"/>
      <c r="C3874" s="202"/>
      <c r="D3874" s="203"/>
      <c r="E3874" s="203"/>
      <c r="F3874" s="204"/>
      <c r="G3874" s="182"/>
      <c r="H3874" s="204"/>
    </row>
    <row r="3875" spans="1:8" ht="20.100000000000001" customHeight="1" x14ac:dyDescent="0.2">
      <c r="A3875" s="200"/>
      <c r="B3875" s="201"/>
      <c r="C3875" s="202"/>
      <c r="D3875" s="203"/>
      <c r="E3875" s="203"/>
      <c r="F3875" s="204"/>
      <c r="G3875" s="182"/>
      <c r="H3875" s="204"/>
    </row>
    <row r="3876" spans="1:8" ht="20.100000000000001" customHeight="1" x14ac:dyDescent="0.2">
      <c r="A3876" s="200"/>
      <c r="B3876" s="201"/>
      <c r="C3876" s="202"/>
      <c r="D3876" s="203"/>
      <c r="E3876" s="203"/>
      <c r="F3876" s="204"/>
      <c r="G3876" s="182"/>
      <c r="H3876" s="204"/>
    </row>
    <row r="3877" spans="1:8" ht="20.100000000000001" customHeight="1" x14ac:dyDescent="0.2">
      <c r="A3877" s="200"/>
      <c r="B3877" s="201"/>
      <c r="C3877" s="202"/>
      <c r="D3877" s="203"/>
      <c r="E3877" s="203"/>
      <c r="F3877" s="204"/>
      <c r="G3877" s="182"/>
      <c r="H3877" s="204"/>
    </row>
    <row r="3878" spans="1:8" ht="20.100000000000001" customHeight="1" x14ac:dyDescent="0.2">
      <c r="A3878" s="200"/>
      <c r="B3878" s="201"/>
      <c r="C3878" s="202"/>
      <c r="D3878" s="203"/>
      <c r="E3878" s="203"/>
      <c r="F3878" s="204"/>
      <c r="G3878" s="182"/>
      <c r="H3878" s="204"/>
    </row>
    <row r="3879" spans="1:8" ht="20.100000000000001" customHeight="1" x14ac:dyDescent="0.2">
      <c r="A3879" s="200"/>
      <c r="B3879" s="201"/>
      <c r="C3879" s="202"/>
      <c r="D3879" s="203"/>
      <c r="E3879" s="203"/>
      <c r="F3879" s="204"/>
      <c r="G3879" s="182"/>
      <c r="H3879" s="204"/>
    </row>
    <row r="3880" spans="1:8" ht="20.100000000000001" customHeight="1" x14ac:dyDescent="0.2">
      <c r="A3880" s="200"/>
      <c r="B3880" s="201"/>
      <c r="C3880" s="202"/>
      <c r="D3880" s="203"/>
      <c r="E3880" s="203"/>
      <c r="F3880" s="204"/>
      <c r="G3880" s="182"/>
      <c r="H3880" s="204"/>
    </row>
    <row r="3881" spans="1:8" ht="20.100000000000001" customHeight="1" x14ac:dyDescent="0.2">
      <c r="A3881" s="200"/>
      <c r="B3881" s="201"/>
      <c r="C3881" s="202"/>
      <c r="D3881" s="203"/>
      <c r="E3881" s="203"/>
      <c r="F3881" s="204"/>
      <c r="G3881" s="182"/>
      <c r="H3881" s="204"/>
    </row>
    <row r="3882" spans="1:8" ht="20.100000000000001" customHeight="1" x14ac:dyDescent="0.2">
      <c r="A3882" s="200"/>
      <c r="B3882" s="201"/>
      <c r="C3882" s="202"/>
      <c r="D3882" s="203"/>
      <c r="E3882" s="203"/>
      <c r="F3882" s="204"/>
      <c r="G3882" s="182"/>
      <c r="H3882" s="204"/>
    </row>
    <row r="3883" spans="1:8" ht="20.100000000000001" customHeight="1" x14ac:dyDescent="0.2">
      <c r="A3883" s="200"/>
      <c r="B3883" s="201"/>
      <c r="C3883" s="202"/>
      <c r="D3883" s="203"/>
      <c r="E3883" s="203"/>
      <c r="F3883" s="204"/>
      <c r="G3883" s="182"/>
      <c r="H3883" s="204"/>
    </row>
    <row r="3884" spans="1:8" ht="20.100000000000001" customHeight="1" x14ac:dyDescent="0.2">
      <c r="A3884" s="200"/>
      <c r="B3884" s="201"/>
      <c r="C3884" s="202"/>
      <c r="D3884" s="203"/>
      <c r="E3884" s="203"/>
      <c r="F3884" s="204"/>
      <c r="G3884" s="182"/>
      <c r="H3884" s="204"/>
    </row>
    <row r="3885" spans="1:8" ht="20.100000000000001" customHeight="1" x14ac:dyDescent="0.2">
      <c r="A3885" s="200"/>
      <c r="B3885" s="201"/>
      <c r="C3885" s="202"/>
      <c r="D3885" s="203"/>
      <c r="E3885" s="203"/>
      <c r="F3885" s="204"/>
      <c r="G3885" s="182"/>
      <c r="H3885" s="204"/>
    </row>
    <row r="3886" spans="1:8" ht="20.100000000000001" customHeight="1" x14ac:dyDescent="0.2">
      <c r="A3886" s="200"/>
      <c r="B3886" s="201"/>
      <c r="C3886" s="202"/>
      <c r="D3886" s="203"/>
      <c r="E3886" s="203"/>
      <c r="F3886" s="204"/>
      <c r="G3886" s="182"/>
      <c r="H3886" s="204"/>
    </row>
    <row r="3887" spans="1:8" ht="20.100000000000001" customHeight="1" x14ac:dyDescent="0.2">
      <c r="A3887" s="200"/>
      <c r="B3887" s="201"/>
      <c r="C3887" s="202"/>
      <c r="D3887" s="203"/>
      <c r="E3887" s="203"/>
      <c r="F3887" s="204"/>
      <c r="G3887" s="182"/>
      <c r="H3887" s="204"/>
    </row>
    <row r="3888" spans="1:8" ht="20.100000000000001" customHeight="1" x14ac:dyDescent="0.2">
      <c r="A3888" s="200"/>
      <c r="B3888" s="201"/>
      <c r="C3888" s="202"/>
      <c r="D3888" s="203"/>
      <c r="E3888" s="203"/>
      <c r="F3888" s="204"/>
      <c r="G3888" s="182"/>
      <c r="H3888" s="204"/>
    </row>
    <row r="3889" spans="1:8" ht="20.100000000000001" customHeight="1" x14ac:dyDescent="0.2">
      <c r="A3889" s="200"/>
      <c r="B3889" s="201"/>
      <c r="C3889" s="202"/>
      <c r="D3889" s="203"/>
      <c r="E3889" s="203"/>
      <c r="F3889" s="204"/>
      <c r="G3889" s="182"/>
      <c r="H3889" s="204"/>
    </row>
    <row r="3890" spans="1:8" ht="20.100000000000001" customHeight="1" x14ac:dyDescent="0.2">
      <c r="A3890" s="200"/>
      <c r="B3890" s="201"/>
      <c r="C3890" s="202"/>
      <c r="D3890" s="203"/>
      <c r="E3890" s="203"/>
      <c r="F3890" s="204"/>
      <c r="G3890" s="182"/>
      <c r="H3890" s="204"/>
    </row>
    <row r="3891" spans="1:8" ht="20.100000000000001" customHeight="1" x14ac:dyDescent="0.2">
      <c r="A3891" s="200"/>
      <c r="B3891" s="201"/>
      <c r="C3891" s="202"/>
      <c r="D3891" s="203"/>
      <c r="E3891" s="203"/>
      <c r="F3891" s="204"/>
      <c r="G3891" s="182"/>
      <c r="H3891" s="204"/>
    </row>
    <row r="3892" spans="1:8" ht="20.100000000000001" customHeight="1" x14ac:dyDescent="0.2">
      <c r="A3892" s="200"/>
      <c r="B3892" s="201"/>
      <c r="C3892" s="202"/>
      <c r="D3892" s="203"/>
      <c r="E3892" s="203"/>
      <c r="F3892" s="204"/>
      <c r="G3892" s="182"/>
      <c r="H3892" s="204"/>
    </row>
    <row r="3893" spans="1:8" ht="20.100000000000001" customHeight="1" x14ac:dyDescent="0.2">
      <c r="A3893" s="200"/>
      <c r="B3893" s="201"/>
      <c r="C3893" s="202"/>
      <c r="D3893" s="203"/>
      <c r="E3893" s="203"/>
      <c r="F3893" s="204"/>
      <c r="G3893" s="182"/>
      <c r="H3893" s="204"/>
    </row>
    <row r="3894" spans="1:8" ht="20.100000000000001" customHeight="1" x14ac:dyDescent="0.2">
      <c r="A3894" s="200"/>
      <c r="B3894" s="201"/>
      <c r="C3894" s="202"/>
      <c r="D3894" s="203"/>
      <c r="E3894" s="203"/>
      <c r="F3894" s="204"/>
      <c r="G3894" s="182"/>
      <c r="H3894" s="204"/>
    </row>
    <row r="3895" spans="1:8" ht="20.100000000000001" customHeight="1" x14ac:dyDescent="0.2">
      <c r="A3895" s="200"/>
      <c r="B3895" s="201"/>
      <c r="C3895" s="202"/>
      <c r="D3895" s="203"/>
      <c r="E3895" s="203"/>
      <c r="F3895" s="204"/>
      <c r="G3895" s="182"/>
      <c r="H3895" s="204"/>
    </row>
    <row r="3896" spans="1:8" ht="20.100000000000001" customHeight="1" x14ac:dyDescent="0.2">
      <c r="A3896" s="200"/>
      <c r="B3896" s="201"/>
      <c r="C3896" s="202"/>
      <c r="D3896" s="203"/>
      <c r="E3896" s="203"/>
      <c r="F3896" s="204"/>
      <c r="G3896" s="182"/>
      <c r="H3896" s="204"/>
    </row>
    <row r="3897" spans="1:8" ht="20.100000000000001" customHeight="1" x14ac:dyDescent="0.2">
      <c r="A3897" s="200"/>
      <c r="B3897" s="201"/>
      <c r="C3897" s="202"/>
      <c r="D3897" s="203"/>
      <c r="E3897" s="203"/>
      <c r="F3897" s="204"/>
      <c r="G3897" s="182"/>
      <c r="H3897" s="204"/>
    </row>
    <row r="3898" spans="1:8" ht="20.100000000000001" customHeight="1" x14ac:dyDescent="0.2">
      <c r="A3898" s="200"/>
      <c r="B3898" s="201"/>
      <c r="C3898" s="202"/>
      <c r="D3898" s="203"/>
      <c r="E3898" s="203"/>
      <c r="F3898" s="204"/>
      <c r="G3898" s="182"/>
      <c r="H3898" s="204"/>
    </row>
    <row r="3899" spans="1:8" ht="20.100000000000001" customHeight="1" x14ac:dyDescent="0.2">
      <c r="A3899" s="200"/>
      <c r="B3899" s="201"/>
      <c r="C3899" s="202"/>
      <c r="D3899" s="203"/>
      <c r="E3899" s="203"/>
      <c r="F3899" s="204"/>
      <c r="G3899" s="182"/>
      <c r="H3899" s="204"/>
    </row>
    <row r="3900" spans="1:8" ht="20.100000000000001" customHeight="1" x14ac:dyDescent="0.2">
      <c r="A3900" s="200"/>
      <c r="B3900" s="201"/>
      <c r="C3900" s="202"/>
      <c r="D3900" s="203"/>
      <c r="E3900" s="203"/>
      <c r="F3900" s="204"/>
      <c r="G3900" s="182"/>
      <c r="H3900" s="204"/>
    </row>
    <row r="3901" spans="1:8" ht="20.100000000000001" customHeight="1" x14ac:dyDescent="0.2">
      <c r="A3901" s="200"/>
      <c r="B3901" s="201"/>
      <c r="C3901" s="202"/>
      <c r="D3901" s="203"/>
      <c r="E3901" s="203"/>
      <c r="F3901" s="204"/>
      <c r="G3901" s="182"/>
      <c r="H3901" s="204"/>
    </row>
    <row r="3902" spans="1:8" ht="20.100000000000001" customHeight="1" x14ac:dyDescent="0.2">
      <c r="A3902" s="200"/>
      <c r="B3902" s="201"/>
      <c r="C3902" s="202"/>
      <c r="D3902" s="203"/>
      <c r="E3902" s="203"/>
      <c r="F3902" s="204"/>
      <c r="G3902" s="182"/>
      <c r="H3902" s="204"/>
    </row>
    <row r="3903" spans="1:8" ht="20.100000000000001" customHeight="1" x14ac:dyDescent="0.2">
      <c r="A3903" s="200"/>
      <c r="B3903" s="201"/>
      <c r="C3903" s="202"/>
      <c r="D3903" s="203"/>
      <c r="E3903" s="203"/>
      <c r="F3903" s="204"/>
      <c r="G3903" s="182"/>
      <c r="H3903" s="204"/>
    </row>
    <row r="3904" spans="1:8" ht="20.100000000000001" customHeight="1" x14ac:dyDescent="0.2">
      <c r="A3904" s="200"/>
      <c r="B3904" s="201"/>
      <c r="C3904" s="202"/>
      <c r="D3904" s="203"/>
      <c r="E3904" s="203"/>
      <c r="F3904" s="204"/>
      <c r="G3904" s="182"/>
      <c r="H3904" s="204"/>
    </row>
    <row r="3905" spans="1:8" ht="20.100000000000001" customHeight="1" x14ac:dyDescent="0.2">
      <c r="A3905" s="200"/>
      <c r="B3905" s="201"/>
      <c r="C3905" s="202"/>
      <c r="D3905" s="203"/>
      <c r="E3905" s="203"/>
      <c r="F3905" s="204"/>
      <c r="G3905" s="182"/>
      <c r="H3905" s="204"/>
    </row>
    <row r="3906" spans="1:8" ht="20.100000000000001" customHeight="1" x14ac:dyDescent="0.2">
      <c r="A3906" s="200"/>
      <c r="B3906" s="201"/>
      <c r="C3906" s="202"/>
      <c r="D3906" s="203"/>
      <c r="E3906" s="203"/>
      <c r="F3906" s="204"/>
      <c r="G3906" s="182"/>
      <c r="H3906" s="204"/>
    </row>
    <row r="3907" spans="1:8" ht="20.100000000000001" customHeight="1" x14ac:dyDescent="0.2">
      <c r="A3907" s="200"/>
      <c r="B3907" s="201"/>
      <c r="C3907" s="202"/>
      <c r="D3907" s="203"/>
      <c r="E3907" s="203"/>
      <c r="F3907" s="204"/>
      <c r="G3907" s="182"/>
      <c r="H3907" s="204"/>
    </row>
    <row r="3908" spans="1:8" ht="20.100000000000001" customHeight="1" x14ac:dyDescent="0.2">
      <c r="A3908" s="200"/>
      <c r="B3908" s="201"/>
      <c r="C3908" s="202"/>
      <c r="D3908" s="203"/>
      <c r="E3908" s="203"/>
      <c r="F3908" s="204"/>
      <c r="G3908" s="182"/>
      <c r="H3908" s="204"/>
    </row>
    <row r="3909" spans="1:8" ht="20.100000000000001" customHeight="1" x14ac:dyDescent="0.2">
      <c r="A3909" s="200"/>
      <c r="B3909" s="201"/>
      <c r="C3909" s="202"/>
      <c r="D3909" s="203"/>
      <c r="E3909" s="203"/>
      <c r="F3909" s="204"/>
      <c r="G3909" s="182"/>
      <c r="H3909" s="204"/>
    </row>
    <row r="3910" spans="1:8" ht="20.100000000000001" customHeight="1" x14ac:dyDescent="0.2">
      <c r="A3910" s="200"/>
      <c r="B3910" s="201"/>
      <c r="C3910" s="202"/>
      <c r="D3910" s="203"/>
      <c r="E3910" s="203"/>
      <c r="F3910" s="204"/>
      <c r="G3910" s="182"/>
      <c r="H3910" s="204"/>
    </row>
    <row r="3911" spans="1:8" ht="20.100000000000001" customHeight="1" x14ac:dyDescent="0.2">
      <c r="A3911" s="200"/>
      <c r="B3911" s="201"/>
      <c r="C3911" s="202"/>
      <c r="D3911" s="203"/>
      <c r="E3911" s="203"/>
      <c r="F3911" s="204"/>
      <c r="G3911" s="182"/>
      <c r="H3911" s="204"/>
    </row>
    <row r="3912" spans="1:8" ht="20.100000000000001" customHeight="1" x14ac:dyDescent="0.2">
      <c r="A3912" s="200"/>
      <c r="B3912" s="201"/>
      <c r="C3912" s="202"/>
      <c r="D3912" s="203"/>
      <c r="E3912" s="203"/>
      <c r="F3912" s="204"/>
      <c r="G3912" s="182"/>
      <c r="H3912" s="204"/>
    </row>
    <row r="3913" spans="1:8" ht="20.100000000000001" customHeight="1" x14ac:dyDescent="0.2">
      <c r="A3913" s="200"/>
      <c r="B3913" s="201"/>
      <c r="C3913" s="202"/>
      <c r="D3913" s="203"/>
      <c r="E3913" s="203"/>
      <c r="F3913" s="204"/>
      <c r="G3913" s="182"/>
      <c r="H3913" s="204"/>
    </row>
    <row r="3914" spans="1:8" ht="20.100000000000001" customHeight="1" x14ac:dyDescent="0.2">
      <c r="A3914" s="200"/>
      <c r="B3914" s="201"/>
      <c r="C3914" s="202"/>
      <c r="D3914" s="203"/>
      <c r="E3914" s="203"/>
      <c r="F3914" s="204"/>
      <c r="G3914" s="182"/>
      <c r="H3914" s="204"/>
    </row>
    <row r="3915" spans="1:8" ht="20.100000000000001" customHeight="1" x14ac:dyDescent="0.2">
      <c r="A3915" s="200"/>
      <c r="B3915" s="201"/>
      <c r="C3915" s="202"/>
      <c r="D3915" s="203"/>
      <c r="E3915" s="203"/>
      <c r="F3915" s="204"/>
      <c r="G3915" s="182"/>
      <c r="H3915" s="204"/>
    </row>
    <row r="3916" spans="1:8" ht="20.100000000000001" customHeight="1" x14ac:dyDescent="0.2">
      <c r="A3916" s="200"/>
      <c r="B3916" s="201"/>
      <c r="C3916" s="202"/>
      <c r="D3916" s="203"/>
      <c r="E3916" s="203"/>
      <c r="F3916" s="204"/>
      <c r="G3916" s="182"/>
      <c r="H3916" s="204"/>
    </row>
    <row r="3917" spans="1:8" ht="20.100000000000001" customHeight="1" x14ac:dyDescent="0.2">
      <c r="A3917" s="200"/>
      <c r="B3917" s="201"/>
      <c r="C3917" s="202"/>
      <c r="D3917" s="203"/>
      <c r="E3917" s="203"/>
      <c r="F3917" s="204"/>
      <c r="G3917" s="182"/>
      <c r="H3917" s="204"/>
    </row>
    <row r="3918" spans="1:8" ht="20.100000000000001" customHeight="1" x14ac:dyDescent="0.2">
      <c r="A3918" s="200"/>
      <c r="B3918" s="201"/>
      <c r="C3918" s="202"/>
      <c r="D3918" s="203"/>
      <c r="E3918" s="203"/>
      <c r="F3918" s="204"/>
      <c r="G3918" s="182"/>
      <c r="H3918" s="204"/>
    </row>
    <row r="3919" spans="1:8" ht="20.100000000000001" customHeight="1" x14ac:dyDescent="0.2">
      <c r="A3919" s="200"/>
      <c r="B3919" s="201"/>
      <c r="C3919" s="202"/>
      <c r="D3919" s="203"/>
      <c r="E3919" s="203"/>
      <c r="F3919" s="204"/>
      <c r="G3919" s="182"/>
      <c r="H3919" s="204"/>
    </row>
    <row r="3920" spans="1:8" ht="20.100000000000001" customHeight="1" x14ac:dyDescent="0.2">
      <c r="A3920" s="200"/>
      <c r="B3920" s="201"/>
      <c r="C3920" s="202"/>
      <c r="D3920" s="203"/>
      <c r="E3920" s="203"/>
      <c r="F3920" s="204"/>
      <c r="G3920" s="182"/>
      <c r="H3920" s="204"/>
    </row>
    <row r="3921" spans="1:8" ht="20.100000000000001" customHeight="1" x14ac:dyDescent="0.2">
      <c r="A3921" s="200"/>
      <c r="B3921" s="201"/>
      <c r="C3921" s="202"/>
      <c r="D3921" s="203"/>
      <c r="E3921" s="203"/>
      <c r="F3921" s="204"/>
      <c r="G3921" s="182"/>
      <c r="H3921" s="204"/>
    </row>
    <row r="3922" spans="1:8" ht="20.100000000000001" customHeight="1" x14ac:dyDescent="0.2">
      <c r="A3922" s="200"/>
      <c r="B3922" s="201"/>
      <c r="C3922" s="202"/>
      <c r="D3922" s="203"/>
      <c r="E3922" s="203"/>
      <c r="F3922" s="204"/>
      <c r="G3922" s="182"/>
      <c r="H3922" s="204"/>
    </row>
    <row r="3923" spans="1:8" ht="20.100000000000001" customHeight="1" x14ac:dyDescent="0.2">
      <c r="A3923" s="200"/>
      <c r="B3923" s="201"/>
      <c r="C3923" s="202"/>
      <c r="D3923" s="203"/>
      <c r="E3923" s="203"/>
      <c r="F3923" s="204"/>
      <c r="G3923" s="182"/>
      <c r="H3923" s="204"/>
    </row>
    <row r="3924" spans="1:8" ht="20.100000000000001" customHeight="1" x14ac:dyDescent="0.2">
      <c r="A3924" s="200"/>
      <c r="B3924" s="201"/>
      <c r="C3924" s="202"/>
      <c r="D3924" s="203"/>
      <c r="E3924" s="203"/>
      <c r="F3924" s="204"/>
      <c r="G3924" s="182"/>
      <c r="H3924" s="204"/>
    </row>
    <row r="3925" spans="1:8" ht="20.100000000000001" customHeight="1" x14ac:dyDescent="0.2">
      <c r="A3925" s="200"/>
      <c r="B3925" s="201"/>
      <c r="C3925" s="202"/>
      <c r="D3925" s="203"/>
      <c r="E3925" s="203"/>
      <c r="F3925" s="204"/>
      <c r="G3925" s="182"/>
      <c r="H3925" s="204"/>
    </row>
    <row r="3926" spans="1:8" ht="20.100000000000001" customHeight="1" x14ac:dyDescent="0.2">
      <c r="A3926" s="200"/>
      <c r="B3926" s="201"/>
      <c r="C3926" s="202"/>
      <c r="D3926" s="203"/>
      <c r="E3926" s="203"/>
      <c r="F3926" s="204"/>
      <c r="G3926" s="182"/>
      <c r="H3926" s="204"/>
    </row>
    <row r="3927" spans="1:8" ht="20.100000000000001" customHeight="1" x14ac:dyDescent="0.2">
      <c r="A3927" s="200"/>
      <c r="B3927" s="201"/>
      <c r="C3927" s="202"/>
      <c r="D3927" s="203"/>
      <c r="E3927" s="203"/>
      <c r="F3927" s="204"/>
      <c r="G3927" s="182"/>
      <c r="H3927" s="204"/>
    </row>
    <row r="3928" spans="1:8" ht="20.100000000000001" customHeight="1" x14ac:dyDescent="0.2">
      <c r="A3928" s="200"/>
      <c r="B3928" s="201"/>
      <c r="C3928" s="202"/>
      <c r="D3928" s="203"/>
      <c r="E3928" s="203"/>
      <c r="F3928" s="204"/>
      <c r="G3928" s="182"/>
      <c r="H3928" s="204"/>
    </row>
    <row r="3929" spans="1:8" ht="20.100000000000001" customHeight="1" x14ac:dyDescent="0.2">
      <c r="A3929" s="200"/>
      <c r="B3929" s="201"/>
      <c r="C3929" s="202"/>
      <c r="D3929" s="203"/>
      <c r="E3929" s="203"/>
      <c r="F3929" s="204"/>
      <c r="G3929" s="182"/>
      <c r="H3929" s="204"/>
    </row>
    <row r="3930" spans="1:8" ht="20.100000000000001" customHeight="1" x14ac:dyDescent="0.2">
      <c r="A3930" s="200"/>
      <c r="B3930" s="201"/>
      <c r="C3930" s="202"/>
      <c r="D3930" s="203"/>
      <c r="E3930" s="203"/>
      <c r="F3930" s="204"/>
      <c r="G3930" s="182"/>
      <c r="H3930" s="204"/>
    </row>
    <row r="3931" spans="1:8" ht="20.100000000000001" customHeight="1" x14ac:dyDescent="0.2">
      <c r="A3931" s="200"/>
      <c r="B3931" s="201"/>
      <c r="C3931" s="202"/>
      <c r="D3931" s="203"/>
      <c r="E3931" s="203"/>
      <c r="F3931" s="204"/>
      <c r="G3931" s="182"/>
      <c r="H3931" s="204"/>
    </row>
    <row r="3932" spans="1:8" ht="20.100000000000001" customHeight="1" x14ac:dyDescent="0.2">
      <c r="A3932" s="200"/>
      <c r="B3932" s="201"/>
      <c r="C3932" s="202"/>
      <c r="D3932" s="203"/>
      <c r="E3932" s="203"/>
      <c r="F3932" s="204"/>
      <c r="G3932" s="182"/>
      <c r="H3932" s="204"/>
    </row>
    <row r="3933" spans="1:8" ht="20.100000000000001" customHeight="1" x14ac:dyDescent="0.2">
      <c r="A3933" s="200"/>
      <c r="B3933" s="201"/>
      <c r="C3933" s="202"/>
      <c r="D3933" s="203"/>
      <c r="E3933" s="203"/>
      <c r="F3933" s="204"/>
      <c r="G3933" s="182"/>
      <c r="H3933" s="204"/>
    </row>
    <row r="3934" spans="1:8" ht="20.100000000000001" customHeight="1" x14ac:dyDescent="0.2">
      <c r="A3934" s="200"/>
      <c r="B3934" s="201"/>
      <c r="C3934" s="202"/>
      <c r="D3934" s="203"/>
      <c r="E3934" s="203"/>
      <c r="F3934" s="204"/>
      <c r="G3934" s="182"/>
      <c r="H3934" s="204"/>
    </row>
    <row r="3935" spans="1:8" ht="20.100000000000001" customHeight="1" x14ac:dyDescent="0.2">
      <c r="A3935" s="200"/>
      <c r="B3935" s="201"/>
      <c r="C3935" s="202"/>
      <c r="D3935" s="203"/>
      <c r="E3935" s="203"/>
      <c r="F3935" s="204"/>
      <c r="G3935" s="182"/>
      <c r="H3935" s="204"/>
    </row>
    <row r="3936" spans="1:8" ht="20.100000000000001" customHeight="1" x14ac:dyDescent="0.2">
      <c r="A3936" s="200"/>
      <c r="B3936" s="201"/>
      <c r="C3936" s="202"/>
      <c r="D3936" s="203"/>
      <c r="E3936" s="203"/>
      <c r="F3936" s="204"/>
      <c r="G3936" s="182"/>
      <c r="H3936" s="204"/>
    </row>
    <row r="3937" spans="1:8" ht="20.100000000000001" customHeight="1" x14ac:dyDescent="0.2">
      <c r="A3937" s="200"/>
      <c r="B3937" s="201"/>
      <c r="C3937" s="202"/>
      <c r="D3937" s="203"/>
      <c r="E3937" s="203"/>
      <c r="F3937" s="204"/>
      <c r="G3937" s="182"/>
      <c r="H3937" s="204"/>
    </row>
    <row r="3938" spans="1:8" ht="20.100000000000001" customHeight="1" x14ac:dyDescent="0.2">
      <c r="A3938" s="200"/>
      <c r="B3938" s="201"/>
      <c r="C3938" s="202"/>
      <c r="D3938" s="203"/>
      <c r="E3938" s="203"/>
      <c r="F3938" s="204"/>
      <c r="G3938" s="182"/>
      <c r="H3938" s="204"/>
    </row>
    <row r="3939" spans="1:8" ht="20.100000000000001" customHeight="1" x14ac:dyDescent="0.2">
      <c r="A3939" s="200"/>
      <c r="B3939" s="201"/>
      <c r="C3939" s="202"/>
      <c r="D3939" s="203"/>
      <c r="E3939" s="203"/>
      <c r="F3939" s="204"/>
      <c r="G3939" s="182"/>
      <c r="H3939" s="204"/>
    </row>
    <row r="3940" spans="1:8" ht="20.100000000000001" customHeight="1" x14ac:dyDescent="0.2">
      <c r="A3940" s="200"/>
      <c r="B3940" s="201"/>
      <c r="C3940" s="202"/>
      <c r="D3940" s="203"/>
      <c r="E3940" s="203"/>
      <c r="F3940" s="204"/>
      <c r="G3940" s="182"/>
      <c r="H3940" s="204"/>
    </row>
    <row r="3941" spans="1:8" ht="20.100000000000001" customHeight="1" x14ac:dyDescent="0.2">
      <c r="A3941" s="200"/>
      <c r="B3941" s="201"/>
      <c r="C3941" s="202"/>
      <c r="D3941" s="203"/>
      <c r="E3941" s="203"/>
      <c r="F3941" s="204"/>
      <c r="G3941" s="182"/>
      <c r="H3941" s="204"/>
    </row>
    <row r="3942" spans="1:8" ht="20.100000000000001" customHeight="1" x14ac:dyDescent="0.2">
      <c r="A3942" s="200"/>
      <c r="B3942" s="201"/>
      <c r="C3942" s="202"/>
      <c r="D3942" s="203"/>
      <c r="E3942" s="203"/>
      <c r="F3942" s="204"/>
      <c r="G3942" s="182"/>
      <c r="H3942" s="204"/>
    </row>
    <row r="3943" spans="1:8" ht="20.100000000000001" customHeight="1" x14ac:dyDescent="0.2">
      <c r="A3943" s="200"/>
      <c r="B3943" s="201"/>
      <c r="C3943" s="202"/>
      <c r="D3943" s="203"/>
      <c r="E3943" s="203"/>
      <c r="F3943" s="204"/>
      <c r="G3943" s="182"/>
      <c r="H3943" s="204"/>
    </row>
    <row r="3944" spans="1:8" ht="20.100000000000001" customHeight="1" x14ac:dyDescent="0.2">
      <c r="A3944" s="200"/>
      <c r="B3944" s="201"/>
      <c r="C3944" s="202"/>
      <c r="D3944" s="203"/>
      <c r="E3944" s="203"/>
      <c r="F3944" s="204"/>
      <c r="G3944" s="182"/>
      <c r="H3944" s="204"/>
    </row>
    <row r="3945" spans="1:8" ht="20.100000000000001" customHeight="1" x14ac:dyDescent="0.2">
      <c r="A3945" s="200"/>
      <c r="B3945" s="201"/>
      <c r="C3945" s="202"/>
      <c r="D3945" s="203"/>
      <c r="E3945" s="203"/>
      <c r="F3945" s="204"/>
      <c r="G3945" s="182"/>
      <c r="H3945" s="204"/>
    </row>
    <row r="3946" spans="1:8" ht="20.100000000000001" customHeight="1" x14ac:dyDescent="0.2">
      <c r="A3946" s="200"/>
      <c r="B3946" s="201"/>
      <c r="C3946" s="202"/>
      <c r="D3946" s="203"/>
      <c r="E3946" s="203"/>
      <c r="F3946" s="204"/>
      <c r="G3946" s="182"/>
      <c r="H3946" s="204"/>
    </row>
    <row r="3947" spans="1:8" ht="20.100000000000001" customHeight="1" x14ac:dyDescent="0.2">
      <c r="A3947" s="200"/>
      <c r="B3947" s="201"/>
      <c r="C3947" s="202"/>
      <c r="D3947" s="203"/>
      <c r="E3947" s="203"/>
      <c r="F3947" s="204"/>
      <c r="G3947" s="182"/>
      <c r="H3947" s="204"/>
    </row>
    <row r="3948" spans="1:8" ht="20.100000000000001" customHeight="1" x14ac:dyDescent="0.2">
      <c r="A3948" s="200"/>
      <c r="B3948" s="201"/>
      <c r="C3948" s="202"/>
      <c r="D3948" s="203"/>
      <c r="E3948" s="203"/>
      <c r="F3948" s="204"/>
      <c r="G3948" s="182"/>
      <c r="H3948" s="204"/>
    </row>
    <row r="3949" spans="1:8" ht="20.100000000000001" customHeight="1" x14ac:dyDescent="0.2">
      <c r="A3949" s="200"/>
      <c r="B3949" s="201"/>
      <c r="C3949" s="202"/>
      <c r="D3949" s="203"/>
      <c r="E3949" s="203"/>
      <c r="F3949" s="204"/>
      <c r="G3949" s="182"/>
      <c r="H3949" s="204"/>
    </row>
    <row r="3950" spans="1:8" ht="20.100000000000001" customHeight="1" x14ac:dyDescent="0.2">
      <c r="A3950" s="200"/>
      <c r="B3950" s="201"/>
      <c r="C3950" s="202"/>
      <c r="D3950" s="203"/>
      <c r="E3950" s="203"/>
      <c r="F3950" s="204"/>
      <c r="G3950" s="182"/>
      <c r="H3950" s="204"/>
    </row>
    <row r="3951" spans="1:8" ht="20.100000000000001" customHeight="1" x14ac:dyDescent="0.2">
      <c r="A3951" s="200"/>
      <c r="B3951" s="201"/>
      <c r="C3951" s="202"/>
      <c r="D3951" s="203"/>
      <c r="E3951" s="203"/>
      <c r="F3951" s="204"/>
      <c r="G3951" s="182"/>
      <c r="H3951" s="204"/>
    </row>
    <row r="3952" spans="1:8" ht="20.100000000000001" customHeight="1" x14ac:dyDescent="0.2">
      <c r="A3952" s="200"/>
      <c r="B3952" s="201"/>
      <c r="C3952" s="202"/>
      <c r="D3952" s="203"/>
      <c r="E3952" s="203"/>
      <c r="F3952" s="204"/>
      <c r="G3952" s="182"/>
      <c r="H3952" s="204"/>
    </row>
    <row r="3953" spans="1:8" ht="20.100000000000001" customHeight="1" x14ac:dyDescent="0.2">
      <c r="A3953" s="200"/>
      <c r="B3953" s="201"/>
      <c r="C3953" s="202"/>
      <c r="D3953" s="203"/>
      <c r="E3953" s="203"/>
      <c r="F3953" s="204"/>
      <c r="G3953" s="182"/>
      <c r="H3953" s="204"/>
    </row>
    <row r="3954" spans="1:8" ht="20.100000000000001" customHeight="1" x14ac:dyDescent="0.2">
      <c r="A3954" s="200"/>
      <c r="B3954" s="201"/>
      <c r="C3954" s="202"/>
      <c r="D3954" s="203"/>
      <c r="E3954" s="203"/>
      <c r="F3954" s="204"/>
      <c r="G3954" s="182"/>
      <c r="H3954" s="204"/>
    </row>
    <row r="3955" spans="1:8" ht="20.100000000000001" customHeight="1" x14ac:dyDescent="0.2">
      <c r="A3955" s="200"/>
      <c r="B3955" s="201"/>
      <c r="C3955" s="202"/>
      <c r="D3955" s="203"/>
      <c r="E3955" s="203"/>
      <c r="F3955" s="204"/>
      <c r="G3955" s="182"/>
      <c r="H3955" s="204"/>
    </row>
    <row r="3956" spans="1:8" ht="20.100000000000001" customHeight="1" x14ac:dyDescent="0.2">
      <c r="A3956" s="200"/>
      <c r="B3956" s="201"/>
      <c r="C3956" s="202"/>
      <c r="D3956" s="203"/>
      <c r="E3956" s="203"/>
      <c r="F3956" s="204"/>
      <c r="G3956" s="182"/>
      <c r="H3956" s="204"/>
    </row>
    <row r="3957" spans="1:8" ht="20.100000000000001" customHeight="1" x14ac:dyDescent="0.2">
      <c r="A3957" s="200"/>
      <c r="B3957" s="201"/>
      <c r="C3957" s="202"/>
      <c r="D3957" s="203"/>
      <c r="E3957" s="203"/>
      <c r="F3957" s="204"/>
      <c r="G3957" s="182"/>
      <c r="H3957" s="204"/>
    </row>
    <row r="3958" spans="1:8" ht="20.100000000000001" customHeight="1" x14ac:dyDescent="0.2">
      <c r="A3958" s="200"/>
      <c r="B3958" s="201"/>
      <c r="C3958" s="202"/>
      <c r="D3958" s="203"/>
      <c r="E3958" s="203"/>
      <c r="F3958" s="204"/>
      <c r="G3958" s="182"/>
      <c r="H3958" s="204"/>
    </row>
    <row r="3959" spans="1:8" ht="20.100000000000001" customHeight="1" x14ac:dyDescent="0.2">
      <c r="A3959" s="200"/>
      <c r="B3959" s="201"/>
      <c r="C3959" s="202"/>
      <c r="D3959" s="203"/>
      <c r="E3959" s="203"/>
      <c r="F3959" s="204"/>
      <c r="G3959" s="182"/>
      <c r="H3959" s="204"/>
    </row>
    <row r="3960" spans="1:8" ht="20.100000000000001" customHeight="1" x14ac:dyDescent="0.2">
      <c r="A3960" s="200"/>
      <c r="B3960" s="201"/>
      <c r="C3960" s="202"/>
      <c r="D3960" s="203"/>
      <c r="E3960" s="203"/>
      <c r="F3960" s="204"/>
      <c r="G3960" s="182"/>
      <c r="H3960" s="204"/>
    </row>
    <row r="3961" spans="1:8" ht="20.100000000000001" customHeight="1" x14ac:dyDescent="0.2">
      <c r="A3961" s="200"/>
      <c r="B3961" s="201"/>
      <c r="C3961" s="202"/>
      <c r="D3961" s="203"/>
      <c r="E3961" s="203"/>
      <c r="F3961" s="204"/>
      <c r="G3961" s="182"/>
      <c r="H3961" s="204"/>
    </row>
    <row r="3962" spans="1:8" ht="20.100000000000001" customHeight="1" x14ac:dyDescent="0.2">
      <c r="A3962" s="200"/>
      <c r="B3962" s="201"/>
      <c r="C3962" s="202"/>
      <c r="D3962" s="203"/>
      <c r="E3962" s="203"/>
      <c r="F3962" s="204"/>
      <c r="G3962" s="182"/>
      <c r="H3962" s="204"/>
    </row>
    <row r="3963" spans="1:8" ht="20.100000000000001" customHeight="1" x14ac:dyDescent="0.2">
      <c r="A3963" s="200"/>
      <c r="B3963" s="201"/>
      <c r="C3963" s="202"/>
      <c r="D3963" s="203"/>
      <c r="E3963" s="203"/>
      <c r="F3963" s="204"/>
      <c r="G3963" s="182"/>
      <c r="H3963" s="204"/>
    </row>
    <row r="3964" spans="1:8" ht="20.100000000000001" customHeight="1" x14ac:dyDescent="0.2">
      <c r="A3964" s="200"/>
      <c r="B3964" s="201"/>
      <c r="C3964" s="202"/>
      <c r="D3964" s="203"/>
      <c r="E3964" s="203"/>
      <c r="F3964" s="204"/>
      <c r="G3964" s="182"/>
      <c r="H3964" s="204"/>
    </row>
    <row r="3965" spans="1:8" ht="20.100000000000001" customHeight="1" x14ac:dyDescent="0.2">
      <c r="A3965" s="200"/>
      <c r="B3965" s="201"/>
      <c r="C3965" s="202"/>
      <c r="D3965" s="203"/>
      <c r="E3965" s="203"/>
      <c r="F3965" s="204"/>
      <c r="G3965" s="182"/>
      <c r="H3965" s="204"/>
    </row>
    <row r="3966" spans="1:8" ht="20.100000000000001" customHeight="1" x14ac:dyDescent="0.2">
      <c r="A3966" s="200"/>
      <c r="B3966" s="201"/>
      <c r="C3966" s="202"/>
      <c r="D3966" s="203"/>
      <c r="E3966" s="203"/>
      <c r="F3966" s="204"/>
      <c r="G3966" s="182"/>
      <c r="H3966" s="204"/>
    </row>
    <row r="3967" spans="1:8" ht="20.100000000000001" customHeight="1" x14ac:dyDescent="0.2">
      <c r="A3967" s="200"/>
      <c r="B3967" s="201"/>
      <c r="C3967" s="202"/>
      <c r="D3967" s="203"/>
      <c r="E3967" s="203"/>
      <c r="F3967" s="204"/>
      <c r="G3967" s="182"/>
      <c r="H3967" s="204"/>
    </row>
    <row r="3968" spans="1:8" ht="20.100000000000001" customHeight="1" x14ac:dyDescent="0.2">
      <c r="A3968" s="200"/>
      <c r="B3968" s="201"/>
      <c r="C3968" s="202"/>
      <c r="D3968" s="203"/>
      <c r="E3968" s="203"/>
      <c r="F3968" s="204"/>
      <c r="G3968" s="182"/>
      <c r="H3968" s="204"/>
    </row>
    <row r="3969" spans="1:8" ht="20.100000000000001" customHeight="1" x14ac:dyDescent="0.2">
      <c r="A3969" s="200"/>
      <c r="B3969" s="201"/>
      <c r="C3969" s="202"/>
      <c r="D3969" s="203"/>
      <c r="E3969" s="203"/>
      <c r="F3969" s="204"/>
      <c r="G3969" s="182"/>
      <c r="H3969" s="204"/>
    </row>
    <row r="3970" spans="1:8" ht="20.100000000000001" customHeight="1" x14ac:dyDescent="0.2">
      <c r="A3970" s="200"/>
      <c r="B3970" s="201"/>
      <c r="C3970" s="202"/>
      <c r="D3970" s="203"/>
      <c r="E3970" s="203"/>
      <c r="F3970" s="204"/>
      <c r="G3970" s="182"/>
      <c r="H3970" s="204"/>
    </row>
    <row r="3971" spans="1:8" ht="20.100000000000001" customHeight="1" x14ac:dyDescent="0.2">
      <c r="A3971" s="200"/>
      <c r="B3971" s="201"/>
      <c r="C3971" s="202"/>
      <c r="D3971" s="203"/>
      <c r="E3971" s="203"/>
      <c r="F3971" s="204"/>
      <c r="G3971" s="182"/>
      <c r="H3971" s="204"/>
    </row>
    <row r="3972" spans="1:8" ht="20.100000000000001" customHeight="1" x14ac:dyDescent="0.2">
      <c r="A3972" s="200"/>
      <c r="B3972" s="201"/>
      <c r="C3972" s="202"/>
      <c r="D3972" s="203"/>
      <c r="E3972" s="203"/>
      <c r="F3972" s="204"/>
      <c r="G3972" s="182"/>
      <c r="H3972" s="204"/>
    </row>
    <row r="3973" spans="1:8" ht="20.100000000000001" customHeight="1" x14ac:dyDescent="0.2">
      <c r="A3973" s="200"/>
      <c r="B3973" s="201"/>
      <c r="C3973" s="202"/>
      <c r="D3973" s="203"/>
      <c r="E3973" s="203"/>
      <c r="F3973" s="204"/>
      <c r="G3973" s="182"/>
      <c r="H3973" s="204"/>
    </row>
    <row r="3974" spans="1:8" ht="20.100000000000001" customHeight="1" x14ac:dyDescent="0.2">
      <c r="A3974" s="200"/>
      <c r="B3974" s="201"/>
      <c r="C3974" s="202"/>
      <c r="D3974" s="203"/>
      <c r="E3974" s="203"/>
      <c r="F3974" s="204"/>
      <c r="G3974" s="182"/>
      <c r="H3974" s="204"/>
    </row>
    <row r="3975" spans="1:8" ht="20.100000000000001" customHeight="1" x14ac:dyDescent="0.2">
      <c r="A3975" s="200"/>
      <c r="B3975" s="201"/>
      <c r="C3975" s="202"/>
      <c r="D3975" s="203"/>
      <c r="E3975" s="203"/>
      <c r="F3975" s="204"/>
      <c r="G3975" s="182"/>
      <c r="H3975" s="204"/>
    </row>
    <row r="3976" spans="1:8" ht="20.100000000000001" customHeight="1" x14ac:dyDescent="0.2">
      <c r="A3976" s="200"/>
      <c r="B3976" s="201"/>
      <c r="C3976" s="202"/>
      <c r="D3976" s="203"/>
      <c r="E3976" s="203"/>
      <c r="F3976" s="204"/>
      <c r="G3976" s="182"/>
      <c r="H3976" s="204"/>
    </row>
    <row r="3977" spans="1:8" ht="20.100000000000001" customHeight="1" x14ac:dyDescent="0.2">
      <c r="A3977" s="200"/>
      <c r="B3977" s="201"/>
      <c r="C3977" s="202"/>
      <c r="D3977" s="203"/>
      <c r="E3977" s="203"/>
      <c r="F3977" s="204"/>
      <c r="G3977" s="182"/>
      <c r="H3977" s="204"/>
    </row>
    <row r="3978" spans="1:8" ht="20.100000000000001" customHeight="1" x14ac:dyDescent="0.2">
      <c r="A3978" s="200"/>
      <c r="B3978" s="201"/>
      <c r="C3978" s="202"/>
      <c r="D3978" s="203"/>
      <c r="E3978" s="203"/>
      <c r="F3978" s="204"/>
      <c r="G3978" s="182"/>
      <c r="H3978" s="204"/>
    </row>
    <row r="3979" spans="1:8" ht="20.100000000000001" customHeight="1" x14ac:dyDescent="0.2">
      <c r="A3979" s="200"/>
      <c r="B3979" s="201"/>
      <c r="C3979" s="202"/>
      <c r="D3979" s="203"/>
      <c r="E3979" s="203"/>
      <c r="F3979" s="204"/>
      <c r="G3979" s="182"/>
      <c r="H3979" s="204"/>
    </row>
    <row r="3980" spans="1:8" ht="20.100000000000001" customHeight="1" x14ac:dyDescent="0.2">
      <c r="A3980" s="200"/>
      <c r="B3980" s="201"/>
      <c r="C3980" s="202"/>
      <c r="D3980" s="203"/>
      <c r="E3980" s="203"/>
      <c r="F3980" s="204"/>
      <c r="G3980" s="182"/>
      <c r="H3980" s="204"/>
    </row>
    <row r="3981" spans="1:8" ht="20.100000000000001" customHeight="1" x14ac:dyDescent="0.2">
      <c r="A3981" s="200"/>
      <c r="B3981" s="201"/>
      <c r="C3981" s="202"/>
      <c r="D3981" s="203"/>
      <c r="E3981" s="203"/>
      <c r="F3981" s="204"/>
      <c r="G3981" s="182"/>
      <c r="H3981" s="204"/>
    </row>
    <row r="3982" spans="1:8" ht="20.100000000000001" customHeight="1" x14ac:dyDescent="0.2">
      <c r="A3982" s="200"/>
      <c r="B3982" s="201"/>
      <c r="C3982" s="202"/>
      <c r="D3982" s="203"/>
      <c r="E3982" s="203"/>
      <c r="F3982" s="204"/>
      <c r="G3982" s="182"/>
      <c r="H3982" s="204"/>
    </row>
    <row r="3983" spans="1:8" ht="20.100000000000001" customHeight="1" x14ac:dyDescent="0.2">
      <c r="A3983" s="200"/>
      <c r="B3983" s="201"/>
      <c r="C3983" s="202"/>
      <c r="D3983" s="203"/>
      <c r="E3983" s="203"/>
      <c r="F3983" s="204"/>
      <c r="G3983" s="182"/>
      <c r="H3983" s="204"/>
    </row>
    <row r="3984" spans="1:8" ht="20.100000000000001" customHeight="1" x14ac:dyDescent="0.2">
      <c r="A3984" s="200"/>
      <c r="B3984" s="201"/>
      <c r="C3984" s="202"/>
      <c r="D3984" s="203"/>
      <c r="E3984" s="203"/>
      <c r="F3984" s="204"/>
      <c r="G3984" s="182"/>
      <c r="H3984" s="204"/>
    </row>
    <row r="3985" spans="1:8" ht="20.100000000000001" customHeight="1" x14ac:dyDescent="0.2">
      <c r="A3985" s="200"/>
      <c r="B3985" s="201"/>
      <c r="C3985" s="202"/>
      <c r="D3985" s="203"/>
      <c r="E3985" s="203"/>
      <c r="F3985" s="204"/>
      <c r="G3985" s="182"/>
      <c r="H3985" s="204"/>
    </row>
    <row r="3986" spans="1:8" ht="20.100000000000001" customHeight="1" x14ac:dyDescent="0.2">
      <c r="A3986" s="200"/>
      <c r="B3986" s="201"/>
      <c r="C3986" s="202"/>
      <c r="D3986" s="203"/>
      <c r="E3986" s="203"/>
      <c r="F3986" s="204"/>
      <c r="G3986" s="182"/>
      <c r="H3986" s="204"/>
    </row>
    <row r="3987" spans="1:8" ht="20.100000000000001" customHeight="1" x14ac:dyDescent="0.2">
      <c r="A3987" s="200"/>
      <c r="B3987" s="201"/>
      <c r="C3987" s="202"/>
      <c r="D3987" s="203"/>
      <c r="E3987" s="203"/>
      <c r="F3987" s="204"/>
      <c r="G3987" s="182"/>
      <c r="H3987" s="204"/>
    </row>
    <row r="3988" spans="1:8" ht="20.100000000000001" customHeight="1" x14ac:dyDescent="0.2">
      <c r="A3988" s="200"/>
      <c r="B3988" s="201"/>
      <c r="C3988" s="202"/>
      <c r="D3988" s="203"/>
      <c r="E3988" s="203"/>
      <c r="F3988" s="204"/>
      <c r="G3988" s="182"/>
      <c r="H3988" s="204"/>
    </row>
    <row r="3989" spans="1:8" ht="20.100000000000001" customHeight="1" x14ac:dyDescent="0.2">
      <c r="A3989" s="200"/>
      <c r="B3989" s="201"/>
      <c r="C3989" s="202"/>
      <c r="D3989" s="203"/>
      <c r="E3989" s="203"/>
      <c r="F3989" s="204"/>
      <c r="G3989" s="182"/>
      <c r="H3989" s="204"/>
    </row>
    <row r="3990" spans="1:8" ht="20.100000000000001" customHeight="1" x14ac:dyDescent="0.2">
      <c r="A3990" s="200"/>
      <c r="B3990" s="201"/>
      <c r="C3990" s="202"/>
      <c r="D3990" s="203"/>
      <c r="E3990" s="203"/>
      <c r="F3990" s="204"/>
      <c r="G3990" s="182"/>
      <c r="H3990" s="204"/>
    </row>
    <row r="3991" spans="1:8" ht="20.100000000000001" customHeight="1" x14ac:dyDescent="0.2">
      <c r="A3991" s="200"/>
      <c r="B3991" s="201"/>
      <c r="C3991" s="202"/>
      <c r="D3991" s="203"/>
      <c r="E3991" s="203"/>
      <c r="F3991" s="204"/>
      <c r="G3991" s="182"/>
      <c r="H3991" s="204"/>
    </row>
    <row r="3992" spans="1:8" ht="20.100000000000001" customHeight="1" x14ac:dyDescent="0.2">
      <c r="A3992" s="200"/>
      <c r="B3992" s="201"/>
      <c r="C3992" s="202"/>
      <c r="D3992" s="203"/>
      <c r="E3992" s="203"/>
      <c r="F3992" s="204"/>
      <c r="G3992" s="182"/>
      <c r="H3992" s="204"/>
    </row>
    <row r="3993" spans="1:8" ht="20.100000000000001" customHeight="1" x14ac:dyDescent="0.2">
      <c r="A3993" s="200"/>
      <c r="B3993" s="201"/>
      <c r="C3993" s="202"/>
      <c r="D3993" s="203"/>
      <c r="E3993" s="203"/>
      <c r="F3993" s="204"/>
      <c r="G3993" s="182"/>
      <c r="H3993" s="204"/>
    </row>
    <row r="3994" spans="1:8" ht="20.100000000000001" customHeight="1" x14ac:dyDescent="0.2">
      <c r="A3994" s="200"/>
      <c r="B3994" s="201"/>
      <c r="C3994" s="202"/>
      <c r="D3994" s="203"/>
      <c r="E3994" s="203"/>
      <c r="F3994" s="204"/>
      <c r="G3994" s="182"/>
      <c r="H3994" s="204"/>
    </row>
    <row r="3995" spans="1:8" ht="20.100000000000001" customHeight="1" x14ac:dyDescent="0.2">
      <c r="A3995" s="200"/>
      <c r="B3995" s="201"/>
      <c r="C3995" s="202"/>
      <c r="D3995" s="203"/>
      <c r="E3995" s="203"/>
      <c r="F3995" s="204"/>
      <c r="G3995" s="182"/>
      <c r="H3995" s="204"/>
    </row>
    <row r="3996" spans="1:8" ht="20.100000000000001" customHeight="1" x14ac:dyDescent="0.2">
      <c r="A3996" s="200"/>
      <c r="B3996" s="201"/>
      <c r="C3996" s="202"/>
      <c r="D3996" s="203"/>
      <c r="E3996" s="203"/>
      <c r="F3996" s="204"/>
      <c r="G3996" s="182"/>
      <c r="H3996" s="204"/>
    </row>
    <row r="3997" spans="1:8" ht="20.100000000000001" customHeight="1" x14ac:dyDescent="0.2">
      <c r="A3997" s="200"/>
      <c r="B3997" s="201"/>
      <c r="C3997" s="202"/>
      <c r="D3997" s="203"/>
      <c r="E3997" s="203"/>
      <c r="F3997" s="204"/>
      <c r="G3997" s="182"/>
      <c r="H3997" s="204"/>
    </row>
    <row r="3998" spans="1:8" ht="20.100000000000001" customHeight="1" x14ac:dyDescent="0.2">
      <c r="A3998" s="200"/>
      <c r="B3998" s="201"/>
      <c r="C3998" s="202"/>
      <c r="D3998" s="203"/>
      <c r="E3998" s="203"/>
      <c r="F3998" s="204"/>
      <c r="G3998" s="182"/>
      <c r="H3998" s="204"/>
    </row>
    <row r="3999" spans="1:8" ht="20.100000000000001" customHeight="1" x14ac:dyDescent="0.2">
      <c r="A3999" s="200"/>
      <c r="B3999" s="201"/>
      <c r="C3999" s="202"/>
      <c r="D3999" s="203"/>
      <c r="E3999" s="203"/>
      <c r="F3999" s="204"/>
      <c r="G3999" s="182"/>
      <c r="H3999" s="204"/>
    </row>
    <row r="4000" spans="1:8" ht="20.100000000000001" customHeight="1" x14ac:dyDescent="0.2">
      <c r="A4000" s="200"/>
      <c r="B4000" s="201"/>
      <c r="C4000" s="202"/>
      <c r="D4000" s="203"/>
      <c r="E4000" s="203"/>
      <c r="F4000" s="204"/>
      <c r="G4000" s="182"/>
      <c r="H4000" s="204"/>
    </row>
    <row r="4001" spans="1:8" ht="20.100000000000001" customHeight="1" x14ac:dyDescent="0.2">
      <c r="A4001" s="200"/>
      <c r="B4001" s="201"/>
      <c r="C4001" s="202"/>
      <c r="D4001" s="203"/>
      <c r="E4001" s="203"/>
      <c r="F4001" s="204"/>
      <c r="G4001" s="182"/>
      <c r="H4001" s="204"/>
    </row>
    <row r="4002" spans="1:8" ht="20.100000000000001" customHeight="1" x14ac:dyDescent="0.2">
      <c r="A4002" s="200"/>
      <c r="B4002" s="201"/>
      <c r="C4002" s="202"/>
      <c r="D4002" s="203"/>
      <c r="E4002" s="203"/>
      <c r="F4002" s="204"/>
      <c r="G4002" s="182"/>
      <c r="H4002" s="204"/>
    </row>
    <row r="4003" spans="1:8" ht="20.100000000000001" customHeight="1" x14ac:dyDescent="0.2">
      <c r="A4003" s="200"/>
      <c r="B4003" s="201"/>
      <c r="C4003" s="202"/>
      <c r="D4003" s="203"/>
      <c r="E4003" s="203"/>
      <c r="F4003" s="204"/>
      <c r="G4003" s="182"/>
      <c r="H4003" s="204"/>
    </row>
    <row r="4004" spans="1:8" ht="20.100000000000001" customHeight="1" x14ac:dyDescent="0.2">
      <c r="A4004" s="200"/>
      <c r="B4004" s="201"/>
      <c r="C4004" s="202"/>
      <c r="D4004" s="203"/>
      <c r="E4004" s="203"/>
      <c r="F4004" s="204"/>
      <c r="G4004" s="182"/>
      <c r="H4004" s="204"/>
    </row>
    <row r="4005" spans="1:8" ht="20.100000000000001" customHeight="1" x14ac:dyDescent="0.2">
      <c r="A4005" s="200"/>
      <c r="B4005" s="201"/>
      <c r="C4005" s="202"/>
      <c r="D4005" s="203"/>
      <c r="E4005" s="203"/>
      <c r="F4005" s="204"/>
      <c r="G4005" s="182"/>
      <c r="H4005" s="204"/>
    </row>
    <row r="4006" spans="1:8" ht="20.100000000000001" customHeight="1" x14ac:dyDescent="0.2">
      <c r="A4006" s="200"/>
      <c r="B4006" s="201"/>
      <c r="C4006" s="202"/>
      <c r="D4006" s="203"/>
      <c r="E4006" s="203"/>
      <c r="F4006" s="204"/>
      <c r="G4006" s="182"/>
      <c r="H4006" s="204"/>
    </row>
    <row r="4007" spans="1:8" ht="20.100000000000001" customHeight="1" x14ac:dyDescent="0.2">
      <c r="A4007" s="200"/>
      <c r="B4007" s="201"/>
      <c r="C4007" s="202"/>
      <c r="D4007" s="203"/>
      <c r="E4007" s="203"/>
      <c r="F4007" s="204"/>
      <c r="G4007" s="182"/>
      <c r="H4007" s="204"/>
    </row>
    <row r="4008" spans="1:8" ht="20.100000000000001" customHeight="1" x14ac:dyDescent="0.2">
      <c r="A4008" s="200"/>
      <c r="B4008" s="201"/>
      <c r="C4008" s="202"/>
      <c r="D4008" s="203"/>
      <c r="E4008" s="203"/>
      <c r="F4008" s="204"/>
      <c r="G4008" s="182"/>
      <c r="H4008" s="204"/>
    </row>
    <row r="4009" spans="1:8" ht="20.100000000000001" customHeight="1" x14ac:dyDescent="0.2">
      <c r="A4009" s="200"/>
      <c r="B4009" s="201"/>
      <c r="C4009" s="202"/>
      <c r="D4009" s="203"/>
      <c r="E4009" s="203"/>
      <c r="F4009" s="204"/>
      <c r="G4009" s="182"/>
      <c r="H4009" s="204"/>
    </row>
    <row r="4010" spans="1:8" ht="20.100000000000001" customHeight="1" x14ac:dyDescent="0.2">
      <c r="A4010" s="200"/>
      <c r="B4010" s="201"/>
      <c r="C4010" s="202"/>
      <c r="D4010" s="203"/>
      <c r="E4010" s="203"/>
      <c r="F4010" s="204"/>
      <c r="G4010" s="182"/>
      <c r="H4010" s="204"/>
    </row>
    <row r="4011" spans="1:8" ht="20.100000000000001" customHeight="1" x14ac:dyDescent="0.2">
      <c r="A4011" s="200"/>
      <c r="B4011" s="201"/>
      <c r="C4011" s="202"/>
      <c r="D4011" s="203"/>
      <c r="E4011" s="203"/>
      <c r="F4011" s="204"/>
      <c r="G4011" s="182"/>
      <c r="H4011" s="204"/>
    </row>
    <row r="4012" spans="1:8" ht="20.100000000000001" customHeight="1" x14ac:dyDescent="0.2">
      <c r="A4012" s="200"/>
      <c r="B4012" s="201"/>
      <c r="C4012" s="202"/>
      <c r="D4012" s="203"/>
      <c r="E4012" s="203"/>
      <c r="F4012" s="204"/>
      <c r="G4012" s="182"/>
      <c r="H4012" s="204"/>
    </row>
    <row r="4013" spans="1:8" ht="20.100000000000001" customHeight="1" x14ac:dyDescent="0.2">
      <c r="A4013" s="200"/>
      <c r="B4013" s="201"/>
      <c r="C4013" s="202"/>
      <c r="D4013" s="203"/>
      <c r="E4013" s="203"/>
      <c r="F4013" s="204"/>
      <c r="G4013" s="182"/>
      <c r="H4013" s="204"/>
    </row>
    <row r="4014" spans="1:8" ht="20.100000000000001" customHeight="1" x14ac:dyDescent="0.2">
      <c r="A4014" s="200"/>
      <c r="B4014" s="201"/>
      <c r="C4014" s="202"/>
      <c r="D4014" s="203"/>
      <c r="E4014" s="203"/>
      <c r="F4014" s="204"/>
      <c r="G4014" s="182"/>
      <c r="H4014" s="204"/>
    </row>
    <row r="4015" spans="1:8" ht="20.100000000000001" customHeight="1" x14ac:dyDescent="0.2">
      <c r="A4015" s="200"/>
      <c r="B4015" s="201"/>
      <c r="C4015" s="202"/>
      <c r="D4015" s="203"/>
      <c r="E4015" s="203"/>
      <c r="F4015" s="204"/>
      <c r="G4015" s="182"/>
      <c r="H4015" s="204"/>
    </row>
    <row r="4016" spans="1:8" ht="20.100000000000001" customHeight="1" x14ac:dyDescent="0.2">
      <c r="A4016" s="200"/>
      <c r="B4016" s="201"/>
      <c r="C4016" s="202"/>
      <c r="D4016" s="203"/>
      <c r="E4016" s="203"/>
      <c r="F4016" s="204"/>
      <c r="G4016" s="182"/>
      <c r="H4016" s="204"/>
    </row>
    <row r="4017" spans="1:8" ht="20.100000000000001" customHeight="1" x14ac:dyDescent="0.2">
      <c r="A4017" s="200"/>
      <c r="B4017" s="201"/>
      <c r="C4017" s="202"/>
      <c r="D4017" s="203"/>
      <c r="E4017" s="203"/>
      <c r="F4017" s="204"/>
      <c r="G4017" s="182"/>
      <c r="H4017" s="204"/>
    </row>
    <row r="4018" spans="1:8" ht="20.100000000000001" customHeight="1" x14ac:dyDescent="0.2">
      <c r="A4018" s="200"/>
      <c r="B4018" s="201"/>
      <c r="C4018" s="202"/>
      <c r="D4018" s="203"/>
      <c r="E4018" s="203"/>
      <c r="F4018" s="204"/>
      <c r="G4018" s="182"/>
      <c r="H4018" s="204"/>
    </row>
    <row r="4019" spans="1:8" ht="20.100000000000001" customHeight="1" x14ac:dyDescent="0.2">
      <c r="A4019" s="200"/>
      <c r="B4019" s="201"/>
      <c r="C4019" s="202"/>
      <c r="D4019" s="203"/>
      <c r="E4019" s="203"/>
      <c r="F4019" s="204"/>
      <c r="G4019" s="182"/>
      <c r="H4019" s="204"/>
    </row>
    <row r="4020" spans="1:8" ht="20.100000000000001" customHeight="1" x14ac:dyDescent="0.2">
      <c r="A4020" s="200"/>
      <c r="B4020" s="201"/>
      <c r="C4020" s="202"/>
      <c r="D4020" s="203"/>
      <c r="E4020" s="203"/>
      <c r="F4020" s="204"/>
      <c r="G4020" s="182"/>
      <c r="H4020" s="204"/>
    </row>
    <row r="4021" spans="1:8" ht="20.100000000000001" customHeight="1" x14ac:dyDescent="0.2">
      <c r="A4021" s="200"/>
      <c r="B4021" s="201"/>
      <c r="C4021" s="202"/>
      <c r="D4021" s="203"/>
      <c r="E4021" s="203"/>
      <c r="F4021" s="204"/>
      <c r="G4021" s="182"/>
      <c r="H4021" s="204"/>
    </row>
    <row r="4022" spans="1:8" ht="20.100000000000001" customHeight="1" x14ac:dyDescent="0.2">
      <c r="A4022" s="200"/>
      <c r="B4022" s="201"/>
      <c r="C4022" s="202"/>
      <c r="D4022" s="203"/>
      <c r="E4022" s="203"/>
      <c r="F4022" s="204"/>
      <c r="G4022" s="182"/>
      <c r="H4022" s="204"/>
    </row>
    <row r="4023" spans="1:8" ht="20.100000000000001" customHeight="1" x14ac:dyDescent="0.2">
      <c r="A4023" s="200"/>
      <c r="B4023" s="201"/>
      <c r="C4023" s="202"/>
      <c r="D4023" s="203"/>
      <c r="E4023" s="203"/>
      <c r="F4023" s="204"/>
      <c r="G4023" s="182"/>
      <c r="H4023" s="204"/>
    </row>
    <row r="4024" spans="1:8" ht="20.100000000000001" customHeight="1" x14ac:dyDescent="0.2">
      <c r="A4024" s="200"/>
      <c r="B4024" s="201"/>
      <c r="C4024" s="202"/>
      <c r="D4024" s="203"/>
      <c r="E4024" s="203"/>
      <c r="F4024" s="204"/>
      <c r="G4024" s="182"/>
      <c r="H4024" s="204"/>
    </row>
    <row r="4025" spans="1:8" ht="20.100000000000001" customHeight="1" x14ac:dyDescent="0.2">
      <c r="A4025" s="200"/>
      <c r="B4025" s="201"/>
      <c r="C4025" s="202"/>
      <c r="D4025" s="203"/>
      <c r="E4025" s="203"/>
      <c r="F4025" s="204"/>
      <c r="G4025" s="182"/>
      <c r="H4025" s="204"/>
    </row>
    <row r="4026" spans="1:8" ht="20.100000000000001" customHeight="1" x14ac:dyDescent="0.2">
      <c r="A4026" s="200"/>
      <c r="B4026" s="201"/>
      <c r="C4026" s="202"/>
      <c r="D4026" s="203"/>
      <c r="E4026" s="203"/>
      <c r="F4026" s="204"/>
      <c r="G4026" s="182"/>
      <c r="H4026" s="204"/>
    </row>
    <row r="4027" spans="1:8" ht="20.100000000000001" customHeight="1" x14ac:dyDescent="0.2">
      <c r="A4027" s="200"/>
      <c r="B4027" s="201"/>
      <c r="C4027" s="202"/>
      <c r="D4027" s="203"/>
      <c r="E4027" s="203"/>
      <c r="F4027" s="204"/>
      <c r="G4027" s="182"/>
      <c r="H4027" s="204"/>
    </row>
    <row r="4028" spans="1:8" ht="20.100000000000001" customHeight="1" x14ac:dyDescent="0.2">
      <c r="A4028" s="200"/>
      <c r="B4028" s="201"/>
      <c r="C4028" s="202"/>
      <c r="D4028" s="203"/>
      <c r="E4028" s="203"/>
      <c r="F4028" s="204"/>
      <c r="G4028" s="182"/>
      <c r="H4028" s="204"/>
    </row>
    <row r="4029" spans="1:8" ht="20.100000000000001" customHeight="1" x14ac:dyDescent="0.2">
      <c r="A4029" s="200"/>
      <c r="B4029" s="201"/>
      <c r="C4029" s="202"/>
      <c r="D4029" s="203"/>
      <c r="E4029" s="203"/>
      <c r="F4029" s="204"/>
      <c r="G4029" s="182"/>
      <c r="H4029" s="204"/>
    </row>
    <row r="4030" spans="1:8" ht="20.100000000000001" customHeight="1" x14ac:dyDescent="0.2">
      <c r="A4030" s="200"/>
      <c r="B4030" s="201"/>
      <c r="C4030" s="202"/>
      <c r="D4030" s="203"/>
      <c r="E4030" s="203"/>
      <c r="F4030" s="204"/>
      <c r="G4030" s="182"/>
      <c r="H4030" s="204"/>
    </row>
    <row r="4031" spans="1:8" ht="20.100000000000001" customHeight="1" x14ac:dyDescent="0.2">
      <c r="A4031" s="200"/>
      <c r="B4031" s="201"/>
      <c r="C4031" s="202"/>
      <c r="D4031" s="203"/>
      <c r="E4031" s="203"/>
      <c r="F4031" s="204"/>
      <c r="G4031" s="182"/>
      <c r="H4031" s="204"/>
    </row>
    <row r="4032" spans="1:8" ht="20.100000000000001" customHeight="1" x14ac:dyDescent="0.2">
      <c r="A4032" s="200"/>
      <c r="B4032" s="201"/>
      <c r="C4032" s="202"/>
      <c r="D4032" s="203"/>
      <c r="E4032" s="203"/>
      <c r="F4032" s="204"/>
      <c r="G4032" s="182"/>
      <c r="H4032" s="204"/>
    </row>
    <row r="4033" spans="1:8" ht="20.100000000000001" customHeight="1" x14ac:dyDescent="0.2">
      <c r="A4033" s="200"/>
      <c r="B4033" s="201"/>
      <c r="C4033" s="202"/>
      <c r="D4033" s="203"/>
      <c r="E4033" s="203"/>
      <c r="F4033" s="204"/>
      <c r="G4033" s="182"/>
      <c r="H4033" s="204"/>
    </row>
    <row r="4034" spans="1:8" ht="20.100000000000001" customHeight="1" x14ac:dyDescent="0.2">
      <c r="A4034" s="200"/>
      <c r="B4034" s="201"/>
      <c r="C4034" s="202"/>
      <c r="D4034" s="203"/>
      <c r="E4034" s="203"/>
      <c r="F4034" s="204"/>
      <c r="G4034" s="182"/>
      <c r="H4034" s="204"/>
    </row>
    <row r="4035" spans="1:8" ht="20.100000000000001" customHeight="1" x14ac:dyDescent="0.2">
      <c r="A4035" s="200"/>
      <c r="B4035" s="201"/>
      <c r="C4035" s="202"/>
      <c r="D4035" s="203"/>
      <c r="E4035" s="203"/>
      <c r="F4035" s="204"/>
      <c r="G4035" s="182"/>
      <c r="H4035" s="204"/>
    </row>
    <row r="4036" spans="1:8" ht="20.100000000000001" customHeight="1" x14ac:dyDescent="0.2">
      <c r="A4036" s="200"/>
      <c r="B4036" s="201"/>
      <c r="C4036" s="202"/>
      <c r="D4036" s="203"/>
      <c r="E4036" s="203"/>
      <c r="F4036" s="204"/>
      <c r="G4036" s="182"/>
      <c r="H4036" s="204"/>
    </row>
    <row r="4037" spans="1:8" ht="20.100000000000001" customHeight="1" x14ac:dyDescent="0.2">
      <c r="A4037" s="200"/>
      <c r="B4037" s="201"/>
      <c r="C4037" s="202"/>
      <c r="D4037" s="203"/>
      <c r="E4037" s="203"/>
      <c r="F4037" s="204"/>
      <c r="G4037" s="182"/>
      <c r="H4037" s="204"/>
    </row>
    <row r="4038" spans="1:8" ht="20.100000000000001" customHeight="1" x14ac:dyDescent="0.2">
      <c r="A4038" s="200"/>
      <c r="B4038" s="201"/>
      <c r="C4038" s="202"/>
      <c r="D4038" s="203"/>
      <c r="E4038" s="203"/>
      <c r="F4038" s="204"/>
      <c r="G4038" s="182"/>
      <c r="H4038" s="204"/>
    </row>
    <row r="4039" spans="1:8" ht="20.100000000000001" customHeight="1" x14ac:dyDescent="0.2">
      <c r="A4039" s="200"/>
      <c r="B4039" s="201"/>
      <c r="C4039" s="202"/>
      <c r="D4039" s="203"/>
      <c r="E4039" s="203"/>
      <c r="F4039" s="204"/>
      <c r="G4039" s="182"/>
      <c r="H4039" s="204"/>
    </row>
    <row r="4040" spans="1:8" ht="20.100000000000001" customHeight="1" x14ac:dyDescent="0.2">
      <c r="A4040" s="200"/>
      <c r="B4040" s="201"/>
      <c r="C4040" s="202"/>
      <c r="D4040" s="203"/>
      <c r="E4040" s="203"/>
      <c r="F4040" s="204"/>
      <c r="G4040" s="182"/>
      <c r="H4040" s="204"/>
    </row>
    <row r="4041" spans="1:8" ht="20.100000000000001" customHeight="1" x14ac:dyDescent="0.2">
      <c r="A4041" s="200"/>
      <c r="B4041" s="201"/>
      <c r="C4041" s="202"/>
      <c r="D4041" s="203"/>
      <c r="E4041" s="203"/>
      <c r="F4041" s="204"/>
      <c r="G4041" s="182"/>
      <c r="H4041" s="204"/>
    </row>
    <row r="4042" spans="1:8" ht="20.100000000000001" customHeight="1" x14ac:dyDescent="0.2">
      <c r="A4042" s="200"/>
      <c r="B4042" s="201"/>
      <c r="C4042" s="202"/>
      <c r="D4042" s="203"/>
      <c r="E4042" s="203"/>
      <c r="F4042" s="204"/>
      <c r="G4042" s="182"/>
      <c r="H4042" s="204"/>
    </row>
    <row r="4043" spans="1:8" ht="20.100000000000001" customHeight="1" x14ac:dyDescent="0.2">
      <c r="A4043" s="200"/>
      <c r="B4043" s="201"/>
      <c r="C4043" s="202"/>
      <c r="D4043" s="203"/>
      <c r="E4043" s="203"/>
      <c r="F4043" s="204"/>
      <c r="G4043" s="182"/>
      <c r="H4043" s="204"/>
    </row>
    <row r="4044" spans="1:8" ht="20.100000000000001" customHeight="1" x14ac:dyDescent="0.2">
      <c r="A4044" s="200"/>
      <c r="B4044" s="201"/>
      <c r="C4044" s="202"/>
      <c r="D4044" s="203"/>
      <c r="E4044" s="203"/>
      <c r="F4044" s="204"/>
      <c r="G4044" s="182"/>
      <c r="H4044" s="204"/>
    </row>
    <row r="4045" spans="1:8" ht="20.100000000000001" customHeight="1" x14ac:dyDescent="0.2">
      <c r="A4045" s="200"/>
      <c r="B4045" s="201"/>
      <c r="C4045" s="202"/>
      <c r="D4045" s="203"/>
      <c r="E4045" s="203"/>
      <c r="F4045" s="204"/>
      <c r="G4045" s="182"/>
      <c r="H4045" s="204"/>
    </row>
    <row r="4046" spans="1:8" ht="20.100000000000001" customHeight="1" x14ac:dyDescent="0.2">
      <c r="A4046" s="200"/>
      <c r="B4046" s="201"/>
      <c r="C4046" s="202"/>
      <c r="D4046" s="203"/>
      <c r="E4046" s="203"/>
      <c r="F4046" s="204"/>
      <c r="G4046" s="182"/>
      <c r="H4046" s="204"/>
    </row>
    <row r="4047" spans="1:8" ht="20.100000000000001" customHeight="1" x14ac:dyDescent="0.2">
      <c r="A4047" s="200"/>
      <c r="B4047" s="201"/>
      <c r="C4047" s="202"/>
      <c r="D4047" s="203"/>
      <c r="E4047" s="203"/>
      <c r="F4047" s="204"/>
      <c r="G4047" s="182"/>
      <c r="H4047" s="204"/>
    </row>
    <row r="4048" spans="1:8" ht="20.100000000000001" customHeight="1" x14ac:dyDescent="0.2">
      <c r="A4048" s="200"/>
      <c r="B4048" s="201"/>
      <c r="C4048" s="202"/>
      <c r="D4048" s="203"/>
      <c r="E4048" s="203"/>
      <c r="F4048" s="204"/>
      <c r="G4048" s="182"/>
      <c r="H4048" s="204"/>
    </row>
    <row r="4049" spans="1:8" ht="20.100000000000001" customHeight="1" x14ac:dyDescent="0.2">
      <c r="A4049" s="200"/>
      <c r="B4049" s="201"/>
      <c r="C4049" s="202"/>
      <c r="D4049" s="203"/>
      <c r="E4049" s="203"/>
      <c r="F4049" s="204"/>
      <c r="G4049" s="182"/>
      <c r="H4049" s="204"/>
    </row>
    <row r="4050" spans="1:8" ht="20.100000000000001" customHeight="1" x14ac:dyDescent="0.2">
      <c r="A4050" s="200"/>
      <c r="B4050" s="201"/>
      <c r="C4050" s="202"/>
      <c r="D4050" s="203"/>
      <c r="E4050" s="203"/>
      <c r="F4050" s="204"/>
      <c r="G4050" s="182"/>
      <c r="H4050" s="204"/>
    </row>
    <row r="4051" spans="1:8" ht="20.100000000000001" customHeight="1" x14ac:dyDescent="0.2">
      <c r="A4051" s="200"/>
      <c r="B4051" s="201"/>
      <c r="C4051" s="202"/>
      <c r="D4051" s="203"/>
      <c r="E4051" s="203"/>
      <c r="F4051" s="204"/>
      <c r="G4051" s="182"/>
      <c r="H4051" s="204"/>
    </row>
    <row r="4052" spans="1:8" ht="20.100000000000001" customHeight="1" x14ac:dyDescent="0.2">
      <c r="A4052" s="200"/>
      <c r="B4052" s="201"/>
      <c r="C4052" s="202"/>
      <c r="D4052" s="203"/>
      <c r="E4052" s="203"/>
      <c r="F4052" s="204"/>
      <c r="G4052" s="182"/>
      <c r="H4052" s="204"/>
    </row>
    <row r="4053" spans="1:8" ht="20.100000000000001" customHeight="1" x14ac:dyDescent="0.2">
      <c r="A4053" s="200"/>
      <c r="B4053" s="201"/>
      <c r="C4053" s="202"/>
      <c r="D4053" s="203"/>
      <c r="E4053" s="203"/>
      <c r="F4053" s="204"/>
      <c r="G4053" s="182"/>
      <c r="H4053" s="204"/>
    </row>
    <row r="4054" spans="1:8" ht="20.100000000000001" customHeight="1" x14ac:dyDescent="0.2">
      <c r="A4054" s="200"/>
      <c r="B4054" s="201"/>
      <c r="C4054" s="202"/>
      <c r="D4054" s="203"/>
      <c r="E4054" s="203"/>
      <c r="F4054" s="204"/>
      <c r="G4054" s="182"/>
      <c r="H4054" s="204"/>
    </row>
    <row r="4055" spans="1:8" ht="20.100000000000001" customHeight="1" x14ac:dyDescent="0.2">
      <c r="A4055" s="200"/>
      <c r="B4055" s="201"/>
      <c r="C4055" s="202"/>
      <c r="D4055" s="203"/>
      <c r="E4055" s="203"/>
      <c r="F4055" s="204"/>
      <c r="G4055" s="182"/>
      <c r="H4055" s="204"/>
    </row>
    <row r="4056" spans="1:8" ht="20.100000000000001" customHeight="1" x14ac:dyDescent="0.2">
      <c r="A4056" s="200"/>
      <c r="B4056" s="201"/>
      <c r="C4056" s="202"/>
      <c r="D4056" s="203"/>
      <c r="E4056" s="203"/>
      <c r="F4056" s="204"/>
      <c r="G4056" s="182"/>
      <c r="H4056" s="204"/>
    </row>
    <row r="4057" spans="1:8" ht="20.100000000000001" customHeight="1" x14ac:dyDescent="0.2">
      <c r="A4057" s="200"/>
      <c r="B4057" s="201"/>
      <c r="C4057" s="202"/>
      <c r="D4057" s="203"/>
      <c r="E4057" s="203"/>
      <c r="F4057" s="204"/>
      <c r="G4057" s="182"/>
      <c r="H4057" s="204"/>
    </row>
    <row r="4058" spans="1:8" ht="20.100000000000001" customHeight="1" x14ac:dyDescent="0.2">
      <c r="A4058" s="200"/>
      <c r="B4058" s="201"/>
      <c r="C4058" s="202"/>
      <c r="D4058" s="203"/>
      <c r="E4058" s="203"/>
      <c r="F4058" s="204"/>
      <c r="G4058" s="182"/>
      <c r="H4058" s="204"/>
    </row>
    <row r="4059" spans="1:8" ht="20.100000000000001" customHeight="1" x14ac:dyDescent="0.2">
      <c r="A4059" s="200"/>
      <c r="B4059" s="201"/>
      <c r="C4059" s="202"/>
      <c r="D4059" s="203"/>
      <c r="E4059" s="203"/>
      <c r="F4059" s="204"/>
      <c r="G4059" s="182"/>
      <c r="H4059" s="204"/>
    </row>
    <row r="4060" spans="1:8" ht="20.100000000000001" customHeight="1" x14ac:dyDescent="0.2">
      <c r="A4060" s="200"/>
      <c r="B4060" s="201"/>
      <c r="C4060" s="202"/>
      <c r="D4060" s="203"/>
      <c r="E4060" s="203"/>
      <c r="F4060" s="204"/>
      <c r="G4060" s="182"/>
      <c r="H4060" s="204"/>
    </row>
    <row r="4061" spans="1:8" ht="20.100000000000001" customHeight="1" x14ac:dyDescent="0.2">
      <c r="A4061" s="200"/>
      <c r="B4061" s="201"/>
      <c r="C4061" s="202"/>
      <c r="D4061" s="203"/>
      <c r="E4061" s="203"/>
      <c r="F4061" s="204"/>
      <c r="G4061" s="182"/>
      <c r="H4061" s="204"/>
    </row>
    <row r="4062" spans="1:8" ht="20.100000000000001" customHeight="1" x14ac:dyDescent="0.2">
      <c r="A4062" s="200"/>
      <c r="B4062" s="201"/>
      <c r="C4062" s="202"/>
      <c r="D4062" s="203"/>
      <c r="E4062" s="203"/>
      <c r="F4062" s="204"/>
      <c r="G4062" s="182"/>
      <c r="H4062" s="204"/>
    </row>
    <row r="4063" spans="1:8" ht="20.100000000000001" customHeight="1" x14ac:dyDescent="0.2">
      <c r="A4063" s="200"/>
      <c r="B4063" s="201"/>
      <c r="C4063" s="202"/>
      <c r="D4063" s="203"/>
      <c r="E4063" s="203"/>
      <c r="F4063" s="204"/>
      <c r="G4063" s="182"/>
      <c r="H4063" s="204"/>
    </row>
    <row r="4064" spans="1:8" ht="20.100000000000001" customHeight="1" x14ac:dyDescent="0.2">
      <c r="A4064" s="200"/>
      <c r="B4064" s="201"/>
      <c r="C4064" s="202"/>
      <c r="D4064" s="203"/>
      <c r="E4064" s="203"/>
      <c r="F4064" s="204"/>
      <c r="G4064" s="182"/>
      <c r="H4064" s="204"/>
    </row>
    <row r="4065" spans="1:8" ht="20.100000000000001" customHeight="1" x14ac:dyDescent="0.2">
      <c r="A4065" s="200"/>
      <c r="B4065" s="201"/>
      <c r="C4065" s="202"/>
      <c r="D4065" s="203"/>
      <c r="E4065" s="203"/>
      <c r="F4065" s="204"/>
      <c r="G4065" s="182"/>
      <c r="H4065" s="204"/>
    </row>
    <row r="4066" spans="1:8" ht="20.100000000000001" customHeight="1" x14ac:dyDescent="0.2">
      <c r="A4066" s="200"/>
      <c r="B4066" s="201"/>
      <c r="C4066" s="202"/>
      <c r="D4066" s="203"/>
      <c r="E4066" s="203"/>
      <c r="F4066" s="204"/>
      <c r="G4066" s="182"/>
      <c r="H4066" s="204"/>
    </row>
    <row r="4067" spans="1:8" ht="20.100000000000001" customHeight="1" x14ac:dyDescent="0.2">
      <c r="A4067" s="200"/>
      <c r="B4067" s="201"/>
      <c r="C4067" s="202"/>
      <c r="D4067" s="203"/>
      <c r="E4067" s="203"/>
      <c r="F4067" s="204"/>
      <c r="G4067" s="182"/>
      <c r="H4067" s="204"/>
    </row>
    <row r="4068" spans="1:8" ht="20.100000000000001" customHeight="1" x14ac:dyDescent="0.2">
      <c r="A4068" s="200"/>
      <c r="B4068" s="201"/>
      <c r="C4068" s="202"/>
      <c r="D4068" s="203"/>
      <c r="E4068" s="203"/>
      <c r="F4068" s="204"/>
      <c r="G4068" s="182"/>
      <c r="H4068" s="204"/>
    </row>
    <row r="4069" spans="1:8" ht="20.100000000000001" customHeight="1" x14ac:dyDescent="0.2">
      <c r="A4069" s="200"/>
      <c r="B4069" s="201"/>
      <c r="C4069" s="202"/>
      <c r="D4069" s="203"/>
      <c r="E4069" s="203"/>
      <c r="F4069" s="204"/>
      <c r="G4069" s="182"/>
      <c r="H4069" s="204"/>
    </row>
    <row r="4070" spans="1:8" ht="20.100000000000001" customHeight="1" x14ac:dyDescent="0.2">
      <c r="A4070" s="200"/>
      <c r="B4070" s="201"/>
      <c r="C4070" s="202"/>
      <c r="D4070" s="203"/>
      <c r="E4070" s="203"/>
      <c r="F4070" s="204"/>
      <c r="G4070" s="182"/>
      <c r="H4070" s="204"/>
    </row>
    <row r="4071" spans="1:8" ht="20.100000000000001" customHeight="1" x14ac:dyDescent="0.2">
      <c r="A4071" s="200"/>
      <c r="B4071" s="201"/>
      <c r="C4071" s="202"/>
      <c r="D4071" s="203"/>
      <c r="E4071" s="203"/>
      <c r="F4071" s="204"/>
      <c r="G4071" s="182"/>
      <c r="H4071" s="204"/>
    </row>
    <row r="4072" spans="1:8" ht="20.100000000000001" customHeight="1" x14ac:dyDescent="0.2">
      <c r="A4072" s="200"/>
      <c r="B4072" s="201"/>
      <c r="C4072" s="202"/>
      <c r="D4072" s="203"/>
      <c r="E4072" s="203"/>
      <c r="F4072" s="204"/>
      <c r="G4072" s="182"/>
      <c r="H4072" s="204"/>
    </row>
    <row r="4073" spans="1:8" ht="20.100000000000001" customHeight="1" x14ac:dyDescent="0.2">
      <c r="A4073" s="200"/>
      <c r="B4073" s="201"/>
      <c r="C4073" s="202"/>
      <c r="D4073" s="203"/>
      <c r="E4073" s="203"/>
      <c r="F4073" s="204"/>
      <c r="G4073" s="182"/>
      <c r="H4073" s="204"/>
    </row>
    <row r="4074" spans="1:8" ht="20.100000000000001" customHeight="1" x14ac:dyDescent="0.2">
      <c r="A4074" s="200"/>
      <c r="B4074" s="201"/>
      <c r="C4074" s="202"/>
      <c r="D4074" s="203"/>
      <c r="E4074" s="203"/>
      <c r="F4074" s="204"/>
      <c r="G4074" s="182"/>
      <c r="H4074" s="204"/>
    </row>
    <row r="4075" spans="1:8" ht="20.100000000000001" customHeight="1" x14ac:dyDescent="0.2">
      <c r="A4075" s="200"/>
      <c r="B4075" s="201"/>
      <c r="C4075" s="202"/>
      <c r="D4075" s="203"/>
      <c r="E4075" s="203"/>
      <c r="F4075" s="204"/>
      <c r="G4075" s="182"/>
      <c r="H4075" s="204"/>
    </row>
    <row r="4076" spans="1:8" ht="20.100000000000001" customHeight="1" x14ac:dyDescent="0.2">
      <c r="A4076" s="200"/>
      <c r="B4076" s="201"/>
      <c r="C4076" s="202"/>
      <c r="D4076" s="203"/>
      <c r="E4076" s="203"/>
      <c r="F4076" s="204"/>
      <c r="G4076" s="182"/>
      <c r="H4076" s="204"/>
    </row>
    <row r="4077" spans="1:8" ht="20.100000000000001" customHeight="1" x14ac:dyDescent="0.2">
      <c r="A4077" s="200"/>
      <c r="B4077" s="201"/>
      <c r="C4077" s="202"/>
      <c r="D4077" s="203"/>
      <c r="E4077" s="203"/>
      <c r="F4077" s="204"/>
      <c r="G4077" s="182"/>
      <c r="H4077" s="204"/>
    </row>
    <row r="4078" spans="1:8" ht="20.100000000000001" customHeight="1" x14ac:dyDescent="0.2">
      <c r="A4078" s="200"/>
      <c r="B4078" s="201"/>
      <c r="C4078" s="202"/>
      <c r="D4078" s="203"/>
      <c r="E4078" s="203"/>
      <c r="F4078" s="204"/>
      <c r="G4078" s="182"/>
      <c r="H4078" s="204"/>
    </row>
    <row r="4079" spans="1:8" ht="20.100000000000001" customHeight="1" x14ac:dyDescent="0.2">
      <c r="A4079" s="200"/>
      <c r="B4079" s="201"/>
      <c r="C4079" s="202"/>
      <c r="D4079" s="203"/>
      <c r="E4079" s="203"/>
      <c r="F4079" s="204"/>
      <c r="G4079" s="182"/>
      <c r="H4079" s="204"/>
    </row>
    <row r="4080" spans="1:8" ht="20.100000000000001" customHeight="1" x14ac:dyDescent="0.2">
      <c r="A4080" s="200"/>
      <c r="B4080" s="201"/>
      <c r="C4080" s="202"/>
      <c r="D4080" s="203"/>
      <c r="E4080" s="203"/>
      <c r="F4080" s="204"/>
      <c r="G4080" s="182"/>
      <c r="H4080" s="204"/>
    </row>
    <row r="4081" spans="1:8" ht="20.100000000000001" customHeight="1" x14ac:dyDescent="0.2">
      <c r="A4081" s="200"/>
      <c r="B4081" s="201"/>
      <c r="C4081" s="202"/>
      <c r="D4081" s="203"/>
      <c r="E4081" s="203"/>
      <c r="F4081" s="204"/>
      <c r="G4081" s="182"/>
      <c r="H4081" s="204"/>
    </row>
    <row r="4082" spans="1:8" ht="20.100000000000001" customHeight="1" x14ac:dyDescent="0.2">
      <c r="A4082" s="200"/>
      <c r="B4082" s="201"/>
      <c r="C4082" s="202"/>
      <c r="D4082" s="203"/>
      <c r="E4082" s="203"/>
      <c r="F4082" s="204"/>
      <c r="G4082" s="182"/>
      <c r="H4082" s="204"/>
    </row>
    <row r="4083" spans="1:8" ht="20.100000000000001" customHeight="1" x14ac:dyDescent="0.2">
      <c r="A4083" s="200"/>
      <c r="B4083" s="201"/>
      <c r="C4083" s="202"/>
      <c r="D4083" s="203"/>
      <c r="E4083" s="203"/>
      <c r="F4083" s="204"/>
      <c r="G4083" s="182"/>
      <c r="H4083" s="204"/>
    </row>
    <row r="4084" spans="1:8" ht="20.100000000000001" customHeight="1" x14ac:dyDescent="0.2">
      <c r="A4084" s="200"/>
      <c r="B4084" s="201"/>
      <c r="C4084" s="202"/>
      <c r="D4084" s="203"/>
      <c r="E4084" s="203"/>
      <c r="F4084" s="204"/>
      <c r="G4084" s="182"/>
      <c r="H4084" s="204"/>
    </row>
    <row r="4085" spans="1:8" ht="20.100000000000001" customHeight="1" x14ac:dyDescent="0.2">
      <c r="A4085" s="200"/>
      <c r="B4085" s="201"/>
      <c r="C4085" s="202"/>
      <c r="D4085" s="203"/>
      <c r="E4085" s="203"/>
      <c r="F4085" s="204"/>
      <c r="G4085" s="182"/>
      <c r="H4085" s="204"/>
    </row>
    <row r="4086" spans="1:8" ht="20.100000000000001" customHeight="1" x14ac:dyDescent="0.2">
      <c r="A4086" s="200"/>
      <c r="B4086" s="201"/>
      <c r="C4086" s="202"/>
      <c r="D4086" s="203"/>
      <c r="E4086" s="203"/>
      <c r="F4086" s="204"/>
      <c r="G4086" s="182"/>
      <c r="H4086" s="204"/>
    </row>
    <row r="4087" spans="1:8" ht="20.100000000000001" customHeight="1" x14ac:dyDescent="0.2">
      <c r="A4087" s="200"/>
      <c r="B4087" s="201"/>
      <c r="C4087" s="202"/>
      <c r="D4087" s="203"/>
      <c r="E4087" s="203"/>
      <c r="F4087" s="204"/>
      <c r="G4087" s="182"/>
      <c r="H4087" s="204"/>
    </row>
    <row r="4088" spans="1:8" ht="20.100000000000001" customHeight="1" x14ac:dyDescent="0.2">
      <c r="A4088" s="200"/>
      <c r="B4088" s="201"/>
      <c r="C4088" s="202"/>
      <c r="D4088" s="203"/>
      <c r="E4088" s="203"/>
      <c r="F4088" s="204"/>
      <c r="G4088" s="182"/>
      <c r="H4088" s="204"/>
    </row>
    <row r="4089" spans="1:8" ht="20.100000000000001" customHeight="1" x14ac:dyDescent="0.2">
      <c r="A4089" s="200"/>
      <c r="B4089" s="201"/>
      <c r="C4089" s="202"/>
      <c r="D4089" s="203"/>
      <c r="E4089" s="203"/>
      <c r="F4089" s="204"/>
      <c r="G4089" s="182"/>
      <c r="H4089" s="204"/>
    </row>
    <row r="4090" spans="1:8" ht="20.100000000000001" customHeight="1" x14ac:dyDescent="0.2">
      <c r="A4090" s="200"/>
      <c r="B4090" s="201"/>
      <c r="C4090" s="202"/>
      <c r="D4090" s="203"/>
      <c r="E4090" s="203"/>
      <c r="F4090" s="204"/>
      <c r="G4090" s="182"/>
      <c r="H4090" s="204"/>
    </row>
    <row r="4091" spans="1:8" ht="20.100000000000001" customHeight="1" x14ac:dyDescent="0.2">
      <c r="A4091" s="200"/>
      <c r="B4091" s="201"/>
      <c r="C4091" s="202"/>
      <c r="D4091" s="203"/>
      <c r="E4091" s="203"/>
      <c r="F4091" s="204"/>
      <c r="G4091" s="182"/>
      <c r="H4091" s="204"/>
    </row>
    <row r="4092" spans="1:8" ht="20.100000000000001" customHeight="1" x14ac:dyDescent="0.2">
      <c r="A4092" s="200"/>
      <c r="B4092" s="201"/>
      <c r="C4092" s="202"/>
      <c r="D4092" s="203"/>
      <c r="E4092" s="203"/>
      <c r="F4092" s="204"/>
      <c r="G4092" s="182"/>
      <c r="H4092" s="204"/>
    </row>
    <row r="4093" spans="1:8" ht="20.100000000000001" customHeight="1" x14ac:dyDescent="0.2">
      <c r="A4093" s="200"/>
      <c r="B4093" s="201"/>
      <c r="C4093" s="202"/>
      <c r="D4093" s="203"/>
      <c r="E4093" s="203"/>
      <c r="F4093" s="204"/>
      <c r="G4093" s="182"/>
      <c r="H4093" s="204"/>
    </row>
    <row r="4094" spans="1:8" ht="20.100000000000001" customHeight="1" x14ac:dyDescent="0.2">
      <c r="A4094" s="200"/>
      <c r="B4094" s="201"/>
      <c r="C4094" s="202"/>
      <c r="D4094" s="203"/>
      <c r="E4094" s="203"/>
      <c r="F4094" s="204"/>
      <c r="G4094" s="182"/>
      <c r="H4094" s="204"/>
    </row>
    <row r="4095" spans="1:8" ht="20.100000000000001" customHeight="1" x14ac:dyDescent="0.2">
      <c r="A4095" s="200"/>
      <c r="B4095" s="201"/>
      <c r="C4095" s="202"/>
      <c r="D4095" s="203"/>
      <c r="E4095" s="203"/>
      <c r="F4095" s="204"/>
      <c r="G4095" s="182"/>
      <c r="H4095" s="204"/>
    </row>
    <row r="4096" spans="1:8" ht="20.100000000000001" customHeight="1" x14ac:dyDescent="0.2">
      <c r="A4096" s="200"/>
      <c r="B4096" s="201"/>
      <c r="C4096" s="202"/>
      <c r="D4096" s="203"/>
      <c r="E4096" s="203"/>
      <c r="F4096" s="204"/>
      <c r="G4096" s="182"/>
      <c r="H4096" s="204"/>
    </row>
    <row r="4097" spans="1:8" ht="20.100000000000001" customHeight="1" x14ac:dyDescent="0.2">
      <c r="A4097" s="200"/>
      <c r="B4097" s="201"/>
      <c r="C4097" s="202"/>
      <c r="D4097" s="203"/>
      <c r="E4097" s="203"/>
      <c r="F4097" s="204"/>
      <c r="G4097" s="182"/>
      <c r="H4097" s="204"/>
    </row>
    <row r="4098" spans="1:8" ht="20.100000000000001" customHeight="1" x14ac:dyDescent="0.2">
      <c r="A4098" s="200"/>
      <c r="B4098" s="201"/>
      <c r="C4098" s="202"/>
      <c r="D4098" s="203"/>
      <c r="E4098" s="203"/>
      <c r="F4098" s="204"/>
      <c r="G4098" s="182"/>
      <c r="H4098" s="204"/>
    </row>
    <row r="4099" spans="1:8" ht="20.100000000000001" customHeight="1" x14ac:dyDescent="0.2">
      <c r="A4099" s="200"/>
      <c r="B4099" s="201"/>
      <c r="C4099" s="202"/>
      <c r="D4099" s="203"/>
      <c r="E4099" s="203"/>
      <c r="F4099" s="204"/>
      <c r="G4099" s="182"/>
      <c r="H4099" s="204"/>
    </row>
    <row r="4100" spans="1:8" ht="20.100000000000001" customHeight="1" x14ac:dyDescent="0.2">
      <c r="A4100" s="200"/>
      <c r="B4100" s="201"/>
      <c r="C4100" s="202"/>
      <c r="D4100" s="203"/>
      <c r="E4100" s="203"/>
      <c r="F4100" s="204"/>
      <c r="G4100" s="182"/>
      <c r="H4100" s="204"/>
    </row>
    <row r="4101" spans="1:8" ht="20.100000000000001" customHeight="1" x14ac:dyDescent="0.2">
      <c r="A4101" s="200"/>
      <c r="B4101" s="201"/>
      <c r="C4101" s="202"/>
      <c r="D4101" s="203"/>
      <c r="E4101" s="203"/>
      <c r="F4101" s="204"/>
      <c r="G4101" s="182"/>
      <c r="H4101" s="204"/>
    </row>
    <row r="4102" spans="1:8" ht="20.100000000000001" customHeight="1" x14ac:dyDescent="0.2">
      <c r="A4102" s="200"/>
      <c r="B4102" s="201"/>
      <c r="C4102" s="202"/>
      <c r="D4102" s="203"/>
      <c r="E4102" s="203"/>
      <c r="F4102" s="204"/>
      <c r="G4102" s="182"/>
      <c r="H4102" s="204"/>
    </row>
    <row r="4103" spans="1:8" ht="20.100000000000001" customHeight="1" x14ac:dyDescent="0.2">
      <c r="A4103" s="200"/>
      <c r="B4103" s="201"/>
      <c r="C4103" s="202"/>
      <c r="D4103" s="203"/>
      <c r="E4103" s="203"/>
      <c r="F4103" s="204"/>
      <c r="G4103" s="182"/>
      <c r="H4103" s="204"/>
    </row>
    <row r="4104" spans="1:8" ht="20.100000000000001" customHeight="1" x14ac:dyDescent="0.2">
      <c r="A4104" s="200"/>
      <c r="B4104" s="201"/>
      <c r="C4104" s="202"/>
      <c r="D4104" s="203"/>
      <c r="E4104" s="203"/>
      <c r="F4104" s="204"/>
      <c r="G4104" s="182"/>
      <c r="H4104" s="204"/>
    </row>
    <row r="4105" spans="1:8" ht="20.100000000000001" customHeight="1" x14ac:dyDescent="0.2">
      <c r="A4105" s="200"/>
      <c r="B4105" s="201"/>
      <c r="C4105" s="202"/>
      <c r="D4105" s="203"/>
      <c r="E4105" s="203"/>
      <c r="F4105" s="204"/>
      <c r="G4105" s="182"/>
      <c r="H4105" s="204"/>
    </row>
    <row r="4106" spans="1:8" ht="20.100000000000001" customHeight="1" x14ac:dyDescent="0.2">
      <c r="A4106" s="200"/>
      <c r="B4106" s="201"/>
      <c r="C4106" s="202"/>
      <c r="D4106" s="203"/>
      <c r="E4106" s="203"/>
      <c r="F4106" s="204"/>
      <c r="G4106" s="182"/>
      <c r="H4106" s="204"/>
    </row>
    <row r="4107" spans="1:8" ht="20.100000000000001" customHeight="1" x14ac:dyDescent="0.2">
      <c r="A4107" s="200"/>
      <c r="B4107" s="201"/>
      <c r="C4107" s="202"/>
      <c r="D4107" s="203"/>
      <c r="E4107" s="203"/>
      <c r="F4107" s="204"/>
      <c r="G4107" s="182"/>
      <c r="H4107" s="204"/>
    </row>
    <row r="4108" spans="1:8" ht="20.100000000000001" customHeight="1" x14ac:dyDescent="0.2">
      <c r="A4108" s="200"/>
      <c r="B4108" s="201"/>
      <c r="C4108" s="202"/>
      <c r="D4108" s="203"/>
      <c r="E4108" s="203"/>
      <c r="F4108" s="204"/>
      <c r="G4108" s="182"/>
      <c r="H4108" s="204"/>
    </row>
    <row r="4109" spans="1:8" ht="20.100000000000001" customHeight="1" x14ac:dyDescent="0.2">
      <c r="A4109" s="200"/>
      <c r="B4109" s="201"/>
      <c r="C4109" s="202"/>
      <c r="D4109" s="203"/>
      <c r="E4109" s="203"/>
      <c r="F4109" s="204"/>
      <c r="G4109" s="182"/>
      <c r="H4109" s="204"/>
    </row>
    <row r="4110" spans="1:8" ht="20.100000000000001" customHeight="1" x14ac:dyDescent="0.2">
      <c r="A4110" s="200"/>
      <c r="B4110" s="201"/>
      <c r="C4110" s="202"/>
      <c r="D4110" s="203"/>
      <c r="E4110" s="203"/>
      <c r="F4110" s="204"/>
      <c r="G4110" s="182"/>
      <c r="H4110" s="204"/>
    </row>
    <row r="4111" spans="1:8" ht="20.100000000000001" customHeight="1" x14ac:dyDescent="0.2">
      <c r="A4111" s="200"/>
      <c r="B4111" s="201"/>
      <c r="C4111" s="202"/>
      <c r="D4111" s="203"/>
      <c r="E4111" s="203"/>
      <c r="F4111" s="204"/>
      <c r="G4111" s="182"/>
      <c r="H4111" s="204"/>
    </row>
    <row r="4112" spans="1:8" ht="20.100000000000001" customHeight="1" x14ac:dyDescent="0.2">
      <c r="A4112" s="200"/>
      <c r="B4112" s="201"/>
      <c r="C4112" s="202"/>
      <c r="D4112" s="203"/>
      <c r="E4112" s="203"/>
      <c r="F4112" s="204"/>
      <c r="G4112" s="182"/>
      <c r="H4112" s="204"/>
    </row>
    <row r="4113" spans="1:8" ht="20.100000000000001" customHeight="1" x14ac:dyDescent="0.2">
      <c r="A4113" s="200"/>
      <c r="B4113" s="201"/>
      <c r="C4113" s="202"/>
      <c r="D4113" s="203"/>
      <c r="E4113" s="203"/>
      <c r="F4113" s="204"/>
      <c r="G4113" s="182"/>
      <c r="H4113" s="204"/>
    </row>
    <row r="4114" spans="1:8" ht="20.100000000000001" customHeight="1" x14ac:dyDescent="0.2">
      <c r="A4114" s="200"/>
      <c r="B4114" s="201"/>
      <c r="C4114" s="202"/>
      <c r="D4114" s="203"/>
      <c r="E4114" s="203"/>
      <c r="F4114" s="204"/>
      <c r="G4114" s="182"/>
      <c r="H4114" s="204"/>
    </row>
    <row r="4115" spans="1:8" ht="20.100000000000001" customHeight="1" x14ac:dyDescent="0.2">
      <c r="A4115" s="200"/>
      <c r="B4115" s="201"/>
      <c r="C4115" s="202"/>
      <c r="D4115" s="203"/>
      <c r="E4115" s="203"/>
      <c r="F4115" s="204"/>
      <c r="G4115" s="182"/>
      <c r="H4115" s="204"/>
    </row>
    <row r="4116" spans="1:8" ht="20.100000000000001" customHeight="1" x14ac:dyDescent="0.2">
      <c r="A4116" s="200"/>
      <c r="B4116" s="201"/>
      <c r="C4116" s="202"/>
      <c r="D4116" s="203"/>
      <c r="E4116" s="203"/>
      <c r="F4116" s="204"/>
      <c r="G4116" s="182"/>
      <c r="H4116" s="204"/>
    </row>
    <row r="4117" spans="1:8" ht="20.100000000000001" customHeight="1" x14ac:dyDescent="0.2">
      <c r="A4117" s="200"/>
      <c r="B4117" s="201"/>
      <c r="C4117" s="202"/>
      <c r="D4117" s="203"/>
      <c r="E4117" s="203"/>
      <c r="F4117" s="204"/>
      <c r="G4117" s="182"/>
      <c r="H4117" s="204"/>
    </row>
    <row r="4118" spans="1:8" ht="20.100000000000001" customHeight="1" x14ac:dyDescent="0.2">
      <c r="A4118" s="200"/>
      <c r="B4118" s="201"/>
      <c r="C4118" s="202"/>
      <c r="D4118" s="203"/>
      <c r="E4118" s="203"/>
      <c r="F4118" s="204"/>
      <c r="G4118" s="182"/>
      <c r="H4118" s="204"/>
    </row>
    <row r="4119" spans="1:8" ht="20.100000000000001" customHeight="1" x14ac:dyDescent="0.2">
      <c r="A4119" s="200"/>
      <c r="B4119" s="201"/>
      <c r="C4119" s="202"/>
      <c r="D4119" s="203"/>
      <c r="E4119" s="203"/>
      <c r="F4119" s="204"/>
      <c r="G4119" s="182"/>
      <c r="H4119" s="204"/>
    </row>
    <row r="4120" spans="1:8" ht="20.100000000000001" customHeight="1" x14ac:dyDescent="0.2">
      <c r="A4120" s="200"/>
      <c r="B4120" s="201"/>
      <c r="C4120" s="202"/>
      <c r="D4120" s="203"/>
      <c r="E4120" s="203"/>
      <c r="F4120" s="204"/>
      <c r="G4120" s="182"/>
      <c r="H4120" s="204"/>
    </row>
    <row r="4121" spans="1:8" ht="20.100000000000001" customHeight="1" x14ac:dyDescent="0.2">
      <c r="A4121" s="200"/>
      <c r="B4121" s="201"/>
      <c r="C4121" s="202"/>
      <c r="D4121" s="203"/>
      <c r="E4121" s="203"/>
      <c r="F4121" s="204"/>
      <c r="G4121" s="182"/>
      <c r="H4121" s="204"/>
    </row>
    <row r="4122" spans="1:8" ht="20.100000000000001" customHeight="1" x14ac:dyDescent="0.2">
      <c r="A4122" s="200"/>
      <c r="B4122" s="201"/>
      <c r="C4122" s="202"/>
      <c r="D4122" s="203"/>
      <c r="E4122" s="203"/>
      <c r="F4122" s="204"/>
      <c r="G4122" s="182"/>
      <c r="H4122" s="204"/>
    </row>
    <row r="4123" spans="1:8" ht="20.100000000000001" customHeight="1" x14ac:dyDescent="0.2">
      <c r="A4123" s="200"/>
      <c r="B4123" s="201"/>
      <c r="C4123" s="202"/>
      <c r="D4123" s="203"/>
      <c r="E4123" s="203"/>
      <c r="F4123" s="204"/>
      <c r="G4123" s="182"/>
      <c r="H4123" s="204"/>
    </row>
    <row r="4124" spans="1:8" ht="20.100000000000001" customHeight="1" x14ac:dyDescent="0.2">
      <c r="A4124" s="200"/>
      <c r="B4124" s="201"/>
      <c r="C4124" s="202"/>
      <c r="D4124" s="203"/>
      <c r="E4124" s="203"/>
      <c r="F4124" s="204"/>
      <c r="G4124" s="182"/>
      <c r="H4124" s="204"/>
    </row>
    <row r="4125" spans="1:8" ht="20.100000000000001" customHeight="1" x14ac:dyDescent="0.2">
      <c r="A4125" s="200"/>
      <c r="B4125" s="201"/>
      <c r="C4125" s="202"/>
      <c r="D4125" s="203"/>
      <c r="E4125" s="203"/>
      <c r="F4125" s="204"/>
      <c r="G4125" s="182"/>
      <c r="H4125" s="204"/>
    </row>
    <row r="4126" spans="1:8" ht="20.100000000000001" customHeight="1" x14ac:dyDescent="0.2">
      <c r="A4126" s="200"/>
      <c r="B4126" s="201"/>
      <c r="C4126" s="202"/>
      <c r="D4126" s="203"/>
      <c r="E4126" s="203"/>
      <c r="F4126" s="204"/>
      <c r="G4126" s="182"/>
      <c r="H4126" s="204"/>
    </row>
    <row r="4127" spans="1:8" ht="20.100000000000001" customHeight="1" x14ac:dyDescent="0.2">
      <c r="A4127" s="200"/>
      <c r="B4127" s="201"/>
      <c r="C4127" s="202"/>
      <c r="D4127" s="203"/>
      <c r="E4127" s="203"/>
      <c r="F4127" s="204"/>
      <c r="G4127" s="182"/>
      <c r="H4127" s="204"/>
    </row>
    <row r="4128" spans="1:8" ht="20.100000000000001" customHeight="1" x14ac:dyDescent="0.2">
      <c r="A4128" s="200"/>
      <c r="B4128" s="201"/>
      <c r="C4128" s="202"/>
      <c r="D4128" s="203"/>
      <c r="E4128" s="203"/>
      <c r="F4128" s="204"/>
      <c r="G4128" s="182"/>
      <c r="H4128" s="204"/>
    </row>
    <row r="4129" spans="1:8" ht="20.100000000000001" customHeight="1" x14ac:dyDescent="0.2">
      <c r="A4129" s="200"/>
      <c r="B4129" s="201"/>
      <c r="C4129" s="202"/>
      <c r="D4129" s="203"/>
      <c r="E4129" s="203"/>
      <c r="F4129" s="204"/>
      <c r="G4129" s="182"/>
      <c r="H4129" s="204"/>
    </row>
    <row r="4130" spans="1:8" ht="20.100000000000001" customHeight="1" x14ac:dyDescent="0.2">
      <c r="A4130" s="200"/>
      <c r="B4130" s="201"/>
      <c r="C4130" s="202"/>
      <c r="D4130" s="203"/>
      <c r="E4130" s="203"/>
      <c r="F4130" s="204"/>
      <c r="G4130" s="182"/>
      <c r="H4130" s="204"/>
    </row>
    <row r="4131" spans="1:8" ht="20.100000000000001" customHeight="1" x14ac:dyDescent="0.2">
      <c r="A4131" s="200"/>
      <c r="B4131" s="201"/>
      <c r="C4131" s="202"/>
      <c r="D4131" s="203"/>
      <c r="E4131" s="203"/>
      <c r="F4131" s="204"/>
      <c r="G4131" s="182"/>
      <c r="H4131" s="204"/>
    </row>
    <row r="4132" spans="1:8" ht="20.100000000000001" customHeight="1" x14ac:dyDescent="0.2">
      <c r="A4132" s="200"/>
      <c r="B4132" s="201"/>
      <c r="C4132" s="202"/>
      <c r="D4132" s="203"/>
      <c r="E4132" s="203"/>
      <c r="F4132" s="204"/>
      <c r="G4132" s="182"/>
      <c r="H4132" s="204"/>
    </row>
    <row r="4133" spans="1:8" ht="20.100000000000001" customHeight="1" x14ac:dyDescent="0.2">
      <c r="A4133" s="200"/>
      <c r="B4133" s="201"/>
      <c r="C4133" s="202"/>
      <c r="D4133" s="203"/>
      <c r="E4133" s="203"/>
      <c r="F4133" s="204"/>
      <c r="G4133" s="182"/>
      <c r="H4133" s="204"/>
    </row>
    <row r="4134" spans="1:8" ht="20.100000000000001" customHeight="1" x14ac:dyDescent="0.2">
      <c r="A4134" s="200"/>
      <c r="B4134" s="201"/>
      <c r="C4134" s="202"/>
      <c r="D4134" s="203"/>
      <c r="E4134" s="203"/>
      <c r="F4134" s="204"/>
      <c r="G4134" s="182"/>
      <c r="H4134" s="204"/>
    </row>
    <row r="4135" spans="1:8" ht="20.100000000000001" customHeight="1" x14ac:dyDescent="0.2">
      <c r="A4135" s="200"/>
      <c r="B4135" s="201"/>
      <c r="C4135" s="202"/>
      <c r="D4135" s="203"/>
      <c r="E4135" s="203"/>
      <c r="F4135" s="204"/>
      <c r="G4135" s="182"/>
      <c r="H4135" s="204"/>
    </row>
    <row r="4136" spans="1:8" ht="20.100000000000001" customHeight="1" x14ac:dyDescent="0.2">
      <c r="A4136" s="200"/>
      <c r="B4136" s="201"/>
      <c r="C4136" s="202"/>
      <c r="D4136" s="203"/>
      <c r="E4136" s="203"/>
      <c r="F4136" s="204"/>
      <c r="G4136" s="182"/>
      <c r="H4136" s="204"/>
    </row>
    <row r="4137" spans="1:8" ht="20.100000000000001" customHeight="1" x14ac:dyDescent="0.2">
      <c r="A4137" s="200"/>
      <c r="B4137" s="201"/>
      <c r="C4137" s="202"/>
      <c r="D4137" s="203"/>
      <c r="E4137" s="203"/>
      <c r="F4137" s="204"/>
      <c r="G4137" s="182"/>
      <c r="H4137" s="204"/>
    </row>
    <row r="4138" spans="1:8" ht="20.100000000000001" customHeight="1" x14ac:dyDescent="0.2">
      <c r="A4138" s="200"/>
      <c r="B4138" s="201"/>
      <c r="C4138" s="202"/>
      <c r="D4138" s="203"/>
      <c r="E4138" s="203"/>
      <c r="F4138" s="204"/>
      <c r="G4138" s="182"/>
      <c r="H4138" s="204"/>
    </row>
    <row r="4139" spans="1:8" ht="20.100000000000001" customHeight="1" x14ac:dyDescent="0.2">
      <c r="A4139" s="200"/>
      <c r="B4139" s="201"/>
      <c r="C4139" s="202"/>
      <c r="D4139" s="203"/>
      <c r="E4139" s="203"/>
      <c r="F4139" s="204"/>
      <c r="G4139" s="182"/>
      <c r="H4139" s="204"/>
    </row>
    <row r="4140" spans="1:8" ht="20.100000000000001" customHeight="1" x14ac:dyDescent="0.2">
      <c r="A4140" s="200"/>
      <c r="B4140" s="201"/>
      <c r="C4140" s="202"/>
      <c r="D4140" s="203"/>
      <c r="E4140" s="203"/>
      <c r="F4140" s="204"/>
      <c r="G4140" s="182"/>
      <c r="H4140" s="204"/>
    </row>
    <row r="4141" spans="1:8" ht="20.100000000000001" customHeight="1" x14ac:dyDescent="0.2">
      <c r="A4141" s="200"/>
      <c r="B4141" s="201"/>
      <c r="C4141" s="202"/>
      <c r="D4141" s="203"/>
      <c r="E4141" s="203"/>
      <c r="F4141" s="204"/>
      <c r="G4141" s="182"/>
      <c r="H4141" s="204"/>
    </row>
    <row r="4142" spans="1:8" ht="20.100000000000001" customHeight="1" x14ac:dyDescent="0.2">
      <c r="A4142" s="200"/>
      <c r="B4142" s="201"/>
      <c r="C4142" s="202"/>
      <c r="D4142" s="203"/>
      <c r="E4142" s="203"/>
      <c r="F4142" s="204"/>
      <c r="G4142" s="182"/>
      <c r="H4142" s="204"/>
    </row>
    <row r="4143" spans="1:8" ht="20.100000000000001" customHeight="1" x14ac:dyDescent="0.2">
      <c r="A4143" s="200"/>
      <c r="B4143" s="201"/>
      <c r="C4143" s="202"/>
      <c r="D4143" s="203"/>
      <c r="E4143" s="203"/>
      <c r="F4143" s="204"/>
      <c r="G4143" s="182"/>
      <c r="H4143" s="204"/>
    </row>
    <row r="4144" spans="1:8" ht="20.100000000000001" customHeight="1" x14ac:dyDescent="0.2">
      <c r="A4144" s="200"/>
      <c r="B4144" s="201"/>
      <c r="C4144" s="202"/>
      <c r="D4144" s="203"/>
      <c r="E4144" s="203"/>
      <c r="F4144" s="204"/>
      <c r="G4144" s="182"/>
      <c r="H4144" s="204"/>
    </row>
    <row r="4145" spans="1:8" ht="20.100000000000001" customHeight="1" x14ac:dyDescent="0.2">
      <c r="A4145" s="200"/>
      <c r="B4145" s="201"/>
      <c r="C4145" s="202"/>
      <c r="D4145" s="203"/>
      <c r="E4145" s="203"/>
      <c r="F4145" s="204"/>
      <c r="G4145" s="182"/>
      <c r="H4145" s="204"/>
    </row>
    <row r="4146" spans="1:8" ht="20.100000000000001" customHeight="1" x14ac:dyDescent="0.2">
      <c r="A4146" s="200"/>
      <c r="B4146" s="201"/>
      <c r="C4146" s="202"/>
      <c r="D4146" s="203"/>
      <c r="E4146" s="203"/>
      <c r="F4146" s="204"/>
      <c r="G4146" s="182"/>
      <c r="H4146" s="204"/>
    </row>
    <row r="4147" spans="1:8" ht="20.100000000000001" customHeight="1" x14ac:dyDescent="0.2">
      <c r="A4147" s="200"/>
      <c r="B4147" s="201"/>
      <c r="C4147" s="202"/>
      <c r="D4147" s="203"/>
      <c r="E4147" s="203"/>
      <c r="F4147" s="204"/>
      <c r="G4147" s="182"/>
      <c r="H4147" s="204"/>
    </row>
    <row r="4148" spans="1:8" ht="20.100000000000001" customHeight="1" x14ac:dyDescent="0.2">
      <c r="A4148" s="200"/>
      <c r="B4148" s="201"/>
      <c r="C4148" s="202"/>
      <c r="D4148" s="203"/>
      <c r="E4148" s="203"/>
      <c r="F4148" s="204"/>
      <c r="G4148" s="182"/>
      <c r="H4148" s="204"/>
    </row>
    <row r="4149" spans="1:8" ht="20.100000000000001" customHeight="1" x14ac:dyDescent="0.2">
      <c r="A4149" s="200"/>
      <c r="B4149" s="201"/>
      <c r="C4149" s="202"/>
      <c r="D4149" s="203"/>
      <c r="E4149" s="203"/>
      <c r="F4149" s="204"/>
      <c r="G4149" s="182"/>
      <c r="H4149" s="204"/>
    </row>
    <row r="4150" spans="1:8" ht="20.100000000000001" customHeight="1" x14ac:dyDescent="0.2">
      <c r="A4150" s="200"/>
      <c r="B4150" s="201"/>
      <c r="C4150" s="202"/>
      <c r="D4150" s="203"/>
      <c r="E4150" s="203"/>
      <c r="F4150" s="204"/>
      <c r="G4150" s="182"/>
      <c r="H4150" s="204"/>
    </row>
    <row r="4151" spans="1:8" ht="20.100000000000001" customHeight="1" x14ac:dyDescent="0.2">
      <c r="A4151" s="200"/>
      <c r="B4151" s="201"/>
      <c r="C4151" s="202"/>
      <c r="D4151" s="203"/>
      <c r="E4151" s="203"/>
      <c r="F4151" s="204"/>
      <c r="G4151" s="182"/>
      <c r="H4151" s="204"/>
    </row>
    <row r="4152" spans="1:8" ht="20.100000000000001" customHeight="1" x14ac:dyDescent="0.2">
      <c r="A4152" s="200"/>
      <c r="B4152" s="201"/>
      <c r="C4152" s="202"/>
      <c r="D4152" s="203"/>
      <c r="E4152" s="203"/>
      <c r="F4152" s="204"/>
      <c r="G4152" s="182"/>
      <c r="H4152" s="204"/>
    </row>
    <row r="4153" spans="1:8" ht="20.100000000000001" customHeight="1" x14ac:dyDescent="0.2">
      <c r="A4153" s="200"/>
      <c r="B4153" s="201"/>
      <c r="C4153" s="202"/>
      <c r="D4153" s="203"/>
      <c r="E4153" s="203"/>
      <c r="F4153" s="204"/>
      <c r="G4153" s="182"/>
      <c r="H4153" s="204"/>
    </row>
    <row r="4154" spans="1:8" ht="20.100000000000001" customHeight="1" x14ac:dyDescent="0.2">
      <c r="A4154" s="200"/>
      <c r="B4154" s="201"/>
      <c r="C4154" s="202"/>
      <c r="D4154" s="203"/>
      <c r="E4154" s="203"/>
      <c r="F4154" s="204"/>
      <c r="G4154" s="182"/>
      <c r="H4154" s="204"/>
    </row>
    <row r="4155" spans="1:8" ht="20.100000000000001" customHeight="1" x14ac:dyDescent="0.2">
      <c r="A4155" s="200"/>
      <c r="B4155" s="201"/>
      <c r="C4155" s="202"/>
      <c r="D4155" s="203"/>
      <c r="E4155" s="203"/>
      <c r="F4155" s="204"/>
      <c r="G4155" s="182"/>
      <c r="H4155" s="204"/>
    </row>
    <row r="4156" spans="1:8" ht="20.100000000000001" customHeight="1" x14ac:dyDescent="0.2">
      <c r="A4156" s="200"/>
      <c r="B4156" s="201"/>
      <c r="C4156" s="202"/>
      <c r="D4156" s="203"/>
      <c r="E4156" s="203"/>
      <c r="F4156" s="204"/>
      <c r="G4156" s="182"/>
      <c r="H4156" s="204"/>
    </row>
    <row r="4157" spans="1:8" ht="20.100000000000001" customHeight="1" x14ac:dyDescent="0.2">
      <c r="A4157" s="200"/>
      <c r="B4157" s="201"/>
      <c r="C4157" s="202"/>
      <c r="D4157" s="203"/>
      <c r="E4157" s="203"/>
      <c r="F4157" s="204"/>
      <c r="G4157" s="182"/>
      <c r="H4157" s="204"/>
    </row>
    <row r="4158" spans="1:8" ht="20.100000000000001" customHeight="1" x14ac:dyDescent="0.2">
      <c r="A4158" s="200"/>
      <c r="B4158" s="201"/>
      <c r="C4158" s="202"/>
      <c r="D4158" s="203"/>
      <c r="E4158" s="203"/>
      <c r="F4158" s="204"/>
      <c r="G4158" s="182"/>
      <c r="H4158" s="204"/>
    </row>
    <row r="4159" spans="1:8" ht="20.100000000000001" customHeight="1" x14ac:dyDescent="0.2">
      <c r="A4159" s="200"/>
      <c r="B4159" s="201"/>
      <c r="C4159" s="202"/>
      <c r="D4159" s="203"/>
      <c r="E4159" s="203"/>
      <c r="F4159" s="204"/>
      <c r="G4159" s="182"/>
      <c r="H4159" s="204"/>
    </row>
    <row r="4160" spans="1:8" ht="20.100000000000001" customHeight="1" x14ac:dyDescent="0.2">
      <c r="A4160" s="200"/>
      <c r="B4160" s="201"/>
      <c r="C4160" s="202"/>
      <c r="D4160" s="203"/>
      <c r="E4160" s="203"/>
      <c r="F4160" s="204"/>
      <c r="G4160" s="182"/>
      <c r="H4160" s="204"/>
    </row>
    <row r="4161" spans="1:8" ht="20.100000000000001" customHeight="1" x14ac:dyDescent="0.2">
      <c r="A4161" s="200"/>
      <c r="B4161" s="201"/>
      <c r="C4161" s="202"/>
      <c r="D4161" s="203"/>
      <c r="E4161" s="203"/>
      <c r="F4161" s="204"/>
      <c r="G4161" s="182"/>
      <c r="H4161" s="204"/>
    </row>
    <row r="4162" spans="1:8" ht="20.100000000000001" customHeight="1" x14ac:dyDescent="0.2">
      <c r="A4162" s="200"/>
      <c r="B4162" s="201"/>
      <c r="C4162" s="202"/>
      <c r="D4162" s="203"/>
      <c r="E4162" s="203"/>
      <c r="F4162" s="204"/>
      <c r="G4162" s="182"/>
      <c r="H4162" s="204"/>
    </row>
    <row r="4163" spans="1:8" ht="20.100000000000001" customHeight="1" x14ac:dyDescent="0.2">
      <c r="A4163" s="200"/>
      <c r="B4163" s="201"/>
      <c r="C4163" s="202"/>
      <c r="D4163" s="203"/>
      <c r="E4163" s="203"/>
      <c r="F4163" s="204"/>
      <c r="G4163" s="182"/>
      <c r="H4163" s="204"/>
    </row>
    <row r="4164" spans="1:8" ht="20.100000000000001" customHeight="1" x14ac:dyDescent="0.2">
      <c r="A4164" s="200"/>
      <c r="B4164" s="201"/>
      <c r="C4164" s="202"/>
      <c r="D4164" s="203"/>
      <c r="E4164" s="203"/>
      <c r="F4164" s="204"/>
      <c r="G4164" s="182"/>
      <c r="H4164" s="204"/>
    </row>
    <row r="4165" spans="1:8" ht="20.100000000000001" customHeight="1" x14ac:dyDescent="0.2">
      <c r="A4165" s="200"/>
      <c r="B4165" s="201"/>
      <c r="C4165" s="202"/>
      <c r="D4165" s="203"/>
      <c r="E4165" s="203"/>
      <c r="F4165" s="204"/>
      <c r="G4165" s="182"/>
      <c r="H4165" s="204"/>
    </row>
    <row r="4166" spans="1:8" ht="20.100000000000001" customHeight="1" x14ac:dyDescent="0.2">
      <c r="A4166" s="200"/>
      <c r="B4166" s="201"/>
      <c r="C4166" s="202"/>
      <c r="D4166" s="203"/>
      <c r="E4166" s="203"/>
      <c r="F4166" s="204"/>
      <c r="G4166" s="182"/>
      <c r="H4166" s="204"/>
    </row>
    <row r="4167" spans="1:8" ht="20.100000000000001" customHeight="1" x14ac:dyDescent="0.2">
      <c r="A4167" s="200"/>
      <c r="B4167" s="201"/>
      <c r="C4167" s="202"/>
      <c r="D4167" s="203"/>
      <c r="E4167" s="203"/>
      <c r="F4167" s="204"/>
      <c r="G4167" s="182"/>
      <c r="H4167" s="204"/>
    </row>
    <row r="4168" spans="1:8" ht="20.100000000000001" customHeight="1" x14ac:dyDescent="0.2">
      <c r="A4168" s="200"/>
      <c r="B4168" s="201"/>
      <c r="C4168" s="202"/>
      <c r="D4168" s="203"/>
      <c r="E4168" s="203"/>
      <c r="F4168" s="204"/>
      <c r="G4168" s="182"/>
      <c r="H4168" s="204"/>
    </row>
    <row r="4169" spans="1:8" ht="20.100000000000001" customHeight="1" x14ac:dyDescent="0.2">
      <c r="A4169" s="200"/>
      <c r="B4169" s="201"/>
      <c r="C4169" s="202"/>
      <c r="D4169" s="203"/>
      <c r="E4169" s="203"/>
      <c r="F4169" s="204"/>
      <c r="G4169" s="182"/>
      <c r="H4169" s="204"/>
    </row>
    <row r="4170" spans="1:8" ht="20.100000000000001" customHeight="1" x14ac:dyDescent="0.2">
      <c r="A4170" s="200"/>
      <c r="B4170" s="201"/>
      <c r="C4170" s="202"/>
      <c r="D4170" s="203"/>
      <c r="E4170" s="203"/>
      <c r="F4170" s="204"/>
      <c r="G4170" s="182"/>
      <c r="H4170" s="204"/>
    </row>
    <row r="4171" spans="1:8" ht="20.100000000000001" customHeight="1" x14ac:dyDescent="0.2">
      <c r="A4171" s="200"/>
      <c r="B4171" s="201"/>
      <c r="C4171" s="202"/>
      <c r="D4171" s="203"/>
      <c r="E4171" s="203"/>
      <c r="F4171" s="204"/>
      <c r="G4171" s="182"/>
      <c r="H4171" s="204"/>
    </row>
    <row r="4172" spans="1:8" ht="20.100000000000001" customHeight="1" x14ac:dyDescent="0.2">
      <c r="A4172" s="200"/>
      <c r="B4172" s="201"/>
      <c r="C4172" s="202"/>
      <c r="D4172" s="203"/>
      <c r="E4172" s="203"/>
      <c r="F4172" s="204"/>
      <c r="G4172" s="182"/>
      <c r="H4172" s="204"/>
    </row>
    <row r="4173" spans="1:8" ht="20.100000000000001" customHeight="1" x14ac:dyDescent="0.2">
      <c r="A4173" s="200"/>
      <c r="B4173" s="201"/>
      <c r="C4173" s="202"/>
      <c r="D4173" s="203"/>
      <c r="E4173" s="203"/>
      <c r="F4173" s="204"/>
      <c r="G4173" s="182"/>
      <c r="H4173" s="204"/>
    </row>
    <row r="4174" spans="1:8" ht="20.100000000000001" customHeight="1" x14ac:dyDescent="0.2">
      <c r="A4174" s="200"/>
      <c r="B4174" s="201"/>
      <c r="C4174" s="202"/>
      <c r="D4174" s="203"/>
      <c r="E4174" s="203"/>
      <c r="F4174" s="204"/>
      <c r="G4174" s="182"/>
      <c r="H4174" s="204"/>
    </row>
    <row r="4175" spans="1:8" ht="20.100000000000001" customHeight="1" x14ac:dyDescent="0.2">
      <c r="A4175" s="200"/>
      <c r="B4175" s="201"/>
      <c r="C4175" s="202"/>
      <c r="D4175" s="203"/>
      <c r="E4175" s="203"/>
      <c r="F4175" s="204"/>
      <c r="G4175" s="182"/>
      <c r="H4175" s="204"/>
    </row>
    <row r="4176" spans="1:8" ht="20.100000000000001" customHeight="1" x14ac:dyDescent="0.2">
      <c r="A4176" s="200"/>
      <c r="B4176" s="201"/>
      <c r="C4176" s="202"/>
      <c r="D4176" s="203"/>
      <c r="E4176" s="203"/>
      <c r="F4176" s="204"/>
      <c r="G4176" s="182"/>
      <c r="H4176" s="204"/>
    </row>
    <row r="4177" spans="1:8" ht="20.100000000000001" customHeight="1" x14ac:dyDescent="0.2">
      <c r="A4177" s="200"/>
      <c r="B4177" s="201"/>
      <c r="C4177" s="202"/>
      <c r="D4177" s="203"/>
      <c r="E4177" s="203"/>
      <c r="F4177" s="204"/>
      <c r="G4177" s="182"/>
      <c r="H4177" s="204"/>
    </row>
    <row r="4178" spans="1:8" ht="20.100000000000001" customHeight="1" x14ac:dyDescent="0.2">
      <c r="A4178" s="200"/>
      <c r="B4178" s="201"/>
      <c r="C4178" s="202"/>
      <c r="D4178" s="203"/>
      <c r="E4178" s="203"/>
      <c r="F4178" s="204"/>
      <c r="G4178" s="182"/>
      <c r="H4178" s="204"/>
    </row>
    <row r="4179" spans="1:8" ht="20.100000000000001" customHeight="1" x14ac:dyDescent="0.2">
      <c r="A4179" s="200"/>
      <c r="B4179" s="201"/>
      <c r="C4179" s="202"/>
      <c r="D4179" s="203"/>
      <c r="E4179" s="203"/>
      <c r="F4179" s="204"/>
      <c r="G4179" s="182"/>
      <c r="H4179" s="204"/>
    </row>
    <row r="4180" spans="1:8" ht="20.100000000000001" customHeight="1" x14ac:dyDescent="0.2">
      <c r="A4180" s="200"/>
      <c r="B4180" s="201"/>
      <c r="C4180" s="202"/>
      <c r="D4180" s="203"/>
      <c r="E4180" s="203"/>
      <c r="F4180" s="204"/>
      <c r="G4180" s="182"/>
      <c r="H4180" s="204"/>
    </row>
    <row r="4181" spans="1:8" ht="20.100000000000001" customHeight="1" x14ac:dyDescent="0.2">
      <c r="A4181" s="200"/>
      <c r="B4181" s="201"/>
      <c r="C4181" s="202"/>
      <c r="D4181" s="203"/>
      <c r="E4181" s="203"/>
      <c r="F4181" s="204"/>
      <c r="G4181" s="182"/>
      <c r="H4181" s="204"/>
    </row>
    <row r="4182" spans="1:8" ht="20.100000000000001" customHeight="1" x14ac:dyDescent="0.2">
      <c r="A4182" s="200"/>
      <c r="B4182" s="201"/>
      <c r="C4182" s="202"/>
      <c r="D4182" s="203"/>
      <c r="E4182" s="203"/>
      <c r="F4182" s="204"/>
      <c r="G4182" s="182"/>
      <c r="H4182" s="204"/>
    </row>
    <row r="4183" spans="1:8" ht="20.100000000000001" customHeight="1" x14ac:dyDescent="0.2">
      <c r="A4183" s="200"/>
      <c r="B4183" s="201"/>
      <c r="C4183" s="202"/>
      <c r="D4183" s="203"/>
      <c r="E4183" s="203"/>
      <c r="F4183" s="204"/>
      <c r="G4183" s="182"/>
      <c r="H4183" s="204"/>
    </row>
    <row r="4184" spans="1:8" ht="20.100000000000001" customHeight="1" x14ac:dyDescent="0.2">
      <c r="A4184" s="200"/>
      <c r="B4184" s="201"/>
      <c r="C4184" s="202"/>
      <c r="D4184" s="203"/>
      <c r="E4184" s="203"/>
      <c r="F4184" s="204"/>
      <c r="G4184" s="182"/>
      <c r="H4184" s="204"/>
    </row>
    <row r="4185" spans="1:8" ht="20.100000000000001" customHeight="1" x14ac:dyDescent="0.2">
      <c r="A4185" s="200"/>
      <c r="B4185" s="201"/>
      <c r="C4185" s="202"/>
      <c r="D4185" s="203"/>
      <c r="E4185" s="203"/>
      <c r="F4185" s="204"/>
      <c r="G4185" s="182"/>
      <c r="H4185" s="204"/>
    </row>
    <row r="4186" spans="1:8" ht="20.100000000000001" customHeight="1" x14ac:dyDescent="0.2">
      <c r="A4186" s="200"/>
      <c r="B4186" s="201"/>
      <c r="C4186" s="202"/>
      <c r="D4186" s="203"/>
      <c r="E4186" s="203"/>
      <c r="F4186" s="204"/>
      <c r="G4186" s="182"/>
      <c r="H4186" s="204"/>
    </row>
    <row r="4187" spans="1:8" ht="20.100000000000001" customHeight="1" x14ac:dyDescent="0.2">
      <c r="A4187" s="200"/>
      <c r="B4187" s="201"/>
      <c r="C4187" s="202"/>
      <c r="D4187" s="203"/>
      <c r="E4187" s="203"/>
      <c r="F4187" s="204"/>
      <c r="G4187" s="182"/>
      <c r="H4187" s="204"/>
    </row>
    <row r="4188" spans="1:8" ht="20.100000000000001" customHeight="1" x14ac:dyDescent="0.2">
      <c r="A4188" s="200"/>
      <c r="B4188" s="201"/>
      <c r="C4188" s="202"/>
      <c r="D4188" s="203"/>
      <c r="E4188" s="203"/>
      <c r="F4188" s="204"/>
      <c r="G4188" s="182"/>
      <c r="H4188" s="204"/>
    </row>
    <row r="4189" spans="1:8" ht="20.100000000000001" customHeight="1" x14ac:dyDescent="0.2">
      <c r="A4189" s="200"/>
      <c r="B4189" s="201"/>
      <c r="C4189" s="202"/>
      <c r="D4189" s="203"/>
      <c r="E4189" s="203"/>
      <c r="F4189" s="204"/>
      <c r="G4189" s="182"/>
      <c r="H4189" s="204"/>
    </row>
    <row r="4190" spans="1:8" ht="20.100000000000001" customHeight="1" x14ac:dyDescent="0.2">
      <c r="A4190" s="200"/>
      <c r="B4190" s="201"/>
      <c r="C4190" s="202"/>
      <c r="D4190" s="203"/>
      <c r="E4190" s="203"/>
      <c r="F4190" s="204"/>
      <c r="G4190" s="182"/>
      <c r="H4190" s="204"/>
    </row>
    <row r="4191" spans="1:8" ht="20.100000000000001" customHeight="1" x14ac:dyDescent="0.2">
      <c r="A4191" s="200"/>
      <c r="B4191" s="201"/>
      <c r="C4191" s="202"/>
      <c r="D4191" s="203"/>
      <c r="E4191" s="203"/>
      <c r="F4191" s="204"/>
      <c r="G4191" s="182"/>
      <c r="H4191" s="204"/>
    </row>
    <row r="4192" spans="1:8" ht="20.100000000000001" customHeight="1" x14ac:dyDescent="0.2">
      <c r="A4192" s="200"/>
      <c r="B4192" s="201"/>
      <c r="C4192" s="202"/>
      <c r="D4192" s="203"/>
      <c r="E4192" s="203"/>
      <c r="F4192" s="204"/>
      <c r="G4192" s="182"/>
      <c r="H4192" s="204"/>
    </row>
    <row r="4193" spans="1:8" ht="20.100000000000001" customHeight="1" x14ac:dyDescent="0.2">
      <c r="A4193" s="200"/>
      <c r="B4193" s="201"/>
      <c r="C4193" s="202"/>
      <c r="D4193" s="203"/>
      <c r="E4193" s="203"/>
      <c r="F4193" s="204"/>
      <c r="G4193" s="182"/>
      <c r="H4193" s="204"/>
    </row>
    <row r="4194" spans="1:8" ht="20.100000000000001" customHeight="1" x14ac:dyDescent="0.2">
      <c r="A4194" s="200"/>
      <c r="B4194" s="201"/>
      <c r="C4194" s="202"/>
      <c r="D4194" s="203"/>
      <c r="E4194" s="203"/>
      <c r="F4194" s="204"/>
      <c r="G4194" s="182"/>
      <c r="H4194" s="204"/>
    </row>
    <row r="4195" spans="1:8" ht="20.100000000000001" customHeight="1" x14ac:dyDescent="0.2">
      <c r="A4195" s="200"/>
      <c r="B4195" s="201"/>
      <c r="C4195" s="202"/>
      <c r="D4195" s="203"/>
      <c r="E4195" s="203"/>
      <c r="F4195" s="204"/>
      <c r="G4195" s="182"/>
      <c r="H4195" s="204"/>
    </row>
    <row r="4196" spans="1:8" ht="20.100000000000001" customHeight="1" x14ac:dyDescent="0.2">
      <c r="A4196" s="200"/>
      <c r="B4196" s="201"/>
      <c r="C4196" s="202"/>
      <c r="D4196" s="203"/>
      <c r="E4196" s="203"/>
      <c r="F4196" s="204"/>
      <c r="G4196" s="182"/>
      <c r="H4196" s="204"/>
    </row>
  </sheetData>
  <autoFilter ref="A2:AH2">
    <sortState ref="A3:AH1188">
      <sortCondition descending="1" ref="C2:C5000"/>
    </sortState>
  </autoFilter>
  <customSheetViews>
    <customSheetView guid="{173276B0-D232-4C79-A257-778F76A30D0F}" scale="80" showPageBreaks="1" fitToPage="1" printArea="1" filter="1" showAutoFilter="1" hiddenColumns="1">
      <pane ySplit="2" topLeftCell="A4" activePane="bottomLeft" state="frozenSplit"/>
      <selection pane="bottomLeft" activeCell="I28" sqref="I28"/>
      <pageMargins left="1" right="1" top="1" bottom="1" header="0.5" footer="0.5"/>
      <printOptions horizontalCentered="1" verticalCentered="1"/>
      <pageSetup paperSize="8" scale="60" fitToHeight="0" orientation="landscape" horizontalDpi="4294967294" verticalDpi="4294967294" r:id="rId1"/>
      <headerFooter alignWithMargins="0">
        <oddHeader xml:space="preserve">&amp;C&amp;"Arial,Gras"&amp;20RESOLUTION DE PROBLEMES Actions R10M </oddHeader>
      </headerFooter>
      <autoFilter ref="A1:Y924">
        <filterColumn colId="0">
          <filters>
            <filter val="Ligne 2 - Bâtiment A (métallurgie)"/>
          </filters>
        </filterColumn>
        <filterColumn colId="2">
          <filters>
            <dateGroupItem year="2015" dateTimeGrouping="year"/>
          </filters>
        </filterColumn>
        <sortState ref="A2:Y924">
          <sortCondition descending="1" ref="C1"/>
        </sortState>
      </autoFilter>
    </customSheetView>
    <customSheetView guid="{E9D4FC55-8F6E-467E-8777-D8F3832E85AB}" showPageBreaks="1" fitToPage="1" printArea="1" showAutoFilter="1">
      <pageMargins left="0.25" right="0.25" top="0.75" bottom="0.75" header="0.3" footer="0.3"/>
      <printOptions horizontalCentered="1" verticalCentered="1"/>
      <pageSetup paperSize="9" scale="13" orientation="landscape" r:id="rId2"/>
      <headerFooter alignWithMargins="0">
        <oddHeader xml:space="preserve">&amp;C&amp;"Arial,Gras"&amp;20RESOLUTION DE PROBLEMES </oddHeader>
      </headerFooter>
      <autoFilter ref="A1:Y914">
        <sortState ref="A2:Y914">
          <sortCondition descending="1" ref="C1:C914"/>
        </sortState>
      </autoFilter>
    </customSheetView>
    <customSheetView guid="{584B2037-5DD0-41E7-AF1E-8FB2EF93912A}" scale="54" showPageBreaks="1" showAutoFilter="1">
      <pane xSplit="9" ySplit="13.214285714285714" topLeftCell="J1" activePane="topRight"/>
      <selection pane="topRight" activeCell="M10" sqref="M10"/>
      <pageMargins left="0.39370078740157483" right="0.39370078740157483" top="0.39370078740157483" bottom="0.39370078740157483" header="0.11811023622047245" footer="0.11811023622047245"/>
      <printOptions horizontalCentered="1" verticalCentered="1"/>
      <pageSetup paperSize="9" scale="70" orientation="landscape" r:id="rId3"/>
      <headerFooter alignWithMargins="0">
        <oddHeader>&amp;C&amp;"Arial,Gras"&amp;20RESOLUTION DE PROBLEMES - USINAGE - LIGNE N°2</oddHeader>
      </headerFooter>
      <autoFilter ref="A1:M889">
        <sortState ref="A3:M889">
          <sortCondition ref="C2:C743"/>
        </sortState>
      </autoFilter>
    </customSheetView>
    <customSheetView guid="{0EB3AA57-F104-4F77-9584-3DE44CF083B1}" scale="90" filter="1" showAutoFilter="1">
      <selection activeCell="A770" sqref="A770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70" orientation="landscape" r:id="rId4"/>
      <headerFooter alignWithMargins="0">
        <oddHeader xml:space="preserve">&amp;C&amp;"Arial,Gras"&amp;20RESOLUTION DE PROBLEMES Actions R10M </oddHeader>
      </headerFooter>
      <autoFilter ref="A2:L768">
        <filterColumn colId="2">
          <filters>
            <dateGroupItem year="2014" dateTimeGrouping="year"/>
          </filters>
        </filterColumn>
        <filterColumn colId="8">
          <filters>
            <filter val="Mve"/>
          </filters>
        </filterColumn>
        <filterColumn colId="10">
          <filters blank="1"/>
        </filterColumn>
        <sortState ref="A4:L766">
          <sortCondition ref="C2:C743"/>
        </sortState>
      </autoFilter>
    </customSheetView>
    <customSheetView guid="{D9BE235B-966A-47DA-930F-872522545F48}" scale="54" showPageBreaks="1" showAutoFilter="1">
      <pane ySplit="2" topLeftCell="A779" activePane="bottomLeft"/>
      <selection pane="bottomLeft" activeCell="G815" sqref="G815"/>
      <pageMargins left="0.39370078740157483" right="0.39370078740157483" top="0.39370078740157483" bottom="0.39370078740157483" header="0.11811023622047245" footer="0.11811023622047245"/>
      <printOptions horizontalCentered="1" verticalCentered="1"/>
      <pageSetup paperSize="9" scale="70" orientation="landscape" r:id="rId5"/>
      <headerFooter alignWithMargins="0">
        <oddHeader>&amp;C&amp;"Arial,Gras"&amp;20RESOLUTION DE PROBLEMES - USINAGE - LIGNE N°2</oddHeader>
      </headerFooter>
      <autoFilter ref="A2:L814">
        <sortState ref="A4:L766">
          <sortCondition ref="C2:C743"/>
        </sortState>
      </autoFilter>
    </customSheetView>
    <customSheetView guid="{F1E46406-69B3-47CF-8BD2-3D0195AA5BCD}" showPageBreaks="1" fitToPage="1" printArea="1" showAutoFilter="1" topLeftCell="H809">
      <selection activeCell="L821" sqref="L821"/>
      <pageMargins left="0.25" right="0.25" top="0.75" bottom="0.75" header="0.3" footer="0.3"/>
      <printOptions horizontalCentered="1" verticalCentered="1"/>
      <pageSetup paperSize="9" scale="53" orientation="landscape" r:id="rId6"/>
      <headerFooter alignWithMargins="0">
        <oddHeader>&amp;C&amp;"Arial,Gras"&amp;20RESOLUTION DE PROBLEMES - USINAGE - LIGNE N°2</oddHeader>
      </headerFooter>
      <autoFilter ref="A2:L831">
        <sortState ref="A4:L766">
          <sortCondition ref="C2:C743"/>
        </sortState>
      </autoFilter>
    </customSheetView>
    <customSheetView guid="{F61E27E0-F3C7-4F2F-8602-3A258377DCB4}" scale="85" showPageBreaks="1" fitToPage="1" showAutoFilter="1">
      <pane ySplit="2" topLeftCell="A826" activePane="bottomLeft" state="frozen"/>
      <selection pane="bottomLeft" activeCell="J837" sqref="J837"/>
      <pageMargins left="0.39370078740157483" right="0.39370078740157483" top="0.39370078740157483" bottom="0.39370078740157483" header="0.11811023622047245" footer="0.11811023622047245"/>
      <printOptions horizontalCentered="1" verticalCentered="1"/>
      <pageSetup paperSize="8" scale="10" orientation="landscape" r:id="rId7"/>
      <headerFooter alignWithMargins="0">
        <oddHeader xml:space="preserve">&amp;C&amp;"Arial,Gras"&amp;20RESOLUTION DE PROBLEMES Actions R10M </oddHeader>
      </headerFooter>
      <autoFilter ref="A2:L832">
        <sortState ref="A4:L766">
          <sortCondition ref="C2:C743"/>
        </sortState>
      </autoFilter>
    </customSheetView>
    <customSheetView guid="{62241D17-9433-4162-B4B6-85FC5FF3515B}" scale="90" showPageBreaks="1" fitToPage="1" showAutoFilter="1" topLeftCell="A855">
      <selection activeCell="G858" sqref="G858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10" orientation="landscape" r:id="rId8"/>
      <headerFooter alignWithMargins="0">
        <oddHeader xml:space="preserve">&amp;C&amp;"Arial,Gras"&amp;20RESOLUTION DE PROBLEMES Actions R10M </oddHeader>
      </headerFooter>
      <autoFilter ref="A2:M864">
        <sortState ref="A4:M864">
          <sortCondition ref="C2:C743"/>
        </sortState>
      </autoFilter>
    </customSheetView>
    <customSheetView guid="{31902E98-E99F-45C3-8F4B-6D4BEF5DF2A9}" scale="85" showPageBreaks="1" fitToPage="1" filter="1" showAutoFilter="1" topLeftCell="A856">
      <selection activeCell="M889" sqref="M889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8" scale="10" orientation="landscape" horizontalDpi="4294967294" verticalDpi="4294967294" r:id="rId9"/>
      <headerFooter alignWithMargins="0">
        <oddHeader xml:space="preserve">&amp;C&amp;"Arial,Gras"&amp;20RESOLUTION DE PROBLEMES Actions R10M </oddHeader>
      </headerFooter>
      <autoFilter ref="A2:M889">
        <filterColumn colId="0">
          <filters>
            <filter val="2B"/>
          </filters>
        </filterColumn>
        <filterColumn colId="2">
          <filters>
            <dateGroupItem year="2015" dateTimeGrouping="year"/>
            <dateGroupItem year="2014" dateTimeGrouping="year"/>
          </filters>
        </filterColumn>
        <sortState ref="A4:M867">
          <sortCondition ref="C2:C743"/>
        </sortState>
      </autoFilter>
    </customSheetView>
  </customSheetViews>
  <phoneticPr fontId="4" type="noConversion"/>
  <dataValidations count="4">
    <dataValidation type="list" allowBlank="1" showInputMessage="1" showErrorMessage="1" sqref="G328:G331 G333:G404 G406:G499 G3:G326">
      <formula1>Evenement</formula1>
    </dataValidation>
    <dataValidation type="list" allowBlank="1" showInputMessage="1" showErrorMessage="1" sqref="I373:I404 I2:I371 I406:I1048576">
      <formula1>Pilote</formula1>
    </dataValidation>
    <dataValidation type="list" allowBlank="1" showInputMessage="1" showErrorMessage="1" sqref="A3:A499">
      <formula1>Secteur</formula1>
    </dataValidation>
    <dataValidation type="list" allowBlank="1" showInputMessage="1" showErrorMessage="1" sqref="C3:C499">
      <formula1>POSTE</formula1>
    </dataValidation>
  </dataValidations>
  <printOptions horizontalCentered="1"/>
  <pageMargins left="0.7" right="0.7" top="0.75" bottom="0.75" header="0.3" footer="0.3"/>
  <pageSetup paperSize="8" scale="10" orientation="landscape" horizontalDpi="4294967294" verticalDpi="4294967294" r:id="rId10"/>
  <headerFooter alignWithMargins="0">
    <oddHeader xml:space="preserve">&amp;C&amp;"Arial,Gras"&amp;20RESOLUTION DE PROBLEMES Actions R10M </oddHeader>
    <oddFooter>&amp;C&amp;Z&amp;F</oddFooter>
  </headerFooter>
  <drawing r:id="rId11"/>
  <legacyDrawing r:id="rId12"/>
  <controls>
    <mc:AlternateContent xmlns:mc="http://schemas.openxmlformats.org/markup-compatibility/2006">
      <mc:Choice Requires="x14">
        <control shapeId="1036" r:id="rId13" name="TextBox1">
          <controlPr defaultSize="0" autoLine="0" r:id="rId14">
            <anchor moveWithCells="1">
              <from>
                <xdr:col>0</xdr:col>
                <xdr:colOff>1143000</xdr:colOff>
                <xdr:row>0</xdr:row>
                <xdr:rowOff>342900</xdr:rowOff>
              </from>
              <to>
                <xdr:col>1</xdr:col>
                <xdr:colOff>838200</xdr:colOff>
                <xdr:row>0</xdr:row>
                <xdr:rowOff>657225</xdr:rowOff>
              </to>
            </anchor>
          </controlPr>
        </control>
      </mc:Choice>
      <mc:Fallback>
        <control shapeId="1036" r:id="rId13" name="TextBox1"/>
      </mc:Fallback>
    </mc:AlternateContent>
    <mc:AlternateContent xmlns:mc="http://schemas.openxmlformats.org/markup-compatibility/2006">
      <mc:Choice Requires="x14">
        <control shapeId="1029" r:id="rId15" name="Button 5">
          <controlPr defaultSize="0" autoFill="0" autoPict="0" macro="[0]!Ajout_enregistrement">
            <anchor moveWithCells="1" sizeWithCells="1">
              <from>
                <xdr:col>0</xdr:col>
                <xdr:colOff>381000</xdr:colOff>
                <xdr:row>1</xdr:row>
                <xdr:rowOff>142875</xdr:rowOff>
              </from>
              <to>
                <xdr:col>1</xdr:col>
                <xdr:colOff>904875</xdr:colOff>
                <xdr:row>1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6" name="Button 9">
          <controlPr defaultSize="0" autoFill="0" autoPict="0" macro="[0]!RAZ_ligne">
            <anchor moveWithCells="1" sizeWithCells="1">
              <from>
                <xdr:col>0</xdr:col>
                <xdr:colOff>400050</xdr:colOff>
                <xdr:row>1</xdr:row>
                <xdr:rowOff>523875</xdr:rowOff>
              </from>
              <to>
                <xdr:col>1</xdr:col>
                <xdr:colOff>904875</xdr:colOff>
                <xdr:row>1</xdr:row>
                <xdr:rowOff>828675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7" name="Button 11">
          <controlPr defaultSize="0" autoFill="0" autoPict="0" macro="[0]!Module1.EDIT">
            <anchor moveWithCells="1" sizeWithCells="1">
              <from>
                <xdr:col>0</xdr:col>
                <xdr:colOff>400050</xdr:colOff>
                <xdr:row>1</xdr:row>
                <xdr:rowOff>857250</xdr:rowOff>
              </from>
              <to>
                <xdr:col>1</xdr:col>
                <xdr:colOff>923925</xdr:colOff>
                <xdr:row>1</xdr:row>
                <xdr:rowOff>1209675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57"/>
  <sheetViews>
    <sheetView tabSelected="1" topLeftCell="A4" workbookViewId="0">
      <selection activeCell="A4" sqref="A4:B57"/>
    </sheetView>
  </sheetViews>
  <sheetFormatPr baseColWidth="10" defaultRowHeight="12.75" x14ac:dyDescent="0.2"/>
  <cols>
    <col min="1" max="1" width="31.7109375" bestFit="1" customWidth="1"/>
    <col min="2" max="2" width="18.7109375" customWidth="1"/>
  </cols>
  <sheetData>
    <row r="1" spans="1:2" x14ac:dyDescent="0.2">
      <c r="A1" s="29" t="s">
        <v>992</v>
      </c>
      <c r="B1" t="s">
        <v>1018</v>
      </c>
    </row>
    <row r="2" spans="1:2" x14ac:dyDescent="0.2">
      <c r="A2" s="29" t="s">
        <v>991</v>
      </c>
      <c r="B2" t="s">
        <v>1018</v>
      </c>
    </row>
    <row r="4" spans="1:2" x14ac:dyDescent="0.2">
      <c r="A4" s="29" t="s">
        <v>929</v>
      </c>
      <c r="B4" t="s">
        <v>942</v>
      </c>
    </row>
    <row r="5" spans="1:2" x14ac:dyDescent="0.2">
      <c r="A5" s="30" t="s">
        <v>131</v>
      </c>
      <c r="B5" s="28">
        <v>6</v>
      </c>
    </row>
    <row r="6" spans="1:2" x14ac:dyDescent="0.2">
      <c r="A6" s="31" t="s">
        <v>978</v>
      </c>
      <c r="B6" s="28">
        <v>1</v>
      </c>
    </row>
    <row r="7" spans="1:2" x14ac:dyDescent="0.2">
      <c r="A7" s="31" t="s">
        <v>981</v>
      </c>
      <c r="B7" s="28">
        <v>5</v>
      </c>
    </row>
    <row r="8" spans="1:2" x14ac:dyDescent="0.2">
      <c r="A8" s="30" t="s">
        <v>33</v>
      </c>
      <c r="B8" s="28">
        <v>21</v>
      </c>
    </row>
    <row r="9" spans="1:2" x14ac:dyDescent="0.2">
      <c r="A9" s="31" t="s">
        <v>978</v>
      </c>
      <c r="B9" s="28">
        <v>8</v>
      </c>
    </row>
    <row r="10" spans="1:2" x14ac:dyDescent="0.2">
      <c r="A10" s="31" t="s">
        <v>981</v>
      </c>
      <c r="B10" s="28">
        <v>3</v>
      </c>
    </row>
    <row r="11" spans="1:2" x14ac:dyDescent="0.2">
      <c r="A11" s="31" t="s">
        <v>971</v>
      </c>
      <c r="B11" s="28">
        <v>2</v>
      </c>
    </row>
    <row r="12" spans="1:2" x14ac:dyDescent="0.2">
      <c r="A12" s="31" t="s">
        <v>983</v>
      </c>
      <c r="B12" s="28">
        <v>4</v>
      </c>
    </row>
    <row r="13" spans="1:2" x14ac:dyDescent="0.2">
      <c r="A13" s="31" t="s">
        <v>984</v>
      </c>
      <c r="B13" s="28">
        <v>2</v>
      </c>
    </row>
    <row r="14" spans="1:2" x14ac:dyDescent="0.2">
      <c r="A14" s="31" t="s">
        <v>972</v>
      </c>
      <c r="B14" s="28">
        <v>1</v>
      </c>
    </row>
    <row r="15" spans="1:2" x14ac:dyDescent="0.2">
      <c r="A15" s="31" t="s">
        <v>985</v>
      </c>
      <c r="B15" s="28">
        <v>1</v>
      </c>
    </row>
    <row r="16" spans="1:2" x14ac:dyDescent="0.2">
      <c r="A16" s="30" t="s">
        <v>784</v>
      </c>
      <c r="B16" s="28">
        <v>1</v>
      </c>
    </row>
    <row r="17" spans="1:2" x14ac:dyDescent="0.2">
      <c r="A17" s="31" t="s">
        <v>978</v>
      </c>
      <c r="B17" s="28">
        <v>1</v>
      </c>
    </row>
    <row r="18" spans="1:2" x14ac:dyDescent="0.2">
      <c r="A18" s="30" t="s">
        <v>806</v>
      </c>
      <c r="B18" s="28">
        <v>1</v>
      </c>
    </row>
    <row r="19" spans="1:2" x14ac:dyDescent="0.2">
      <c r="A19" s="31" t="s">
        <v>978</v>
      </c>
      <c r="B19" s="28">
        <v>1</v>
      </c>
    </row>
    <row r="20" spans="1:2" x14ac:dyDescent="0.2">
      <c r="A20" s="30" t="s">
        <v>29</v>
      </c>
      <c r="B20" s="28">
        <v>15</v>
      </c>
    </row>
    <row r="21" spans="1:2" x14ac:dyDescent="0.2">
      <c r="A21" s="31" t="s">
        <v>981</v>
      </c>
      <c r="B21" s="28">
        <v>11</v>
      </c>
    </row>
    <row r="22" spans="1:2" x14ac:dyDescent="0.2">
      <c r="A22" s="31" t="s">
        <v>983</v>
      </c>
      <c r="B22" s="28">
        <v>3</v>
      </c>
    </row>
    <row r="23" spans="1:2" x14ac:dyDescent="0.2">
      <c r="A23" s="31" t="s">
        <v>985</v>
      </c>
      <c r="B23" s="28">
        <v>1</v>
      </c>
    </row>
    <row r="24" spans="1:2" x14ac:dyDescent="0.2">
      <c r="A24" s="30" t="s">
        <v>19</v>
      </c>
      <c r="B24" s="28">
        <v>15</v>
      </c>
    </row>
    <row r="25" spans="1:2" x14ac:dyDescent="0.2">
      <c r="A25" s="31" t="s">
        <v>978</v>
      </c>
      <c r="B25" s="28">
        <v>15</v>
      </c>
    </row>
    <row r="26" spans="1:2" x14ac:dyDescent="0.2">
      <c r="A26" s="30" t="s">
        <v>727</v>
      </c>
      <c r="B26" s="28">
        <v>1</v>
      </c>
    </row>
    <row r="27" spans="1:2" x14ac:dyDescent="0.2">
      <c r="A27" s="31" t="s">
        <v>983</v>
      </c>
      <c r="B27" s="28">
        <v>1</v>
      </c>
    </row>
    <row r="28" spans="1:2" x14ac:dyDescent="0.2">
      <c r="A28" s="30" t="s">
        <v>58</v>
      </c>
      <c r="B28" s="28">
        <v>2</v>
      </c>
    </row>
    <row r="29" spans="1:2" x14ac:dyDescent="0.2">
      <c r="A29" s="31" t="s">
        <v>985</v>
      </c>
      <c r="B29" s="28">
        <v>2</v>
      </c>
    </row>
    <row r="30" spans="1:2" x14ac:dyDescent="0.2">
      <c r="A30" s="30" t="s">
        <v>257</v>
      </c>
      <c r="B30" s="28">
        <v>10</v>
      </c>
    </row>
    <row r="31" spans="1:2" x14ac:dyDescent="0.2">
      <c r="A31" s="31" t="s">
        <v>978</v>
      </c>
      <c r="B31" s="28">
        <v>2</v>
      </c>
    </row>
    <row r="32" spans="1:2" x14ac:dyDescent="0.2">
      <c r="A32" s="31" t="s">
        <v>983</v>
      </c>
      <c r="B32" s="28">
        <v>4</v>
      </c>
    </row>
    <row r="33" spans="1:2" x14ac:dyDescent="0.2">
      <c r="A33" s="31" t="s">
        <v>984</v>
      </c>
      <c r="B33" s="28">
        <v>3</v>
      </c>
    </row>
    <row r="34" spans="1:2" x14ac:dyDescent="0.2">
      <c r="A34" s="31" t="s">
        <v>972</v>
      </c>
      <c r="B34" s="28">
        <v>1</v>
      </c>
    </row>
    <row r="35" spans="1:2" x14ac:dyDescent="0.2">
      <c r="A35" s="30" t="s">
        <v>261</v>
      </c>
      <c r="B35" s="28">
        <v>1</v>
      </c>
    </row>
    <row r="36" spans="1:2" x14ac:dyDescent="0.2">
      <c r="A36" s="31" t="s">
        <v>978</v>
      </c>
      <c r="B36" s="28">
        <v>1</v>
      </c>
    </row>
    <row r="37" spans="1:2" x14ac:dyDescent="0.2">
      <c r="A37" s="30" t="s">
        <v>918</v>
      </c>
      <c r="B37" s="28">
        <v>1</v>
      </c>
    </row>
    <row r="38" spans="1:2" x14ac:dyDescent="0.2">
      <c r="A38" s="31" t="s">
        <v>978</v>
      </c>
      <c r="B38" s="28">
        <v>1</v>
      </c>
    </row>
    <row r="39" spans="1:2" x14ac:dyDescent="0.2">
      <c r="A39" s="30" t="s">
        <v>35</v>
      </c>
      <c r="B39" s="28">
        <v>1</v>
      </c>
    </row>
    <row r="40" spans="1:2" x14ac:dyDescent="0.2">
      <c r="A40" s="31" t="s">
        <v>983</v>
      </c>
      <c r="B40" s="28">
        <v>1</v>
      </c>
    </row>
    <row r="41" spans="1:2" x14ac:dyDescent="0.2">
      <c r="A41" s="30" t="s">
        <v>113</v>
      </c>
      <c r="B41" s="28">
        <v>3</v>
      </c>
    </row>
    <row r="42" spans="1:2" x14ac:dyDescent="0.2">
      <c r="A42" s="31" t="s">
        <v>978</v>
      </c>
      <c r="B42" s="28">
        <v>1</v>
      </c>
    </row>
    <row r="43" spans="1:2" x14ac:dyDescent="0.2">
      <c r="A43" s="31" t="s">
        <v>981</v>
      </c>
      <c r="B43" s="28">
        <v>2</v>
      </c>
    </row>
    <row r="44" spans="1:2" x14ac:dyDescent="0.2">
      <c r="A44" s="30" t="s">
        <v>212</v>
      </c>
      <c r="B44" s="28">
        <v>26</v>
      </c>
    </row>
    <row r="45" spans="1:2" x14ac:dyDescent="0.2">
      <c r="A45" s="31" t="s">
        <v>978</v>
      </c>
      <c r="B45" s="28">
        <v>12</v>
      </c>
    </row>
    <row r="46" spans="1:2" x14ac:dyDescent="0.2">
      <c r="A46" s="31" t="s">
        <v>979</v>
      </c>
      <c r="B46" s="28">
        <v>3</v>
      </c>
    </row>
    <row r="47" spans="1:2" x14ac:dyDescent="0.2">
      <c r="A47" s="31" t="s">
        <v>980</v>
      </c>
      <c r="B47" s="28">
        <v>1</v>
      </c>
    </row>
    <row r="48" spans="1:2" x14ac:dyDescent="0.2">
      <c r="A48" s="31" t="s">
        <v>981</v>
      </c>
      <c r="B48" s="28">
        <v>2</v>
      </c>
    </row>
    <row r="49" spans="1:2" x14ac:dyDescent="0.2">
      <c r="A49" s="31" t="s">
        <v>971</v>
      </c>
      <c r="B49" s="28">
        <v>1</v>
      </c>
    </row>
    <row r="50" spans="1:2" x14ac:dyDescent="0.2">
      <c r="A50" s="31" t="s">
        <v>983</v>
      </c>
      <c r="B50" s="28">
        <v>4</v>
      </c>
    </row>
    <row r="51" spans="1:2" x14ac:dyDescent="0.2">
      <c r="A51" s="31" t="s">
        <v>985</v>
      </c>
      <c r="B51" s="28">
        <v>3</v>
      </c>
    </row>
    <row r="52" spans="1:2" x14ac:dyDescent="0.2">
      <c r="A52" s="30" t="s">
        <v>216</v>
      </c>
      <c r="B52" s="28">
        <v>2</v>
      </c>
    </row>
    <row r="53" spans="1:2" x14ac:dyDescent="0.2">
      <c r="A53" s="31" t="s">
        <v>979</v>
      </c>
      <c r="B53" s="28">
        <v>1</v>
      </c>
    </row>
    <row r="54" spans="1:2" x14ac:dyDescent="0.2">
      <c r="A54" s="31" t="s">
        <v>985</v>
      </c>
      <c r="B54" s="28">
        <v>1</v>
      </c>
    </row>
    <row r="55" spans="1:2" x14ac:dyDescent="0.2">
      <c r="A55" s="30" t="s">
        <v>1046</v>
      </c>
      <c r="B55" s="28">
        <v>1</v>
      </c>
    </row>
    <row r="56" spans="1:2" x14ac:dyDescent="0.2">
      <c r="A56" s="31" t="s">
        <v>971</v>
      </c>
      <c r="B56" s="28">
        <v>1</v>
      </c>
    </row>
    <row r="57" spans="1:2" x14ac:dyDescent="0.2">
      <c r="A57" s="30" t="s">
        <v>930</v>
      </c>
      <c r="B57" s="28">
        <v>107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23"/>
  <sheetViews>
    <sheetView workbookViewId="0">
      <selection activeCell="B4" sqref="B4"/>
    </sheetView>
  </sheetViews>
  <sheetFormatPr baseColWidth="10" defaultRowHeight="12.75" x14ac:dyDescent="0.2"/>
  <cols>
    <col min="1" max="1" width="18.7109375" customWidth="1"/>
    <col min="2" max="2" width="24.28515625" customWidth="1"/>
    <col min="3" max="3" width="20.42578125" customWidth="1"/>
    <col min="4" max="4" width="16.5703125" bestFit="1" customWidth="1"/>
    <col min="5" max="5" width="13.140625" bestFit="1" customWidth="1"/>
  </cols>
  <sheetData>
    <row r="1" spans="1:3" ht="23.25" x14ac:dyDescent="0.2">
      <c r="A1" s="143" t="s">
        <v>1138</v>
      </c>
    </row>
    <row r="4" spans="1:3" x14ac:dyDescent="0.2">
      <c r="B4" s="29" t="s">
        <v>992</v>
      </c>
      <c r="C4" s="30">
        <v>2015</v>
      </c>
    </row>
    <row r="5" spans="1:3" x14ac:dyDescent="0.2">
      <c r="B5" s="29" t="s">
        <v>991</v>
      </c>
      <c r="C5" t="s">
        <v>1135</v>
      </c>
    </row>
    <row r="7" spans="1:3" x14ac:dyDescent="0.2">
      <c r="B7" s="29" t="s">
        <v>929</v>
      </c>
      <c r="C7" t="s">
        <v>942</v>
      </c>
    </row>
    <row r="8" spans="1:3" x14ac:dyDescent="0.2">
      <c r="B8" s="30" t="s">
        <v>973</v>
      </c>
      <c r="C8" s="28">
        <v>2</v>
      </c>
    </row>
    <row r="9" spans="1:3" x14ac:dyDescent="0.2">
      <c r="B9" s="31" t="s">
        <v>19</v>
      </c>
      <c r="C9" s="28">
        <v>1</v>
      </c>
    </row>
    <row r="10" spans="1:3" x14ac:dyDescent="0.2">
      <c r="B10" s="31" t="s">
        <v>257</v>
      </c>
      <c r="C10" s="28">
        <v>1</v>
      </c>
    </row>
    <row r="11" spans="1:3" x14ac:dyDescent="0.2">
      <c r="B11" s="30" t="s">
        <v>977</v>
      </c>
      <c r="C11" s="28">
        <v>4</v>
      </c>
    </row>
    <row r="12" spans="1:3" x14ac:dyDescent="0.2">
      <c r="B12" s="31" t="s">
        <v>19</v>
      </c>
      <c r="C12" s="28">
        <v>2</v>
      </c>
    </row>
    <row r="13" spans="1:3" x14ac:dyDescent="0.2">
      <c r="B13" s="31" t="s">
        <v>58</v>
      </c>
      <c r="C13" s="28">
        <v>1</v>
      </c>
    </row>
    <row r="14" spans="1:3" x14ac:dyDescent="0.2">
      <c r="B14" s="31" t="s">
        <v>113</v>
      </c>
      <c r="C14" s="28">
        <v>1</v>
      </c>
    </row>
    <row r="15" spans="1:3" x14ac:dyDescent="0.2">
      <c r="B15" s="30" t="s">
        <v>974</v>
      </c>
      <c r="C15" s="28">
        <v>3</v>
      </c>
    </row>
    <row r="16" spans="1:3" x14ac:dyDescent="0.2">
      <c r="B16" s="31" t="s">
        <v>33</v>
      </c>
      <c r="C16" s="28">
        <v>1</v>
      </c>
    </row>
    <row r="17" spans="2:3" x14ac:dyDescent="0.2">
      <c r="B17" s="31" t="s">
        <v>216</v>
      </c>
      <c r="C17" s="28">
        <v>2</v>
      </c>
    </row>
    <row r="18" spans="2:3" x14ac:dyDescent="0.2">
      <c r="B18" s="30" t="s">
        <v>862</v>
      </c>
      <c r="C18" s="28">
        <v>1</v>
      </c>
    </row>
    <row r="19" spans="2:3" x14ac:dyDescent="0.2">
      <c r="B19" s="31" t="s">
        <v>257</v>
      </c>
      <c r="C19" s="28">
        <v>1</v>
      </c>
    </row>
    <row r="20" spans="2:3" x14ac:dyDescent="0.2">
      <c r="B20" s="30" t="s">
        <v>975</v>
      </c>
      <c r="C20" s="28">
        <v>6</v>
      </c>
    </row>
    <row r="21" spans="2:3" x14ac:dyDescent="0.2">
      <c r="B21" s="31" t="s">
        <v>33</v>
      </c>
      <c r="C21" s="28">
        <v>2</v>
      </c>
    </row>
    <row r="22" spans="2:3" x14ac:dyDescent="0.2">
      <c r="B22" s="31" t="s">
        <v>257</v>
      </c>
      <c r="C22" s="28">
        <v>4</v>
      </c>
    </row>
    <row r="23" spans="2:3" x14ac:dyDescent="0.2">
      <c r="B23" s="30" t="s">
        <v>930</v>
      </c>
      <c r="C23" s="28">
        <v>16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R81"/>
  <sheetViews>
    <sheetView topLeftCell="A55" workbookViewId="0">
      <selection activeCell="A8" sqref="A8"/>
    </sheetView>
  </sheetViews>
  <sheetFormatPr baseColWidth="10" defaultRowHeight="12.75" x14ac:dyDescent="0.2"/>
  <cols>
    <col min="1" max="1" width="14" style="103" bestFit="1" customWidth="1"/>
    <col min="3" max="3" width="16.42578125" customWidth="1"/>
    <col min="7" max="7" width="11.5703125" customWidth="1"/>
    <col min="8" max="8" width="27.85546875" customWidth="1"/>
    <col min="9" max="9" width="28.140625" customWidth="1"/>
    <col min="10" max="10" width="24" customWidth="1"/>
  </cols>
  <sheetData>
    <row r="4" spans="1:18" x14ac:dyDescent="0.2">
      <c r="A4" s="104"/>
    </row>
    <row r="5" spans="1:18" x14ac:dyDescent="0.2">
      <c r="D5" s="91"/>
    </row>
    <row r="6" spans="1:18" x14ac:dyDescent="0.2">
      <c r="D6" s="91"/>
    </row>
    <row r="7" spans="1:18" x14ac:dyDescent="0.2">
      <c r="D7" s="91"/>
    </row>
    <row r="8" spans="1:18" x14ac:dyDescent="0.2">
      <c r="A8" s="103">
        <v>42064</v>
      </c>
      <c r="B8" t="s">
        <v>34</v>
      </c>
      <c r="C8" t="s">
        <v>711</v>
      </c>
      <c r="D8" t="s">
        <v>1</v>
      </c>
      <c r="E8" t="s">
        <v>6</v>
      </c>
      <c r="F8" t="s">
        <v>4</v>
      </c>
      <c r="G8" t="s">
        <v>5</v>
      </c>
      <c r="H8" t="s">
        <v>932</v>
      </c>
      <c r="I8" t="s">
        <v>938</v>
      </c>
      <c r="J8" t="s">
        <v>931</v>
      </c>
      <c r="K8" t="s">
        <v>2</v>
      </c>
      <c r="L8" t="s">
        <v>3</v>
      </c>
      <c r="M8" t="s">
        <v>0</v>
      </c>
      <c r="N8" t="s">
        <v>26</v>
      </c>
      <c r="O8" t="s">
        <v>927</v>
      </c>
      <c r="P8" t="s">
        <v>928</v>
      </c>
      <c r="Q8" t="s">
        <v>991</v>
      </c>
      <c r="R8" t="s">
        <v>992</v>
      </c>
    </row>
    <row r="9" spans="1:18" x14ac:dyDescent="0.2">
      <c r="B9" t="s">
        <v>907</v>
      </c>
      <c r="D9" s="91">
        <v>42079</v>
      </c>
      <c r="E9" t="s">
        <v>29</v>
      </c>
      <c r="F9">
        <v>8030211</v>
      </c>
      <c r="G9" t="s">
        <v>372</v>
      </c>
      <c r="H9" t="s">
        <v>933</v>
      </c>
      <c r="I9" t="s">
        <v>981</v>
      </c>
      <c r="J9" t="s">
        <v>726</v>
      </c>
      <c r="K9" t="s">
        <v>899</v>
      </c>
      <c r="L9" s="91">
        <v>42083</v>
      </c>
      <c r="M9" s="91">
        <v>42085</v>
      </c>
      <c r="O9">
        <v>4</v>
      </c>
      <c r="P9">
        <v>2</v>
      </c>
      <c r="Q9">
        <v>3</v>
      </c>
      <c r="R9">
        <v>2015</v>
      </c>
    </row>
    <row r="10" spans="1:18" x14ac:dyDescent="0.2">
      <c r="B10" t="s">
        <v>907</v>
      </c>
      <c r="D10" s="91">
        <v>42079</v>
      </c>
      <c r="E10" t="s">
        <v>29</v>
      </c>
      <c r="F10">
        <v>8030215</v>
      </c>
      <c r="G10" t="s">
        <v>394</v>
      </c>
      <c r="H10" t="s">
        <v>933</v>
      </c>
      <c r="I10" t="s">
        <v>981</v>
      </c>
      <c r="J10" t="s">
        <v>726</v>
      </c>
      <c r="K10" t="s">
        <v>899</v>
      </c>
      <c r="L10" s="91">
        <v>42083</v>
      </c>
      <c r="M10" s="91">
        <v>42101</v>
      </c>
      <c r="O10">
        <v>4</v>
      </c>
      <c r="P10">
        <v>18</v>
      </c>
      <c r="Q10">
        <v>3</v>
      </c>
      <c r="R10">
        <v>2015</v>
      </c>
    </row>
    <row r="11" spans="1:18" x14ac:dyDescent="0.2">
      <c r="B11" t="s">
        <v>907</v>
      </c>
      <c r="D11" s="91">
        <v>42079</v>
      </c>
      <c r="E11" t="s">
        <v>29</v>
      </c>
      <c r="F11">
        <v>8030211</v>
      </c>
      <c r="G11" t="s">
        <v>372</v>
      </c>
      <c r="H11" t="s">
        <v>950</v>
      </c>
      <c r="I11" t="s">
        <v>981</v>
      </c>
      <c r="J11" t="s">
        <v>726</v>
      </c>
      <c r="K11" t="s">
        <v>899</v>
      </c>
      <c r="L11" s="91">
        <v>42079</v>
      </c>
      <c r="M11" s="91">
        <v>42079</v>
      </c>
      <c r="O11">
        <v>0</v>
      </c>
      <c r="P11">
        <v>0</v>
      </c>
      <c r="Q11">
        <v>3</v>
      </c>
      <c r="R11">
        <v>2015</v>
      </c>
    </row>
    <row r="12" spans="1:18" x14ac:dyDescent="0.2">
      <c r="B12" t="s">
        <v>907</v>
      </c>
      <c r="D12" s="91">
        <v>42079</v>
      </c>
      <c r="E12" t="s">
        <v>29</v>
      </c>
      <c r="F12">
        <v>8030215</v>
      </c>
      <c r="G12" t="s">
        <v>394</v>
      </c>
      <c r="H12" t="s">
        <v>950</v>
      </c>
      <c r="I12" t="s">
        <v>981</v>
      </c>
      <c r="J12" t="s">
        <v>726</v>
      </c>
      <c r="K12" t="s">
        <v>899</v>
      </c>
      <c r="L12" s="91">
        <v>42101</v>
      </c>
      <c r="M12" s="91">
        <v>42101</v>
      </c>
      <c r="O12">
        <v>22</v>
      </c>
      <c r="P12">
        <v>0</v>
      </c>
      <c r="Q12">
        <v>3</v>
      </c>
      <c r="R12">
        <v>2015</v>
      </c>
    </row>
    <row r="13" spans="1:18" x14ac:dyDescent="0.2">
      <c r="B13" t="s">
        <v>907</v>
      </c>
      <c r="D13" s="91">
        <v>42083</v>
      </c>
      <c r="E13" t="s">
        <v>29</v>
      </c>
      <c r="F13">
        <v>8029915</v>
      </c>
      <c r="G13" t="s">
        <v>512</v>
      </c>
      <c r="H13" t="s">
        <v>950</v>
      </c>
      <c r="I13" t="s">
        <v>981</v>
      </c>
      <c r="J13" t="s">
        <v>726</v>
      </c>
      <c r="K13" t="s">
        <v>899</v>
      </c>
      <c r="L13" s="91">
        <v>42090</v>
      </c>
      <c r="M13" s="91">
        <v>42101</v>
      </c>
      <c r="O13">
        <v>7</v>
      </c>
      <c r="P13">
        <v>11</v>
      </c>
      <c r="Q13">
        <v>3</v>
      </c>
      <c r="R13">
        <v>2015</v>
      </c>
    </row>
    <row r="14" spans="1:18" x14ac:dyDescent="0.2">
      <c r="B14" t="s">
        <v>34</v>
      </c>
      <c r="C14" t="s">
        <v>711</v>
      </c>
      <c r="D14" t="s">
        <v>1</v>
      </c>
      <c r="E14" t="s">
        <v>6</v>
      </c>
      <c r="F14" t="s">
        <v>4</v>
      </c>
      <c r="G14" t="s">
        <v>5</v>
      </c>
      <c r="H14" t="s">
        <v>932</v>
      </c>
      <c r="I14" t="s">
        <v>938</v>
      </c>
      <c r="J14" t="s">
        <v>931</v>
      </c>
      <c r="K14" t="s">
        <v>2</v>
      </c>
      <c r="L14" t="s">
        <v>3</v>
      </c>
      <c r="M14" t="s">
        <v>0</v>
      </c>
      <c r="N14" t="s">
        <v>26</v>
      </c>
      <c r="O14" t="s">
        <v>927</v>
      </c>
      <c r="P14" t="s">
        <v>928</v>
      </c>
      <c r="Q14" t="s">
        <v>991</v>
      </c>
      <c r="R14" t="s">
        <v>992</v>
      </c>
    </row>
    <row r="15" spans="1:18" x14ac:dyDescent="0.2">
      <c r="B15" t="s">
        <v>908</v>
      </c>
      <c r="D15" s="91">
        <v>42083</v>
      </c>
      <c r="E15" t="s">
        <v>216</v>
      </c>
      <c r="F15">
        <v>8029753</v>
      </c>
      <c r="G15" t="s">
        <v>328</v>
      </c>
      <c r="H15" t="s">
        <v>895</v>
      </c>
      <c r="I15" t="s">
        <v>974</v>
      </c>
      <c r="J15" t="s">
        <v>934</v>
      </c>
      <c r="K15" t="s">
        <v>926</v>
      </c>
      <c r="L15" s="91">
        <v>42110</v>
      </c>
      <c r="M15" s="91">
        <v>42110</v>
      </c>
      <c r="O15">
        <v>27</v>
      </c>
      <c r="P15">
        <v>0</v>
      </c>
      <c r="Q15">
        <v>3</v>
      </c>
      <c r="R15">
        <v>2015</v>
      </c>
    </row>
    <row r="16" spans="1:18" x14ac:dyDescent="0.2">
      <c r="B16" t="s">
        <v>908</v>
      </c>
      <c r="D16" s="91">
        <v>42088</v>
      </c>
      <c r="E16" t="s">
        <v>216</v>
      </c>
      <c r="G16" t="s">
        <v>394</v>
      </c>
      <c r="H16" t="s">
        <v>939</v>
      </c>
      <c r="I16" t="s">
        <v>974</v>
      </c>
      <c r="J16" t="s">
        <v>940</v>
      </c>
      <c r="K16" t="s">
        <v>899</v>
      </c>
      <c r="L16" s="91">
        <v>42126</v>
      </c>
      <c r="M16" s="91">
        <v>42110</v>
      </c>
      <c r="O16">
        <v>38</v>
      </c>
      <c r="P16">
        <v>-16</v>
      </c>
      <c r="Q16">
        <v>3</v>
      </c>
      <c r="R16">
        <v>2015</v>
      </c>
    </row>
    <row r="17" spans="1:18" x14ac:dyDescent="0.2">
      <c r="D17" s="91"/>
    </row>
    <row r="18" spans="1:18" x14ac:dyDescent="0.2">
      <c r="D18" s="91"/>
    </row>
    <row r="20" spans="1:18" x14ac:dyDescent="0.2">
      <c r="A20" s="104">
        <v>42036</v>
      </c>
      <c r="B20" t="s">
        <v>34</v>
      </c>
      <c r="C20" t="s">
        <v>711</v>
      </c>
      <c r="D20" t="s">
        <v>1</v>
      </c>
      <c r="E20" t="s">
        <v>6</v>
      </c>
      <c r="F20" t="s">
        <v>4</v>
      </c>
      <c r="G20" t="s">
        <v>5</v>
      </c>
      <c r="H20" t="s">
        <v>932</v>
      </c>
      <c r="I20" t="s">
        <v>938</v>
      </c>
      <c r="J20" t="s">
        <v>931</v>
      </c>
      <c r="K20" t="s">
        <v>2</v>
      </c>
      <c r="L20" t="s">
        <v>3</v>
      </c>
      <c r="M20" t="s">
        <v>0</v>
      </c>
      <c r="N20" t="s">
        <v>26</v>
      </c>
      <c r="O20" t="s">
        <v>927</v>
      </c>
      <c r="P20" t="s">
        <v>928</v>
      </c>
      <c r="Q20" t="s">
        <v>991</v>
      </c>
      <c r="R20" t="s">
        <v>992</v>
      </c>
    </row>
    <row r="21" spans="1:18" x14ac:dyDescent="0.2">
      <c r="A21" s="104"/>
      <c r="B21" t="s">
        <v>907</v>
      </c>
      <c r="D21" s="91">
        <v>42046</v>
      </c>
      <c r="E21" t="s">
        <v>257</v>
      </c>
      <c r="H21" t="s">
        <v>864</v>
      </c>
      <c r="I21" t="s">
        <v>984</v>
      </c>
      <c r="J21" t="s">
        <v>878</v>
      </c>
      <c r="K21" t="s">
        <v>900</v>
      </c>
      <c r="L21" s="91">
        <v>42062</v>
      </c>
      <c r="M21" s="91">
        <v>42062</v>
      </c>
      <c r="O21">
        <v>16</v>
      </c>
      <c r="P21">
        <v>0</v>
      </c>
      <c r="Q21">
        <v>2</v>
      </c>
      <c r="R21">
        <v>2015</v>
      </c>
    </row>
    <row r="22" spans="1:18" x14ac:dyDescent="0.2">
      <c r="B22" t="s">
        <v>907</v>
      </c>
      <c r="D22" s="91">
        <v>42048</v>
      </c>
      <c r="E22" t="s">
        <v>257</v>
      </c>
      <c r="H22" t="s">
        <v>865</v>
      </c>
      <c r="I22" t="s">
        <v>984</v>
      </c>
      <c r="J22" t="s">
        <v>876</v>
      </c>
      <c r="K22" t="s">
        <v>900</v>
      </c>
      <c r="L22" s="91">
        <v>42052</v>
      </c>
      <c r="M22" s="91">
        <v>42052</v>
      </c>
      <c r="N22" t="s">
        <v>877</v>
      </c>
      <c r="O22">
        <v>4</v>
      </c>
      <c r="P22">
        <v>0</v>
      </c>
      <c r="Q22">
        <v>2</v>
      </c>
      <c r="R22">
        <v>2015</v>
      </c>
    </row>
    <row r="23" spans="1:18" x14ac:dyDescent="0.2">
      <c r="B23" t="s">
        <v>34</v>
      </c>
      <c r="C23" t="s">
        <v>711</v>
      </c>
      <c r="D23" t="s">
        <v>1</v>
      </c>
      <c r="E23" t="s">
        <v>6</v>
      </c>
      <c r="F23" t="s">
        <v>4</v>
      </c>
      <c r="G23" t="s">
        <v>5</v>
      </c>
      <c r="H23" t="s">
        <v>932</v>
      </c>
      <c r="I23" t="s">
        <v>938</v>
      </c>
      <c r="J23" t="s">
        <v>931</v>
      </c>
      <c r="K23" t="s">
        <v>2</v>
      </c>
      <c r="L23" t="s">
        <v>3</v>
      </c>
      <c r="M23" t="s">
        <v>0</v>
      </c>
      <c r="N23" t="s">
        <v>26</v>
      </c>
      <c r="O23" t="s">
        <v>927</v>
      </c>
      <c r="P23" t="s">
        <v>928</v>
      </c>
      <c r="Q23" t="s">
        <v>991</v>
      </c>
      <c r="R23" t="s">
        <v>992</v>
      </c>
    </row>
    <row r="24" spans="1:18" x14ac:dyDescent="0.2">
      <c r="B24" t="s">
        <v>907</v>
      </c>
      <c r="D24" s="91">
        <v>42052</v>
      </c>
      <c r="E24" t="s">
        <v>257</v>
      </c>
      <c r="H24" t="s">
        <v>869</v>
      </c>
      <c r="I24" t="s">
        <v>975</v>
      </c>
      <c r="J24" t="s">
        <v>868</v>
      </c>
      <c r="K24" t="s">
        <v>935</v>
      </c>
      <c r="O24" t="s">
        <v>1010</v>
      </c>
      <c r="P24" t="s">
        <v>1010</v>
      </c>
      <c r="Q24">
        <v>2</v>
      </c>
      <c r="R24">
        <v>2015</v>
      </c>
    </row>
    <row r="25" spans="1:18" x14ac:dyDescent="0.2">
      <c r="B25" t="s">
        <v>907</v>
      </c>
      <c r="D25" s="91">
        <v>42054</v>
      </c>
      <c r="E25" t="s">
        <v>257</v>
      </c>
      <c r="H25" t="s">
        <v>870</v>
      </c>
      <c r="I25" t="s">
        <v>975</v>
      </c>
      <c r="J25" t="s">
        <v>868</v>
      </c>
      <c r="K25" t="s">
        <v>935</v>
      </c>
      <c r="O25" t="s">
        <v>1010</v>
      </c>
      <c r="P25" t="s">
        <v>1010</v>
      </c>
      <c r="Q25">
        <v>2</v>
      </c>
      <c r="R25">
        <v>2015</v>
      </c>
    </row>
    <row r="26" spans="1:18" x14ac:dyDescent="0.2">
      <c r="B26" t="s">
        <v>907</v>
      </c>
      <c r="D26" s="91">
        <v>42059</v>
      </c>
      <c r="E26" t="s">
        <v>257</v>
      </c>
      <c r="H26" t="s">
        <v>871</v>
      </c>
      <c r="I26" t="s">
        <v>975</v>
      </c>
      <c r="J26" t="s">
        <v>868</v>
      </c>
      <c r="K26" t="s">
        <v>935</v>
      </c>
      <c r="O26" t="s">
        <v>1010</v>
      </c>
      <c r="P26" t="s">
        <v>1010</v>
      </c>
      <c r="Q26">
        <v>2</v>
      </c>
      <c r="R26">
        <v>2015</v>
      </c>
    </row>
    <row r="29" spans="1:18" x14ac:dyDescent="0.2">
      <c r="A29" s="103">
        <v>42005</v>
      </c>
      <c r="B29" t="s">
        <v>34</v>
      </c>
      <c r="C29" t="s">
        <v>711</v>
      </c>
      <c r="D29" t="s">
        <v>1</v>
      </c>
      <c r="E29" t="s">
        <v>6</v>
      </c>
      <c r="F29" t="s">
        <v>4</v>
      </c>
      <c r="G29" t="s">
        <v>5</v>
      </c>
      <c r="H29" t="s">
        <v>932</v>
      </c>
      <c r="I29" t="s">
        <v>938</v>
      </c>
      <c r="J29" t="s">
        <v>931</v>
      </c>
      <c r="K29" t="s">
        <v>2</v>
      </c>
      <c r="L29" t="s">
        <v>3</v>
      </c>
      <c r="M29" t="s">
        <v>0</v>
      </c>
      <c r="N29" t="s">
        <v>26</v>
      </c>
      <c r="O29" t="s">
        <v>927</v>
      </c>
      <c r="P29" t="s">
        <v>928</v>
      </c>
      <c r="Q29" t="s">
        <v>991</v>
      </c>
      <c r="R29" t="s">
        <v>992</v>
      </c>
    </row>
    <row r="30" spans="1:18" x14ac:dyDescent="0.2">
      <c r="B30" t="s">
        <v>908</v>
      </c>
      <c r="D30" s="91">
        <v>42023</v>
      </c>
      <c r="E30" t="s">
        <v>212</v>
      </c>
      <c r="F30" t="s">
        <v>844</v>
      </c>
      <c r="G30" t="s">
        <v>844</v>
      </c>
      <c r="H30" t="s">
        <v>849</v>
      </c>
      <c r="I30" t="s">
        <v>983</v>
      </c>
      <c r="J30" t="s">
        <v>850</v>
      </c>
      <c r="K30" t="s">
        <v>900</v>
      </c>
      <c r="L30" s="91">
        <v>42030</v>
      </c>
      <c r="M30" s="91">
        <v>42030</v>
      </c>
      <c r="N30" t="s">
        <v>859</v>
      </c>
      <c r="O30">
        <v>7</v>
      </c>
      <c r="P30">
        <v>0</v>
      </c>
      <c r="Q30">
        <v>1</v>
      </c>
      <c r="R30">
        <v>2015</v>
      </c>
    </row>
    <row r="31" spans="1:18" x14ac:dyDescent="0.2">
      <c r="B31" t="s">
        <v>908</v>
      </c>
      <c r="D31" s="91">
        <v>42023</v>
      </c>
      <c r="E31" t="s">
        <v>212</v>
      </c>
      <c r="F31">
        <v>8028844</v>
      </c>
      <c r="G31" t="s">
        <v>844</v>
      </c>
      <c r="H31" t="s">
        <v>845</v>
      </c>
      <c r="I31" t="s">
        <v>983</v>
      </c>
      <c r="J31" t="s">
        <v>846</v>
      </c>
      <c r="K31" t="s">
        <v>900</v>
      </c>
      <c r="L31" s="91">
        <v>42030</v>
      </c>
      <c r="M31" s="91">
        <v>42030</v>
      </c>
      <c r="N31" t="s">
        <v>859</v>
      </c>
      <c r="O31">
        <v>7</v>
      </c>
      <c r="P31">
        <v>0</v>
      </c>
      <c r="Q31">
        <v>1</v>
      </c>
      <c r="R31" s="19" t="s">
        <v>1006</v>
      </c>
    </row>
    <row r="32" spans="1:18" x14ac:dyDescent="0.2">
      <c r="B32" t="s">
        <v>34</v>
      </c>
      <c r="C32" t="s">
        <v>711</v>
      </c>
      <c r="D32" t="s">
        <v>1</v>
      </c>
      <c r="E32" t="s">
        <v>6</v>
      </c>
      <c r="F32" t="s">
        <v>4</v>
      </c>
      <c r="G32" t="s">
        <v>5</v>
      </c>
      <c r="H32" t="s">
        <v>932</v>
      </c>
      <c r="I32" t="s">
        <v>938</v>
      </c>
      <c r="J32" t="s">
        <v>931</v>
      </c>
      <c r="K32" t="s">
        <v>2</v>
      </c>
      <c r="L32" t="s">
        <v>3</v>
      </c>
      <c r="M32" t="s">
        <v>0</v>
      </c>
      <c r="N32" t="s">
        <v>26</v>
      </c>
      <c r="O32" t="s">
        <v>927</v>
      </c>
      <c r="P32" t="s">
        <v>928</v>
      </c>
      <c r="Q32" t="s">
        <v>991</v>
      </c>
      <c r="R32" t="s">
        <v>992</v>
      </c>
    </row>
    <row r="33" spans="1:18" x14ac:dyDescent="0.2">
      <c r="B33" t="s">
        <v>905</v>
      </c>
      <c r="D33" s="91">
        <v>42011</v>
      </c>
      <c r="E33" t="s">
        <v>19</v>
      </c>
      <c r="F33">
        <v>8028862</v>
      </c>
      <c r="G33" t="s">
        <v>952</v>
      </c>
      <c r="H33" t="s">
        <v>953</v>
      </c>
      <c r="I33" t="s">
        <v>977</v>
      </c>
      <c r="J33" t="s">
        <v>954</v>
      </c>
      <c r="K33" t="s">
        <v>897</v>
      </c>
      <c r="L33" s="91">
        <v>42019</v>
      </c>
      <c r="M33" s="91">
        <v>42019</v>
      </c>
      <c r="O33">
        <v>8</v>
      </c>
      <c r="P33">
        <v>0</v>
      </c>
      <c r="Q33">
        <v>1</v>
      </c>
      <c r="R33">
        <v>2015</v>
      </c>
    </row>
    <row r="34" spans="1:18" x14ac:dyDescent="0.2">
      <c r="B34" t="s">
        <v>905</v>
      </c>
      <c r="D34" s="91">
        <v>42012</v>
      </c>
      <c r="E34" t="s">
        <v>19</v>
      </c>
      <c r="F34">
        <v>8029382</v>
      </c>
      <c r="G34" t="s">
        <v>955</v>
      </c>
      <c r="H34" t="s">
        <v>956</v>
      </c>
      <c r="I34" t="s">
        <v>977</v>
      </c>
      <c r="J34" t="s">
        <v>954</v>
      </c>
      <c r="K34" t="s">
        <v>897</v>
      </c>
      <c r="L34" s="91">
        <v>42019</v>
      </c>
      <c r="M34" s="91">
        <v>42019</v>
      </c>
      <c r="O34">
        <v>7</v>
      </c>
      <c r="P34">
        <v>0</v>
      </c>
      <c r="Q34">
        <v>1</v>
      </c>
      <c r="R34">
        <v>2015</v>
      </c>
    </row>
    <row r="37" spans="1:18" x14ac:dyDescent="0.2">
      <c r="D37" s="91"/>
      <c r="F37" s="92"/>
      <c r="G37" s="92"/>
    </row>
    <row r="38" spans="1:18" x14ac:dyDescent="0.2">
      <c r="A38" s="104">
        <v>41974</v>
      </c>
      <c r="B38" t="s">
        <v>34</v>
      </c>
      <c r="C38" t="s">
        <v>711</v>
      </c>
      <c r="D38" t="s">
        <v>1</v>
      </c>
      <c r="E38" t="s">
        <v>6</v>
      </c>
      <c r="F38" t="s">
        <v>4</v>
      </c>
      <c r="G38" t="s">
        <v>5</v>
      </c>
      <c r="H38" t="s">
        <v>932</v>
      </c>
      <c r="I38" t="s">
        <v>938</v>
      </c>
      <c r="J38" t="s">
        <v>931</v>
      </c>
      <c r="K38" t="s">
        <v>2</v>
      </c>
      <c r="L38" t="s">
        <v>3</v>
      </c>
      <c r="M38" t="s">
        <v>0</v>
      </c>
      <c r="N38" t="s">
        <v>26</v>
      </c>
      <c r="O38" t="s">
        <v>927</v>
      </c>
      <c r="P38" t="s">
        <v>928</v>
      </c>
      <c r="Q38" t="s">
        <v>991</v>
      </c>
      <c r="R38" t="s">
        <v>992</v>
      </c>
    </row>
    <row r="39" spans="1:18" x14ac:dyDescent="0.2">
      <c r="B39" t="s">
        <v>908</v>
      </c>
      <c r="D39" s="91">
        <v>41988</v>
      </c>
      <c r="E39" t="s">
        <v>212</v>
      </c>
      <c r="F39">
        <v>8027931</v>
      </c>
      <c r="G39">
        <v>11907016</v>
      </c>
      <c r="H39" t="s">
        <v>822</v>
      </c>
      <c r="I39" t="s">
        <v>978</v>
      </c>
      <c r="J39" t="s">
        <v>823</v>
      </c>
      <c r="K39" t="s">
        <v>897</v>
      </c>
      <c r="L39" s="91">
        <v>42034</v>
      </c>
      <c r="M39" s="91">
        <v>42044</v>
      </c>
      <c r="O39">
        <v>46</v>
      </c>
      <c r="P39">
        <v>10</v>
      </c>
      <c r="Q39">
        <v>12</v>
      </c>
      <c r="R39">
        <v>2014</v>
      </c>
    </row>
    <row r="40" spans="1:18" x14ac:dyDescent="0.2">
      <c r="B40" t="s">
        <v>908</v>
      </c>
      <c r="D40" s="91">
        <v>41988</v>
      </c>
      <c r="E40" t="s">
        <v>212</v>
      </c>
      <c r="F40">
        <v>8029050</v>
      </c>
      <c r="G40">
        <v>11684666</v>
      </c>
      <c r="H40" t="s">
        <v>818</v>
      </c>
      <c r="I40" t="s">
        <v>978</v>
      </c>
      <c r="J40" t="s">
        <v>819</v>
      </c>
      <c r="K40" t="s">
        <v>899</v>
      </c>
      <c r="L40" s="91">
        <v>42034</v>
      </c>
      <c r="M40" s="91">
        <v>42038</v>
      </c>
      <c r="O40">
        <v>46</v>
      </c>
      <c r="P40">
        <v>4</v>
      </c>
      <c r="Q40">
        <v>12</v>
      </c>
      <c r="R40">
        <v>2014</v>
      </c>
    </row>
    <row r="41" spans="1:18" x14ac:dyDescent="0.2">
      <c r="B41" t="s">
        <v>908</v>
      </c>
      <c r="D41" s="91">
        <v>41988</v>
      </c>
      <c r="E41" t="s">
        <v>212</v>
      </c>
      <c r="F41">
        <v>8029049</v>
      </c>
      <c r="G41">
        <v>11756047</v>
      </c>
      <c r="H41" t="s">
        <v>818</v>
      </c>
      <c r="I41" t="s">
        <v>978</v>
      </c>
      <c r="J41" t="s">
        <v>819</v>
      </c>
      <c r="K41" t="s">
        <v>899</v>
      </c>
      <c r="L41" s="91">
        <v>42034</v>
      </c>
      <c r="M41" s="91">
        <v>42038</v>
      </c>
      <c r="O41">
        <v>46</v>
      </c>
      <c r="P41">
        <v>4</v>
      </c>
      <c r="Q41">
        <v>12</v>
      </c>
      <c r="R41">
        <v>2014</v>
      </c>
    </row>
    <row r="42" spans="1:18" x14ac:dyDescent="0.2">
      <c r="B42" t="s">
        <v>908</v>
      </c>
      <c r="D42" s="91">
        <v>41988</v>
      </c>
      <c r="E42" t="s">
        <v>212</v>
      </c>
      <c r="F42">
        <v>8029121</v>
      </c>
      <c r="G42">
        <v>11936171</v>
      </c>
      <c r="H42" t="s">
        <v>816</v>
      </c>
      <c r="I42" t="s">
        <v>978</v>
      </c>
      <c r="J42" t="s">
        <v>817</v>
      </c>
      <c r="K42" t="s">
        <v>899</v>
      </c>
      <c r="L42" s="91">
        <v>42034</v>
      </c>
      <c r="M42" s="91">
        <v>42038</v>
      </c>
      <c r="O42">
        <v>46</v>
      </c>
      <c r="P42">
        <v>4</v>
      </c>
      <c r="Q42">
        <v>12</v>
      </c>
      <c r="R42">
        <v>2014</v>
      </c>
    </row>
    <row r="43" spans="1:18" ht="25.5" x14ac:dyDescent="0.2">
      <c r="B43" t="s">
        <v>908</v>
      </c>
      <c r="D43" s="91">
        <v>41989</v>
      </c>
      <c r="E43" t="s">
        <v>212</v>
      </c>
      <c r="F43">
        <v>8029025</v>
      </c>
      <c r="G43" s="92" t="s">
        <v>828</v>
      </c>
      <c r="H43" t="s">
        <v>829</v>
      </c>
      <c r="I43" t="s">
        <v>978</v>
      </c>
      <c r="J43" t="s">
        <v>830</v>
      </c>
      <c r="K43" t="s">
        <v>926</v>
      </c>
      <c r="L43" s="91">
        <v>42034</v>
      </c>
      <c r="M43" s="91">
        <v>42053</v>
      </c>
      <c r="O43">
        <v>45</v>
      </c>
      <c r="P43">
        <v>19</v>
      </c>
      <c r="Q43">
        <v>12</v>
      </c>
      <c r="R43">
        <v>2014</v>
      </c>
    </row>
    <row r="44" spans="1:18" x14ac:dyDescent="0.2">
      <c r="B44" t="s">
        <v>34</v>
      </c>
      <c r="C44" t="s">
        <v>711</v>
      </c>
      <c r="D44" t="s">
        <v>1</v>
      </c>
      <c r="E44" t="s">
        <v>6</v>
      </c>
      <c r="F44" t="s">
        <v>4</v>
      </c>
      <c r="G44" t="s">
        <v>5</v>
      </c>
      <c r="H44" t="s">
        <v>932</v>
      </c>
      <c r="I44" t="s">
        <v>938</v>
      </c>
      <c r="J44" t="s">
        <v>931</v>
      </c>
      <c r="K44" t="s">
        <v>2</v>
      </c>
      <c r="L44" t="s">
        <v>3</v>
      </c>
      <c r="M44" t="s">
        <v>0</v>
      </c>
      <c r="N44" t="s">
        <v>26</v>
      </c>
      <c r="O44" t="s">
        <v>927</v>
      </c>
      <c r="P44" t="s">
        <v>928</v>
      </c>
      <c r="Q44" t="s">
        <v>991</v>
      </c>
      <c r="R44" t="s">
        <v>992</v>
      </c>
    </row>
    <row r="45" spans="1:18" x14ac:dyDescent="0.2">
      <c r="B45" t="s">
        <v>907</v>
      </c>
      <c r="D45" s="91">
        <v>41978</v>
      </c>
      <c r="E45" t="s">
        <v>257</v>
      </c>
      <c r="H45" t="s">
        <v>804</v>
      </c>
      <c r="I45" t="s">
        <v>983</v>
      </c>
      <c r="J45" t="s">
        <v>805</v>
      </c>
      <c r="K45" t="s">
        <v>903</v>
      </c>
      <c r="L45" s="91">
        <v>41987</v>
      </c>
      <c r="M45" s="91">
        <v>41988</v>
      </c>
      <c r="O45">
        <v>9</v>
      </c>
      <c r="P45">
        <v>1</v>
      </c>
      <c r="Q45">
        <v>12</v>
      </c>
      <c r="R45">
        <v>2014</v>
      </c>
    </row>
    <row r="46" spans="1:18" x14ac:dyDescent="0.2">
      <c r="B46" t="s">
        <v>907</v>
      </c>
      <c r="D46" s="91">
        <v>41982</v>
      </c>
      <c r="E46" t="s">
        <v>257</v>
      </c>
      <c r="H46" t="s">
        <v>812</v>
      </c>
      <c r="I46" t="s">
        <v>983</v>
      </c>
      <c r="J46" t="s">
        <v>813</v>
      </c>
      <c r="K46" t="s">
        <v>903</v>
      </c>
      <c r="L46" s="91">
        <v>41988</v>
      </c>
      <c r="M46" s="91">
        <v>41988</v>
      </c>
      <c r="O46">
        <v>6</v>
      </c>
      <c r="P46">
        <v>0</v>
      </c>
      <c r="Q46">
        <v>12</v>
      </c>
      <c r="R46">
        <v>2014</v>
      </c>
    </row>
    <row r="47" spans="1:18" x14ac:dyDescent="0.2">
      <c r="A47" s="104">
        <v>41944</v>
      </c>
      <c r="B47" t="s">
        <v>907</v>
      </c>
      <c r="D47" s="91">
        <v>41982</v>
      </c>
      <c r="E47" t="s">
        <v>257</v>
      </c>
      <c r="H47" t="s">
        <v>810</v>
      </c>
      <c r="I47" t="s">
        <v>983</v>
      </c>
      <c r="J47" t="s">
        <v>811</v>
      </c>
      <c r="K47" t="s">
        <v>903</v>
      </c>
      <c r="L47" s="91">
        <v>41988</v>
      </c>
      <c r="M47" s="91">
        <v>41988</v>
      </c>
      <c r="O47">
        <v>6</v>
      </c>
      <c r="P47">
        <v>0</v>
      </c>
      <c r="Q47">
        <v>12</v>
      </c>
      <c r="R47">
        <v>2014</v>
      </c>
    </row>
    <row r="48" spans="1:18" x14ac:dyDescent="0.2">
      <c r="D48" s="91"/>
      <c r="L48" s="91"/>
      <c r="M48" s="91"/>
    </row>
    <row r="49" spans="1:18" x14ac:dyDescent="0.2">
      <c r="D49" s="91"/>
    </row>
    <row r="50" spans="1:18" x14ac:dyDescent="0.2">
      <c r="D50" s="91"/>
      <c r="G50" s="92"/>
    </row>
    <row r="51" spans="1:18" x14ac:dyDescent="0.2">
      <c r="B51" t="s">
        <v>34</v>
      </c>
      <c r="C51" t="s">
        <v>711</v>
      </c>
      <c r="D51" t="s">
        <v>1</v>
      </c>
      <c r="E51" t="s">
        <v>6</v>
      </c>
      <c r="F51" t="s">
        <v>4</v>
      </c>
      <c r="G51" t="s">
        <v>5</v>
      </c>
      <c r="H51" t="s">
        <v>932</v>
      </c>
      <c r="I51" t="s">
        <v>938</v>
      </c>
      <c r="J51" t="s">
        <v>931</v>
      </c>
      <c r="K51" t="s">
        <v>2</v>
      </c>
      <c r="L51" t="s">
        <v>3</v>
      </c>
      <c r="M51" t="s">
        <v>0</v>
      </c>
      <c r="N51" t="s">
        <v>26</v>
      </c>
      <c r="O51" t="s">
        <v>927</v>
      </c>
      <c r="P51" t="s">
        <v>928</v>
      </c>
      <c r="Q51" t="s">
        <v>991</v>
      </c>
      <c r="R51" t="s">
        <v>992</v>
      </c>
    </row>
    <row r="52" spans="1:18" x14ac:dyDescent="0.2">
      <c r="B52" t="s">
        <v>905</v>
      </c>
      <c r="D52" s="91">
        <v>41947</v>
      </c>
      <c r="E52" t="s">
        <v>19</v>
      </c>
      <c r="F52">
        <v>8028898</v>
      </c>
      <c r="G52">
        <v>11707111</v>
      </c>
      <c r="H52" t="s">
        <v>800</v>
      </c>
      <c r="I52" t="s">
        <v>978</v>
      </c>
      <c r="J52" t="s">
        <v>801</v>
      </c>
      <c r="K52" t="s">
        <v>899</v>
      </c>
      <c r="L52" s="91">
        <v>41958</v>
      </c>
      <c r="M52" s="91">
        <v>41983</v>
      </c>
      <c r="O52">
        <v>11</v>
      </c>
      <c r="P52">
        <v>25</v>
      </c>
      <c r="Q52">
        <v>11</v>
      </c>
      <c r="R52">
        <v>2014</v>
      </c>
    </row>
    <row r="53" spans="1:18" x14ac:dyDescent="0.2">
      <c r="B53" t="s">
        <v>905</v>
      </c>
      <c r="D53" s="91">
        <v>41947</v>
      </c>
      <c r="E53" t="s">
        <v>19</v>
      </c>
      <c r="F53">
        <v>8028675</v>
      </c>
      <c r="G53">
        <v>11479077</v>
      </c>
      <c r="H53" t="s">
        <v>800</v>
      </c>
      <c r="I53" t="s">
        <v>978</v>
      </c>
      <c r="J53" t="s">
        <v>801</v>
      </c>
      <c r="K53" t="s">
        <v>899</v>
      </c>
      <c r="L53" s="91">
        <v>41958</v>
      </c>
      <c r="M53" s="91">
        <v>41983</v>
      </c>
      <c r="N53" t="s">
        <v>808</v>
      </c>
      <c r="O53">
        <v>11</v>
      </c>
      <c r="P53">
        <v>25</v>
      </c>
      <c r="Q53">
        <v>11</v>
      </c>
      <c r="R53">
        <v>2014</v>
      </c>
    </row>
    <row r="54" spans="1:18" x14ac:dyDescent="0.2">
      <c r="B54" t="s">
        <v>34</v>
      </c>
      <c r="C54" t="s">
        <v>711</v>
      </c>
      <c r="D54" t="s">
        <v>1</v>
      </c>
      <c r="E54" t="s">
        <v>6</v>
      </c>
      <c r="F54" t="s">
        <v>4</v>
      </c>
      <c r="G54" t="s">
        <v>5</v>
      </c>
      <c r="H54" t="s">
        <v>932</v>
      </c>
      <c r="I54" t="s">
        <v>938</v>
      </c>
      <c r="J54" t="s">
        <v>931</v>
      </c>
      <c r="K54" t="s">
        <v>2</v>
      </c>
      <c r="L54" t="s">
        <v>3</v>
      </c>
      <c r="M54" t="s">
        <v>0</v>
      </c>
      <c r="N54" t="s">
        <v>26</v>
      </c>
      <c r="O54" t="s">
        <v>927</v>
      </c>
      <c r="P54" t="s">
        <v>928</v>
      </c>
      <c r="Q54" t="s">
        <v>991</v>
      </c>
      <c r="R54" t="s">
        <v>992</v>
      </c>
    </row>
    <row r="55" spans="1:18" x14ac:dyDescent="0.2">
      <c r="B55" t="s">
        <v>908</v>
      </c>
      <c r="D55" s="91">
        <v>41968</v>
      </c>
      <c r="E55" t="s">
        <v>212</v>
      </c>
      <c r="F55">
        <v>8029050</v>
      </c>
      <c r="G55">
        <v>11684666</v>
      </c>
      <c r="H55" t="s">
        <v>221</v>
      </c>
      <c r="I55" t="s">
        <v>978</v>
      </c>
      <c r="J55" t="s">
        <v>807</v>
      </c>
      <c r="K55" t="s">
        <v>899</v>
      </c>
      <c r="L55" s="91">
        <v>41983</v>
      </c>
      <c r="M55" s="91">
        <v>41983</v>
      </c>
      <c r="O55">
        <v>15</v>
      </c>
      <c r="P55">
        <v>0</v>
      </c>
      <c r="Q55">
        <v>11</v>
      </c>
      <c r="R55">
        <v>2014</v>
      </c>
    </row>
    <row r="56" spans="1:18" x14ac:dyDescent="0.2">
      <c r="A56" s="103">
        <v>41913</v>
      </c>
      <c r="B56" t="s">
        <v>908</v>
      </c>
      <c r="D56" s="91">
        <v>41968</v>
      </c>
      <c r="E56" t="s">
        <v>212</v>
      </c>
      <c r="F56">
        <v>8029049</v>
      </c>
      <c r="G56">
        <v>11756047</v>
      </c>
      <c r="H56" t="s">
        <v>221</v>
      </c>
      <c r="I56" t="s">
        <v>978</v>
      </c>
      <c r="J56" t="s">
        <v>807</v>
      </c>
      <c r="K56" t="s">
        <v>899</v>
      </c>
      <c r="L56" s="91">
        <v>41983</v>
      </c>
      <c r="M56" s="91">
        <v>41983</v>
      </c>
      <c r="O56">
        <v>15</v>
      </c>
      <c r="P56">
        <v>0</v>
      </c>
      <c r="Q56">
        <v>11</v>
      </c>
      <c r="R56">
        <v>2014</v>
      </c>
    </row>
    <row r="57" spans="1:18" x14ac:dyDescent="0.2">
      <c r="D57" s="91"/>
      <c r="L57" s="91"/>
      <c r="M57" s="91"/>
    </row>
    <row r="58" spans="1:18" x14ac:dyDescent="0.2">
      <c r="D58" s="91"/>
      <c r="L58" s="91"/>
      <c r="M58" s="91"/>
    </row>
    <row r="60" spans="1:18" x14ac:dyDescent="0.2">
      <c r="B60" t="s">
        <v>34</v>
      </c>
      <c r="C60" t="s">
        <v>711</v>
      </c>
      <c r="D60" t="s">
        <v>1</v>
      </c>
      <c r="E60" t="s">
        <v>6</v>
      </c>
      <c r="F60" t="s">
        <v>4</v>
      </c>
      <c r="G60" t="s">
        <v>5</v>
      </c>
      <c r="H60" t="s">
        <v>932</v>
      </c>
      <c r="I60" t="s">
        <v>938</v>
      </c>
      <c r="J60" t="s">
        <v>931</v>
      </c>
      <c r="K60" t="s">
        <v>2</v>
      </c>
      <c r="L60" t="s">
        <v>3</v>
      </c>
      <c r="M60" t="s">
        <v>0</v>
      </c>
      <c r="N60" t="s">
        <v>26</v>
      </c>
      <c r="O60" t="s">
        <v>927</v>
      </c>
      <c r="P60" t="s">
        <v>928</v>
      </c>
      <c r="Q60" t="s">
        <v>991</v>
      </c>
      <c r="R60" t="s">
        <v>992</v>
      </c>
    </row>
    <row r="61" spans="1:18" x14ac:dyDescent="0.2">
      <c r="B61" t="s">
        <v>908</v>
      </c>
      <c r="D61" s="91">
        <v>41920</v>
      </c>
      <c r="E61" t="s">
        <v>212</v>
      </c>
      <c r="G61" t="s">
        <v>785</v>
      </c>
      <c r="H61" t="s">
        <v>786</v>
      </c>
      <c r="I61" t="s">
        <v>978</v>
      </c>
      <c r="J61" t="s">
        <v>787</v>
      </c>
      <c r="K61" t="s">
        <v>926</v>
      </c>
      <c r="L61" s="91">
        <v>41958</v>
      </c>
      <c r="M61" s="91">
        <v>41961</v>
      </c>
      <c r="O61">
        <v>38</v>
      </c>
      <c r="P61">
        <v>3</v>
      </c>
      <c r="Q61">
        <v>10</v>
      </c>
      <c r="R61">
        <v>2014</v>
      </c>
    </row>
    <row r="62" spans="1:18" x14ac:dyDescent="0.2">
      <c r="B62" t="s">
        <v>908</v>
      </c>
      <c r="D62" s="91">
        <v>41922</v>
      </c>
      <c r="E62" t="s">
        <v>212</v>
      </c>
      <c r="G62">
        <v>11816906</v>
      </c>
      <c r="H62" t="s">
        <v>788</v>
      </c>
      <c r="I62" t="s">
        <v>978</v>
      </c>
      <c r="J62" t="s">
        <v>789</v>
      </c>
      <c r="K62" t="s">
        <v>926</v>
      </c>
      <c r="L62" s="91">
        <v>41942</v>
      </c>
      <c r="M62" s="91">
        <v>41961</v>
      </c>
      <c r="O62">
        <v>20</v>
      </c>
      <c r="P62">
        <v>19</v>
      </c>
      <c r="Q62">
        <v>10</v>
      </c>
      <c r="R62">
        <v>2014</v>
      </c>
    </row>
    <row r="63" spans="1:18" x14ac:dyDescent="0.2">
      <c r="B63" t="s">
        <v>34</v>
      </c>
      <c r="C63" t="s">
        <v>711</v>
      </c>
      <c r="D63" t="s">
        <v>1</v>
      </c>
      <c r="E63" t="s">
        <v>6</v>
      </c>
      <c r="F63" t="s">
        <v>4</v>
      </c>
      <c r="G63" t="s">
        <v>5</v>
      </c>
      <c r="H63" t="s">
        <v>932</v>
      </c>
      <c r="I63" t="s">
        <v>938</v>
      </c>
      <c r="J63" t="s">
        <v>931</v>
      </c>
      <c r="K63" t="s">
        <v>2</v>
      </c>
      <c r="L63" t="s">
        <v>3</v>
      </c>
      <c r="M63" t="s">
        <v>0</v>
      </c>
      <c r="N63" t="s">
        <v>26</v>
      </c>
      <c r="O63" t="s">
        <v>927</v>
      </c>
      <c r="P63" t="s">
        <v>928</v>
      </c>
      <c r="Q63" t="s">
        <v>991</v>
      </c>
      <c r="R63" t="s">
        <v>992</v>
      </c>
    </row>
    <row r="64" spans="1:18" x14ac:dyDescent="0.2">
      <c r="A64" s="103">
        <v>41883</v>
      </c>
      <c r="B64" t="s">
        <v>906</v>
      </c>
      <c r="D64" s="91">
        <v>41935</v>
      </c>
      <c r="E64" t="s">
        <v>35</v>
      </c>
      <c r="G64">
        <v>11870545</v>
      </c>
      <c r="H64" t="s">
        <v>799</v>
      </c>
      <c r="I64" t="s">
        <v>976</v>
      </c>
      <c r="K64" t="s">
        <v>897</v>
      </c>
      <c r="L64" s="91">
        <v>41943</v>
      </c>
      <c r="M64" s="91">
        <v>41943</v>
      </c>
      <c r="O64">
        <v>8</v>
      </c>
      <c r="P64">
        <v>0</v>
      </c>
      <c r="Q64">
        <v>10</v>
      </c>
      <c r="R64">
        <v>2014</v>
      </c>
    </row>
    <row r="68" spans="2:18" x14ac:dyDescent="0.2">
      <c r="B68" t="s">
        <v>34</v>
      </c>
      <c r="C68" t="s">
        <v>711</v>
      </c>
      <c r="D68" t="s">
        <v>1</v>
      </c>
      <c r="E68" t="s">
        <v>6</v>
      </c>
      <c r="F68" t="s">
        <v>4</v>
      </c>
      <c r="G68" t="s">
        <v>5</v>
      </c>
      <c r="H68" t="s">
        <v>932</v>
      </c>
      <c r="I68" t="s">
        <v>938</v>
      </c>
      <c r="J68" t="s">
        <v>931</v>
      </c>
      <c r="K68" t="s">
        <v>2</v>
      </c>
      <c r="L68" t="s">
        <v>3</v>
      </c>
      <c r="M68" t="s">
        <v>0</v>
      </c>
      <c r="N68" t="s">
        <v>26</v>
      </c>
      <c r="O68" t="s">
        <v>927</v>
      </c>
      <c r="P68" t="s">
        <v>928</v>
      </c>
      <c r="Q68" t="s">
        <v>991</v>
      </c>
      <c r="R68" t="s">
        <v>992</v>
      </c>
    </row>
    <row r="69" spans="2:18" x14ac:dyDescent="0.2">
      <c r="B69" t="s">
        <v>911</v>
      </c>
      <c r="D69" s="91">
        <v>41893</v>
      </c>
      <c r="E69" t="s">
        <v>19</v>
      </c>
      <c r="G69">
        <v>11333843</v>
      </c>
      <c r="H69" t="s">
        <v>775</v>
      </c>
      <c r="I69" t="s">
        <v>978</v>
      </c>
      <c r="J69" t="s">
        <v>776</v>
      </c>
      <c r="K69" t="s">
        <v>921</v>
      </c>
      <c r="L69" s="91">
        <v>41901</v>
      </c>
      <c r="M69" s="91">
        <v>41907</v>
      </c>
      <c r="O69">
        <v>8</v>
      </c>
      <c r="P69">
        <v>6</v>
      </c>
      <c r="Q69">
        <v>9</v>
      </c>
      <c r="R69">
        <v>2014</v>
      </c>
    </row>
    <row r="70" spans="2:18" x14ac:dyDescent="0.2">
      <c r="B70" t="s">
        <v>911</v>
      </c>
      <c r="D70" s="91">
        <v>41893</v>
      </c>
      <c r="E70" t="s">
        <v>19</v>
      </c>
      <c r="G70">
        <v>11333834</v>
      </c>
      <c r="H70" t="s">
        <v>775</v>
      </c>
      <c r="I70" t="s">
        <v>978</v>
      </c>
      <c r="J70" t="s">
        <v>776</v>
      </c>
      <c r="K70" t="s">
        <v>921</v>
      </c>
      <c r="L70" s="91">
        <v>41901</v>
      </c>
      <c r="M70" s="91">
        <v>41907</v>
      </c>
      <c r="O70">
        <v>8</v>
      </c>
      <c r="P70">
        <v>6</v>
      </c>
      <c r="Q70">
        <v>9</v>
      </c>
      <c r="R70">
        <v>2014</v>
      </c>
    </row>
    <row r="71" spans="2:18" x14ac:dyDescent="0.2">
      <c r="B71" t="s">
        <v>911</v>
      </c>
      <c r="D71" s="91">
        <v>41893</v>
      </c>
      <c r="E71" t="s">
        <v>19</v>
      </c>
      <c r="G71">
        <v>11333855</v>
      </c>
      <c r="H71" t="s">
        <v>775</v>
      </c>
      <c r="I71" t="s">
        <v>978</v>
      </c>
      <c r="J71" t="s">
        <v>776</v>
      </c>
      <c r="K71" t="s">
        <v>921</v>
      </c>
      <c r="L71" s="91">
        <v>41901</v>
      </c>
      <c r="M71" s="91">
        <v>41907</v>
      </c>
      <c r="O71">
        <v>8</v>
      </c>
      <c r="P71">
        <v>6</v>
      </c>
      <c r="Q71">
        <v>9</v>
      </c>
      <c r="R71">
        <v>2014</v>
      </c>
    </row>
    <row r="72" spans="2:18" x14ac:dyDescent="0.2">
      <c r="B72" t="s">
        <v>911</v>
      </c>
      <c r="D72" s="91">
        <v>41893</v>
      </c>
      <c r="E72" t="s">
        <v>19</v>
      </c>
      <c r="G72">
        <v>11333864</v>
      </c>
      <c r="H72" t="s">
        <v>775</v>
      </c>
      <c r="I72" t="s">
        <v>978</v>
      </c>
      <c r="J72" t="s">
        <v>776</v>
      </c>
      <c r="K72" t="s">
        <v>921</v>
      </c>
      <c r="L72" s="91">
        <v>41901</v>
      </c>
      <c r="M72" s="91">
        <v>41901</v>
      </c>
      <c r="O72">
        <v>8</v>
      </c>
      <c r="P72">
        <v>0</v>
      </c>
      <c r="Q72">
        <v>9</v>
      </c>
      <c r="R72">
        <v>2014</v>
      </c>
    </row>
    <row r="73" spans="2:18" x14ac:dyDescent="0.2">
      <c r="B73" t="s">
        <v>911</v>
      </c>
      <c r="D73" s="91">
        <v>41893</v>
      </c>
      <c r="E73" t="s">
        <v>19</v>
      </c>
      <c r="G73">
        <v>11331862</v>
      </c>
      <c r="H73" t="s">
        <v>775</v>
      </c>
      <c r="I73" t="s">
        <v>978</v>
      </c>
      <c r="J73" t="s">
        <v>776</v>
      </c>
      <c r="K73" t="s">
        <v>921</v>
      </c>
      <c r="L73" s="91">
        <v>41901</v>
      </c>
      <c r="M73" s="91">
        <v>41901</v>
      </c>
      <c r="O73">
        <v>8</v>
      </c>
      <c r="P73">
        <v>0</v>
      </c>
      <c r="Q73">
        <v>9</v>
      </c>
      <c r="R73">
        <v>2014</v>
      </c>
    </row>
    <row r="74" spans="2:18" x14ac:dyDescent="0.2">
      <c r="B74" t="s">
        <v>911</v>
      </c>
      <c r="D74" s="91">
        <v>41893</v>
      </c>
      <c r="E74" t="s">
        <v>19</v>
      </c>
      <c r="G74">
        <v>11333861</v>
      </c>
      <c r="H74" t="s">
        <v>775</v>
      </c>
      <c r="I74" t="s">
        <v>978</v>
      </c>
      <c r="J74" t="s">
        <v>776</v>
      </c>
      <c r="K74" t="s">
        <v>921</v>
      </c>
      <c r="L74" s="91">
        <v>41901</v>
      </c>
      <c r="M74" s="91">
        <v>41901</v>
      </c>
      <c r="O74">
        <v>8</v>
      </c>
      <c r="P74">
        <v>0</v>
      </c>
      <c r="Q74">
        <v>9</v>
      </c>
      <c r="R74">
        <v>2014</v>
      </c>
    </row>
    <row r="75" spans="2:18" x14ac:dyDescent="0.2">
      <c r="B75" t="s">
        <v>911</v>
      </c>
      <c r="D75" s="91">
        <v>41893</v>
      </c>
      <c r="E75" t="s">
        <v>19</v>
      </c>
      <c r="G75">
        <v>11333853</v>
      </c>
      <c r="H75" t="s">
        <v>775</v>
      </c>
      <c r="I75" t="s">
        <v>978</v>
      </c>
      <c r="J75" t="s">
        <v>776</v>
      </c>
      <c r="K75" t="s">
        <v>921</v>
      </c>
      <c r="L75" s="91">
        <v>41901</v>
      </c>
      <c r="M75" s="91">
        <v>41901</v>
      </c>
      <c r="O75">
        <v>8</v>
      </c>
      <c r="P75">
        <v>0</v>
      </c>
      <c r="Q75">
        <v>9</v>
      </c>
      <c r="R75">
        <v>2014</v>
      </c>
    </row>
    <row r="76" spans="2:18" x14ac:dyDescent="0.2">
      <c r="B76" t="s">
        <v>911</v>
      </c>
      <c r="D76" s="91">
        <v>41893</v>
      </c>
      <c r="E76" t="s">
        <v>19</v>
      </c>
      <c r="G76">
        <v>11333824</v>
      </c>
      <c r="H76" t="s">
        <v>775</v>
      </c>
      <c r="I76" t="s">
        <v>978</v>
      </c>
      <c r="J76" t="s">
        <v>776</v>
      </c>
      <c r="K76" t="s">
        <v>921</v>
      </c>
      <c r="L76" s="91">
        <v>41901</v>
      </c>
      <c r="M76" s="91">
        <v>41901</v>
      </c>
      <c r="O76">
        <v>8</v>
      </c>
      <c r="P76">
        <v>0</v>
      </c>
      <c r="Q76">
        <v>9</v>
      </c>
      <c r="R76">
        <v>2014</v>
      </c>
    </row>
    <row r="77" spans="2:18" x14ac:dyDescent="0.2">
      <c r="B77" t="s">
        <v>905</v>
      </c>
      <c r="D77" s="91">
        <v>41907</v>
      </c>
      <c r="E77" t="s">
        <v>19</v>
      </c>
      <c r="F77">
        <v>8027749</v>
      </c>
      <c r="G77">
        <v>11468448</v>
      </c>
      <c r="H77" t="s">
        <v>781</v>
      </c>
      <c r="I77" t="s">
        <v>978</v>
      </c>
      <c r="J77" t="s">
        <v>782</v>
      </c>
      <c r="K77" t="s">
        <v>899</v>
      </c>
      <c r="L77" s="91">
        <v>41907</v>
      </c>
      <c r="M77" s="91">
        <v>41907</v>
      </c>
      <c r="O77">
        <v>0</v>
      </c>
      <c r="P77">
        <v>0</v>
      </c>
      <c r="Q77">
        <v>9</v>
      </c>
      <c r="R77">
        <v>2014</v>
      </c>
    </row>
    <row r="78" spans="2:18" x14ac:dyDescent="0.2">
      <c r="B78" t="s">
        <v>905</v>
      </c>
      <c r="D78" s="91">
        <v>41907</v>
      </c>
      <c r="E78" t="s">
        <v>19</v>
      </c>
      <c r="F78">
        <v>8027897</v>
      </c>
      <c r="G78">
        <v>11333834</v>
      </c>
      <c r="H78" t="s">
        <v>780</v>
      </c>
      <c r="I78" t="s">
        <v>978</v>
      </c>
      <c r="J78" t="s">
        <v>783</v>
      </c>
      <c r="K78" t="s">
        <v>899</v>
      </c>
      <c r="L78" s="91">
        <v>41907</v>
      </c>
      <c r="M78" s="91">
        <v>41907</v>
      </c>
      <c r="O78">
        <v>0</v>
      </c>
      <c r="P78">
        <v>0</v>
      </c>
      <c r="Q78">
        <v>9</v>
      </c>
      <c r="R78">
        <v>2014</v>
      </c>
    </row>
    <row r="79" spans="2:18" x14ac:dyDescent="0.2">
      <c r="B79" t="s">
        <v>905</v>
      </c>
      <c r="D79" s="91">
        <v>41907</v>
      </c>
      <c r="E79" t="s">
        <v>19</v>
      </c>
      <c r="F79">
        <v>8027898</v>
      </c>
      <c r="G79">
        <v>11333843</v>
      </c>
      <c r="H79" t="s">
        <v>780</v>
      </c>
      <c r="I79" t="s">
        <v>978</v>
      </c>
      <c r="J79" t="s">
        <v>783</v>
      </c>
      <c r="K79" t="s">
        <v>899</v>
      </c>
      <c r="L79" s="91">
        <v>41907</v>
      </c>
      <c r="M79" s="91">
        <v>41911</v>
      </c>
      <c r="O79">
        <v>0</v>
      </c>
      <c r="P79">
        <v>4</v>
      </c>
      <c r="Q79">
        <v>9</v>
      </c>
      <c r="R79">
        <v>2014</v>
      </c>
    </row>
    <row r="80" spans="2:18" x14ac:dyDescent="0.2">
      <c r="B80" t="s">
        <v>34</v>
      </c>
      <c r="C80" t="s">
        <v>711</v>
      </c>
      <c r="D80" t="s">
        <v>1</v>
      </c>
      <c r="E80" t="s">
        <v>6</v>
      </c>
      <c r="F80" t="s">
        <v>4</v>
      </c>
      <c r="G80" t="s">
        <v>5</v>
      </c>
      <c r="H80" t="s">
        <v>932</v>
      </c>
      <c r="I80" t="s">
        <v>938</v>
      </c>
      <c r="J80" t="s">
        <v>931</v>
      </c>
      <c r="K80" t="s">
        <v>2</v>
      </c>
      <c r="L80" t="s">
        <v>3</v>
      </c>
      <c r="M80" t="s">
        <v>0</v>
      </c>
      <c r="N80" t="s">
        <v>26</v>
      </c>
      <c r="O80" t="s">
        <v>927</v>
      </c>
      <c r="P80" t="s">
        <v>928</v>
      </c>
      <c r="Q80" t="s">
        <v>991</v>
      </c>
      <c r="R80" t="s">
        <v>992</v>
      </c>
    </row>
    <row r="81" spans="2:18" x14ac:dyDescent="0.2">
      <c r="B81" t="s">
        <v>908</v>
      </c>
      <c r="D81" s="91">
        <v>41897</v>
      </c>
      <c r="E81" t="s">
        <v>212</v>
      </c>
      <c r="G81" t="s">
        <v>778</v>
      </c>
      <c r="H81" t="s">
        <v>673</v>
      </c>
      <c r="I81" t="s">
        <v>977</v>
      </c>
      <c r="J81" t="s">
        <v>779</v>
      </c>
      <c r="K81" t="s">
        <v>899</v>
      </c>
      <c r="L81" s="91">
        <v>41927</v>
      </c>
      <c r="M81" s="91">
        <v>41961</v>
      </c>
      <c r="N81" t="s">
        <v>803</v>
      </c>
      <c r="O81">
        <v>30</v>
      </c>
      <c r="P81">
        <v>34</v>
      </c>
      <c r="Q81">
        <v>9</v>
      </c>
      <c r="R81">
        <v>2014</v>
      </c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-0.249977111117893"/>
    <pageSetUpPr fitToPage="1"/>
  </sheetPr>
  <dimension ref="A1:W143"/>
  <sheetViews>
    <sheetView zoomScale="91" zoomScaleNormal="91" workbookViewId="0">
      <pane ySplit="3" topLeftCell="A4" activePane="bottomLeft" state="frozenSplit"/>
      <selection pane="bottomLeft" activeCell="S4" sqref="S4:S8"/>
    </sheetView>
  </sheetViews>
  <sheetFormatPr baseColWidth="10" defaultColWidth="11.42578125" defaultRowHeight="15" x14ac:dyDescent="0.2"/>
  <cols>
    <col min="1" max="1" width="12.140625" style="44" customWidth="1"/>
    <col min="2" max="2" width="30.7109375" style="44" bestFit="1" customWidth="1"/>
    <col min="3" max="3" width="9.140625" style="44" customWidth="1"/>
    <col min="4" max="16" width="7.5703125" style="44" customWidth="1"/>
    <col min="17" max="19" width="10.5703125" style="44" customWidth="1"/>
    <col min="20" max="20" width="40.28515625" style="44" customWidth="1"/>
    <col min="21" max="21" width="14" style="44" bestFit="1" customWidth="1"/>
    <col min="22" max="22" width="17.85546875" style="44" bestFit="1" customWidth="1"/>
    <col min="23" max="23" width="12.28515625" style="44" bestFit="1" customWidth="1"/>
    <col min="24" max="24" width="16" style="44" bestFit="1" customWidth="1"/>
    <col min="25" max="25" width="15" style="44" bestFit="1" customWidth="1"/>
    <col min="26" max="26" width="8.85546875" style="44" customWidth="1"/>
    <col min="27" max="28" width="12.5703125" style="44" bestFit="1" customWidth="1"/>
    <col min="29" max="29" width="14.5703125" style="44" bestFit="1" customWidth="1"/>
    <col min="30" max="16384" width="11.42578125" style="44"/>
  </cols>
  <sheetData>
    <row r="1" spans="1:23" ht="42.75" customHeight="1" thickBot="1" x14ac:dyDescent="0.25">
      <c r="B1" s="111"/>
      <c r="C1" s="255" t="s">
        <v>999</v>
      </c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23" ht="18" customHeight="1" thickBot="1" x14ac:dyDescent="0.3">
      <c r="A2" s="45"/>
      <c r="B2" s="45"/>
      <c r="C2" s="249" t="s">
        <v>969</v>
      </c>
      <c r="D2" s="250"/>
      <c r="E2" s="250"/>
      <c r="F2" s="250"/>
      <c r="G2" s="250"/>
      <c r="H2" s="250"/>
      <c r="I2" s="250"/>
      <c r="J2" s="249" t="s">
        <v>970</v>
      </c>
      <c r="K2" s="250"/>
      <c r="L2" s="250"/>
      <c r="M2" s="250"/>
      <c r="N2" s="250"/>
      <c r="O2" s="250"/>
      <c r="P2" s="250"/>
      <c r="Q2" s="263" t="s">
        <v>987</v>
      </c>
      <c r="R2" s="264"/>
      <c r="S2" s="265"/>
      <c r="T2" s="99"/>
      <c r="U2" s="99"/>
      <c r="V2" s="99"/>
      <c r="W2" s="99"/>
    </row>
    <row r="3" spans="1:23" ht="261.75" customHeight="1" thickBot="1" x14ac:dyDescent="0.25">
      <c r="A3" s="47"/>
      <c r="B3" s="47"/>
      <c r="C3" s="116" t="s">
        <v>1003</v>
      </c>
      <c r="D3" s="48" t="s">
        <v>1002</v>
      </c>
      <c r="E3" s="48" t="s">
        <v>1005</v>
      </c>
      <c r="F3" s="118" t="s">
        <v>1008</v>
      </c>
      <c r="G3" s="48" t="s">
        <v>1009</v>
      </c>
      <c r="H3" s="49" t="s">
        <v>1019</v>
      </c>
      <c r="I3" s="49"/>
      <c r="J3" s="117" t="s">
        <v>1001</v>
      </c>
      <c r="K3" s="95" t="s">
        <v>1004</v>
      </c>
      <c r="L3" s="96" t="s">
        <v>1007</v>
      </c>
      <c r="M3" s="96" t="s">
        <v>1011</v>
      </c>
      <c r="N3" s="97" t="s">
        <v>1012</v>
      </c>
      <c r="O3" s="97"/>
      <c r="P3" s="97"/>
      <c r="Q3" s="98" t="s">
        <v>989</v>
      </c>
      <c r="R3" s="98" t="s">
        <v>990</v>
      </c>
      <c r="S3" s="98" t="s">
        <v>988</v>
      </c>
      <c r="T3" s="46"/>
      <c r="U3" s="85"/>
      <c r="V3" s="85"/>
      <c r="W3" s="85"/>
    </row>
    <row r="4" spans="1:23" s="53" customFormat="1" ht="13.5" customHeight="1" x14ac:dyDescent="0.2">
      <c r="A4" s="251">
        <v>42093</v>
      </c>
      <c r="B4" s="20" t="s">
        <v>905</v>
      </c>
      <c r="C4" s="50"/>
      <c r="D4" s="51"/>
      <c r="E4" s="51"/>
      <c r="F4" s="51"/>
      <c r="G4" s="112">
        <v>5</v>
      </c>
      <c r="H4" s="51"/>
      <c r="I4" s="51"/>
      <c r="J4" s="50"/>
      <c r="K4" s="51"/>
      <c r="L4" s="52"/>
      <c r="M4" s="52"/>
      <c r="N4" s="52"/>
      <c r="O4" s="52"/>
      <c r="P4" s="52"/>
      <c r="Q4" s="253">
        <v>6.23</v>
      </c>
      <c r="R4" s="253">
        <v>23</v>
      </c>
      <c r="S4" s="253">
        <v>18</v>
      </c>
    </row>
    <row r="5" spans="1:23" s="53" customFormat="1" ht="13.5" customHeight="1" x14ac:dyDescent="0.2">
      <c r="A5" s="252"/>
      <c r="B5" s="21" t="s">
        <v>906</v>
      </c>
      <c r="C5" s="54"/>
      <c r="D5" s="55"/>
      <c r="E5" s="55"/>
      <c r="F5" s="55"/>
      <c r="G5" s="55"/>
      <c r="H5" s="56"/>
      <c r="I5" s="56"/>
      <c r="J5" s="54"/>
      <c r="K5" s="56"/>
      <c r="L5" s="57"/>
      <c r="M5" s="57"/>
      <c r="N5" s="57"/>
      <c r="O5" s="57"/>
      <c r="P5" s="57"/>
      <c r="Q5" s="254"/>
      <c r="R5" s="254"/>
      <c r="S5" s="254"/>
    </row>
    <row r="6" spans="1:23" s="53" customFormat="1" ht="13.5" customHeight="1" x14ac:dyDescent="0.2">
      <c r="A6" s="252"/>
      <c r="B6" s="21" t="s">
        <v>907</v>
      </c>
      <c r="C6" s="58"/>
      <c r="D6" s="59"/>
      <c r="E6" s="59"/>
      <c r="F6" s="59"/>
      <c r="G6" s="59"/>
      <c r="H6" s="60"/>
      <c r="I6" s="60"/>
      <c r="J6" s="58"/>
      <c r="K6" s="60"/>
      <c r="L6" s="61"/>
      <c r="M6" s="61"/>
      <c r="N6" s="61"/>
      <c r="O6" s="61"/>
      <c r="P6" s="61"/>
      <c r="Q6" s="254"/>
      <c r="R6" s="254"/>
      <c r="S6" s="254"/>
    </row>
    <row r="7" spans="1:23" s="53" customFormat="1" ht="13.5" customHeight="1" x14ac:dyDescent="0.2">
      <c r="A7" s="252"/>
      <c r="B7" s="21" t="s">
        <v>908</v>
      </c>
      <c r="C7" s="58"/>
      <c r="D7" s="62"/>
      <c r="E7" s="62"/>
      <c r="F7" s="62"/>
      <c r="G7" s="62"/>
      <c r="H7" s="63"/>
      <c r="I7" s="63"/>
      <c r="J7" s="65"/>
      <c r="K7" s="63"/>
      <c r="L7" s="64"/>
      <c r="M7" s="64"/>
      <c r="N7" s="115">
        <v>2</v>
      </c>
      <c r="O7" s="64"/>
      <c r="P7" s="64"/>
      <c r="Q7" s="254"/>
      <c r="R7" s="254"/>
      <c r="S7" s="254"/>
    </row>
    <row r="8" spans="1:23" s="53" customFormat="1" ht="13.5" customHeight="1" thickBot="1" x14ac:dyDescent="0.25">
      <c r="A8" s="252"/>
      <c r="B8" s="22" t="s">
        <v>909</v>
      </c>
      <c r="C8" s="58"/>
      <c r="D8" s="62"/>
      <c r="E8" s="62"/>
      <c r="F8" s="62"/>
      <c r="G8" s="62"/>
      <c r="H8" s="63"/>
      <c r="I8" s="63"/>
      <c r="J8" s="65"/>
      <c r="K8" s="63"/>
      <c r="L8" s="64"/>
      <c r="M8" s="64"/>
      <c r="N8" s="64"/>
      <c r="O8" s="64"/>
      <c r="P8" s="64"/>
      <c r="Q8" s="254"/>
      <c r="R8" s="254"/>
      <c r="S8" s="254"/>
    </row>
    <row r="9" spans="1:23" s="53" customFormat="1" ht="13.5" customHeight="1" x14ac:dyDescent="0.2">
      <c r="A9" s="251">
        <f>A4-32</f>
        <v>42061</v>
      </c>
      <c r="B9" s="20" t="s">
        <v>905</v>
      </c>
      <c r="C9" s="50"/>
      <c r="D9" s="51"/>
      <c r="E9" s="51"/>
      <c r="F9" s="51"/>
      <c r="G9" s="51"/>
      <c r="H9" s="52"/>
      <c r="I9" s="52"/>
      <c r="J9" s="50"/>
      <c r="K9" s="52"/>
      <c r="L9" s="67"/>
      <c r="M9" s="67"/>
      <c r="N9" s="67"/>
      <c r="O9" s="67"/>
      <c r="P9" s="67"/>
      <c r="Q9" s="253">
        <v>13.6</v>
      </c>
      <c r="R9" s="253">
        <v>16</v>
      </c>
      <c r="S9" s="253">
        <v>22</v>
      </c>
    </row>
    <row r="10" spans="1:23" s="53" customFormat="1" ht="13.5" customHeight="1" x14ac:dyDescent="0.2">
      <c r="A10" s="252"/>
      <c r="B10" s="21" t="s">
        <v>906</v>
      </c>
      <c r="C10" s="58"/>
      <c r="D10" s="59"/>
      <c r="E10" s="59"/>
      <c r="F10" s="59"/>
      <c r="G10" s="59"/>
      <c r="H10" s="60"/>
      <c r="I10" s="60"/>
      <c r="J10" s="58"/>
      <c r="K10" s="60"/>
      <c r="L10" s="61"/>
      <c r="M10" s="61"/>
      <c r="N10" s="61"/>
      <c r="O10" s="61"/>
      <c r="P10" s="61"/>
      <c r="Q10" s="254"/>
      <c r="R10" s="254"/>
      <c r="S10" s="254"/>
    </row>
    <row r="11" spans="1:23" s="53" customFormat="1" ht="13.5" customHeight="1" x14ac:dyDescent="0.2">
      <c r="A11" s="252"/>
      <c r="B11" s="21" t="s">
        <v>907</v>
      </c>
      <c r="C11" s="65"/>
      <c r="D11" s="62"/>
      <c r="E11" s="62"/>
      <c r="F11" s="93">
        <v>2</v>
      </c>
      <c r="G11" s="62"/>
      <c r="H11" s="63"/>
      <c r="I11" s="63"/>
      <c r="J11" s="65"/>
      <c r="K11" s="63"/>
      <c r="L11" s="64"/>
      <c r="M11" s="115">
        <v>3</v>
      </c>
      <c r="N11" s="64"/>
      <c r="O11" s="64"/>
      <c r="P11" s="64"/>
      <c r="Q11" s="254"/>
      <c r="R11" s="254"/>
      <c r="S11" s="254"/>
    </row>
    <row r="12" spans="1:23" s="53" customFormat="1" ht="13.5" customHeight="1" x14ac:dyDescent="0.2">
      <c r="A12" s="252"/>
      <c r="B12" s="21" t="s">
        <v>908</v>
      </c>
      <c r="C12" s="65"/>
      <c r="D12" s="62"/>
      <c r="E12" s="62"/>
      <c r="F12" s="62"/>
      <c r="G12" s="62"/>
      <c r="H12" s="63"/>
      <c r="I12" s="63"/>
      <c r="J12" s="65"/>
      <c r="K12" s="63"/>
      <c r="L12" s="64"/>
      <c r="M12" s="64"/>
      <c r="N12" s="64"/>
      <c r="O12" s="64"/>
      <c r="P12" s="64"/>
      <c r="Q12" s="254"/>
      <c r="R12" s="254"/>
      <c r="S12" s="254"/>
    </row>
    <row r="13" spans="1:23" s="53" customFormat="1" ht="13.5" customHeight="1" thickBot="1" x14ac:dyDescent="0.25">
      <c r="A13" s="252"/>
      <c r="B13" s="22" t="s">
        <v>909</v>
      </c>
      <c r="C13" s="65"/>
      <c r="D13" s="62"/>
      <c r="E13" s="62"/>
      <c r="F13" s="62"/>
      <c r="G13" s="62"/>
      <c r="H13" s="63"/>
      <c r="I13" s="63"/>
      <c r="J13" s="65"/>
      <c r="K13" s="63"/>
      <c r="L13" s="64"/>
      <c r="M13" s="64"/>
      <c r="N13" s="64"/>
      <c r="O13" s="64"/>
      <c r="P13" s="64"/>
      <c r="Q13" s="254"/>
      <c r="R13" s="254"/>
      <c r="S13" s="254"/>
    </row>
    <row r="14" spans="1:23" s="53" customFormat="1" ht="13.5" customHeight="1" x14ac:dyDescent="0.2">
      <c r="A14" s="251">
        <f>A9-32</f>
        <v>42029</v>
      </c>
      <c r="B14" s="20" t="s">
        <v>905</v>
      </c>
      <c r="C14" s="50"/>
      <c r="D14" s="51"/>
      <c r="E14" s="51"/>
      <c r="F14" s="51"/>
      <c r="G14" s="51"/>
      <c r="H14" s="52"/>
      <c r="I14" s="52"/>
      <c r="J14" s="50"/>
      <c r="K14" s="52"/>
      <c r="L14" s="94">
        <v>2</v>
      </c>
      <c r="M14" s="67"/>
      <c r="N14" s="67"/>
      <c r="O14" s="67"/>
      <c r="P14" s="67"/>
      <c r="Q14" s="253">
        <v>10.199999999999999</v>
      </c>
      <c r="R14" s="253">
        <v>20</v>
      </c>
      <c r="S14" s="253">
        <v>13</v>
      </c>
    </row>
    <row r="15" spans="1:23" s="53" customFormat="1" ht="13.5" customHeight="1" x14ac:dyDescent="0.2">
      <c r="A15" s="252"/>
      <c r="B15" s="21" t="s">
        <v>906</v>
      </c>
      <c r="C15" s="58"/>
      <c r="D15" s="59"/>
      <c r="E15" s="59"/>
      <c r="F15" s="59"/>
      <c r="G15" s="59"/>
      <c r="H15" s="60"/>
      <c r="I15" s="60"/>
      <c r="J15" s="58"/>
      <c r="K15" s="60"/>
      <c r="L15" s="61"/>
      <c r="M15" s="61"/>
      <c r="N15" s="61"/>
      <c r="O15" s="61"/>
      <c r="P15" s="61"/>
      <c r="Q15" s="254"/>
      <c r="R15" s="254"/>
      <c r="S15" s="254"/>
    </row>
    <row r="16" spans="1:23" s="53" customFormat="1" ht="13.5" customHeight="1" x14ac:dyDescent="0.2">
      <c r="A16" s="252"/>
      <c r="B16" s="21" t="s">
        <v>907</v>
      </c>
      <c r="C16" s="65"/>
      <c r="D16" s="62"/>
      <c r="E16" s="62"/>
      <c r="F16" s="62"/>
      <c r="G16" s="62"/>
      <c r="H16" s="63"/>
      <c r="I16" s="63"/>
      <c r="J16" s="65"/>
      <c r="K16" s="63"/>
      <c r="L16" s="64"/>
      <c r="M16" s="64"/>
      <c r="N16" s="64"/>
      <c r="O16" s="64"/>
      <c r="P16" s="64"/>
      <c r="Q16" s="254"/>
      <c r="R16" s="254"/>
      <c r="S16" s="254"/>
    </row>
    <row r="17" spans="1:19" s="53" customFormat="1" ht="13.5" customHeight="1" x14ac:dyDescent="0.2">
      <c r="A17" s="252"/>
      <c r="B17" s="21" t="s">
        <v>908</v>
      </c>
      <c r="C17" s="65"/>
      <c r="D17" s="62"/>
      <c r="E17" s="93">
        <v>2</v>
      </c>
      <c r="F17" s="62"/>
      <c r="G17" s="62"/>
      <c r="H17" s="63"/>
      <c r="I17" s="63"/>
      <c r="J17" s="65"/>
      <c r="K17" s="63"/>
      <c r="L17" s="64"/>
      <c r="M17" s="64"/>
      <c r="N17" s="64"/>
      <c r="O17" s="64"/>
      <c r="P17" s="64"/>
      <c r="Q17" s="254"/>
      <c r="R17" s="254"/>
      <c r="S17" s="254"/>
    </row>
    <row r="18" spans="1:19" s="53" customFormat="1" ht="13.5" customHeight="1" thickBot="1" x14ac:dyDescent="0.25">
      <c r="A18" s="252"/>
      <c r="B18" s="22" t="s">
        <v>909</v>
      </c>
      <c r="C18" s="65"/>
      <c r="D18" s="62"/>
      <c r="E18" s="62"/>
      <c r="F18" s="62"/>
      <c r="G18" s="62"/>
      <c r="H18" s="63"/>
      <c r="I18" s="63"/>
      <c r="J18" s="65"/>
      <c r="K18" s="63"/>
      <c r="L18" s="64"/>
      <c r="M18" s="64"/>
      <c r="N18" s="64"/>
      <c r="O18" s="64"/>
      <c r="P18" s="64"/>
      <c r="Q18" s="254"/>
      <c r="R18" s="254"/>
      <c r="S18" s="254"/>
    </row>
    <row r="19" spans="1:19" s="53" customFormat="1" ht="13.5" customHeight="1" x14ac:dyDescent="0.2">
      <c r="A19" s="251">
        <f>A14-32</f>
        <v>41997</v>
      </c>
      <c r="B19" s="20" t="s">
        <v>905</v>
      </c>
      <c r="C19" s="50"/>
      <c r="D19" s="51"/>
      <c r="E19" s="51"/>
      <c r="F19" s="51"/>
      <c r="G19" s="51"/>
      <c r="H19" s="114">
        <v>3</v>
      </c>
      <c r="I19" s="52"/>
      <c r="J19" s="50"/>
      <c r="K19" s="52"/>
      <c r="L19" s="67"/>
      <c r="M19" s="67"/>
      <c r="N19" s="67"/>
      <c r="O19" s="67"/>
      <c r="P19" s="67"/>
      <c r="Q19" s="253">
        <v>40</v>
      </c>
      <c r="R19" s="253">
        <v>23</v>
      </c>
      <c r="S19" s="253">
        <v>20</v>
      </c>
    </row>
    <row r="20" spans="1:19" s="53" customFormat="1" ht="13.5" customHeight="1" x14ac:dyDescent="0.2">
      <c r="A20" s="252"/>
      <c r="B20" s="21" t="s">
        <v>906</v>
      </c>
      <c r="C20" s="58"/>
      <c r="D20" s="59"/>
      <c r="E20" s="59"/>
      <c r="F20" s="59"/>
      <c r="G20" s="59"/>
      <c r="H20" s="60"/>
      <c r="I20" s="60"/>
      <c r="J20" s="58"/>
      <c r="K20" s="60"/>
      <c r="L20" s="61"/>
      <c r="M20" s="61"/>
      <c r="N20" s="61"/>
      <c r="O20" s="61"/>
      <c r="P20" s="61"/>
      <c r="Q20" s="254"/>
      <c r="R20" s="254"/>
      <c r="S20" s="254"/>
    </row>
    <row r="21" spans="1:19" s="53" customFormat="1" ht="13.5" customHeight="1" x14ac:dyDescent="0.2">
      <c r="A21" s="252"/>
      <c r="B21" s="21" t="s">
        <v>907</v>
      </c>
      <c r="C21" s="65"/>
      <c r="D21" s="62"/>
      <c r="E21" s="62"/>
      <c r="F21" s="62"/>
      <c r="G21" s="62"/>
      <c r="H21" s="63"/>
      <c r="I21" s="63"/>
      <c r="J21" s="65"/>
      <c r="K21" s="63"/>
      <c r="L21" s="64"/>
      <c r="M21" s="64"/>
      <c r="N21" s="64"/>
      <c r="O21" s="64"/>
      <c r="P21" s="64"/>
      <c r="Q21" s="254"/>
      <c r="R21" s="254"/>
      <c r="S21" s="254"/>
    </row>
    <row r="22" spans="1:19" s="53" customFormat="1" ht="13.5" customHeight="1" x14ac:dyDescent="0.2">
      <c r="A22" s="252"/>
      <c r="B22" s="21" t="s">
        <v>908</v>
      </c>
      <c r="C22" s="65"/>
      <c r="D22" s="93">
        <v>5</v>
      </c>
      <c r="E22" s="62"/>
      <c r="F22" s="62"/>
      <c r="G22" s="62"/>
      <c r="H22" s="63"/>
      <c r="I22" s="63"/>
      <c r="J22" s="65"/>
      <c r="K22" s="63"/>
      <c r="L22" s="64"/>
      <c r="M22" s="64"/>
      <c r="N22" s="64"/>
      <c r="O22" s="64"/>
      <c r="P22" s="64"/>
      <c r="Q22" s="254"/>
      <c r="R22" s="254"/>
      <c r="S22" s="254"/>
    </row>
    <row r="23" spans="1:19" s="53" customFormat="1" ht="13.5" customHeight="1" thickBot="1" x14ac:dyDescent="0.25">
      <c r="A23" s="252"/>
      <c r="B23" s="22" t="s">
        <v>909</v>
      </c>
      <c r="C23" s="65"/>
      <c r="D23" s="62"/>
      <c r="E23" s="62"/>
      <c r="F23" s="62"/>
      <c r="G23" s="62"/>
      <c r="H23" s="63"/>
      <c r="I23" s="63"/>
      <c r="J23" s="65"/>
      <c r="K23" s="63"/>
      <c r="L23" s="64"/>
      <c r="M23" s="64"/>
      <c r="N23" s="64"/>
      <c r="O23" s="64"/>
      <c r="P23" s="64"/>
      <c r="Q23" s="254"/>
      <c r="R23" s="254"/>
      <c r="S23" s="254"/>
    </row>
    <row r="24" spans="1:19" s="53" customFormat="1" ht="13.5" customHeight="1" x14ac:dyDescent="0.2">
      <c r="A24" s="251">
        <f>A19-32</f>
        <v>41965</v>
      </c>
      <c r="B24" s="20" t="s">
        <v>905</v>
      </c>
      <c r="C24" s="122">
        <v>2</v>
      </c>
      <c r="D24" s="51"/>
      <c r="E24" s="51"/>
      <c r="F24" s="51"/>
      <c r="G24" s="51"/>
      <c r="H24" s="52"/>
      <c r="I24" s="52"/>
      <c r="J24" s="50"/>
      <c r="K24" s="52"/>
      <c r="L24" s="67"/>
      <c r="M24" s="67"/>
      <c r="N24" s="67"/>
      <c r="O24" s="67"/>
      <c r="P24" s="67"/>
      <c r="Q24" s="253">
        <v>13.8</v>
      </c>
      <c r="R24" s="253">
        <v>11</v>
      </c>
      <c r="S24" s="253">
        <v>11</v>
      </c>
    </row>
    <row r="25" spans="1:19" s="53" customFormat="1" ht="13.5" customHeight="1" x14ac:dyDescent="0.2">
      <c r="A25" s="252"/>
      <c r="B25" s="21" t="s">
        <v>906</v>
      </c>
      <c r="C25" s="58"/>
      <c r="D25" s="59"/>
      <c r="E25" s="59"/>
      <c r="F25" s="59"/>
      <c r="G25" s="59"/>
      <c r="H25" s="60"/>
      <c r="I25" s="60"/>
      <c r="J25" s="58"/>
      <c r="K25" s="60"/>
      <c r="L25" s="61"/>
      <c r="M25" s="61"/>
      <c r="N25" s="61"/>
      <c r="O25" s="61"/>
      <c r="P25" s="61"/>
      <c r="Q25" s="254"/>
      <c r="R25" s="254"/>
      <c r="S25" s="254"/>
    </row>
    <row r="26" spans="1:19" s="53" customFormat="1" ht="13.5" customHeight="1" x14ac:dyDescent="0.2">
      <c r="A26" s="252"/>
      <c r="B26" s="21" t="s">
        <v>907</v>
      </c>
      <c r="C26" s="65"/>
      <c r="D26" s="62"/>
      <c r="E26" s="62"/>
      <c r="F26" s="62"/>
      <c r="G26" s="62"/>
      <c r="H26" s="63"/>
      <c r="I26" s="63"/>
      <c r="J26" s="65"/>
      <c r="K26" s="63"/>
      <c r="L26" s="64"/>
      <c r="M26" s="64"/>
      <c r="N26" s="64"/>
      <c r="O26" s="64"/>
      <c r="P26" s="64"/>
      <c r="Q26" s="254"/>
      <c r="R26" s="254"/>
      <c r="S26" s="254"/>
    </row>
    <row r="27" spans="1:19" s="53" customFormat="1" ht="13.5" customHeight="1" x14ac:dyDescent="0.2">
      <c r="A27" s="252"/>
      <c r="B27" s="21" t="s">
        <v>908</v>
      </c>
      <c r="C27" s="65"/>
      <c r="D27" s="93">
        <v>2</v>
      </c>
      <c r="E27" s="62"/>
      <c r="F27" s="62"/>
      <c r="G27" s="62"/>
      <c r="H27" s="63"/>
      <c r="I27" s="63"/>
      <c r="J27" s="65"/>
      <c r="K27" s="63"/>
      <c r="L27" s="64"/>
      <c r="M27" s="64"/>
      <c r="N27" s="64"/>
      <c r="O27" s="64"/>
      <c r="P27" s="64"/>
      <c r="Q27" s="254"/>
      <c r="R27" s="254"/>
      <c r="S27" s="254"/>
    </row>
    <row r="28" spans="1:19" s="53" customFormat="1" ht="13.5" customHeight="1" thickBot="1" x14ac:dyDescent="0.25">
      <c r="A28" s="252"/>
      <c r="B28" s="22" t="s">
        <v>909</v>
      </c>
      <c r="C28" s="65"/>
      <c r="D28" s="62"/>
      <c r="E28" s="62"/>
      <c r="F28" s="62"/>
      <c r="G28" s="62"/>
      <c r="H28" s="63"/>
      <c r="I28" s="63"/>
      <c r="J28" s="65"/>
      <c r="K28" s="63"/>
      <c r="L28" s="64"/>
      <c r="M28" s="64"/>
      <c r="N28" s="64"/>
      <c r="O28" s="64"/>
      <c r="P28" s="64"/>
      <c r="Q28" s="254"/>
      <c r="R28" s="254"/>
      <c r="S28" s="254"/>
    </row>
    <row r="29" spans="1:19" s="53" customFormat="1" ht="13.5" customHeight="1" x14ac:dyDescent="0.2">
      <c r="A29" s="251">
        <f>A24-32</f>
        <v>41933</v>
      </c>
      <c r="B29" s="20" t="s">
        <v>905</v>
      </c>
      <c r="C29" s="50"/>
      <c r="D29" s="51"/>
      <c r="E29" s="51"/>
      <c r="F29" s="51"/>
      <c r="G29" s="51"/>
      <c r="H29" s="52"/>
      <c r="I29" s="52"/>
      <c r="J29" s="50"/>
      <c r="K29" s="52"/>
      <c r="L29" s="67"/>
      <c r="M29" s="67"/>
      <c r="N29" s="67"/>
      <c r="O29" s="67"/>
      <c r="P29" s="67"/>
      <c r="Q29" s="253">
        <v>14.2</v>
      </c>
      <c r="R29" s="253">
        <v>10</v>
      </c>
      <c r="S29" s="253">
        <v>10</v>
      </c>
    </row>
    <row r="30" spans="1:19" s="53" customFormat="1" ht="13.5" customHeight="1" x14ac:dyDescent="0.2">
      <c r="A30" s="252"/>
      <c r="B30" s="21" t="s">
        <v>906</v>
      </c>
      <c r="C30" s="58"/>
      <c r="D30" s="59"/>
      <c r="E30" s="59"/>
      <c r="F30" s="59"/>
      <c r="G30" s="59"/>
      <c r="H30" s="60"/>
      <c r="I30" s="60"/>
      <c r="J30" s="58"/>
      <c r="K30" s="113">
        <v>1</v>
      </c>
      <c r="L30" s="61"/>
      <c r="M30" s="61"/>
      <c r="N30" s="61"/>
      <c r="O30" s="61"/>
      <c r="P30" s="61"/>
      <c r="Q30" s="254"/>
      <c r="R30" s="254"/>
      <c r="S30" s="254"/>
    </row>
    <row r="31" spans="1:19" s="53" customFormat="1" ht="13.5" customHeight="1" x14ac:dyDescent="0.2">
      <c r="A31" s="252"/>
      <c r="B31" s="21" t="s">
        <v>907</v>
      </c>
      <c r="C31" s="65"/>
      <c r="D31" s="62"/>
      <c r="E31" s="62"/>
      <c r="F31" s="62"/>
      <c r="G31" s="62"/>
      <c r="H31" s="63"/>
      <c r="I31" s="63"/>
      <c r="J31" s="65"/>
      <c r="K31" s="63"/>
      <c r="L31" s="64"/>
      <c r="M31" s="64"/>
      <c r="N31" s="64"/>
      <c r="O31" s="64"/>
      <c r="P31" s="64"/>
      <c r="Q31" s="254"/>
      <c r="R31" s="254"/>
      <c r="S31" s="254"/>
    </row>
    <row r="32" spans="1:19" s="53" customFormat="1" ht="13.5" customHeight="1" x14ac:dyDescent="0.2">
      <c r="A32" s="252"/>
      <c r="B32" s="21" t="s">
        <v>908</v>
      </c>
      <c r="C32" s="65"/>
      <c r="D32" s="93">
        <v>2</v>
      </c>
      <c r="E32" s="62"/>
      <c r="F32" s="62"/>
      <c r="G32" s="62"/>
      <c r="H32" s="63"/>
      <c r="I32" s="63"/>
      <c r="J32" s="65"/>
      <c r="K32" s="63"/>
      <c r="L32" s="64"/>
      <c r="M32" s="64"/>
      <c r="N32" s="64"/>
      <c r="O32" s="64"/>
      <c r="P32" s="64"/>
      <c r="Q32" s="254"/>
      <c r="R32" s="254"/>
      <c r="S32" s="254"/>
    </row>
    <row r="33" spans="1:19" s="53" customFormat="1" ht="13.5" customHeight="1" thickBot="1" x14ac:dyDescent="0.25">
      <c r="A33" s="252"/>
      <c r="B33" s="22" t="s">
        <v>909</v>
      </c>
      <c r="C33" s="65"/>
      <c r="D33" s="62"/>
      <c r="E33" s="62"/>
      <c r="F33" s="62"/>
      <c r="G33" s="62"/>
      <c r="H33" s="63"/>
      <c r="I33" s="63"/>
      <c r="J33" s="65"/>
      <c r="K33" s="63"/>
      <c r="L33" s="64"/>
      <c r="M33" s="64"/>
      <c r="N33" s="64"/>
      <c r="O33" s="64"/>
      <c r="P33" s="64"/>
      <c r="Q33" s="254"/>
      <c r="R33" s="254"/>
      <c r="S33" s="254"/>
    </row>
    <row r="34" spans="1:19" s="53" customFormat="1" ht="13.5" customHeight="1" x14ac:dyDescent="0.2">
      <c r="A34" s="251">
        <f>A29-32</f>
        <v>41901</v>
      </c>
      <c r="B34" s="20" t="s">
        <v>905</v>
      </c>
      <c r="C34" s="122">
        <v>3</v>
      </c>
      <c r="D34" s="51"/>
      <c r="E34" s="51"/>
      <c r="F34" s="51"/>
      <c r="G34" s="51"/>
      <c r="H34" s="52"/>
      <c r="I34" s="52"/>
      <c r="J34" s="50"/>
      <c r="K34" s="52"/>
      <c r="L34" s="67"/>
      <c r="M34" s="67"/>
      <c r="N34" s="67"/>
      <c r="O34" s="67"/>
      <c r="P34" s="67"/>
      <c r="Q34" s="253">
        <v>8.23</v>
      </c>
      <c r="R34" s="253">
        <v>26</v>
      </c>
      <c r="S34" s="253">
        <v>26</v>
      </c>
    </row>
    <row r="35" spans="1:19" s="53" customFormat="1" ht="13.5" customHeight="1" x14ac:dyDescent="0.2">
      <c r="A35" s="252"/>
      <c r="B35" s="21" t="s">
        <v>906</v>
      </c>
      <c r="C35" s="58"/>
      <c r="D35" s="59"/>
      <c r="E35" s="59"/>
      <c r="F35" s="59"/>
      <c r="G35" s="59"/>
      <c r="H35" s="60"/>
      <c r="I35" s="60"/>
      <c r="J35" s="58"/>
      <c r="K35" s="60"/>
      <c r="L35" s="61"/>
      <c r="M35" s="61"/>
      <c r="N35" s="61"/>
      <c r="O35" s="61"/>
      <c r="P35" s="61"/>
      <c r="Q35" s="254"/>
      <c r="R35" s="254"/>
      <c r="S35" s="254"/>
    </row>
    <row r="36" spans="1:19" s="53" customFormat="1" ht="13.5" customHeight="1" x14ac:dyDescent="0.2">
      <c r="A36" s="252"/>
      <c r="B36" s="21" t="s">
        <v>907</v>
      </c>
      <c r="C36" s="68">
        <v>8</v>
      </c>
      <c r="D36" s="62"/>
      <c r="E36" s="62"/>
      <c r="F36" s="62"/>
      <c r="G36" s="62"/>
      <c r="H36" s="63"/>
      <c r="I36" s="63"/>
      <c r="J36" s="65"/>
      <c r="K36" s="63"/>
      <c r="L36" s="64"/>
      <c r="M36" s="64"/>
      <c r="N36" s="64"/>
      <c r="O36" s="64"/>
      <c r="P36" s="64"/>
      <c r="Q36" s="254"/>
      <c r="R36" s="254"/>
      <c r="S36" s="254"/>
    </row>
    <row r="37" spans="1:19" s="53" customFormat="1" ht="13.5" customHeight="1" x14ac:dyDescent="0.2">
      <c r="A37" s="252"/>
      <c r="B37" s="21" t="s">
        <v>908</v>
      </c>
      <c r="C37" s="65"/>
      <c r="D37" s="62"/>
      <c r="E37" s="62"/>
      <c r="F37" s="62"/>
      <c r="G37" s="62"/>
      <c r="H37" s="63"/>
      <c r="I37" s="63"/>
      <c r="J37" s="68">
        <v>1</v>
      </c>
      <c r="K37" s="63"/>
      <c r="L37" s="64"/>
      <c r="M37" s="64"/>
      <c r="N37" s="64"/>
      <c r="O37" s="64"/>
      <c r="P37" s="64"/>
      <c r="Q37" s="254"/>
      <c r="R37" s="254"/>
      <c r="S37" s="254"/>
    </row>
    <row r="38" spans="1:19" s="53" customFormat="1" ht="13.5" customHeight="1" thickBot="1" x14ac:dyDescent="0.25">
      <c r="A38" s="252"/>
      <c r="B38" s="22" t="s">
        <v>909</v>
      </c>
      <c r="C38" s="65"/>
      <c r="D38" s="62"/>
      <c r="E38" s="62"/>
      <c r="F38" s="62"/>
      <c r="G38" s="62"/>
      <c r="H38" s="63"/>
      <c r="I38" s="63"/>
      <c r="J38" s="65"/>
      <c r="K38" s="63"/>
      <c r="L38" s="64"/>
      <c r="M38" s="64"/>
      <c r="N38" s="64"/>
      <c r="O38" s="64"/>
      <c r="P38" s="64"/>
      <c r="Q38" s="254"/>
      <c r="R38" s="254"/>
      <c r="S38" s="254"/>
    </row>
    <row r="39" spans="1:19" s="53" customFormat="1" ht="13.5" customHeight="1" x14ac:dyDescent="0.2">
      <c r="A39" s="251">
        <f>A34-32</f>
        <v>41869</v>
      </c>
      <c r="B39" s="20" t="s">
        <v>905</v>
      </c>
      <c r="C39" s="50"/>
      <c r="D39" s="51"/>
      <c r="E39" s="51"/>
      <c r="F39" s="51"/>
      <c r="G39" s="51"/>
      <c r="H39" s="52"/>
      <c r="I39" s="52"/>
      <c r="J39" s="50"/>
      <c r="K39" s="52"/>
      <c r="L39" s="67"/>
      <c r="M39" s="67"/>
      <c r="N39" s="67"/>
      <c r="O39" s="67"/>
      <c r="P39" s="67"/>
      <c r="Q39" s="253"/>
      <c r="R39" s="253"/>
      <c r="S39" s="253"/>
    </row>
    <row r="40" spans="1:19" s="53" customFormat="1" ht="13.5" customHeight="1" x14ac:dyDescent="0.2">
      <c r="A40" s="252"/>
      <c r="B40" s="21" t="s">
        <v>906</v>
      </c>
      <c r="C40" s="58"/>
      <c r="D40" s="59"/>
      <c r="E40" s="59"/>
      <c r="F40" s="59"/>
      <c r="G40" s="59"/>
      <c r="H40" s="60"/>
      <c r="I40" s="60"/>
      <c r="J40" s="58"/>
      <c r="K40" s="60"/>
      <c r="L40" s="61"/>
      <c r="M40" s="61"/>
      <c r="N40" s="61"/>
      <c r="O40" s="61"/>
      <c r="P40" s="61"/>
      <c r="Q40" s="254"/>
      <c r="R40" s="254"/>
      <c r="S40" s="254"/>
    </row>
    <row r="41" spans="1:19" s="53" customFormat="1" ht="13.5" customHeight="1" x14ac:dyDescent="0.2">
      <c r="A41" s="252"/>
      <c r="B41" s="21" t="s">
        <v>907</v>
      </c>
      <c r="C41" s="65"/>
      <c r="D41" s="62"/>
      <c r="E41" s="62"/>
      <c r="F41" s="62"/>
      <c r="G41" s="62"/>
      <c r="H41" s="63"/>
      <c r="I41" s="63"/>
      <c r="J41" s="65"/>
      <c r="K41" s="63"/>
      <c r="L41" s="64"/>
      <c r="M41" s="64"/>
      <c r="N41" s="64"/>
      <c r="O41" s="64"/>
      <c r="P41" s="64"/>
      <c r="Q41" s="254"/>
      <c r="R41" s="254"/>
      <c r="S41" s="254"/>
    </row>
    <row r="42" spans="1:19" s="53" customFormat="1" ht="13.5" customHeight="1" x14ac:dyDescent="0.2">
      <c r="A42" s="252"/>
      <c r="B42" s="21" t="s">
        <v>908</v>
      </c>
      <c r="C42" s="65"/>
      <c r="D42" s="62"/>
      <c r="E42" s="62"/>
      <c r="F42" s="62"/>
      <c r="G42" s="62"/>
      <c r="H42" s="63"/>
      <c r="I42" s="63"/>
      <c r="J42" s="65"/>
      <c r="K42" s="63"/>
      <c r="L42" s="64"/>
      <c r="M42" s="64"/>
      <c r="N42" s="64"/>
      <c r="O42" s="64"/>
      <c r="P42" s="64"/>
      <c r="Q42" s="254"/>
      <c r="R42" s="254"/>
      <c r="S42" s="254"/>
    </row>
    <row r="43" spans="1:19" s="53" customFormat="1" ht="13.5" customHeight="1" thickBot="1" x14ac:dyDescent="0.25">
      <c r="A43" s="252"/>
      <c r="B43" s="22" t="s">
        <v>909</v>
      </c>
      <c r="C43" s="65"/>
      <c r="D43" s="62"/>
      <c r="E43" s="62"/>
      <c r="F43" s="62"/>
      <c r="G43" s="62"/>
      <c r="H43" s="63"/>
      <c r="I43" s="63"/>
      <c r="J43" s="65"/>
      <c r="K43" s="63"/>
      <c r="L43" s="64"/>
      <c r="M43" s="64"/>
      <c r="N43" s="64"/>
      <c r="O43" s="64"/>
      <c r="P43" s="64"/>
      <c r="Q43" s="254"/>
      <c r="R43" s="254"/>
      <c r="S43" s="254"/>
    </row>
    <row r="44" spans="1:19" s="53" customFormat="1" ht="13.5" customHeight="1" x14ac:dyDescent="0.2">
      <c r="A44" s="251">
        <f>A39-32</f>
        <v>41837</v>
      </c>
      <c r="B44" s="20" t="s">
        <v>905</v>
      </c>
      <c r="C44" s="50"/>
      <c r="D44" s="51"/>
      <c r="E44" s="51"/>
      <c r="F44" s="51"/>
      <c r="G44" s="51"/>
      <c r="H44" s="52"/>
      <c r="I44" s="52"/>
      <c r="J44" s="50"/>
      <c r="K44" s="52"/>
      <c r="L44" s="67"/>
      <c r="M44" s="67"/>
      <c r="N44" s="67"/>
      <c r="O44" s="67"/>
      <c r="P44" s="67"/>
      <c r="Q44" s="253"/>
      <c r="R44" s="253"/>
      <c r="S44" s="253"/>
    </row>
    <row r="45" spans="1:19" s="53" customFormat="1" ht="13.5" customHeight="1" x14ac:dyDescent="0.2">
      <c r="A45" s="252"/>
      <c r="B45" s="21" t="s">
        <v>906</v>
      </c>
      <c r="C45" s="58"/>
      <c r="D45" s="59"/>
      <c r="E45" s="59"/>
      <c r="F45" s="59"/>
      <c r="G45" s="59"/>
      <c r="H45" s="60"/>
      <c r="I45" s="60"/>
      <c r="J45" s="58"/>
      <c r="K45" s="60"/>
      <c r="L45" s="61"/>
      <c r="M45" s="61"/>
      <c r="N45" s="61"/>
      <c r="O45" s="61"/>
      <c r="P45" s="61"/>
      <c r="Q45" s="254"/>
      <c r="R45" s="254"/>
      <c r="S45" s="254"/>
    </row>
    <row r="46" spans="1:19" s="53" customFormat="1" ht="13.5" customHeight="1" x14ac:dyDescent="0.2">
      <c r="A46" s="252"/>
      <c r="B46" s="21" t="s">
        <v>907</v>
      </c>
      <c r="C46" s="65"/>
      <c r="D46" s="62"/>
      <c r="E46" s="62"/>
      <c r="F46" s="62"/>
      <c r="G46" s="62"/>
      <c r="H46" s="63"/>
      <c r="I46" s="63"/>
      <c r="J46" s="65"/>
      <c r="K46" s="63"/>
      <c r="L46" s="64"/>
      <c r="M46" s="64"/>
      <c r="N46" s="64"/>
      <c r="O46" s="64"/>
      <c r="P46" s="64"/>
      <c r="Q46" s="254"/>
      <c r="R46" s="254"/>
      <c r="S46" s="254"/>
    </row>
    <row r="47" spans="1:19" s="53" customFormat="1" ht="13.5" customHeight="1" x14ac:dyDescent="0.2">
      <c r="A47" s="252"/>
      <c r="B47" s="21" t="s">
        <v>908</v>
      </c>
      <c r="C47" s="65"/>
      <c r="D47" s="62"/>
      <c r="E47" s="62"/>
      <c r="F47" s="62"/>
      <c r="G47" s="62"/>
      <c r="H47" s="63"/>
      <c r="I47" s="63"/>
      <c r="J47" s="65"/>
      <c r="K47" s="63"/>
      <c r="L47" s="64"/>
      <c r="M47" s="64"/>
      <c r="N47" s="64"/>
      <c r="O47" s="64"/>
      <c r="P47" s="64"/>
      <c r="Q47" s="254"/>
      <c r="R47" s="254"/>
      <c r="S47" s="254"/>
    </row>
    <row r="48" spans="1:19" s="53" customFormat="1" ht="13.5" customHeight="1" thickBot="1" x14ac:dyDescent="0.25">
      <c r="A48" s="252"/>
      <c r="B48" s="22" t="s">
        <v>909</v>
      </c>
      <c r="C48" s="65"/>
      <c r="D48" s="62"/>
      <c r="E48" s="62"/>
      <c r="F48" s="62"/>
      <c r="G48" s="62"/>
      <c r="H48" s="63"/>
      <c r="I48" s="63"/>
      <c r="J48" s="65"/>
      <c r="K48" s="63"/>
      <c r="L48" s="64"/>
      <c r="M48" s="64"/>
      <c r="N48" s="64"/>
      <c r="O48" s="64"/>
      <c r="P48" s="64"/>
      <c r="Q48" s="254"/>
      <c r="R48" s="254"/>
      <c r="S48" s="254"/>
    </row>
    <row r="49" spans="1:20" s="53" customFormat="1" ht="13.5" customHeight="1" x14ac:dyDescent="0.2">
      <c r="A49" s="251">
        <f>A44-32</f>
        <v>41805</v>
      </c>
      <c r="B49" s="20" t="s">
        <v>905</v>
      </c>
      <c r="C49" s="50"/>
      <c r="D49" s="51"/>
      <c r="E49" s="51"/>
      <c r="F49" s="51"/>
      <c r="G49" s="51"/>
      <c r="H49" s="52"/>
      <c r="I49" s="52"/>
      <c r="J49" s="50"/>
      <c r="K49" s="52"/>
      <c r="L49" s="67"/>
      <c r="M49" s="67"/>
      <c r="N49" s="67"/>
      <c r="O49" s="67"/>
      <c r="P49" s="67"/>
      <c r="Q49" s="253"/>
      <c r="R49" s="253"/>
      <c r="S49" s="253"/>
    </row>
    <row r="50" spans="1:20" s="53" customFormat="1" ht="13.5" customHeight="1" x14ac:dyDescent="0.2">
      <c r="A50" s="252"/>
      <c r="B50" s="21" t="s">
        <v>906</v>
      </c>
      <c r="C50" s="58"/>
      <c r="D50" s="59"/>
      <c r="E50" s="59"/>
      <c r="F50" s="59"/>
      <c r="G50" s="59"/>
      <c r="H50" s="60"/>
      <c r="I50" s="60"/>
      <c r="J50" s="58"/>
      <c r="K50" s="60"/>
      <c r="L50" s="61"/>
      <c r="M50" s="61"/>
      <c r="N50" s="61"/>
      <c r="O50" s="61"/>
      <c r="P50" s="61"/>
      <c r="Q50" s="254"/>
      <c r="R50" s="254"/>
      <c r="S50" s="254"/>
    </row>
    <row r="51" spans="1:20" s="53" customFormat="1" ht="13.5" customHeight="1" x14ac:dyDescent="0.2">
      <c r="A51" s="252"/>
      <c r="B51" s="21" t="s">
        <v>907</v>
      </c>
      <c r="C51" s="65"/>
      <c r="D51" s="62"/>
      <c r="E51" s="62"/>
      <c r="F51" s="62"/>
      <c r="G51" s="62"/>
      <c r="H51" s="63"/>
      <c r="I51" s="63"/>
      <c r="J51" s="65"/>
      <c r="K51" s="63"/>
      <c r="L51" s="64"/>
      <c r="M51" s="64"/>
      <c r="N51" s="64"/>
      <c r="O51" s="64"/>
      <c r="P51" s="64"/>
      <c r="Q51" s="254"/>
      <c r="R51" s="254"/>
      <c r="S51" s="254"/>
    </row>
    <row r="52" spans="1:20" s="53" customFormat="1" ht="13.5" customHeight="1" x14ac:dyDescent="0.2">
      <c r="A52" s="252"/>
      <c r="B52" s="21" t="s">
        <v>908</v>
      </c>
      <c r="C52" s="65"/>
      <c r="D52" s="62"/>
      <c r="E52" s="62"/>
      <c r="F52" s="62"/>
      <c r="G52" s="62"/>
      <c r="H52" s="63"/>
      <c r="I52" s="63"/>
      <c r="J52" s="65"/>
      <c r="K52" s="63"/>
      <c r="L52" s="64"/>
      <c r="M52" s="64"/>
      <c r="N52" s="64"/>
      <c r="O52" s="64"/>
      <c r="P52" s="64"/>
      <c r="Q52" s="254"/>
      <c r="R52" s="254"/>
      <c r="S52" s="254"/>
      <c r="T52" s="72"/>
    </row>
    <row r="53" spans="1:20" s="53" customFormat="1" ht="13.5" customHeight="1" thickBot="1" x14ac:dyDescent="0.25">
      <c r="A53" s="252"/>
      <c r="B53" s="22" t="s">
        <v>909</v>
      </c>
      <c r="C53" s="65"/>
      <c r="D53" s="62"/>
      <c r="E53" s="62"/>
      <c r="F53" s="62"/>
      <c r="G53" s="62"/>
      <c r="H53" s="63"/>
      <c r="I53" s="63"/>
      <c r="J53" s="65"/>
      <c r="K53" s="63"/>
      <c r="L53" s="64"/>
      <c r="M53" s="64"/>
      <c r="N53" s="64"/>
      <c r="O53" s="64"/>
      <c r="P53" s="64"/>
      <c r="Q53" s="254"/>
      <c r="R53" s="254"/>
      <c r="S53" s="254"/>
    </row>
    <row r="54" spans="1:20" s="53" customFormat="1" ht="13.5" customHeight="1" x14ac:dyDescent="0.2">
      <c r="A54" s="251">
        <f>A49-32</f>
        <v>41773</v>
      </c>
      <c r="B54" s="20" t="s">
        <v>905</v>
      </c>
      <c r="C54" s="50"/>
      <c r="D54" s="51"/>
      <c r="E54" s="51"/>
      <c r="F54" s="51"/>
      <c r="G54" s="51"/>
      <c r="H54" s="52"/>
      <c r="I54" s="52"/>
      <c r="J54" s="50"/>
      <c r="K54" s="52"/>
      <c r="L54" s="67"/>
      <c r="M54" s="67"/>
      <c r="N54" s="67"/>
      <c r="O54" s="67"/>
      <c r="P54" s="67"/>
      <c r="Q54" s="253"/>
      <c r="R54" s="253"/>
      <c r="S54" s="253"/>
    </row>
    <row r="55" spans="1:20" s="53" customFormat="1" ht="13.5" customHeight="1" x14ac:dyDescent="0.2">
      <c r="A55" s="252"/>
      <c r="B55" s="21" t="s">
        <v>906</v>
      </c>
      <c r="C55" s="58"/>
      <c r="D55" s="59"/>
      <c r="E55" s="59"/>
      <c r="F55" s="59"/>
      <c r="G55" s="59"/>
      <c r="H55" s="60"/>
      <c r="I55" s="60"/>
      <c r="J55" s="58"/>
      <c r="K55" s="60"/>
      <c r="L55" s="61"/>
      <c r="M55" s="61"/>
      <c r="N55" s="61"/>
      <c r="O55" s="61"/>
      <c r="P55" s="61"/>
      <c r="Q55" s="254"/>
      <c r="R55" s="254"/>
      <c r="S55" s="254"/>
    </row>
    <row r="56" spans="1:20" s="53" customFormat="1" ht="13.5" customHeight="1" x14ac:dyDescent="0.2">
      <c r="A56" s="252"/>
      <c r="B56" s="21" t="s">
        <v>907</v>
      </c>
      <c r="C56" s="65"/>
      <c r="D56" s="62"/>
      <c r="E56" s="62"/>
      <c r="F56" s="62"/>
      <c r="G56" s="62"/>
      <c r="H56" s="63"/>
      <c r="I56" s="63"/>
      <c r="J56" s="65"/>
      <c r="K56" s="63"/>
      <c r="L56" s="64"/>
      <c r="M56" s="64"/>
      <c r="N56" s="64"/>
      <c r="O56" s="64"/>
      <c r="P56" s="64"/>
      <c r="Q56" s="254"/>
      <c r="R56" s="254"/>
      <c r="S56" s="254"/>
      <c r="T56" s="73"/>
    </row>
    <row r="57" spans="1:20" x14ac:dyDescent="0.2">
      <c r="A57" s="252"/>
      <c r="B57" s="21" t="s">
        <v>908</v>
      </c>
      <c r="C57" s="65"/>
      <c r="D57" s="62"/>
      <c r="E57" s="62"/>
      <c r="F57" s="62"/>
      <c r="G57" s="62"/>
      <c r="H57" s="63"/>
      <c r="I57" s="63"/>
      <c r="J57" s="65"/>
      <c r="K57" s="63"/>
      <c r="L57" s="64"/>
      <c r="M57" s="64"/>
      <c r="N57" s="64"/>
      <c r="O57" s="64"/>
      <c r="P57" s="64"/>
      <c r="Q57" s="254"/>
      <c r="R57" s="254"/>
      <c r="S57" s="254"/>
    </row>
    <row r="58" spans="1:20" ht="15.75" thickBot="1" x14ac:dyDescent="0.25">
      <c r="A58" s="252"/>
      <c r="B58" s="22" t="s">
        <v>909</v>
      </c>
      <c r="C58" s="65"/>
      <c r="D58" s="62"/>
      <c r="E58" s="62"/>
      <c r="F58" s="62"/>
      <c r="G58" s="62"/>
      <c r="H58" s="63"/>
      <c r="I58" s="63"/>
      <c r="J58" s="65"/>
      <c r="K58" s="63"/>
      <c r="L58" s="64"/>
      <c r="M58" s="64"/>
      <c r="N58" s="64"/>
      <c r="O58" s="64"/>
      <c r="P58" s="64"/>
      <c r="Q58" s="254"/>
      <c r="R58" s="254"/>
      <c r="S58" s="254"/>
    </row>
    <row r="59" spans="1:20" x14ac:dyDescent="0.2">
      <c r="A59" s="251">
        <f>A54-32</f>
        <v>41741</v>
      </c>
      <c r="B59" s="20" t="s">
        <v>905</v>
      </c>
      <c r="C59" s="50"/>
      <c r="D59" s="51"/>
      <c r="E59" s="51"/>
      <c r="F59" s="51"/>
      <c r="G59" s="51"/>
      <c r="H59" s="52"/>
      <c r="I59" s="52"/>
      <c r="J59" s="50"/>
      <c r="K59" s="52"/>
      <c r="L59" s="67"/>
      <c r="M59" s="67"/>
      <c r="N59" s="67"/>
      <c r="O59" s="67"/>
      <c r="P59" s="67"/>
      <c r="Q59" s="253"/>
      <c r="R59" s="253"/>
      <c r="S59" s="253"/>
    </row>
    <row r="60" spans="1:20" x14ac:dyDescent="0.2">
      <c r="A60" s="252"/>
      <c r="B60" s="21" t="s">
        <v>906</v>
      </c>
      <c r="C60" s="58"/>
      <c r="D60" s="59"/>
      <c r="E60" s="59"/>
      <c r="F60" s="59"/>
      <c r="G60" s="59"/>
      <c r="H60" s="60"/>
      <c r="I60" s="60"/>
      <c r="J60" s="58"/>
      <c r="K60" s="60"/>
      <c r="L60" s="61"/>
      <c r="M60" s="61"/>
      <c r="N60" s="61"/>
      <c r="O60" s="61"/>
      <c r="P60" s="61"/>
      <c r="Q60" s="254"/>
      <c r="R60" s="254"/>
      <c r="S60" s="254"/>
    </row>
    <row r="61" spans="1:20" x14ac:dyDescent="0.2">
      <c r="A61" s="252"/>
      <c r="B61" s="21" t="s">
        <v>907</v>
      </c>
      <c r="C61" s="65"/>
      <c r="D61" s="62"/>
      <c r="E61" s="62"/>
      <c r="F61" s="62"/>
      <c r="G61" s="62"/>
      <c r="H61" s="63"/>
      <c r="I61" s="63"/>
      <c r="J61" s="65"/>
      <c r="K61" s="63"/>
      <c r="L61" s="64"/>
      <c r="M61" s="64"/>
      <c r="N61" s="64"/>
      <c r="O61" s="64"/>
      <c r="P61" s="64"/>
      <c r="Q61" s="254"/>
      <c r="R61" s="254"/>
      <c r="S61" s="254"/>
    </row>
    <row r="62" spans="1:20" x14ac:dyDescent="0.2">
      <c r="A62" s="252"/>
      <c r="B62" s="21" t="s">
        <v>908</v>
      </c>
      <c r="C62" s="65"/>
      <c r="D62" s="62"/>
      <c r="E62" s="62"/>
      <c r="F62" s="62"/>
      <c r="G62" s="62"/>
      <c r="H62" s="63"/>
      <c r="I62" s="63"/>
      <c r="J62" s="65"/>
      <c r="K62" s="63"/>
      <c r="L62" s="64"/>
      <c r="M62" s="64"/>
      <c r="N62" s="64"/>
      <c r="O62" s="64"/>
      <c r="P62" s="64"/>
      <c r="Q62" s="254"/>
      <c r="R62" s="254"/>
      <c r="S62" s="254"/>
    </row>
    <row r="63" spans="1:20" ht="15.75" thickBot="1" x14ac:dyDescent="0.25">
      <c r="A63" s="252"/>
      <c r="B63" s="22" t="s">
        <v>909</v>
      </c>
      <c r="C63" s="65"/>
      <c r="D63" s="62"/>
      <c r="E63" s="62"/>
      <c r="F63" s="62"/>
      <c r="G63" s="62"/>
      <c r="H63" s="63"/>
      <c r="I63" s="63"/>
      <c r="J63" s="65"/>
      <c r="K63" s="63"/>
      <c r="L63" s="64"/>
      <c r="M63" s="64"/>
      <c r="N63" s="64"/>
      <c r="O63" s="64"/>
      <c r="P63" s="64"/>
      <c r="Q63" s="254"/>
      <c r="R63" s="254"/>
      <c r="S63" s="254"/>
    </row>
    <row r="64" spans="1:20" x14ac:dyDescent="0.2">
      <c r="A64" s="251">
        <f>A59-32</f>
        <v>41709</v>
      </c>
      <c r="B64" s="20" t="s">
        <v>905</v>
      </c>
      <c r="C64" s="50"/>
      <c r="D64" s="51"/>
      <c r="E64" s="51"/>
      <c r="F64" s="51"/>
      <c r="G64" s="51"/>
      <c r="H64" s="52"/>
      <c r="I64" s="52"/>
      <c r="J64" s="50"/>
      <c r="K64" s="52"/>
      <c r="L64" s="67"/>
      <c r="M64" s="67"/>
      <c r="N64" s="67"/>
      <c r="O64" s="67"/>
      <c r="P64" s="67"/>
      <c r="Q64" s="253"/>
      <c r="R64" s="253"/>
      <c r="S64" s="253"/>
    </row>
    <row r="65" spans="1:19" x14ac:dyDescent="0.2">
      <c r="A65" s="252"/>
      <c r="B65" s="21" t="s">
        <v>906</v>
      </c>
      <c r="C65" s="58"/>
      <c r="D65" s="59"/>
      <c r="E65" s="59"/>
      <c r="F65" s="59"/>
      <c r="G65" s="59"/>
      <c r="H65" s="60"/>
      <c r="I65" s="60"/>
      <c r="J65" s="58"/>
      <c r="K65" s="60"/>
      <c r="L65" s="61"/>
      <c r="M65" s="61"/>
      <c r="N65" s="61"/>
      <c r="O65" s="61"/>
      <c r="P65" s="61"/>
      <c r="Q65" s="254"/>
      <c r="R65" s="254"/>
      <c r="S65" s="254"/>
    </row>
    <row r="66" spans="1:19" x14ac:dyDescent="0.2">
      <c r="A66" s="252"/>
      <c r="B66" s="21" t="s">
        <v>907</v>
      </c>
      <c r="C66" s="65"/>
      <c r="D66" s="62"/>
      <c r="E66" s="62"/>
      <c r="F66" s="62"/>
      <c r="G66" s="62"/>
      <c r="H66" s="63"/>
      <c r="I66" s="63"/>
      <c r="J66" s="65"/>
      <c r="K66" s="63"/>
      <c r="L66" s="64"/>
      <c r="M66" s="64"/>
      <c r="N66" s="64"/>
      <c r="O66" s="64"/>
      <c r="P66" s="64"/>
      <c r="Q66" s="254"/>
      <c r="R66" s="254"/>
      <c r="S66" s="254"/>
    </row>
    <row r="67" spans="1:19" x14ac:dyDescent="0.2">
      <c r="A67" s="252"/>
      <c r="B67" s="21" t="s">
        <v>908</v>
      </c>
      <c r="C67" s="65"/>
      <c r="D67" s="62"/>
      <c r="E67" s="62"/>
      <c r="F67" s="62"/>
      <c r="G67" s="62"/>
      <c r="H67" s="63"/>
      <c r="I67" s="63"/>
      <c r="J67" s="65"/>
      <c r="K67" s="63"/>
      <c r="L67" s="64"/>
      <c r="M67" s="64"/>
      <c r="N67" s="64"/>
      <c r="O67" s="64"/>
      <c r="P67" s="64"/>
      <c r="Q67" s="254"/>
      <c r="R67" s="254"/>
      <c r="S67" s="254"/>
    </row>
    <row r="68" spans="1:19" ht="15.75" thickBot="1" x14ac:dyDescent="0.25">
      <c r="A68" s="252"/>
      <c r="B68" s="22" t="s">
        <v>909</v>
      </c>
      <c r="C68" s="65"/>
      <c r="D68" s="62"/>
      <c r="E68" s="62"/>
      <c r="F68" s="62"/>
      <c r="G68" s="62"/>
      <c r="H68" s="63"/>
      <c r="I68" s="63"/>
      <c r="J68" s="65"/>
      <c r="K68" s="63"/>
      <c r="L68" s="64"/>
      <c r="M68" s="64"/>
      <c r="N68" s="64"/>
      <c r="O68" s="64"/>
      <c r="P68" s="64"/>
      <c r="Q68" s="254"/>
      <c r="R68" s="254"/>
      <c r="S68" s="254"/>
    </row>
    <row r="69" spans="1:19" x14ac:dyDescent="0.2">
      <c r="A69" s="259">
        <f>A64-32</f>
        <v>41677</v>
      </c>
      <c r="B69" s="20" t="s">
        <v>905</v>
      </c>
      <c r="C69" s="50"/>
      <c r="D69" s="51"/>
      <c r="E69" s="51"/>
      <c r="F69" s="51"/>
      <c r="G69" s="51"/>
      <c r="H69" s="52"/>
      <c r="I69" s="52"/>
      <c r="J69" s="50"/>
      <c r="K69" s="52"/>
      <c r="L69" s="67"/>
      <c r="M69" s="67"/>
      <c r="N69" s="67"/>
      <c r="O69" s="67"/>
      <c r="P69" s="67"/>
      <c r="Q69" s="253"/>
      <c r="R69" s="253"/>
      <c r="S69" s="253"/>
    </row>
    <row r="70" spans="1:19" x14ac:dyDescent="0.2">
      <c r="A70" s="260"/>
      <c r="B70" s="21" t="s">
        <v>906</v>
      </c>
      <c r="C70" s="58"/>
      <c r="D70" s="59"/>
      <c r="E70" s="59"/>
      <c r="F70" s="59"/>
      <c r="G70" s="59"/>
      <c r="H70" s="60"/>
      <c r="I70" s="60"/>
      <c r="J70" s="58"/>
      <c r="K70" s="60"/>
      <c r="L70" s="61"/>
      <c r="M70" s="61"/>
      <c r="N70" s="61"/>
      <c r="O70" s="61"/>
      <c r="P70" s="61"/>
      <c r="Q70" s="254"/>
      <c r="R70" s="254"/>
      <c r="S70" s="254"/>
    </row>
    <row r="71" spans="1:19" x14ac:dyDescent="0.2">
      <c r="A71" s="260"/>
      <c r="B71" s="21" t="s">
        <v>907</v>
      </c>
      <c r="C71" s="65"/>
      <c r="D71" s="62"/>
      <c r="E71" s="62"/>
      <c r="F71" s="62"/>
      <c r="G71" s="62"/>
      <c r="H71" s="63"/>
      <c r="I71" s="63"/>
      <c r="J71" s="65"/>
      <c r="K71" s="63"/>
      <c r="L71" s="64"/>
      <c r="M71" s="64"/>
      <c r="N71" s="64"/>
      <c r="O71" s="64"/>
      <c r="P71" s="64"/>
      <c r="Q71" s="254"/>
      <c r="R71" s="254"/>
      <c r="S71" s="254"/>
    </row>
    <row r="72" spans="1:19" x14ac:dyDescent="0.2">
      <c r="A72" s="260"/>
      <c r="B72" s="21" t="s">
        <v>908</v>
      </c>
      <c r="C72" s="65"/>
      <c r="D72" s="62"/>
      <c r="E72" s="62"/>
      <c r="F72" s="62"/>
      <c r="G72" s="62"/>
      <c r="H72" s="63"/>
      <c r="I72" s="63"/>
      <c r="J72" s="65"/>
      <c r="K72" s="63"/>
      <c r="L72" s="64"/>
      <c r="M72" s="64"/>
      <c r="N72" s="64"/>
      <c r="O72" s="64"/>
      <c r="P72" s="64"/>
      <c r="Q72" s="254"/>
      <c r="R72" s="254"/>
      <c r="S72" s="254"/>
    </row>
    <row r="73" spans="1:19" ht="15.75" thickBot="1" x14ac:dyDescent="0.25">
      <c r="A73" s="261"/>
      <c r="B73" s="90" t="s">
        <v>909</v>
      </c>
      <c r="C73" s="66"/>
      <c r="D73" s="69"/>
      <c r="E73" s="69"/>
      <c r="F73" s="69"/>
      <c r="G73" s="69"/>
      <c r="H73" s="70"/>
      <c r="I73" s="70"/>
      <c r="J73" s="66"/>
      <c r="K73" s="70"/>
      <c r="L73" s="71"/>
      <c r="M73" s="71"/>
      <c r="N73" s="71"/>
      <c r="O73" s="71"/>
      <c r="P73" s="71"/>
      <c r="Q73" s="262"/>
      <c r="R73" s="262"/>
      <c r="S73" s="262"/>
    </row>
    <row r="74" spans="1:19" x14ac:dyDescent="0.2">
      <c r="A74" s="74"/>
      <c r="B74" s="39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89"/>
      <c r="R74" s="89"/>
      <c r="S74" s="89"/>
    </row>
    <row r="75" spans="1:19" ht="15.75" thickBot="1" x14ac:dyDescent="0.25"/>
    <row r="76" spans="1:19" x14ac:dyDescent="0.2">
      <c r="A76" s="256" t="s">
        <v>968</v>
      </c>
      <c r="B76" s="20" t="s">
        <v>905</v>
      </c>
      <c r="C76" s="76">
        <v>0</v>
      </c>
      <c r="D76" s="77">
        <v>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108">
        <v>0</v>
      </c>
      <c r="Q76" s="266">
        <v>23</v>
      </c>
      <c r="R76" s="266">
        <v>221</v>
      </c>
      <c r="S76" s="266">
        <v>206</v>
      </c>
    </row>
    <row r="77" spans="1:19" x14ac:dyDescent="0.2">
      <c r="A77" s="257"/>
      <c r="B77" s="21" t="s">
        <v>906</v>
      </c>
      <c r="C77" s="78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109">
        <v>0</v>
      </c>
      <c r="Q77" s="267"/>
      <c r="R77" s="267"/>
      <c r="S77" s="267"/>
    </row>
    <row r="78" spans="1:19" x14ac:dyDescent="0.2">
      <c r="A78" s="257"/>
      <c r="B78" s="21" t="s">
        <v>907</v>
      </c>
      <c r="C78" s="78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109">
        <v>0</v>
      </c>
      <c r="Q78" s="267"/>
      <c r="R78" s="267"/>
      <c r="S78" s="267"/>
    </row>
    <row r="79" spans="1:19" x14ac:dyDescent="0.2">
      <c r="A79" s="257"/>
      <c r="B79" s="21" t="s">
        <v>908</v>
      </c>
      <c r="C79" s="78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109">
        <v>0</v>
      </c>
      <c r="Q79" s="267"/>
      <c r="R79" s="267"/>
      <c r="S79" s="267"/>
    </row>
    <row r="80" spans="1:19" ht="15.75" thickBot="1" x14ac:dyDescent="0.25">
      <c r="A80" s="258"/>
      <c r="B80" s="22" t="s">
        <v>909</v>
      </c>
      <c r="C80" s="80">
        <v>0</v>
      </c>
      <c r="D80" s="81">
        <v>0</v>
      </c>
      <c r="E80" s="81">
        <v>0</v>
      </c>
      <c r="F80" s="81">
        <v>0</v>
      </c>
      <c r="G80" s="81">
        <v>0</v>
      </c>
      <c r="H80" s="81">
        <v>0</v>
      </c>
      <c r="I80" s="81">
        <v>0</v>
      </c>
      <c r="J80" s="81">
        <v>0</v>
      </c>
      <c r="K80" s="81">
        <v>0</v>
      </c>
      <c r="L80" s="81">
        <v>0</v>
      </c>
      <c r="M80" s="81">
        <v>0</v>
      </c>
      <c r="N80" s="81">
        <v>0</v>
      </c>
      <c r="O80" s="81">
        <v>0</v>
      </c>
      <c r="P80" s="110">
        <v>0</v>
      </c>
      <c r="Q80" s="268"/>
      <c r="R80" s="268"/>
      <c r="S80" s="268"/>
    </row>
    <row r="81" spans="1:19" ht="15.75" thickBot="1" x14ac:dyDescent="0.25"/>
    <row r="82" spans="1:19" x14ac:dyDescent="0.2">
      <c r="A82" s="256" t="s">
        <v>993</v>
      </c>
      <c r="B82" s="20" t="s">
        <v>905</v>
      </c>
      <c r="C82" s="76">
        <v>0</v>
      </c>
      <c r="D82" s="77">
        <v>0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108">
        <v>0</v>
      </c>
      <c r="Q82" s="266">
        <v>18</v>
      </c>
      <c r="R82" s="266">
        <v>159</v>
      </c>
      <c r="S82" s="266">
        <v>159</v>
      </c>
    </row>
    <row r="83" spans="1:19" x14ac:dyDescent="0.2">
      <c r="A83" s="257"/>
      <c r="B83" s="21" t="s">
        <v>906</v>
      </c>
      <c r="C83" s="78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109">
        <v>0</v>
      </c>
      <c r="Q83" s="267"/>
      <c r="R83" s="267"/>
      <c r="S83" s="267"/>
    </row>
    <row r="84" spans="1:19" x14ac:dyDescent="0.2">
      <c r="A84" s="257"/>
      <c r="B84" s="21" t="s">
        <v>907</v>
      </c>
      <c r="C84" s="78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109">
        <v>0</v>
      </c>
      <c r="Q84" s="267"/>
      <c r="R84" s="267"/>
      <c r="S84" s="267"/>
    </row>
    <row r="85" spans="1:19" x14ac:dyDescent="0.2">
      <c r="A85" s="257"/>
      <c r="B85" s="21" t="s">
        <v>908</v>
      </c>
      <c r="C85" s="78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109">
        <v>0</v>
      </c>
      <c r="Q85" s="267"/>
      <c r="R85" s="267"/>
      <c r="S85" s="267"/>
    </row>
    <row r="86" spans="1:19" ht="15.75" thickBot="1" x14ac:dyDescent="0.25">
      <c r="A86" s="258"/>
      <c r="B86" s="22" t="s">
        <v>909</v>
      </c>
      <c r="C86" s="80">
        <v>0</v>
      </c>
      <c r="D86" s="81">
        <v>0</v>
      </c>
      <c r="E86" s="81">
        <v>0</v>
      </c>
      <c r="F86" s="81">
        <v>0</v>
      </c>
      <c r="G86" s="81">
        <v>0</v>
      </c>
      <c r="H86" s="81">
        <v>0</v>
      </c>
      <c r="I86" s="81">
        <v>0</v>
      </c>
      <c r="J86" s="81">
        <v>0</v>
      </c>
      <c r="K86" s="81">
        <v>0</v>
      </c>
      <c r="L86" s="81">
        <v>0</v>
      </c>
      <c r="M86" s="81">
        <v>0</v>
      </c>
      <c r="N86" s="81">
        <v>0</v>
      </c>
      <c r="O86" s="81">
        <v>0</v>
      </c>
      <c r="P86" s="110">
        <v>0</v>
      </c>
      <c r="Q86" s="268"/>
      <c r="R86" s="268"/>
      <c r="S86" s="268"/>
    </row>
    <row r="93" spans="1:19" x14ac:dyDescent="0.2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</row>
    <row r="94" spans="1:19" x14ac:dyDescent="0.2">
      <c r="A94" s="82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</row>
    <row r="95" spans="1:19" x14ac:dyDescent="0.2">
      <c r="A95" s="82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82"/>
      <c r="Q95" s="82"/>
      <c r="R95" s="82"/>
      <c r="S95" s="82"/>
    </row>
    <row r="96" spans="1:19" x14ac:dyDescent="0.2">
      <c r="B96" s="83"/>
      <c r="C96" s="84"/>
      <c r="D96" s="82"/>
      <c r="E96" s="82"/>
      <c r="F96" s="82"/>
      <c r="G96" s="82"/>
      <c r="J96" s="85"/>
    </row>
    <row r="97" spans="2:10" x14ac:dyDescent="0.2">
      <c r="B97" s="86"/>
      <c r="C97" s="84"/>
      <c r="D97" s="82"/>
      <c r="E97" s="82"/>
      <c r="F97" s="82"/>
      <c r="G97" s="82"/>
      <c r="J97" s="85"/>
    </row>
    <row r="98" spans="2:10" x14ac:dyDescent="0.2">
      <c r="B98" s="87"/>
      <c r="C98" s="84"/>
      <c r="D98" s="82"/>
      <c r="E98" s="82"/>
      <c r="F98" s="82"/>
      <c r="G98" s="82"/>
      <c r="J98" s="85"/>
    </row>
    <row r="99" spans="2:10" x14ac:dyDescent="0.2">
      <c r="B99" s="88"/>
      <c r="C99" s="84"/>
      <c r="D99" s="82"/>
      <c r="E99" s="82"/>
      <c r="F99" s="82"/>
      <c r="G99" s="82"/>
      <c r="J99" s="85"/>
    </row>
    <row r="100" spans="2:10" x14ac:dyDescent="0.2">
      <c r="B100" s="86"/>
      <c r="C100" s="84"/>
      <c r="D100" s="82"/>
      <c r="E100" s="82"/>
      <c r="F100" s="82"/>
      <c r="G100" s="82"/>
      <c r="J100" s="85"/>
    </row>
    <row r="101" spans="2:10" x14ac:dyDescent="0.2">
      <c r="B101" s="87"/>
      <c r="C101" s="84"/>
      <c r="D101" s="82"/>
      <c r="E101" s="82"/>
      <c r="F101" s="82"/>
      <c r="G101" s="82"/>
      <c r="J101" s="85"/>
    </row>
    <row r="102" spans="2:10" x14ac:dyDescent="0.2">
      <c r="B102" s="88"/>
      <c r="C102" s="84"/>
      <c r="D102" s="82"/>
      <c r="E102" s="82"/>
      <c r="F102" s="82"/>
      <c r="G102" s="82"/>
      <c r="J102" s="85"/>
    </row>
    <row r="103" spans="2:10" x14ac:dyDescent="0.2">
      <c r="B103" s="87"/>
      <c r="C103" s="84"/>
      <c r="D103" s="82"/>
      <c r="E103" s="82"/>
      <c r="F103" s="82"/>
      <c r="G103" s="82"/>
      <c r="J103" s="85"/>
    </row>
    <row r="104" spans="2:10" x14ac:dyDescent="0.2">
      <c r="B104" s="88"/>
      <c r="C104" s="84"/>
      <c r="D104" s="82"/>
      <c r="E104" s="82"/>
      <c r="F104" s="82"/>
      <c r="G104" s="82"/>
      <c r="J104" s="85"/>
    </row>
    <row r="105" spans="2:10" x14ac:dyDescent="0.2">
      <c r="B105" s="86"/>
      <c r="C105" s="84"/>
      <c r="D105" s="82"/>
      <c r="E105" s="82"/>
      <c r="F105" s="82"/>
      <c r="G105" s="82"/>
      <c r="J105" s="85"/>
    </row>
    <row r="106" spans="2:10" x14ac:dyDescent="0.2">
      <c r="B106" s="87"/>
      <c r="C106" s="84"/>
      <c r="D106" s="82"/>
      <c r="E106" s="82"/>
      <c r="F106" s="82"/>
      <c r="G106" s="82"/>
      <c r="J106" s="85"/>
    </row>
    <row r="107" spans="2:10" x14ac:dyDescent="0.2">
      <c r="B107" s="88"/>
      <c r="C107" s="84"/>
      <c r="D107" s="82"/>
      <c r="E107" s="82"/>
      <c r="F107" s="82"/>
      <c r="G107" s="82"/>
      <c r="J107" s="85"/>
    </row>
    <row r="108" spans="2:10" x14ac:dyDescent="0.2">
      <c r="B108" s="83"/>
      <c r="C108" s="84"/>
      <c r="D108" s="82"/>
      <c r="E108" s="82"/>
      <c r="F108" s="82"/>
      <c r="G108" s="82"/>
      <c r="J108" s="85"/>
    </row>
    <row r="109" spans="2:10" x14ac:dyDescent="0.2">
      <c r="B109" s="86"/>
      <c r="C109" s="84"/>
      <c r="D109" s="82"/>
      <c r="E109" s="82"/>
      <c r="F109" s="82"/>
      <c r="G109" s="82"/>
      <c r="J109" s="85"/>
    </row>
    <row r="110" spans="2:10" x14ac:dyDescent="0.2">
      <c r="B110" s="87"/>
      <c r="C110" s="84"/>
      <c r="D110" s="82"/>
      <c r="E110" s="82"/>
      <c r="F110" s="82"/>
      <c r="G110" s="82"/>
      <c r="J110" s="85"/>
    </row>
    <row r="111" spans="2:10" x14ac:dyDescent="0.2">
      <c r="B111" s="88"/>
      <c r="C111" s="84"/>
      <c r="D111" s="82"/>
      <c r="E111" s="82"/>
      <c r="F111" s="82"/>
      <c r="G111" s="82"/>
      <c r="J111" s="85"/>
    </row>
    <row r="112" spans="2:10" x14ac:dyDescent="0.2">
      <c r="B112" s="87"/>
      <c r="C112" s="84"/>
      <c r="D112" s="82"/>
      <c r="E112" s="82"/>
      <c r="F112" s="82"/>
      <c r="G112" s="82"/>
      <c r="J112" s="85"/>
    </row>
    <row r="113" spans="2:10" x14ac:dyDescent="0.2">
      <c r="B113" s="88"/>
      <c r="C113" s="84"/>
      <c r="J113" s="85"/>
    </row>
    <row r="114" spans="2:10" x14ac:dyDescent="0.2">
      <c r="B114" s="83"/>
      <c r="C114" s="84"/>
      <c r="J114" s="85"/>
    </row>
    <row r="115" spans="2:10" x14ac:dyDescent="0.2">
      <c r="B115" s="86"/>
      <c r="C115" s="84"/>
      <c r="J115" s="85"/>
    </row>
    <row r="116" spans="2:10" x14ac:dyDescent="0.2">
      <c r="B116" s="87"/>
      <c r="C116" s="84"/>
      <c r="J116" s="85"/>
    </row>
    <row r="117" spans="2:10" x14ac:dyDescent="0.2">
      <c r="B117" s="88"/>
      <c r="C117" s="84"/>
      <c r="J117" s="85"/>
    </row>
    <row r="118" spans="2:10" x14ac:dyDescent="0.2">
      <c r="B118" s="83"/>
      <c r="C118" s="84"/>
      <c r="J118" s="85"/>
    </row>
    <row r="119" spans="2:10" x14ac:dyDescent="0.2">
      <c r="B119" s="86"/>
      <c r="C119" s="84"/>
      <c r="J119" s="85"/>
    </row>
    <row r="120" spans="2:10" x14ac:dyDescent="0.2">
      <c r="B120" s="87"/>
      <c r="C120" s="84"/>
      <c r="J120" s="85"/>
    </row>
    <row r="121" spans="2:10" x14ac:dyDescent="0.2">
      <c r="B121" s="88"/>
      <c r="C121" s="84"/>
      <c r="J121" s="85"/>
    </row>
    <row r="122" spans="2:10" x14ac:dyDescent="0.2">
      <c r="B122" s="83"/>
      <c r="C122" s="84"/>
      <c r="J122" s="85"/>
    </row>
    <row r="123" spans="2:10" x14ac:dyDescent="0.2">
      <c r="B123" s="86"/>
      <c r="C123" s="84"/>
      <c r="J123" s="85"/>
    </row>
    <row r="124" spans="2:10" x14ac:dyDescent="0.2">
      <c r="B124" s="87"/>
      <c r="C124" s="84"/>
      <c r="J124" s="85"/>
    </row>
    <row r="125" spans="2:10" x14ac:dyDescent="0.2">
      <c r="B125" s="88"/>
      <c r="C125" s="84"/>
      <c r="J125" s="85"/>
    </row>
    <row r="126" spans="2:10" x14ac:dyDescent="0.2">
      <c r="B126" s="83"/>
      <c r="C126" s="84"/>
    </row>
    <row r="127" spans="2:10" x14ac:dyDescent="0.2">
      <c r="B127" s="86"/>
      <c r="C127" s="84"/>
    </row>
    <row r="128" spans="2:10" x14ac:dyDescent="0.2">
      <c r="B128" s="87"/>
      <c r="C128" s="84"/>
    </row>
    <row r="129" spans="2:3" x14ac:dyDescent="0.2">
      <c r="B129" s="88"/>
      <c r="C129" s="84"/>
    </row>
    <row r="130" spans="2:3" x14ac:dyDescent="0.2">
      <c r="B130" s="83"/>
      <c r="C130" s="84"/>
    </row>
    <row r="131" spans="2:3" x14ac:dyDescent="0.2">
      <c r="B131" s="86"/>
      <c r="C131" s="84"/>
    </row>
    <row r="132" spans="2:3" x14ac:dyDescent="0.2">
      <c r="B132" s="87"/>
      <c r="C132" s="84"/>
    </row>
    <row r="133" spans="2:3" x14ac:dyDescent="0.2">
      <c r="B133" s="88"/>
      <c r="C133" s="84"/>
    </row>
    <row r="134" spans="2:3" x14ac:dyDescent="0.2">
      <c r="B134" s="86"/>
      <c r="C134" s="84"/>
    </row>
    <row r="135" spans="2:3" x14ac:dyDescent="0.2">
      <c r="B135" s="87"/>
      <c r="C135" s="84"/>
    </row>
    <row r="136" spans="2:3" x14ac:dyDescent="0.2">
      <c r="B136" s="88"/>
      <c r="C136" s="84"/>
    </row>
    <row r="137" spans="2:3" x14ac:dyDescent="0.2">
      <c r="B137" s="87"/>
      <c r="C137" s="84"/>
    </row>
    <row r="138" spans="2:3" x14ac:dyDescent="0.2">
      <c r="B138" s="88"/>
      <c r="C138" s="84"/>
    </row>
    <row r="139" spans="2:3" x14ac:dyDescent="0.2">
      <c r="B139" s="83"/>
      <c r="C139" s="84"/>
    </row>
    <row r="140" spans="2:3" x14ac:dyDescent="0.2">
      <c r="B140" s="86"/>
      <c r="C140" s="84"/>
    </row>
    <row r="141" spans="2:3" x14ac:dyDescent="0.2">
      <c r="B141" s="87"/>
      <c r="C141" s="84"/>
    </row>
    <row r="142" spans="2:3" x14ac:dyDescent="0.2">
      <c r="B142" s="88"/>
      <c r="C142" s="84"/>
    </row>
    <row r="143" spans="2:3" x14ac:dyDescent="0.2">
      <c r="B143" s="83"/>
      <c r="C143" s="84"/>
    </row>
  </sheetData>
  <customSheetViews>
    <customSheetView guid="{173276B0-D232-4C79-A257-778F76A30D0F}" scale="91" fitToPage="1" printArea="1">
      <pane ySplit="3" topLeftCell="A32" activePane="bottomLeft" state="frozenSplit"/>
      <selection pane="bottomLeft" activeCell="AD57" sqref="AD57"/>
      <pageMargins left="0.23622047244094491" right="0.23622047244094491" top="0" bottom="0" header="0" footer="0"/>
      <pageSetup paperSize="2058" scale="38" orientation="portrait" horizontalDpi="4294967294" verticalDpi="4294967294" r:id="rId1"/>
      <headerFooter alignWithMargins="0"/>
    </customSheetView>
  </customSheetViews>
  <mergeCells count="68">
    <mergeCell ref="Q76:Q80"/>
    <mergeCell ref="R76:R80"/>
    <mergeCell ref="S76:S80"/>
    <mergeCell ref="A82:A86"/>
    <mergeCell ref="Q82:Q86"/>
    <mergeCell ref="R82:R86"/>
    <mergeCell ref="S82:S86"/>
    <mergeCell ref="S69:S73"/>
    <mergeCell ref="R54:R58"/>
    <mergeCell ref="R59:R63"/>
    <mergeCell ref="R64:R68"/>
    <mergeCell ref="R69:R73"/>
    <mergeCell ref="S54:S58"/>
    <mergeCell ref="S59:S63"/>
    <mergeCell ref="S9:S13"/>
    <mergeCell ref="S14:S18"/>
    <mergeCell ref="S19:S23"/>
    <mergeCell ref="S24:S28"/>
    <mergeCell ref="S64:S68"/>
    <mergeCell ref="S29:S33"/>
    <mergeCell ref="S34:S38"/>
    <mergeCell ref="S39:S43"/>
    <mergeCell ref="S44:S48"/>
    <mergeCell ref="S49:S53"/>
    <mergeCell ref="A64:A68"/>
    <mergeCell ref="Q64:Q68"/>
    <mergeCell ref="Q2:S2"/>
    <mergeCell ref="R4:R8"/>
    <mergeCell ref="R9:R13"/>
    <mergeCell ref="R14:R18"/>
    <mergeCell ref="R19:R23"/>
    <mergeCell ref="R24:R28"/>
    <mergeCell ref="R29:R33"/>
    <mergeCell ref="R34:R38"/>
    <mergeCell ref="R39:R43"/>
    <mergeCell ref="R44:R48"/>
    <mergeCell ref="R49:R53"/>
    <mergeCell ref="A39:A43"/>
    <mergeCell ref="Q39:Q43"/>
    <mergeCell ref="A54:A58"/>
    <mergeCell ref="Q54:Q58"/>
    <mergeCell ref="A59:A63"/>
    <mergeCell ref="Q59:Q63"/>
    <mergeCell ref="A76:A80"/>
    <mergeCell ref="A14:A18"/>
    <mergeCell ref="Q14:Q18"/>
    <mergeCell ref="A19:A23"/>
    <mergeCell ref="Q19:Q23"/>
    <mergeCell ref="A24:A28"/>
    <mergeCell ref="A69:A73"/>
    <mergeCell ref="Q69:Q73"/>
    <mergeCell ref="A44:A48"/>
    <mergeCell ref="Q44:Q48"/>
    <mergeCell ref="A49:A53"/>
    <mergeCell ref="Q49:Q53"/>
    <mergeCell ref="A29:A33"/>
    <mergeCell ref="Q29:Q33"/>
    <mergeCell ref="A34:A38"/>
    <mergeCell ref="Q34:Q38"/>
    <mergeCell ref="A9:A13"/>
    <mergeCell ref="Q9:Q13"/>
    <mergeCell ref="Q24:Q28"/>
    <mergeCell ref="C2:I2"/>
    <mergeCell ref="J2:P2"/>
    <mergeCell ref="A4:A8"/>
    <mergeCell ref="Q4:Q8"/>
    <mergeCell ref="C1:S1"/>
    <mergeCell ref="S4:S8"/>
  </mergeCells>
  <dataValidations xWindow="1150" yWindow="794" count="2">
    <dataValidation allowBlank="1" showInputMessage="1" showErrorMessage="1" promptTitle="Failure mode" prompt="Enter issue causing poor performance" sqref="C3:E3 G3:P3"/>
    <dataValidation allowBlank="1" showInputMessage="1" showErrorMessage="1" promptTitle="Count" prompt="Enter number of occurrences" sqref="C4:P74"/>
  </dataValidations>
  <pageMargins left="0.23622047244094491" right="0.23622047244094491" top="0" bottom="0" header="0" footer="0"/>
  <pageSetup paperSize="2058" scale="38" orientation="portrait" horizontalDpi="4294967294" verticalDpi="4294967294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51"/>
  <sheetViews>
    <sheetView workbookViewId="0">
      <selection activeCell="E8" sqref="E8"/>
    </sheetView>
  </sheetViews>
  <sheetFormatPr baseColWidth="10" defaultRowHeight="12.75" x14ac:dyDescent="0.2"/>
  <cols>
    <col min="1" max="1" width="4.7109375" customWidth="1"/>
    <col min="2" max="2" width="6.140625" bestFit="1" customWidth="1"/>
    <col min="3" max="3" width="28" bestFit="1" customWidth="1"/>
    <col min="4" max="4" width="2.140625" customWidth="1"/>
    <col min="5" max="5" width="29.7109375" bestFit="1" customWidth="1"/>
    <col min="6" max="6" width="3.42578125" customWidth="1"/>
    <col min="7" max="7" width="18.7109375" bestFit="1" customWidth="1"/>
    <col min="8" max="8" width="3.5703125" customWidth="1"/>
    <col min="9" max="9" width="25.28515625" customWidth="1"/>
  </cols>
  <sheetData>
    <row r="3" spans="2:9" x14ac:dyDescent="0.2">
      <c r="C3" s="19" t="s">
        <v>938</v>
      </c>
      <c r="E3" s="19" t="s">
        <v>34</v>
      </c>
      <c r="G3" s="19" t="s">
        <v>904</v>
      </c>
      <c r="I3" t="s">
        <v>6</v>
      </c>
    </row>
    <row r="4" spans="2:9" ht="13.5" thickBot="1" x14ac:dyDescent="0.25"/>
    <row r="5" spans="2:9" ht="15" x14ac:dyDescent="0.2">
      <c r="B5" s="19" t="s">
        <v>936</v>
      </c>
      <c r="C5" s="132" t="s">
        <v>1045</v>
      </c>
      <c r="E5" s="20" t="s">
        <v>1477</v>
      </c>
      <c r="G5" s="20" t="s">
        <v>922</v>
      </c>
      <c r="I5" s="24" t="s">
        <v>131</v>
      </c>
    </row>
    <row r="6" spans="2:9" ht="15" x14ac:dyDescent="0.2">
      <c r="B6" s="19" t="s">
        <v>936</v>
      </c>
      <c r="C6" s="21" t="s">
        <v>973</v>
      </c>
      <c r="E6" s="21" t="s">
        <v>1476</v>
      </c>
      <c r="G6" s="21" t="s">
        <v>923</v>
      </c>
      <c r="I6" s="25" t="s">
        <v>33</v>
      </c>
    </row>
    <row r="7" spans="2:9" ht="15" x14ac:dyDescent="0.2">
      <c r="B7" s="19" t="s">
        <v>936</v>
      </c>
      <c r="C7" s="41" t="s">
        <v>1191</v>
      </c>
      <c r="E7" s="21" t="s">
        <v>1475</v>
      </c>
      <c r="G7" s="21" t="s">
        <v>903</v>
      </c>
      <c r="I7" s="26" t="s">
        <v>29</v>
      </c>
    </row>
    <row r="8" spans="2:9" ht="15" x14ac:dyDescent="0.2">
      <c r="B8" s="19" t="s">
        <v>936</v>
      </c>
      <c r="C8" s="21" t="s">
        <v>977</v>
      </c>
      <c r="E8" s="21" t="s">
        <v>1474</v>
      </c>
      <c r="G8" s="21" t="s">
        <v>898</v>
      </c>
      <c r="I8" s="26" t="s">
        <v>909</v>
      </c>
    </row>
    <row r="9" spans="2:9" ht="15.75" thickBot="1" x14ac:dyDescent="0.25">
      <c r="B9" s="19" t="s">
        <v>937</v>
      </c>
      <c r="C9" s="21" t="s">
        <v>978</v>
      </c>
      <c r="E9" s="22" t="s">
        <v>909</v>
      </c>
      <c r="G9" s="21" t="s">
        <v>935</v>
      </c>
      <c r="I9" s="26" t="s">
        <v>913</v>
      </c>
    </row>
    <row r="10" spans="2:9" ht="15" x14ac:dyDescent="0.2">
      <c r="B10" s="19" t="s">
        <v>937</v>
      </c>
      <c r="C10" s="21" t="s">
        <v>979</v>
      </c>
      <c r="E10" s="19"/>
      <c r="G10" s="21" t="s">
        <v>1065</v>
      </c>
      <c r="I10" s="26" t="s">
        <v>914</v>
      </c>
    </row>
    <row r="11" spans="2:9" ht="15" x14ac:dyDescent="0.2">
      <c r="B11" s="19" t="s">
        <v>937</v>
      </c>
      <c r="C11" s="21" t="s">
        <v>980</v>
      </c>
      <c r="G11" s="21" t="s">
        <v>901</v>
      </c>
      <c r="I11" s="26" t="s">
        <v>101</v>
      </c>
    </row>
    <row r="12" spans="2:9" ht="15" x14ac:dyDescent="0.2">
      <c r="B12" s="19" t="s">
        <v>937</v>
      </c>
      <c r="C12" s="21" t="s">
        <v>981</v>
      </c>
      <c r="G12" s="21" t="s">
        <v>926</v>
      </c>
      <c r="I12" s="25" t="s">
        <v>915</v>
      </c>
    </row>
    <row r="13" spans="2:9" ht="15" x14ac:dyDescent="0.2">
      <c r="B13" s="19" t="s">
        <v>937</v>
      </c>
      <c r="C13" s="21" t="s">
        <v>982</v>
      </c>
      <c r="G13" s="21" t="s">
        <v>910</v>
      </c>
      <c r="I13" s="26" t="s">
        <v>165</v>
      </c>
    </row>
    <row r="14" spans="2:9" ht="15" x14ac:dyDescent="0.2">
      <c r="B14" s="19" t="s">
        <v>936</v>
      </c>
      <c r="C14" s="41" t="s">
        <v>974</v>
      </c>
      <c r="G14" s="21" t="s">
        <v>924</v>
      </c>
      <c r="I14" s="26" t="s">
        <v>916</v>
      </c>
    </row>
    <row r="15" spans="2:9" ht="15" x14ac:dyDescent="0.2">
      <c r="B15" s="19" t="s">
        <v>936</v>
      </c>
      <c r="C15" s="21" t="s">
        <v>862</v>
      </c>
      <c r="G15" s="21" t="s">
        <v>896</v>
      </c>
      <c r="I15" s="26" t="s">
        <v>58</v>
      </c>
    </row>
    <row r="16" spans="2:9" ht="15" x14ac:dyDescent="0.2">
      <c r="B16" s="19" t="s">
        <v>937</v>
      </c>
      <c r="C16" s="21" t="s">
        <v>971</v>
      </c>
      <c r="G16" s="21" t="s">
        <v>897</v>
      </c>
      <c r="I16" s="25" t="s">
        <v>257</v>
      </c>
    </row>
    <row r="17" spans="2:9" ht="15" x14ac:dyDescent="0.2">
      <c r="B17" s="19" t="s">
        <v>937</v>
      </c>
      <c r="C17" s="21" t="s">
        <v>983</v>
      </c>
      <c r="G17" s="21" t="s">
        <v>925</v>
      </c>
      <c r="I17" s="26" t="s">
        <v>743</v>
      </c>
    </row>
    <row r="18" spans="2:9" ht="15" x14ac:dyDescent="0.2">
      <c r="B18" s="19" t="s">
        <v>936</v>
      </c>
      <c r="C18" s="21" t="s">
        <v>975</v>
      </c>
      <c r="G18" s="21" t="s">
        <v>902</v>
      </c>
      <c r="I18" s="26" t="s">
        <v>917</v>
      </c>
    </row>
    <row r="19" spans="2:9" ht="15" x14ac:dyDescent="0.2">
      <c r="B19" s="19" t="s">
        <v>937</v>
      </c>
      <c r="C19" s="41" t="s">
        <v>1079</v>
      </c>
      <c r="G19" s="21" t="s">
        <v>899</v>
      </c>
      <c r="I19" s="26" t="s">
        <v>918</v>
      </c>
    </row>
    <row r="20" spans="2:9" ht="15.75" thickBot="1" x14ac:dyDescent="0.25">
      <c r="B20" s="19" t="s">
        <v>937</v>
      </c>
      <c r="C20" s="21" t="s">
        <v>984</v>
      </c>
      <c r="G20" s="22" t="s">
        <v>900</v>
      </c>
      <c r="I20" s="25" t="s">
        <v>919</v>
      </c>
    </row>
    <row r="21" spans="2:9" ht="15" x14ac:dyDescent="0.2">
      <c r="B21" s="19" t="s">
        <v>937</v>
      </c>
      <c r="C21" s="41" t="s">
        <v>972</v>
      </c>
      <c r="I21" s="25" t="s">
        <v>912</v>
      </c>
    </row>
    <row r="22" spans="2:9" ht="15" x14ac:dyDescent="0.2">
      <c r="B22" s="19" t="s">
        <v>936</v>
      </c>
      <c r="C22" s="41" t="s">
        <v>976</v>
      </c>
      <c r="I22" s="26" t="s">
        <v>35</v>
      </c>
    </row>
    <row r="23" spans="2:9" ht="15.75" thickBot="1" x14ac:dyDescent="0.25">
      <c r="B23" s="19" t="s">
        <v>937</v>
      </c>
      <c r="C23" s="42" t="s">
        <v>985</v>
      </c>
      <c r="I23" s="26" t="s">
        <v>920</v>
      </c>
    </row>
    <row r="24" spans="2:9" ht="15" x14ac:dyDescent="0.2">
      <c r="I24" s="26" t="s">
        <v>113</v>
      </c>
    </row>
    <row r="25" spans="2:9" ht="15" x14ac:dyDescent="0.2">
      <c r="I25" s="135" t="s">
        <v>1066</v>
      </c>
    </row>
    <row r="26" spans="2:9" ht="15.75" thickBot="1" x14ac:dyDescent="0.25">
      <c r="B26" s="19" t="s">
        <v>937</v>
      </c>
      <c r="C26" s="19" t="s">
        <v>960</v>
      </c>
      <c r="I26" s="27" t="s">
        <v>216</v>
      </c>
    </row>
    <row r="27" spans="2:9" x14ac:dyDescent="0.2">
      <c r="B27" s="19" t="s">
        <v>936</v>
      </c>
      <c r="C27" s="38" t="s">
        <v>961</v>
      </c>
    </row>
    <row r="31" spans="2:9" x14ac:dyDescent="0.2">
      <c r="C31" s="19"/>
    </row>
    <row r="32" spans="2:9" x14ac:dyDescent="0.2">
      <c r="C32" s="19"/>
    </row>
    <row r="33" spans="3:3" x14ac:dyDescent="0.2">
      <c r="C33" s="38"/>
    </row>
    <row r="34" spans="3:3" x14ac:dyDescent="0.2">
      <c r="C34" s="19"/>
    </row>
    <row r="35" spans="3:3" x14ac:dyDescent="0.2">
      <c r="C35" s="38"/>
    </row>
    <row r="36" spans="3:3" x14ac:dyDescent="0.2">
      <c r="C36" s="19"/>
    </row>
    <row r="37" spans="3:3" x14ac:dyDescent="0.2">
      <c r="C37" s="39"/>
    </row>
    <row r="38" spans="3:3" x14ac:dyDescent="0.2">
      <c r="C38" s="40"/>
    </row>
    <row r="39" spans="3:3" x14ac:dyDescent="0.2">
      <c r="C39" s="39"/>
    </row>
    <row r="40" spans="3:3" x14ac:dyDescent="0.2">
      <c r="C40" s="39"/>
    </row>
    <row r="41" spans="3:3" x14ac:dyDescent="0.2">
      <c r="C41" s="39"/>
    </row>
    <row r="42" spans="3:3" x14ac:dyDescent="0.2">
      <c r="C42" s="39"/>
    </row>
    <row r="43" spans="3:3" x14ac:dyDescent="0.2">
      <c r="C43" s="38"/>
    </row>
    <row r="45" spans="3:3" x14ac:dyDescent="0.2">
      <c r="C45" s="39"/>
    </row>
    <row r="47" spans="3:3" x14ac:dyDescent="0.2">
      <c r="C47" s="40"/>
    </row>
    <row r="49" spans="3:3" x14ac:dyDescent="0.2">
      <c r="C49" s="40"/>
    </row>
    <row r="51" spans="3:3" x14ac:dyDescent="0.2">
      <c r="C51" s="40"/>
    </row>
  </sheetData>
  <sortState ref="B5:C23">
    <sortCondition ref="C5:C23"/>
  </sortState>
  <customSheetViews>
    <customSheetView guid="{173276B0-D232-4C79-A257-778F76A30D0F}">
      <selection activeCell="E5" sqref="E5:E9"/>
      <pageMargins left="0.7" right="0.7" top="0.75" bottom="0.75" header="0.3" footer="0.3"/>
      <pageSetup paperSize="9" orientation="portrait" r:id="rId1"/>
    </customSheetView>
    <customSheetView guid="{E9D4FC55-8F6E-467E-8777-D8F3832E85AB}">
      <selection activeCell="F10" sqref="F10"/>
      <pageMargins left="0.7" right="0.7" top="0.75" bottom="0.75" header="0.3" footer="0.3"/>
      <pageSetup paperSize="9" orientation="portrait" r:id="rId2"/>
    </customSheetView>
    <customSheetView guid="{584B2037-5DD0-41E7-AF1E-8FB2EF93912A}">
      <selection activeCell="G25" sqref="G25"/>
      <pageMargins left="0.7" right="0.7" top="0.75" bottom="0.75" header="0.3" footer="0.3"/>
    </customSheetView>
    <customSheetView guid="{0EB3AA57-F104-4F77-9584-3DE44CF083B1}">
      <selection activeCell="G25" sqref="G25"/>
      <pageMargins left="0.7" right="0.7" top="0.75" bottom="0.75" header="0.3" footer="0.3"/>
    </customSheetView>
    <customSheetView guid="{D9BE235B-966A-47DA-930F-872522545F48}">
      <selection activeCell="G25" sqref="G25"/>
      <pageMargins left="0.7" right="0.7" top="0.75" bottom="0.75" header="0.3" footer="0.3"/>
    </customSheetView>
    <customSheetView guid="{F1E46406-69B3-47CF-8BD2-3D0195AA5BCD}">
      <selection activeCell="G25" sqref="G25"/>
      <pageMargins left="0.7" right="0.7" top="0.75" bottom="0.75" header="0.3" footer="0.3"/>
    </customSheetView>
    <customSheetView guid="{F61E27E0-F3C7-4F2F-8602-3A258377DCB4}">
      <selection activeCell="G25" sqref="G25"/>
      <pageMargins left="0.7" right="0.7" top="0.75" bottom="0.75" header="0.3" footer="0.3"/>
    </customSheetView>
    <customSheetView guid="{62241D17-9433-4162-B4B6-85FC5FF3515B}">
      <selection activeCell="G25" sqref="G25"/>
      <pageMargins left="0.7" right="0.7" top="0.75" bottom="0.75" header="0.3" footer="0.3"/>
    </customSheetView>
    <customSheetView guid="{31902E98-E99F-45C3-8F4B-6D4BEF5DF2A9}">
      <selection activeCell="G25" sqref="G25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Fichier partagé R10m </vt:lpstr>
      <vt:lpstr>Tableau de bord Fonctionnement</vt:lpstr>
      <vt:lpstr>Tableau de bord Production</vt:lpstr>
      <vt:lpstr>Liste Synthese R10M </vt:lpstr>
      <vt:lpstr>Tableau Synthese R10M</vt:lpstr>
      <vt:lpstr>Liste deroulante</vt:lpstr>
      <vt:lpstr>Evenement</vt:lpstr>
      <vt:lpstr>'Tableau Synthese R10M'!Impression_des_titres</vt:lpstr>
      <vt:lpstr>Pilote</vt:lpstr>
      <vt:lpstr>POSTE</vt:lpstr>
      <vt:lpstr>Secteur</vt:lpstr>
      <vt:lpstr>Tableau1</vt:lpstr>
      <vt:lpstr>'Fichier partagé R10m '!Zone_d_impression</vt:lpstr>
      <vt:lpstr>'Tableau Synthese R10M'!Zone_d_impression</vt:lpstr>
    </vt:vector>
  </TitlesOfParts>
  <Company>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GinetN</dc:creator>
  <cp:lastModifiedBy>gmb</cp:lastModifiedBy>
  <cp:lastPrinted>2016-07-29T08:42:57Z</cp:lastPrinted>
  <dcterms:created xsi:type="dcterms:W3CDTF">2010-04-13T12:38:23Z</dcterms:created>
  <dcterms:modified xsi:type="dcterms:W3CDTF">2016-08-30T12:22:17Z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Actions R10M - fichier partagé.xlsm</vt:lpwstr>
  </property>
</Properties>
</file>