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310" windowHeight="8235"/>
  </bookViews>
  <sheets>
    <sheet name="registre" sheetId="3" r:id="rId1"/>
    <sheet name="tarifs" sheetId="1" r:id="rId2"/>
    <sheet name="calendrier" sheetId="2" r:id="rId3"/>
  </sheets>
  <definedNames>
    <definedName name="Chambres">OFFSET(tarifs!$A$3,,,COUNTA(tarifs!$A:$A))</definedName>
    <definedName name="jfdate">calendrier!$M$5:$M$18</definedName>
    <definedName name="jourabbrege">calendrier!$J$5:$K$11</definedName>
    <definedName name="Pâques">calendrier!$M$6</definedName>
  </definedNames>
  <calcPr calcId="152511"/>
</workbook>
</file>

<file path=xl/calcChain.xml><?xml version="1.0" encoding="utf-8"?>
<calcChain xmlns="http://schemas.openxmlformats.org/spreadsheetml/2006/main">
  <c r="M9" i="2" l="1"/>
  <c r="E9" i="1"/>
  <c r="D9" i="1"/>
  <c r="C9" i="1"/>
  <c r="E8" i="1"/>
  <c r="D8" i="1"/>
  <c r="C8" i="1"/>
  <c r="E7" i="1"/>
  <c r="D7" i="1"/>
  <c r="C7" i="1"/>
  <c r="E6" i="1"/>
  <c r="D6" i="1"/>
  <c r="C6" i="1"/>
  <c r="E5" i="1"/>
  <c r="D5" i="1"/>
  <c r="C5" i="1"/>
  <c r="E4" i="1"/>
  <c r="D4" i="1"/>
  <c r="C4" i="1"/>
  <c r="E3" i="1"/>
  <c r="D3" i="1"/>
  <c r="C3" i="1"/>
  <c r="M5" i="2" l="1"/>
  <c r="M16" i="2"/>
  <c r="M12" i="2"/>
  <c r="M8" i="2"/>
  <c r="B3" i="2"/>
  <c r="M17" i="2"/>
  <c r="M14" i="2"/>
  <c r="M6" i="2"/>
  <c r="M13" i="2"/>
  <c r="M15" i="2"/>
  <c r="M10" i="2" l="1"/>
  <c r="M7" i="2"/>
  <c r="M11" i="2"/>
  <c r="E5" i="2"/>
  <c r="H5" i="2"/>
  <c r="H6" i="2" s="1"/>
  <c r="H7" i="2" s="1"/>
  <c r="H8" i="2" s="1"/>
  <c r="H9" i="2" s="1"/>
  <c r="H10" i="2" s="1"/>
  <c r="H11" i="2" s="1"/>
  <c r="H12" i="2" s="1"/>
  <c r="H13" i="2" s="1"/>
  <c r="H14" i="2" s="1"/>
  <c r="H15" i="2" s="1"/>
  <c r="H16" i="2" s="1"/>
  <c r="B5" i="2"/>
  <c r="E6" i="2" l="1"/>
  <c r="D5" i="2"/>
  <c r="F5" i="2" s="1"/>
  <c r="B6" i="2"/>
  <c r="C5" i="2"/>
  <c r="C6" i="2" l="1"/>
  <c r="B7" i="2"/>
  <c r="E7" i="2"/>
  <c r="D6" i="2"/>
  <c r="F6" i="2" s="1"/>
  <c r="E8" i="2" l="1"/>
  <c r="D7" i="2"/>
  <c r="F7" i="2" s="1"/>
  <c r="C7" i="2"/>
  <c r="B8" i="2"/>
  <c r="E9" i="2" l="1"/>
  <c r="D8" i="2"/>
  <c r="F8" i="2" s="1"/>
  <c r="B9" i="2"/>
  <c r="C8" i="2"/>
  <c r="B10" i="2" l="1"/>
  <c r="C9" i="2"/>
  <c r="E10" i="2"/>
  <c r="D9" i="2"/>
  <c r="F9" i="2" s="1"/>
  <c r="C10" i="2" l="1"/>
  <c r="B11" i="2"/>
  <c r="E11" i="2"/>
  <c r="D10" i="2"/>
  <c r="F10" i="2" s="1"/>
  <c r="E12" i="2" l="1"/>
  <c r="D11" i="2"/>
  <c r="F11" i="2" s="1"/>
  <c r="C11" i="2"/>
  <c r="B12" i="2"/>
  <c r="E13" i="2" l="1"/>
  <c r="D12" i="2"/>
  <c r="F12" i="2" s="1"/>
  <c r="C12" i="2"/>
  <c r="B13" i="2"/>
  <c r="E14" i="2" l="1"/>
  <c r="D13" i="2"/>
  <c r="F13" i="2" s="1"/>
  <c r="B14" i="2"/>
  <c r="C13" i="2"/>
  <c r="C14" i="2" l="1"/>
  <c r="B15" i="2"/>
  <c r="E15" i="2"/>
  <c r="D14" i="2"/>
  <c r="F14" i="2" s="1"/>
  <c r="E16" i="2" l="1"/>
  <c r="D15" i="2"/>
  <c r="F15" i="2" s="1"/>
  <c r="C15" i="2"/>
  <c r="B16" i="2"/>
  <c r="B17" i="2" l="1"/>
  <c r="C16" i="2"/>
  <c r="E17" i="2"/>
  <c r="D16" i="2"/>
  <c r="F16" i="2" s="1"/>
  <c r="C17" i="2" l="1"/>
  <c r="B18" i="2"/>
  <c r="E18" i="2"/>
  <c r="D17" i="2"/>
  <c r="F17" i="2" s="1"/>
  <c r="D18" i="2" l="1"/>
  <c r="F18" i="2" s="1"/>
  <c r="E19" i="2"/>
  <c r="B19" i="2"/>
  <c r="C18" i="2"/>
  <c r="B20" i="2" l="1"/>
  <c r="C19" i="2"/>
  <c r="E20" i="2"/>
  <c r="D19" i="2"/>
  <c r="F19" i="2" s="1"/>
  <c r="B21" i="2" l="1"/>
  <c r="C20" i="2"/>
  <c r="E21" i="2"/>
  <c r="D20" i="2"/>
  <c r="F20" i="2" s="1"/>
  <c r="D21" i="2" l="1"/>
  <c r="F21" i="2" s="1"/>
  <c r="E22" i="2"/>
  <c r="C21" i="2"/>
  <c r="B22" i="2"/>
  <c r="B23" i="2" l="1"/>
  <c r="C22" i="2"/>
  <c r="E23" i="2"/>
  <c r="D22" i="2"/>
  <c r="F22" i="2" s="1"/>
  <c r="E24" i="2" l="1"/>
  <c r="D23" i="2"/>
  <c r="F23" i="2" s="1"/>
  <c r="C23" i="2"/>
  <c r="B24" i="2"/>
  <c r="D24" i="2" l="1"/>
  <c r="F24" i="2" s="1"/>
  <c r="E25" i="2"/>
  <c r="B25" i="2"/>
  <c r="C24" i="2"/>
  <c r="B26" i="2" l="1"/>
  <c r="C25" i="2"/>
  <c r="D25" i="2"/>
  <c r="F25" i="2" s="1"/>
  <c r="E26" i="2"/>
  <c r="B27" i="2" l="1"/>
  <c r="C26" i="2"/>
  <c r="D26" i="2"/>
  <c r="F26" i="2" s="1"/>
  <c r="E27" i="2"/>
  <c r="B28" i="2" l="1"/>
  <c r="C27" i="2"/>
  <c r="E28" i="2"/>
  <c r="D27" i="2"/>
  <c r="F27" i="2" s="1"/>
  <c r="B29" i="2" l="1"/>
  <c r="C28" i="2"/>
  <c r="E29" i="2"/>
  <c r="D28" i="2"/>
  <c r="F28" i="2" s="1"/>
  <c r="D29" i="2" l="1"/>
  <c r="F29" i="2" s="1"/>
  <c r="E30" i="2"/>
  <c r="C29" i="2"/>
  <c r="B30" i="2"/>
  <c r="B31" i="2" l="1"/>
  <c r="C30" i="2"/>
  <c r="E31" i="2"/>
  <c r="D30" i="2"/>
  <c r="F30" i="2" s="1"/>
  <c r="E32" i="2" l="1"/>
  <c r="D31" i="2"/>
  <c r="F31" i="2" s="1"/>
  <c r="C31" i="2"/>
  <c r="B32" i="2"/>
  <c r="D32" i="2" l="1"/>
  <c r="F32" i="2" s="1"/>
  <c r="E33" i="2"/>
  <c r="B33" i="2"/>
  <c r="C32" i="2"/>
  <c r="C33" i="2" l="1"/>
  <c r="B34" i="2"/>
  <c r="D33" i="2"/>
  <c r="F33" i="2" s="1"/>
  <c r="E34" i="2"/>
  <c r="D34" i="2" l="1"/>
  <c r="F34" i="2" s="1"/>
  <c r="E35" i="2"/>
  <c r="B35" i="2"/>
  <c r="C34" i="2"/>
  <c r="B36" i="2" l="1"/>
  <c r="C35" i="2"/>
  <c r="E36" i="2"/>
  <c r="D35" i="2"/>
  <c r="F35" i="2" s="1"/>
  <c r="E37" i="2" l="1"/>
  <c r="D36" i="2"/>
  <c r="F36" i="2" s="1"/>
  <c r="B37" i="2"/>
  <c r="C36" i="2"/>
  <c r="C37" i="2" l="1"/>
  <c r="B38" i="2"/>
  <c r="D37" i="2"/>
  <c r="F37" i="2" s="1"/>
  <c r="E38" i="2"/>
  <c r="E39" i="2" l="1"/>
  <c r="D38" i="2"/>
  <c r="F38" i="2" s="1"/>
  <c r="B39" i="2"/>
  <c r="C38" i="2"/>
  <c r="C39" i="2" l="1"/>
  <c r="B40" i="2"/>
  <c r="E40" i="2"/>
  <c r="D39" i="2"/>
  <c r="F39" i="2" s="1"/>
  <c r="D40" i="2" l="1"/>
  <c r="F40" i="2" s="1"/>
  <c r="E41" i="2"/>
  <c r="B41" i="2"/>
  <c r="C40" i="2"/>
  <c r="B42" i="2" l="1"/>
  <c r="C41" i="2"/>
  <c r="D41" i="2"/>
  <c r="F41" i="2" s="1"/>
  <c r="E42" i="2"/>
  <c r="B43" i="2" l="1"/>
  <c r="C42" i="2"/>
  <c r="D42" i="2"/>
  <c r="F42" i="2" s="1"/>
  <c r="E43" i="2"/>
  <c r="B44" i="2" l="1"/>
  <c r="C43" i="2"/>
  <c r="E44" i="2"/>
  <c r="D43" i="2"/>
  <c r="F43" i="2" s="1"/>
  <c r="E45" i="2" l="1"/>
  <c r="D44" i="2"/>
  <c r="F44" i="2" s="1"/>
  <c r="B45" i="2"/>
  <c r="C44" i="2"/>
  <c r="B46" i="2" l="1"/>
  <c r="C45" i="2"/>
  <c r="D45" i="2"/>
  <c r="F45" i="2" s="1"/>
  <c r="E46" i="2"/>
  <c r="B47" i="2" l="1"/>
  <c r="C46" i="2"/>
  <c r="E47" i="2"/>
  <c r="D46" i="2"/>
  <c r="F46" i="2" s="1"/>
  <c r="C47" i="2" l="1"/>
  <c r="B48" i="2"/>
  <c r="E48" i="2"/>
  <c r="D47" i="2"/>
  <c r="F47" i="2" s="1"/>
  <c r="D48" i="2" l="1"/>
  <c r="F48" i="2" s="1"/>
  <c r="E49" i="2"/>
  <c r="B49" i="2"/>
  <c r="C48" i="2"/>
  <c r="B50" i="2" l="1"/>
  <c r="C49" i="2"/>
  <c r="D49" i="2"/>
  <c r="F49" i="2" s="1"/>
  <c r="E50" i="2"/>
  <c r="D50" i="2" l="1"/>
  <c r="F50" i="2" s="1"/>
  <c r="E51" i="2"/>
  <c r="B51" i="2"/>
  <c r="C50" i="2"/>
  <c r="E52" i="2" l="1"/>
  <c r="D51" i="2"/>
  <c r="F51" i="2" s="1"/>
  <c r="B52" i="2"/>
  <c r="C51" i="2"/>
  <c r="B53" i="2" l="1"/>
  <c r="C52" i="2"/>
  <c r="E53" i="2"/>
  <c r="D52" i="2"/>
  <c r="F52" i="2" s="1"/>
  <c r="D53" i="2" l="1"/>
  <c r="F53" i="2" s="1"/>
  <c r="E54" i="2"/>
  <c r="B54" i="2"/>
  <c r="C53" i="2"/>
  <c r="B55" i="2" l="1"/>
  <c r="C54" i="2"/>
  <c r="E55" i="2"/>
  <c r="D54" i="2"/>
  <c r="F54" i="2" s="1"/>
  <c r="E56" i="2" l="1"/>
  <c r="D55" i="2"/>
  <c r="F55" i="2" s="1"/>
  <c r="C55" i="2"/>
  <c r="B56" i="2"/>
  <c r="B57" i="2" l="1"/>
  <c r="C56" i="2"/>
  <c r="D56" i="2"/>
  <c r="F56" i="2" s="1"/>
  <c r="E57" i="2"/>
  <c r="D57" i="2" l="1"/>
  <c r="F57" i="2" s="1"/>
  <c r="E58" i="2"/>
  <c r="B58" i="2"/>
  <c r="C57" i="2"/>
  <c r="B59" i="2" l="1"/>
  <c r="C58" i="2"/>
  <c r="D58" i="2"/>
  <c r="F58" i="2" s="1"/>
  <c r="E59" i="2"/>
  <c r="E60" i="2" l="1"/>
  <c r="D59" i="2"/>
  <c r="F59" i="2" s="1"/>
  <c r="B60" i="2"/>
  <c r="C59" i="2"/>
  <c r="B61" i="2" l="1"/>
  <c r="C60" i="2"/>
  <c r="E61" i="2"/>
  <c r="D60" i="2"/>
  <c r="F60" i="2" s="1"/>
  <c r="D61" i="2" l="1"/>
  <c r="F61" i="2" s="1"/>
  <c r="E62" i="2"/>
  <c r="C61" i="2"/>
  <c r="B62" i="2"/>
  <c r="B63" i="2" l="1"/>
  <c r="C62" i="2"/>
  <c r="D62" i="2"/>
  <c r="F62" i="2" s="1"/>
  <c r="E63" i="2"/>
  <c r="E64" i="2" l="1"/>
  <c r="D63" i="2"/>
  <c r="F63" i="2" s="1"/>
  <c r="C63" i="2"/>
  <c r="B64" i="2"/>
  <c r="B65" i="2" l="1"/>
  <c r="C64" i="2"/>
  <c r="D64" i="2"/>
  <c r="F64" i="2" s="1"/>
  <c r="E65" i="2"/>
  <c r="D65" i="2" l="1"/>
  <c r="F65" i="2" s="1"/>
  <c r="E66" i="2"/>
  <c r="B66" i="2"/>
  <c r="C65" i="2"/>
  <c r="B67" i="2" l="1"/>
  <c r="C66" i="2"/>
  <c r="D66" i="2"/>
  <c r="F66" i="2" s="1"/>
  <c r="E67" i="2"/>
  <c r="E68" i="2" l="1"/>
  <c r="D67" i="2"/>
  <c r="F67" i="2" s="1"/>
  <c r="B68" i="2"/>
  <c r="C67" i="2"/>
  <c r="B69" i="2" l="1"/>
  <c r="C68" i="2"/>
  <c r="E69" i="2"/>
  <c r="D68" i="2"/>
  <c r="F68" i="2" s="1"/>
  <c r="D69" i="2" l="1"/>
  <c r="F69" i="2" s="1"/>
  <c r="E70" i="2"/>
  <c r="C69" i="2"/>
  <c r="B70" i="2"/>
  <c r="B71" i="2" l="1"/>
  <c r="C70" i="2"/>
  <c r="D70" i="2"/>
  <c r="F70" i="2" s="1"/>
  <c r="E71" i="2"/>
  <c r="E72" i="2" l="1"/>
  <c r="D71" i="2"/>
  <c r="F71" i="2" s="1"/>
  <c r="C71" i="2"/>
  <c r="B72" i="2"/>
  <c r="B73" i="2" l="1"/>
  <c r="C72" i="2"/>
  <c r="D72" i="2"/>
  <c r="F72" i="2" s="1"/>
  <c r="E73" i="2"/>
  <c r="D73" i="2" l="1"/>
  <c r="F73" i="2" s="1"/>
  <c r="E74" i="2"/>
  <c r="B74" i="2"/>
  <c r="C73" i="2"/>
  <c r="B75" i="2" l="1"/>
  <c r="C74" i="2"/>
  <c r="D74" i="2"/>
  <c r="F74" i="2" s="1"/>
  <c r="E75" i="2"/>
  <c r="E76" i="2" l="1"/>
  <c r="D75" i="2"/>
  <c r="F75" i="2" s="1"/>
  <c r="B76" i="2"/>
  <c r="C75" i="2"/>
  <c r="B77" i="2" l="1"/>
  <c r="C76" i="2"/>
  <c r="E77" i="2"/>
  <c r="D76" i="2"/>
  <c r="F76" i="2" s="1"/>
  <c r="D77" i="2" l="1"/>
  <c r="F77" i="2" s="1"/>
  <c r="E78" i="2"/>
  <c r="C77" i="2"/>
  <c r="B78" i="2"/>
  <c r="B79" i="2" l="1"/>
  <c r="C78" i="2"/>
  <c r="D78" i="2"/>
  <c r="F78" i="2" s="1"/>
  <c r="E79" i="2"/>
  <c r="E80" i="2" l="1"/>
  <c r="D79" i="2"/>
  <c r="F79" i="2" s="1"/>
  <c r="C79" i="2"/>
  <c r="B80" i="2"/>
  <c r="B81" i="2" l="1"/>
  <c r="C80" i="2"/>
  <c r="D80" i="2"/>
  <c r="F80" i="2" s="1"/>
  <c r="E81" i="2"/>
  <c r="D81" i="2" l="1"/>
  <c r="F81" i="2" s="1"/>
  <c r="E82" i="2"/>
  <c r="B82" i="2"/>
  <c r="C81" i="2"/>
  <c r="B83" i="2" l="1"/>
  <c r="C82" i="2"/>
  <c r="D82" i="2"/>
  <c r="F82" i="2" s="1"/>
  <c r="E83" i="2"/>
  <c r="E84" i="2" l="1"/>
  <c r="D83" i="2"/>
  <c r="F83" i="2" s="1"/>
  <c r="B84" i="2"/>
  <c r="C83" i="2"/>
  <c r="B85" i="2" l="1"/>
  <c r="C84" i="2"/>
  <c r="E85" i="2"/>
  <c r="D84" i="2"/>
  <c r="F84" i="2" s="1"/>
  <c r="D85" i="2" l="1"/>
  <c r="F85" i="2" s="1"/>
  <c r="E86" i="2"/>
  <c r="C85" i="2"/>
  <c r="B86" i="2"/>
  <c r="B87" i="2" l="1"/>
  <c r="C86" i="2"/>
  <c r="D86" i="2"/>
  <c r="F86" i="2" s="1"/>
  <c r="E87" i="2"/>
  <c r="E88" i="2" l="1"/>
  <c r="D87" i="2"/>
  <c r="F87" i="2" s="1"/>
  <c r="C87" i="2"/>
  <c r="B88" i="2"/>
  <c r="B89" i="2" l="1"/>
  <c r="C88" i="2"/>
  <c r="D88" i="2"/>
  <c r="F88" i="2" s="1"/>
  <c r="E89" i="2"/>
  <c r="B90" i="2" l="1"/>
  <c r="C89" i="2"/>
  <c r="D89" i="2"/>
  <c r="F89" i="2" s="1"/>
  <c r="E90" i="2"/>
  <c r="D90" i="2" l="1"/>
  <c r="F90" i="2" s="1"/>
  <c r="E91" i="2"/>
  <c r="B91" i="2"/>
  <c r="C90" i="2"/>
  <c r="B92" i="2" l="1"/>
  <c r="C91" i="2"/>
  <c r="E92" i="2"/>
  <c r="D91" i="2"/>
  <c r="F91" i="2" s="1"/>
  <c r="E93" i="2" l="1"/>
  <c r="D92" i="2"/>
  <c r="F92" i="2" s="1"/>
  <c r="B93" i="2"/>
  <c r="C92" i="2"/>
  <c r="C93" i="2" l="1"/>
  <c r="B94" i="2"/>
  <c r="D93" i="2"/>
  <c r="F93" i="2" s="1"/>
  <c r="E94" i="2"/>
  <c r="E95" i="2" l="1"/>
  <c r="D94" i="2"/>
  <c r="F94" i="2" s="1"/>
  <c r="B95" i="2"/>
  <c r="C94" i="2"/>
  <c r="B96" i="2" l="1"/>
  <c r="C95" i="2"/>
  <c r="E96" i="2"/>
  <c r="D95" i="2"/>
  <c r="F95" i="2" s="1"/>
  <c r="D96" i="2" l="1"/>
  <c r="F96" i="2" s="1"/>
  <c r="E97" i="2"/>
  <c r="B97" i="2"/>
  <c r="C96" i="2"/>
  <c r="B98" i="2" l="1"/>
  <c r="C97" i="2"/>
  <c r="D97" i="2"/>
  <c r="F97" i="2" s="1"/>
  <c r="E98" i="2"/>
  <c r="E99" i="2" l="1"/>
  <c r="D98" i="2"/>
  <c r="F98" i="2" s="1"/>
  <c r="B99" i="2"/>
  <c r="C98" i="2"/>
  <c r="C99" i="2" l="1"/>
  <c r="B100" i="2"/>
  <c r="E100" i="2"/>
  <c r="D99" i="2"/>
  <c r="F99" i="2" s="1"/>
  <c r="D100" i="2" l="1"/>
  <c r="F100" i="2" s="1"/>
  <c r="E101" i="2"/>
  <c r="B101" i="2"/>
  <c r="C100" i="2"/>
  <c r="B102" i="2" l="1"/>
  <c r="C101" i="2"/>
  <c r="D101" i="2"/>
  <c r="F101" i="2" s="1"/>
  <c r="E102" i="2"/>
  <c r="E103" i="2" l="1"/>
  <c r="D102" i="2"/>
  <c r="F102" i="2" s="1"/>
  <c r="B103" i="2"/>
  <c r="C102" i="2"/>
  <c r="E104" i="2" l="1"/>
  <c r="D103" i="2"/>
  <c r="F103" i="2" s="1"/>
  <c r="B104" i="2"/>
  <c r="C103" i="2"/>
  <c r="B105" i="2" l="1"/>
  <c r="C104" i="2"/>
  <c r="D104" i="2"/>
  <c r="F104" i="2" s="1"/>
  <c r="E105" i="2"/>
  <c r="D105" i="2" l="1"/>
  <c r="F105" i="2" s="1"/>
  <c r="E106" i="2"/>
  <c r="C105" i="2"/>
  <c r="B106" i="2"/>
  <c r="B107" i="2" l="1"/>
  <c r="C106" i="2"/>
  <c r="E107" i="2"/>
  <c r="D106" i="2"/>
  <c r="F106" i="2" s="1"/>
  <c r="E108" i="2" l="1"/>
  <c r="D107" i="2"/>
  <c r="F107" i="2" s="1"/>
  <c r="B108" i="2"/>
  <c r="C107" i="2"/>
  <c r="B109" i="2" l="1"/>
  <c r="C108" i="2"/>
  <c r="D108" i="2"/>
  <c r="F108" i="2" s="1"/>
  <c r="E109" i="2"/>
  <c r="D109" i="2" l="1"/>
  <c r="F109" i="2" s="1"/>
  <c r="E110" i="2"/>
  <c r="C109" i="2"/>
  <c r="B110" i="2"/>
  <c r="B111" i="2" l="1"/>
  <c r="C110" i="2"/>
  <c r="E111" i="2"/>
  <c r="D110" i="2"/>
  <c r="F110" i="2" s="1"/>
  <c r="E112" i="2" l="1"/>
  <c r="D111" i="2"/>
  <c r="F111" i="2" s="1"/>
  <c r="B112" i="2"/>
  <c r="C111" i="2"/>
  <c r="B113" i="2" l="1"/>
  <c r="C112" i="2"/>
  <c r="D112" i="2"/>
  <c r="F112" i="2" s="1"/>
  <c r="E113" i="2"/>
  <c r="D113" i="2" l="1"/>
  <c r="F113" i="2" s="1"/>
  <c r="E114" i="2"/>
  <c r="B114" i="2"/>
  <c r="C113" i="2"/>
  <c r="B115" i="2" l="1"/>
  <c r="C114" i="2"/>
  <c r="E115" i="2"/>
  <c r="D114" i="2"/>
  <c r="F114" i="2" s="1"/>
  <c r="E116" i="2" l="1"/>
  <c r="D115" i="2"/>
  <c r="F115" i="2" s="1"/>
  <c r="C115" i="2"/>
  <c r="B116" i="2"/>
  <c r="B117" i="2" l="1"/>
  <c r="C116" i="2"/>
  <c r="D116" i="2"/>
  <c r="F116" i="2" s="1"/>
  <c r="E117" i="2"/>
  <c r="D117" i="2" l="1"/>
  <c r="F117" i="2" s="1"/>
  <c r="E118" i="2"/>
  <c r="C117" i="2"/>
  <c r="B118" i="2"/>
  <c r="B119" i="2" l="1"/>
  <c r="C118" i="2"/>
  <c r="E119" i="2"/>
  <c r="D118" i="2"/>
  <c r="F118" i="2" s="1"/>
  <c r="E120" i="2" l="1"/>
  <c r="D119" i="2"/>
  <c r="F119" i="2" s="1"/>
  <c r="B120" i="2"/>
  <c r="C119" i="2"/>
  <c r="B121" i="2" l="1"/>
  <c r="C120" i="2"/>
  <c r="D120" i="2"/>
  <c r="F120" i="2" s="1"/>
  <c r="E121" i="2"/>
  <c r="B122" i="2" l="1"/>
  <c r="C121" i="2"/>
  <c r="D121" i="2"/>
  <c r="F121" i="2" s="1"/>
  <c r="E122" i="2"/>
  <c r="E123" i="2" l="1"/>
  <c r="D122" i="2"/>
  <c r="F122" i="2" s="1"/>
  <c r="B123" i="2"/>
  <c r="C122" i="2"/>
  <c r="B124" i="2" l="1"/>
  <c r="C123" i="2"/>
  <c r="E124" i="2"/>
  <c r="D123" i="2"/>
  <c r="F123" i="2" s="1"/>
  <c r="D124" i="2" l="1"/>
  <c r="F124" i="2" s="1"/>
  <c r="E125" i="2"/>
  <c r="B125" i="2"/>
  <c r="C124" i="2"/>
  <c r="C125" i="2" l="1"/>
  <c r="B126" i="2"/>
  <c r="D125" i="2"/>
  <c r="F125" i="2" s="1"/>
  <c r="E126" i="2"/>
  <c r="E127" i="2" l="1"/>
  <c r="D126" i="2"/>
  <c r="F126" i="2" s="1"/>
  <c r="B127" i="2"/>
  <c r="C126" i="2"/>
  <c r="B128" i="2" l="1"/>
  <c r="C127" i="2"/>
  <c r="E128" i="2"/>
  <c r="D127" i="2"/>
  <c r="F127" i="2" s="1"/>
  <c r="D128" i="2" l="1"/>
  <c r="F128" i="2" s="1"/>
  <c r="E129" i="2"/>
  <c r="B129" i="2"/>
  <c r="C128" i="2"/>
  <c r="C129" i="2" l="1"/>
  <c r="B130" i="2"/>
  <c r="E130" i="2"/>
  <c r="D129" i="2"/>
  <c r="F129" i="2" s="1"/>
  <c r="D130" i="2" l="1"/>
  <c r="F130" i="2" s="1"/>
  <c r="E131" i="2"/>
  <c r="B131" i="2"/>
  <c r="C130" i="2"/>
  <c r="B132" i="2" l="1"/>
  <c r="C131" i="2"/>
  <c r="E132" i="2"/>
  <c r="D131" i="2"/>
  <c r="F131" i="2" s="1"/>
  <c r="D132" i="2" l="1"/>
  <c r="F132" i="2" s="1"/>
  <c r="E133" i="2"/>
  <c r="B133" i="2"/>
  <c r="C132" i="2"/>
  <c r="B134" i="2" l="1"/>
  <c r="C133" i="2"/>
  <c r="D133" i="2"/>
  <c r="F133" i="2" s="1"/>
  <c r="E134" i="2"/>
  <c r="E135" i="2" l="1"/>
  <c r="D134" i="2"/>
  <c r="F134" i="2" s="1"/>
  <c r="B135" i="2"/>
  <c r="C134" i="2"/>
  <c r="C135" i="2" l="1"/>
  <c r="B136" i="2"/>
  <c r="E136" i="2"/>
  <c r="D135" i="2"/>
  <c r="F135" i="2" s="1"/>
  <c r="D136" i="2" l="1"/>
  <c r="F136" i="2" s="1"/>
  <c r="E137" i="2"/>
  <c r="B137" i="2"/>
  <c r="C136" i="2"/>
  <c r="C137" i="2" l="1"/>
  <c r="B138" i="2"/>
  <c r="D137" i="2"/>
  <c r="F137" i="2" s="1"/>
  <c r="E138" i="2"/>
  <c r="D138" i="2" l="1"/>
  <c r="F138" i="2" s="1"/>
  <c r="E139" i="2"/>
  <c r="B139" i="2"/>
  <c r="C138" i="2"/>
  <c r="B140" i="2" l="1"/>
  <c r="C139" i="2"/>
  <c r="E140" i="2"/>
  <c r="D139" i="2"/>
  <c r="F139" i="2" s="1"/>
  <c r="B141" i="2" l="1"/>
  <c r="C140" i="2"/>
  <c r="D140" i="2"/>
  <c r="F140" i="2" s="1"/>
  <c r="E141" i="2"/>
  <c r="D141" i="2" l="1"/>
  <c r="F141" i="2" s="1"/>
  <c r="E142" i="2"/>
  <c r="B142" i="2"/>
  <c r="C141" i="2"/>
  <c r="B143" i="2" l="1"/>
  <c r="C142" i="2"/>
  <c r="E143" i="2"/>
  <c r="D142" i="2"/>
  <c r="F142" i="2" s="1"/>
  <c r="E144" i="2" l="1"/>
  <c r="D143" i="2"/>
  <c r="F143" i="2" s="1"/>
  <c r="C143" i="2"/>
  <c r="B144" i="2"/>
  <c r="B145" i="2" l="1"/>
  <c r="C144" i="2"/>
  <c r="D144" i="2"/>
  <c r="F144" i="2" s="1"/>
  <c r="E145" i="2"/>
  <c r="D145" i="2" l="1"/>
  <c r="F145" i="2" s="1"/>
  <c r="E146" i="2"/>
  <c r="C145" i="2"/>
  <c r="B146" i="2"/>
  <c r="B147" i="2" l="1"/>
  <c r="C146" i="2"/>
  <c r="D146" i="2"/>
  <c r="F146" i="2" s="1"/>
  <c r="E147" i="2"/>
  <c r="E148" i="2" l="1"/>
  <c r="D147" i="2"/>
  <c r="F147" i="2" s="1"/>
  <c r="B148" i="2"/>
  <c r="C147" i="2"/>
  <c r="B149" i="2" l="1"/>
  <c r="C148" i="2"/>
  <c r="D148" i="2"/>
  <c r="F148" i="2" s="1"/>
  <c r="E149" i="2"/>
  <c r="D149" i="2" l="1"/>
  <c r="F149" i="2" s="1"/>
  <c r="E150" i="2"/>
  <c r="B150" i="2"/>
  <c r="C149" i="2"/>
  <c r="B151" i="2" l="1"/>
  <c r="C150" i="2"/>
  <c r="E151" i="2"/>
  <c r="D150" i="2"/>
  <c r="F150" i="2" s="1"/>
  <c r="E152" i="2" l="1"/>
  <c r="D151" i="2"/>
  <c r="F151" i="2" s="1"/>
  <c r="C151" i="2"/>
  <c r="B152" i="2"/>
  <c r="B153" i="2" l="1"/>
  <c r="C152" i="2"/>
  <c r="D152" i="2"/>
  <c r="F152" i="2" s="1"/>
  <c r="E153" i="2"/>
  <c r="D153" i="2" l="1"/>
  <c r="F153" i="2" s="1"/>
  <c r="E154" i="2"/>
  <c r="C153" i="2"/>
  <c r="B154" i="2"/>
  <c r="D154" i="2" l="1"/>
  <c r="F154" i="2" s="1"/>
  <c r="E155" i="2"/>
  <c r="B155" i="2"/>
  <c r="C154" i="2"/>
  <c r="B156" i="2" l="1"/>
  <c r="C155" i="2"/>
  <c r="E156" i="2"/>
  <c r="D155" i="2"/>
  <c r="F155" i="2" s="1"/>
  <c r="D156" i="2" l="1"/>
  <c r="F156" i="2" s="1"/>
  <c r="E157" i="2"/>
  <c r="B157" i="2"/>
  <c r="C156" i="2"/>
  <c r="B158" i="2" l="1"/>
  <c r="C157" i="2"/>
  <c r="D157" i="2"/>
  <c r="F157" i="2" s="1"/>
  <c r="E158" i="2"/>
  <c r="E159" i="2" l="1"/>
  <c r="D158" i="2"/>
  <c r="F158" i="2" s="1"/>
  <c r="B159" i="2"/>
  <c r="C158" i="2"/>
  <c r="C159" i="2" l="1"/>
  <c r="B160" i="2"/>
  <c r="E160" i="2"/>
  <c r="D159" i="2"/>
  <c r="F159" i="2" s="1"/>
  <c r="D160" i="2" l="1"/>
  <c r="F160" i="2" s="1"/>
  <c r="E161" i="2"/>
  <c r="B161" i="2"/>
  <c r="C160" i="2"/>
  <c r="C161" i="2" l="1"/>
  <c r="B162" i="2"/>
  <c r="D161" i="2"/>
  <c r="F161" i="2" s="1"/>
  <c r="E162" i="2"/>
  <c r="D162" i="2" l="1"/>
  <c r="F162" i="2" s="1"/>
  <c r="E163" i="2"/>
  <c r="B163" i="2"/>
  <c r="C162" i="2"/>
  <c r="B164" i="2" l="1"/>
  <c r="C163" i="2"/>
  <c r="E164" i="2"/>
  <c r="D163" i="2"/>
  <c r="F163" i="2" s="1"/>
  <c r="D164" i="2" l="1"/>
  <c r="F164" i="2" s="1"/>
  <c r="E165" i="2"/>
  <c r="B165" i="2"/>
  <c r="C164" i="2"/>
  <c r="B166" i="2" l="1"/>
  <c r="C165" i="2"/>
  <c r="D165" i="2"/>
  <c r="F165" i="2" s="1"/>
  <c r="E166" i="2"/>
  <c r="E167" i="2" l="1"/>
  <c r="D166" i="2"/>
  <c r="F166" i="2" s="1"/>
  <c r="B167" i="2"/>
  <c r="C166" i="2"/>
  <c r="C167" i="2" l="1"/>
  <c r="B168" i="2"/>
  <c r="E168" i="2"/>
  <c r="D167" i="2"/>
  <c r="F167" i="2" s="1"/>
  <c r="D168" i="2" l="1"/>
  <c r="F168" i="2" s="1"/>
  <c r="E169" i="2"/>
  <c r="B169" i="2"/>
  <c r="C168" i="2"/>
  <c r="C169" i="2" l="1"/>
  <c r="B170" i="2"/>
  <c r="D169" i="2"/>
  <c r="F169" i="2" s="1"/>
  <c r="E170" i="2"/>
  <c r="B171" i="2" l="1"/>
  <c r="C170" i="2"/>
  <c r="D170" i="2"/>
  <c r="F170" i="2" s="1"/>
  <c r="E171" i="2"/>
  <c r="E172" i="2" l="1"/>
  <c r="D171" i="2"/>
  <c r="F171" i="2" s="1"/>
  <c r="B172" i="2"/>
  <c r="C171" i="2"/>
  <c r="B173" i="2" l="1"/>
  <c r="C172" i="2"/>
  <c r="D172" i="2"/>
  <c r="F172" i="2" s="1"/>
  <c r="E173" i="2"/>
  <c r="D173" i="2" l="1"/>
  <c r="F173" i="2" s="1"/>
  <c r="E174" i="2"/>
  <c r="B174" i="2"/>
  <c r="C173" i="2"/>
  <c r="E175" i="2" l="1"/>
  <c r="D174" i="2"/>
  <c r="F174" i="2" s="1"/>
  <c r="B175" i="2"/>
  <c r="C174" i="2"/>
  <c r="C175" i="2" l="1"/>
  <c r="B176" i="2"/>
  <c r="E176" i="2"/>
  <c r="D175" i="2"/>
  <c r="F175" i="2" s="1"/>
  <c r="D176" i="2" l="1"/>
  <c r="F176" i="2" s="1"/>
  <c r="E177" i="2"/>
  <c r="B177" i="2"/>
  <c r="C176" i="2"/>
  <c r="C177" i="2" l="1"/>
  <c r="B178" i="2"/>
  <c r="D177" i="2"/>
  <c r="F177" i="2" s="1"/>
  <c r="E178" i="2"/>
  <c r="D178" i="2" l="1"/>
  <c r="F178" i="2" s="1"/>
  <c r="E179" i="2"/>
  <c r="B179" i="2"/>
  <c r="C178" i="2"/>
  <c r="B180" i="2" l="1"/>
  <c r="C179" i="2"/>
  <c r="E180" i="2"/>
  <c r="D179" i="2"/>
  <c r="F179" i="2" s="1"/>
  <c r="D180" i="2" l="1"/>
  <c r="F180" i="2" s="1"/>
  <c r="E181" i="2"/>
  <c r="B181" i="2"/>
  <c r="C180" i="2"/>
  <c r="B182" i="2" l="1"/>
  <c r="C181" i="2"/>
  <c r="D181" i="2"/>
  <c r="F181" i="2" s="1"/>
  <c r="E182" i="2"/>
  <c r="E183" i="2" l="1"/>
  <c r="D182" i="2"/>
  <c r="F182" i="2" s="1"/>
  <c r="B183" i="2"/>
  <c r="C182" i="2"/>
  <c r="C183" i="2" l="1"/>
  <c r="B184" i="2"/>
  <c r="E184" i="2"/>
  <c r="D183" i="2"/>
  <c r="F183" i="2" s="1"/>
  <c r="D184" i="2" l="1"/>
  <c r="F184" i="2" s="1"/>
  <c r="E185" i="2"/>
  <c r="B185" i="2"/>
  <c r="C184" i="2"/>
  <c r="C185" i="2" l="1"/>
  <c r="B186" i="2"/>
  <c r="D185" i="2"/>
  <c r="F185" i="2" s="1"/>
  <c r="E186" i="2"/>
  <c r="D186" i="2" l="1"/>
  <c r="F186" i="2" s="1"/>
  <c r="E187" i="2"/>
  <c r="B187" i="2"/>
  <c r="C186" i="2"/>
  <c r="B188" i="2" l="1"/>
  <c r="C187" i="2"/>
  <c r="E188" i="2"/>
  <c r="D187" i="2"/>
  <c r="F187" i="2" s="1"/>
  <c r="D188" i="2" l="1"/>
  <c r="F188" i="2" s="1"/>
  <c r="E189" i="2"/>
  <c r="B189" i="2"/>
  <c r="C188" i="2"/>
  <c r="B190" i="2" l="1"/>
  <c r="C189" i="2"/>
  <c r="D189" i="2"/>
  <c r="F189" i="2" s="1"/>
  <c r="E190" i="2"/>
  <c r="E191" i="2" l="1"/>
  <c r="D190" i="2"/>
  <c r="F190" i="2" s="1"/>
  <c r="B191" i="2"/>
  <c r="C190" i="2"/>
  <c r="E192" i="2" l="1"/>
  <c r="D191" i="2"/>
  <c r="F191" i="2" s="1"/>
  <c r="C191" i="2"/>
  <c r="B192" i="2"/>
  <c r="B193" i="2" l="1"/>
  <c r="C192" i="2"/>
  <c r="D192" i="2"/>
  <c r="F192" i="2" s="1"/>
  <c r="E193" i="2"/>
  <c r="D193" i="2" l="1"/>
  <c r="F193" i="2" s="1"/>
  <c r="E194" i="2"/>
  <c r="C193" i="2"/>
  <c r="B194" i="2"/>
  <c r="B195" i="2" l="1"/>
  <c r="C194" i="2"/>
  <c r="D194" i="2"/>
  <c r="F194" i="2" s="1"/>
  <c r="E195" i="2"/>
  <c r="E196" i="2" l="1"/>
  <c r="D195" i="2"/>
  <c r="F195" i="2" s="1"/>
  <c r="B196" i="2"/>
  <c r="C195" i="2"/>
  <c r="B197" i="2" l="1"/>
  <c r="C196" i="2"/>
  <c r="D196" i="2"/>
  <c r="F196" i="2" s="1"/>
  <c r="E197" i="2"/>
  <c r="E198" i="2" l="1"/>
  <c r="D197" i="2"/>
  <c r="F197" i="2" s="1"/>
  <c r="B198" i="2"/>
  <c r="C197" i="2"/>
  <c r="C198" i="2" l="1"/>
  <c r="B199" i="2"/>
  <c r="E199" i="2"/>
  <c r="D198" i="2"/>
  <c r="F198" i="2" s="1"/>
  <c r="D199" i="2" l="1"/>
  <c r="F199" i="2" s="1"/>
  <c r="E200" i="2"/>
  <c r="B200" i="2"/>
  <c r="C199" i="2"/>
  <c r="C200" i="2" l="1"/>
  <c r="B201" i="2"/>
  <c r="D200" i="2"/>
  <c r="F200" i="2" s="1"/>
  <c r="E201" i="2"/>
  <c r="E202" i="2" l="1"/>
  <c r="D201" i="2"/>
  <c r="F201" i="2" s="1"/>
  <c r="B202" i="2"/>
  <c r="C201" i="2"/>
  <c r="B203" i="2" l="1"/>
  <c r="C202" i="2"/>
  <c r="E203" i="2"/>
  <c r="D202" i="2"/>
  <c r="F202" i="2" s="1"/>
  <c r="D203" i="2" l="1"/>
  <c r="F203" i="2" s="1"/>
  <c r="E204" i="2"/>
  <c r="B204" i="2"/>
  <c r="C203" i="2"/>
  <c r="B205" i="2" l="1"/>
  <c r="C204" i="2"/>
  <c r="D204" i="2"/>
  <c r="F204" i="2" s="1"/>
  <c r="E205" i="2"/>
  <c r="E206" i="2" l="1"/>
  <c r="D205" i="2"/>
  <c r="F205" i="2" s="1"/>
  <c r="B206" i="2"/>
  <c r="C205" i="2"/>
  <c r="B207" i="2" l="1"/>
  <c r="C206" i="2"/>
  <c r="E207" i="2"/>
  <c r="D206" i="2"/>
  <c r="F206" i="2" s="1"/>
  <c r="D207" i="2" l="1"/>
  <c r="F207" i="2" s="1"/>
  <c r="E208" i="2"/>
  <c r="B208" i="2"/>
  <c r="C207" i="2"/>
  <c r="C208" i="2" l="1"/>
  <c r="B209" i="2"/>
  <c r="D208" i="2"/>
  <c r="F208" i="2" s="1"/>
  <c r="E209" i="2"/>
  <c r="B210" i="2" l="1"/>
  <c r="C209" i="2"/>
  <c r="E210" i="2"/>
  <c r="D209" i="2"/>
  <c r="F209" i="2" s="1"/>
  <c r="E211" i="2" l="1"/>
  <c r="D210" i="2"/>
  <c r="F210" i="2" s="1"/>
  <c r="B211" i="2"/>
  <c r="C210" i="2"/>
  <c r="B212" i="2" l="1"/>
  <c r="C211" i="2"/>
  <c r="D211" i="2"/>
  <c r="F211" i="2" s="1"/>
  <c r="E212" i="2"/>
  <c r="D212" i="2" l="1"/>
  <c r="F212" i="2" s="1"/>
  <c r="E213" i="2"/>
  <c r="B213" i="2"/>
  <c r="C212" i="2"/>
  <c r="B214" i="2" l="1"/>
  <c r="C213" i="2"/>
  <c r="E214" i="2"/>
  <c r="D213" i="2"/>
  <c r="F213" i="2" s="1"/>
  <c r="E215" i="2" l="1"/>
  <c r="D214" i="2"/>
  <c r="F214" i="2" s="1"/>
  <c r="C214" i="2"/>
  <c r="B215" i="2"/>
  <c r="B216" i="2" l="1"/>
  <c r="C215" i="2"/>
  <c r="D215" i="2"/>
  <c r="F215" i="2" s="1"/>
  <c r="E216" i="2"/>
  <c r="D216" i="2" l="1"/>
  <c r="F216" i="2" s="1"/>
  <c r="E217" i="2"/>
  <c r="C216" i="2"/>
  <c r="B217" i="2"/>
  <c r="B218" i="2" l="1"/>
  <c r="C217" i="2"/>
  <c r="E218" i="2"/>
  <c r="D217" i="2"/>
  <c r="F217" i="2" s="1"/>
  <c r="E219" i="2" l="1"/>
  <c r="D218" i="2"/>
  <c r="F218" i="2" s="1"/>
  <c r="B219" i="2"/>
  <c r="C218" i="2"/>
  <c r="B220" i="2" l="1"/>
  <c r="C219" i="2"/>
  <c r="D219" i="2"/>
  <c r="F219" i="2" s="1"/>
  <c r="E220" i="2"/>
  <c r="D220" i="2" l="1"/>
  <c r="F220" i="2" s="1"/>
  <c r="E221" i="2"/>
  <c r="B221" i="2"/>
  <c r="C220" i="2"/>
  <c r="B222" i="2" l="1"/>
  <c r="C221" i="2"/>
  <c r="E222" i="2"/>
  <c r="D221" i="2"/>
  <c r="F221" i="2" s="1"/>
  <c r="E223" i="2" l="1"/>
  <c r="D222" i="2"/>
  <c r="F222" i="2" s="1"/>
  <c r="B223" i="2"/>
  <c r="C222" i="2"/>
  <c r="B224" i="2" l="1"/>
  <c r="C223" i="2"/>
  <c r="D223" i="2"/>
  <c r="F223" i="2" s="1"/>
  <c r="E224" i="2"/>
  <c r="C224" i="2" l="1"/>
  <c r="B225" i="2"/>
  <c r="D224" i="2"/>
  <c r="F224" i="2" s="1"/>
  <c r="E225" i="2"/>
  <c r="E226" i="2" l="1"/>
  <c r="D225" i="2"/>
  <c r="F225" i="2" s="1"/>
  <c r="B226" i="2"/>
  <c r="C225" i="2"/>
  <c r="B227" i="2" l="1"/>
  <c r="C226" i="2"/>
  <c r="E227" i="2"/>
  <c r="D226" i="2"/>
  <c r="F226" i="2" s="1"/>
  <c r="D227" i="2" l="1"/>
  <c r="F227" i="2" s="1"/>
  <c r="E228" i="2"/>
  <c r="B228" i="2"/>
  <c r="C227" i="2"/>
  <c r="B229" i="2" l="1"/>
  <c r="C228" i="2"/>
  <c r="D228" i="2"/>
  <c r="F228" i="2" s="1"/>
  <c r="E229" i="2"/>
  <c r="E230" i="2" l="1"/>
  <c r="D229" i="2"/>
  <c r="F229" i="2" s="1"/>
  <c r="B230" i="2"/>
  <c r="C229" i="2"/>
  <c r="C230" i="2" l="1"/>
  <c r="B231" i="2"/>
  <c r="E231" i="2"/>
  <c r="D230" i="2"/>
  <c r="F230" i="2" s="1"/>
  <c r="D231" i="2" l="1"/>
  <c r="F231" i="2" s="1"/>
  <c r="E232" i="2"/>
  <c r="B232" i="2"/>
  <c r="C231" i="2"/>
  <c r="C232" i="2" l="1"/>
  <c r="B233" i="2"/>
  <c r="D232" i="2"/>
  <c r="F232" i="2" s="1"/>
  <c r="E233" i="2"/>
  <c r="E234" i="2" l="1"/>
  <c r="D233" i="2"/>
  <c r="F233" i="2" s="1"/>
  <c r="B234" i="2"/>
  <c r="C233" i="2"/>
  <c r="B235" i="2" l="1"/>
  <c r="C234" i="2"/>
  <c r="E235" i="2"/>
  <c r="D234" i="2"/>
  <c r="F234" i="2" s="1"/>
  <c r="D235" i="2" l="1"/>
  <c r="F235" i="2" s="1"/>
  <c r="E236" i="2"/>
  <c r="B236" i="2"/>
  <c r="C235" i="2"/>
  <c r="B237" i="2" l="1"/>
  <c r="C236" i="2"/>
  <c r="D236" i="2"/>
  <c r="F236" i="2" s="1"/>
  <c r="E237" i="2"/>
  <c r="E238" i="2" l="1"/>
  <c r="D237" i="2"/>
  <c r="F237" i="2" s="1"/>
  <c r="B238" i="2"/>
  <c r="C237" i="2"/>
  <c r="B239" i="2" l="1"/>
  <c r="C238" i="2"/>
  <c r="E239" i="2"/>
  <c r="D238" i="2"/>
  <c r="F238" i="2" s="1"/>
  <c r="D239" i="2" l="1"/>
  <c r="F239" i="2" s="1"/>
  <c r="E240" i="2"/>
  <c r="B240" i="2"/>
  <c r="C239" i="2"/>
  <c r="C240" i="2" l="1"/>
  <c r="B241" i="2"/>
  <c r="D240" i="2"/>
  <c r="F240" i="2" s="1"/>
  <c r="E241" i="2"/>
  <c r="E242" i="2" l="1"/>
  <c r="D241" i="2"/>
  <c r="F241" i="2" s="1"/>
  <c r="B242" i="2"/>
  <c r="C241" i="2"/>
  <c r="B243" i="2" l="1"/>
  <c r="C242" i="2"/>
  <c r="E243" i="2"/>
  <c r="D242" i="2"/>
  <c r="F242" i="2" s="1"/>
  <c r="D243" i="2" l="1"/>
  <c r="F243" i="2" s="1"/>
  <c r="E244" i="2"/>
  <c r="B244" i="2"/>
  <c r="C243" i="2"/>
  <c r="B245" i="2" l="1"/>
  <c r="C244" i="2"/>
  <c r="D244" i="2"/>
  <c r="F244" i="2" s="1"/>
  <c r="E245" i="2"/>
  <c r="E246" i="2" l="1"/>
  <c r="D245" i="2"/>
  <c r="F245" i="2" s="1"/>
  <c r="B246" i="2"/>
  <c r="C245" i="2"/>
  <c r="C246" i="2" l="1"/>
  <c r="B247" i="2"/>
  <c r="E247" i="2"/>
  <c r="D246" i="2"/>
  <c r="F246" i="2" s="1"/>
  <c r="D247" i="2" l="1"/>
  <c r="F247" i="2" s="1"/>
  <c r="E248" i="2"/>
  <c r="B248" i="2"/>
  <c r="C247" i="2"/>
  <c r="C248" i="2" l="1"/>
  <c r="B249" i="2"/>
  <c r="D248" i="2"/>
  <c r="F248" i="2" s="1"/>
  <c r="E249" i="2"/>
  <c r="E250" i="2" l="1"/>
  <c r="D249" i="2"/>
  <c r="F249" i="2" s="1"/>
  <c r="B250" i="2"/>
  <c r="C249" i="2"/>
  <c r="B251" i="2" l="1"/>
  <c r="C250" i="2"/>
  <c r="E251" i="2"/>
  <c r="D250" i="2"/>
  <c r="F250" i="2" s="1"/>
  <c r="D251" i="2" l="1"/>
  <c r="F251" i="2" s="1"/>
  <c r="E252" i="2"/>
  <c r="B252" i="2"/>
  <c r="C251" i="2"/>
  <c r="B253" i="2" l="1"/>
  <c r="C252" i="2"/>
  <c r="D252" i="2"/>
  <c r="F252" i="2" s="1"/>
  <c r="E253" i="2"/>
  <c r="E254" i="2" l="1"/>
  <c r="D253" i="2"/>
  <c r="F253" i="2" s="1"/>
  <c r="B254" i="2"/>
  <c r="C253" i="2"/>
  <c r="B255" i="2" l="1"/>
  <c r="C254" i="2"/>
  <c r="E255" i="2"/>
  <c r="D254" i="2"/>
  <c r="F254" i="2" s="1"/>
  <c r="B256" i="2" l="1"/>
  <c r="C255" i="2"/>
  <c r="D255" i="2"/>
  <c r="F255" i="2" s="1"/>
  <c r="E256" i="2"/>
  <c r="D256" i="2" l="1"/>
  <c r="F256" i="2" s="1"/>
  <c r="E257" i="2"/>
  <c r="C256" i="2"/>
  <c r="B257" i="2"/>
  <c r="B258" i="2" l="1"/>
  <c r="C257" i="2"/>
  <c r="E258" i="2"/>
  <c r="D257" i="2"/>
  <c r="F257" i="2" s="1"/>
  <c r="E259" i="2" l="1"/>
  <c r="D258" i="2"/>
  <c r="F258" i="2" s="1"/>
  <c r="B259" i="2"/>
  <c r="C258" i="2"/>
  <c r="B260" i="2" l="1"/>
  <c r="C259" i="2"/>
  <c r="D259" i="2"/>
  <c r="F259" i="2" s="1"/>
  <c r="E260" i="2"/>
  <c r="D260" i="2" l="1"/>
  <c r="F260" i="2" s="1"/>
  <c r="E261" i="2"/>
  <c r="B261" i="2"/>
  <c r="C260" i="2"/>
  <c r="B262" i="2" l="1"/>
  <c r="C261" i="2"/>
  <c r="E262" i="2"/>
  <c r="D261" i="2"/>
  <c r="F261" i="2" s="1"/>
  <c r="E263" i="2" l="1"/>
  <c r="D262" i="2"/>
  <c r="F262" i="2" s="1"/>
  <c r="C262" i="2"/>
  <c r="B263" i="2"/>
  <c r="B264" i="2" l="1"/>
  <c r="C263" i="2"/>
  <c r="D263" i="2"/>
  <c r="F263" i="2" s="1"/>
  <c r="E264" i="2"/>
  <c r="D264" i="2" l="1"/>
  <c r="F264" i="2" s="1"/>
  <c r="E265" i="2"/>
  <c r="C264" i="2"/>
  <c r="B265" i="2"/>
  <c r="B266" i="2" l="1"/>
  <c r="C265" i="2"/>
  <c r="E266" i="2"/>
  <c r="D265" i="2"/>
  <c r="F265" i="2" s="1"/>
  <c r="E267" i="2" l="1"/>
  <c r="D266" i="2"/>
  <c r="F266" i="2" s="1"/>
  <c r="B267" i="2"/>
  <c r="C266" i="2"/>
  <c r="B268" i="2" l="1"/>
  <c r="C267" i="2"/>
  <c r="D267" i="2"/>
  <c r="F267" i="2" s="1"/>
  <c r="E268" i="2"/>
  <c r="D268" i="2" l="1"/>
  <c r="F268" i="2" s="1"/>
  <c r="E269" i="2"/>
  <c r="B269" i="2"/>
  <c r="C268" i="2"/>
  <c r="E270" i="2" l="1"/>
  <c r="D269" i="2"/>
  <c r="F269" i="2" s="1"/>
  <c r="B270" i="2"/>
  <c r="C269" i="2"/>
  <c r="B271" i="2" l="1"/>
  <c r="C270" i="2"/>
  <c r="E271" i="2"/>
  <c r="D270" i="2"/>
  <c r="F270" i="2" s="1"/>
  <c r="D271" i="2" l="1"/>
  <c r="F271" i="2" s="1"/>
  <c r="E272" i="2"/>
  <c r="B272" i="2"/>
  <c r="C271" i="2"/>
  <c r="C272" i="2" l="1"/>
  <c r="B273" i="2"/>
  <c r="D272" i="2"/>
  <c r="F272" i="2" s="1"/>
  <c r="E273" i="2"/>
  <c r="E274" i="2" l="1"/>
  <c r="D273" i="2"/>
  <c r="F273" i="2" s="1"/>
  <c r="B274" i="2"/>
  <c r="C273" i="2"/>
  <c r="B275" i="2" l="1"/>
  <c r="C274" i="2"/>
  <c r="E275" i="2"/>
  <c r="D274" i="2"/>
  <c r="F274" i="2" s="1"/>
  <c r="D275" i="2" l="1"/>
  <c r="F275" i="2" s="1"/>
  <c r="E276" i="2"/>
  <c r="B276" i="2"/>
  <c r="C275" i="2"/>
  <c r="B277" i="2" l="1"/>
  <c r="C276" i="2"/>
  <c r="D276" i="2"/>
  <c r="F276" i="2" s="1"/>
  <c r="E277" i="2"/>
  <c r="E278" i="2" l="1"/>
  <c r="D277" i="2"/>
  <c r="F277" i="2" s="1"/>
  <c r="B278" i="2"/>
  <c r="C277" i="2"/>
  <c r="C278" i="2" l="1"/>
  <c r="B279" i="2"/>
  <c r="E279" i="2"/>
  <c r="D278" i="2"/>
  <c r="F278" i="2" s="1"/>
  <c r="D279" i="2" l="1"/>
  <c r="F279" i="2" s="1"/>
  <c r="E280" i="2"/>
  <c r="B280" i="2"/>
  <c r="C279" i="2"/>
  <c r="C280" i="2" l="1"/>
  <c r="B281" i="2"/>
  <c r="D280" i="2"/>
  <c r="F280" i="2" s="1"/>
  <c r="E281" i="2"/>
  <c r="E282" i="2" l="1"/>
  <c r="D281" i="2"/>
  <c r="F281" i="2" s="1"/>
  <c r="B282" i="2"/>
  <c r="C281" i="2"/>
  <c r="B283" i="2" l="1"/>
  <c r="C282" i="2"/>
  <c r="E283" i="2"/>
  <c r="D282" i="2"/>
  <c r="F282" i="2" s="1"/>
  <c r="D283" i="2" l="1"/>
  <c r="F283" i="2" s="1"/>
  <c r="E284" i="2"/>
  <c r="B284" i="2"/>
  <c r="C283" i="2"/>
  <c r="B285" i="2" l="1"/>
  <c r="C284" i="2"/>
  <c r="D284" i="2"/>
  <c r="F284" i="2" s="1"/>
  <c r="E285" i="2"/>
  <c r="E286" i="2" l="1"/>
  <c r="D285" i="2"/>
  <c r="F285" i="2" s="1"/>
  <c r="B286" i="2"/>
  <c r="C285" i="2"/>
  <c r="B287" i="2" l="1"/>
  <c r="C286" i="2"/>
  <c r="E287" i="2"/>
  <c r="D286" i="2"/>
  <c r="F286" i="2" s="1"/>
  <c r="D287" i="2" l="1"/>
  <c r="F287" i="2" s="1"/>
  <c r="E288" i="2"/>
  <c r="B288" i="2"/>
  <c r="C287" i="2"/>
  <c r="C288" i="2" l="1"/>
  <c r="B289" i="2"/>
  <c r="D288" i="2"/>
  <c r="F288" i="2" s="1"/>
  <c r="E289" i="2"/>
  <c r="E290" i="2" l="1"/>
  <c r="D289" i="2"/>
  <c r="F289" i="2" s="1"/>
  <c r="B290" i="2"/>
  <c r="C289" i="2"/>
  <c r="B291" i="2" l="1"/>
  <c r="C290" i="2"/>
  <c r="E291" i="2"/>
  <c r="D290" i="2"/>
  <c r="F290" i="2" s="1"/>
  <c r="D291" i="2" l="1"/>
  <c r="F291" i="2" s="1"/>
  <c r="E292" i="2"/>
  <c r="B292" i="2"/>
  <c r="C291" i="2"/>
  <c r="B293" i="2" l="1"/>
  <c r="C292" i="2"/>
  <c r="D292" i="2"/>
  <c r="F292" i="2" s="1"/>
  <c r="E293" i="2"/>
  <c r="E294" i="2" l="1"/>
  <c r="D293" i="2"/>
  <c r="F293" i="2" s="1"/>
  <c r="B294" i="2"/>
  <c r="C293" i="2"/>
  <c r="C294" i="2" l="1"/>
  <c r="B295" i="2"/>
  <c r="E295" i="2"/>
  <c r="D294" i="2"/>
  <c r="F294" i="2" s="1"/>
  <c r="D295" i="2" l="1"/>
  <c r="F295" i="2" s="1"/>
  <c r="E296" i="2"/>
  <c r="B296" i="2"/>
  <c r="C295" i="2"/>
  <c r="C296" i="2" l="1"/>
  <c r="B297" i="2"/>
  <c r="D296" i="2"/>
  <c r="F296" i="2" s="1"/>
  <c r="E297" i="2"/>
  <c r="E298" i="2" l="1"/>
  <c r="D297" i="2"/>
  <c r="F297" i="2" s="1"/>
  <c r="B298" i="2"/>
  <c r="C297" i="2"/>
  <c r="B299" i="2" l="1"/>
  <c r="C298" i="2"/>
  <c r="E299" i="2"/>
  <c r="D298" i="2"/>
  <c r="F298" i="2" s="1"/>
  <c r="E300" i="2" l="1"/>
  <c r="D299" i="2"/>
  <c r="F299" i="2" s="1"/>
  <c r="B300" i="2"/>
  <c r="C299" i="2"/>
  <c r="B301" i="2" l="1"/>
  <c r="C300" i="2"/>
  <c r="E301" i="2"/>
  <c r="D300" i="2"/>
  <c r="F300" i="2" s="1"/>
  <c r="D301" i="2" l="1"/>
  <c r="F301" i="2" s="1"/>
  <c r="E302" i="2"/>
  <c r="B302" i="2"/>
  <c r="C301" i="2"/>
  <c r="B303" i="2" l="1"/>
  <c r="C302" i="2"/>
  <c r="D302" i="2"/>
  <c r="F302" i="2" s="1"/>
  <c r="E303" i="2"/>
  <c r="E304" i="2" l="1"/>
  <c r="D303" i="2"/>
  <c r="F303" i="2" s="1"/>
  <c r="B304" i="2"/>
  <c r="C303" i="2"/>
  <c r="C304" i="2" l="1"/>
  <c r="B305" i="2"/>
  <c r="E305" i="2"/>
  <c r="D304" i="2"/>
  <c r="F304" i="2" s="1"/>
  <c r="D305" i="2" l="1"/>
  <c r="F305" i="2" s="1"/>
  <c r="E306" i="2"/>
  <c r="B306" i="2"/>
  <c r="C305" i="2"/>
  <c r="C306" i="2" l="1"/>
  <c r="B307" i="2"/>
  <c r="D306" i="2"/>
  <c r="F306" i="2" s="1"/>
  <c r="E307" i="2"/>
  <c r="E308" i="2" l="1"/>
  <c r="D307" i="2"/>
  <c r="F307" i="2" s="1"/>
  <c r="B308" i="2"/>
  <c r="C307" i="2"/>
  <c r="B309" i="2" l="1"/>
  <c r="C308" i="2"/>
  <c r="E309" i="2"/>
  <c r="D308" i="2"/>
  <c r="F308" i="2" s="1"/>
  <c r="D309" i="2" l="1"/>
  <c r="F309" i="2" s="1"/>
  <c r="E310" i="2"/>
  <c r="B310" i="2"/>
  <c r="C309" i="2"/>
  <c r="B311" i="2" l="1"/>
  <c r="C310" i="2"/>
  <c r="D310" i="2"/>
  <c r="F310" i="2" s="1"/>
  <c r="E311" i="2"/>
  <c r="E312" i="2" l="1"/>
  <c r="D311" i="2"/>
  <c r="F311" i="2" s="1"/>
  <c r="B312" i="2"/>
  <c r="C311" i="2"/>
  <c r="C312" i="2" l="1"/>
  <c r="B313" i="2"/>
  <c r="E313" i="2"/>
  <c r="D312" i="2"/>
  <c r="F312" i="2" s="1"/>
  <c r="D313" i="2" l="1"/>
  <c r="F313" i="2" s="1"/>
  <c r="E314" i="2"/>
  <c r="B314" i="2"/>
  <c r="C313" i="2"/>
  <c r="C314" i="2" l="1"/>
  <c r="B315" i="2"/>
  <c r="D314" i="2"/>
  <c r="F314" i="2" s="1"/>
  <c r="E315" i="2"/>
  <c r="E316" i="2" l="1"/>
  <c r="D315" i="2"/>
  <c r="F315" i="2" s="1"/>
  <c r="B316" i="2"/>
  <c r="C315" i="2"/>
  <c r="B317" i="2" l="1"/>
  <c r="C316" i="2"/>
  <c r="E317" i="2"/>
  <c r="D316" i="2"/>
  <c r="F316" i="2" s="1"/>
  <c r="D317" i="2" l="1"/>
  <c r="F317" i="2" s="1"/>
  <c r="E318" i="2"/>
  <c r="B318" i="2"/>
  <c r="C317" i="2"/>
  <c r="B319" i="2" l="1"/>
  <c r="C318" i="2"/>
  <c r="D318" i="2"/>
  <c r="F318" i="2" s="1"/>
  <c r="E319" i="2"/>
  <c r="E320" i="2" l="1"/>
  <c r="D319" i="2"/>
  <c r="F319" i="2" s="1"/>
  <c r="B320" i="2"/>
  <c r="C319" i="2"/>
  <c r="C320" i="2" l="1"/>
  <c r="B321" i="2"/>
  <c r="E321" i="2"/>
  <c r="D320" i="2"/>
  <c r="F320" i="2" s="1"/>
  <c r="D321" i="2" l="1"/>
  <c r="F321" i="2" s="1"/>
  <c r="E322" i="2"/>
  <c r="B322" i="2"/>
  <c r="C321" i="2"/>
  <c r="C322" i="2" l="1"/>
  <c r="B323" i="2"/>
  <c r="D322" i="2"/>
  <c r="F322" i="2" s="1"/>
  <c r="E323" i="2"/>
  <c r="B324" i="2" l="1"/>
  <c r="C323" i="2"/>
  <c r="E324" i="2"/>
  <c r="D323" i="2"/>
  <c r="F323" i="2" s="1"/>
  <c r="E325" i="2" l="1"/>
  <c r="D324" i="2"/>
  <c r="F324" i="2" s="1"/>
  <c r="B325" i="2"/>
  <c r="C324" i="2"/>
  <c r="B326" i="2" l="1"/>
  <c r="C325" i="2"/>
  <c r="D325" i="2"/>
  <c r="F325" i="2" s="1"/>
  <c r="E326" i="2"/>
  <c r="D326" i="2" l="1"/>
  <c r="F326" i="2" s="1"/>
  <c r="E327" i="2"/>
  <c r="B327" i="2"/>
  <c r="C326" i="2"/>
  <c r="B328" i="2" l="1"/>
  <c r="C327" i="2"/>
  <c r="E328" i="2"/>
  <c r="D327" i="2"/>
  <c r="F327" i="2" s="1"/>
  <c r="E329" i="2" l="1"/>
  <c r="D328" i="2"/>
  <c r="F328" i="2" s="1"/>
  <c r="C328" i="2"/>
  <c r="B329" i="2"/>
  <c r="B330" i="2" l="1"/>
  <c r="C329" i="2"/>
  <c r="D329" i="2"/>
  <c r="F329" i="2" s="1"/>
  <c r="E330" i="2"/>
  <c r="D330" i="2" l="1"/>
  <c r="F330" i="2" s="1"/>
  <c r="E331" i="2"/>
  <c r="C330" i="2"/>
  <c r="B331" i="2"/>
  <c r="B332" i="2" l="1"/>
  <c r="C331" i="2"/>
  <c r="E332" i="2"/>
  <c r="D331" i="2"/>
  <c r="F331" i="2" s="1"/>
  <c r="E333" i="2" l="1"/>
  <c r="D332" i="2"/>
  <c r="F332" i="2" s="1"/>
  <c r="B333" i="2"/>
  <c r="C332" i="2"/>
  <c r="B334" i="2" l="1"/>
  <c r="C333" i="2"/>
  <c r="D333" i="2"/>
  <c r="F333" i="2" s="1"/>
  <c r="E334" i="2"/>
  <c r="B335" i="2" l="1"/>
  <c r="C334" i="2"/>
  <c r="D334" i="2"/>
  <c r="F334" i="2" s="1"/>
  <c r="E335" i="2"/>
  <c r="E336" i="2" l="1"/>
  <c r="D335" i="2"/>
  <c r="F335" i="2" s="1"/>
  <c r="B336" i="2"/>
  <c r="C335" i="2"/>
  <c r="C336" i="2" l="1"/>
  <c r="B337" i="2"/>
  <c r="E337" i="2"/>
  <c r="D336" i="2"/>
  <c r="F336" i="2" s="1"/>
  <c r="D337" i="2" l="1"/>
  <c r="F337" i="2" s="1"/>
  <c r="E338" i="2"/>
  <c r="B338" i="2"/>
  <c r="C337" i="2"/>
  <c r="C338" i="2" l="1"/>
  <c r="B339" i="2"/>
  <c r="D338" i="2"/>
  <c r="F338" i="2" s="1"/>
  <c r="E339" i="2"/>
  <c r="D339" i="2" l="1"/>
  <c r="F339" i="2" s="1"/>
  <c r="E340" i="2"/>
  <c r="B340" i="2"/>
  <c r="C339" i="2"/>
  <c r="B341" i="2" l="1"/>
  <c r="C340" i="2"/>
  <c r="E341" i="2"/>
  <c r="D340" i="2"/>
  <c r="F340" i="2" s="1"/>
  <c r="E342" i="2" l="1"/>
  <c r="D341" i="2"/>
  <c r="F341" i="2" s="1"/>
  <c r="B342" i="2"/>
  <c r="C341" i="2"/>
  <c r="B343" i="2" l="1"/>
  <c r="C342" i="2"/>
  <c r="E343" i="2"/>
  <c r="D342" i="2"/>
  <c r="F342" i="2" s="1"/>
  <c r="D343" i="2" l="1"/>
  <c r="F343" i="2" s="1"/>
  <c r="E344" i="2"/>
  <c r="B344" i="2"/>
  <c r="C343" i="2"/>
  <c r="B345" i="2" l="1"/>
  <c r="C344" i="2"/>
  <c r="D344" i="2"/>
  <c r="F344" i="2" s="1"/>
  <c r="E345" i="2"/>
  <c r="E346" i="2" l="1"/>
  <c r="D345" i="2"/>
  <c r="F345" i="2" s="1"/>
  <c r="B346" i="2"/>
  <c r="C345" i="2"/>
  <c r="C346" i="2" l="1"/>
  <c r="B347" i="2"/>
  <c r="E347" i="2"/>
  <c r="D346" i="2"/>
  <c r="F346" i="2" s="1"/>
  <c r="D347" i="2" l="1"/>
  <c r="F347" i="2" s="1"/>
  <c r="E348" i="2"/>
  <c r="B348" i="2"/>
  <c r="C347" i="2"/>
  <c r="C348" i="2" l="1"/>
  <c r="B349" i="2"/>
  <c r="D348" i="2"/>
  <c r="F348" i="2" s="1"/>
  <c r="E349" i="2"/>
  <c r="E350" i="2" l="1"/>
  <c r="D349" i="2"/>
  <c r="F349" i="2" s="1"/>
  <c r="B350" i="2"/>
  <c r="C349" i="2"/>
  <c r="B351" i="2" l="1"/>
  <c r="C350" i="2"/>
  <c r="E351" i="2"/>
  <c r="D350" i="2"/>
  <c r="F350" i="2" s="1"/>
  <c r="D351" i="2" l="1"/>
  <c r="F351" i="2" s="1"/>
  <c r="E352" i="2"/>
  <c r="B352" i="2"/>
  <c r="C351" i="2"/>
  <c r="B353" i="2" l="1"/>
  <c r="C352" i="2"/>
  <c r="D352" i="2"/>
  <c r="F352" i="2" s="1"/>
  <c r="E353" i="2"/>
  <c r="E354" i="2" l="1"/>
  <c r="D353" i="2"/>
  <c r="F353" i="2" s="1"/>
  <c r="B354" i="2"/>
  <c r="C353" i="2"/>
  <c r="C354" i="2" l="1"/>
  <c r="B355" i="2"/>
  <c r="E355" i="2"/>
  <c r="D354" i="2"/>
  <c r="F354" i="2" s="1"/>
  <c r="D355" i="2" l="1"/>
  <c r="F355" i="2" s="1"/>
  <c r="E356" i="2"/>
  <c r="B356" i="2"/>
  <c r="C355" i="2"/>
  <c r="C356" i="2" l="1"/>
  <c r="B357" i="2"/>
  <c r="D356" i="2"/>
  <c r="F356" i="2" s="1"/>
  <c r="E357" i="2"/>
  <c r="E358" i="2" l="1"/>
  <c r="D357" i="2"/>
  <c r="F357" i="2" s="1"/>
  <c r="B358" i="2"/>
  <c r="C357" i="2"/>
  <c r="B359" i="2" l="1"/>
  <c r="C358" i="2"/>
  <c r="E359" i="2"/>
  <c r="D358" i="2"/>
  <c r="F358" i="2" s="1"/>
  <c r="D359" i="2" l="1"/>
  <c r="F359" i="2" s="1"/>
  <c r="E360" i="2"/>
  <c r="B360" i="2"/>
  <c r="C359" i="2"/>
  <c r="B361" i="2" l="1"/>
  <c r="C360" i="2"/>
  <c r="D360" i="2"/>
  <c r="F360" i="2" s="1"/>
  <c r="E361" i="2"/>
  <c r="E362" i="2" l="1"/>
  <c r="D361" i="2"/>
  <c r="F361" i="2" s="1"/>
  <c r="B362" i="2"/>
  <c r="C361" i="2"/>
  <c r="C362" i="2" l="1"/>
  <c r="B363" i="2"/>
  <c r="E363" i="2"/>
  <c r="D362" i="2"/>
  <c r="F362" i="2" s="1"/>
  <c r="D363" i="2" l="1"/>
  <c r="F363" i="2" s="1"/>
  <c r="E364" i="2"/>
  <c r="B364" i="2"/>
  <c r="C363" i="2"/>
  <c r="C364" i="2" l="1"/>
  <c r="B365" i="2"/>
  <c r="D364" i="2"/>
  <c r="F364" i="2" s="1"/>
  <c r="E365" i="2"/>
  <c r="E366" i="2" l="1"/>
  <c r="D365" i="2"/>
  <c r="F365" i="2" s="1"/>
  <c r="B366" i="2"/>
  <c r="C365" i="2"/>
  <c r="B367" i="2" l="1"/>
  <c r="C366" i="2"/>
  <c r="E367" i="2"/>
  <c r="D366" i="2"/>
  <c r="F366" i="2" s="1"/>
  <c r="D367" i="2" l="1"/>
  <c r="F367" i="2" s="1"/>
  <c r="E368" i="2"/>
  <c r="B368" i="2"/>
  <c r="C367" i="2"/>
  <c r="B369" i="2" l="1"/>
  <c r="C368" i="2"/>
  <c r="D368" i="2"/>
  <c r="F368" i="2" s="1"/>
  <c r="E369" i="2"/>
  <c r="E370" i="2" l="1"/>
  <c r="D369" i="2"/>
  <c r="F369" i="2" s="1"/>
  <c r="B370" i="2"/>
  <c r="C369" i="2"/>
  <c r="C370" i="2" l="1"/>
  <c r="B371" i="2"/>
  <c r="E371" i="2"/>
  <c r="D370" i="2"/>
  <c r="F370" i="2" s="1"/>
  <c r="B372" i="2" l="1"/>
  <c r="C371" i="2"/>
  <c r="D371" i="2"/>
  <c r="F371" i="2" s="1"/>
  <c r="E372" i="2"/>
  <c r="C372" i="2" l="1"/>
  <c r="B373" i="2"/>
  <c r="D372" i="2"/>
  <c r="F372" i="2" s="1"/>
  <c r="E373" i="2"/>
  <c r="E374" i="2" l="1"/>
  <c r="D373" i="2"/>
  <c r="F373" i="2" s="1"/>
  <c r="B374" i="2"/>
  <c r="C373" i="2"/>
  <c r="B375" i="2" l="1"/>
  <c r="C374" i="2"/>
  <c r="E375" i="2"/>
  <c r="D374" i="2"/>
  <c r="F374" i="2" s="1"/>
  <c r="D375" i="2" l="1"/>
  <c r="F375" i="2" s="1"/>
  <c r="E376" i="2"/>
  <c r="B376" i="2"/>
  <c r="C375" i="2"/>
  <c r="B377" i="2" l="1"/>
  <c r="C376" i="2"/>
  <c r="D376" i="2"/>
  <c r="F376" i="2" s="1"/>
  <c r="E377" i="2"/>
  <c r="E378" i="2" l="1"/>
  <c r="D377" i="2"/>
  <c r="F377" i="2" s="1"/>
  <c r="B378" i="2"/>
  <c r="C377" i="2"/>
  <c r="C378" i="2" l="1"/>
  <c r="B379" i="2"/>
  <c r="E379" i="2"/>
  <c r="D378" i="2"/>
  <c r="F378" i="2" s="1"/>
  <c r="D379" i="2" l="1"/>
  <c r="F379" i="2" s="1"/>
  <c r="E380" i="2"/>
  <c r="B380" i="2"/>
  <c r="C379" i="2"/>
  <c r="C380" i="2" l="1"/>
  <c r="B381" i="2"/>
  <c r="D380" i="2"/>
  <c r="F380" i="2" s="1"/>
  <c r="E381" i="2"/>
  <c r="E382" i="2" l="1"/>
  <c r="D381" i="2"/>
  <c r="F381" i="2" s="1"/>
  <c r="B382" i="2"/>
  <c r="C381" i="2"/>
  <c r="B383" i="2" l="1"/>
  <c r="C382" i="2"/>
  <c r="E383" i="2"/>
  <c r="D382" i="2"/>
  <c r="F382" i="2" s="1"/>
  <c r="D383" i="2" l="1"/>
  <c r="F383" i="2" s="1"/>
  <c r="E384" i="2"/>
  <c r="B384" i="2"/>
  <c r="C383" i="2"/>
  <c r="B385" i="2" l="1"/>
  <c r="C384" i="2"/>
  <c r="D384" i="2"/>
  <c r="F384" i="2" s="1"/>
  <c r="E385" i="2"/>
  <c r="E386" i="2" l="1"/>
  <c r="D385" i="2"/>
  <c r="F385" i="2" s="1"/>
  <c r="B386" i="2"/>
  <c r="C385" i="2"/>
  <c r="B387" i="2" l="1"/>
  <c r="C386" i="2"/>
  <c r="E387" i="2"/>
  <c r="D386" i="2"/>
  <c r="F386" i="2" s="1"/>
  <c r="D387" i="2" l="1"/>
  <c r="F387" i="2" s="1"/>
  <c r="E388" i="2"/>
  <c r="B388" i="2"/>
  <c r="C387" i="2"/>
  <c r="B389" i="2" l="1"/>
  <c r="C388" i="2"/>
  <c r="D388" i="2"/>
  <c r="F388" i="2" s="1"/>
  <c r="E389" i="2"/>
  <c r="E390" i="2" l="1"/>
  <c r="D389" i="2"/>
  <c r="F389" i="2" s="1"/>
  <c r="B390" i="2"/>
  <c r="C389" i="2"/>
  <c r="C390" i="2" l="1"/>
  <c r="B391" i="2"/>
  <c r="E391" i="2"/>
  <c r="D390" i="2"/>
  <c r="F390" i="2" s="1"/>
  <c r="D391" i="2" l="1"/>
  <c r="F391" i="2" s="1"/>
  <c r="E392" i="2"/>
  <c r="B392" i="2"/>
  <c r="C391" i="2"/>
  <c r="B393" i="2" l="1"/>
  <c r="C392" i="2"/>
  <c r="D392" i="2"/>
  <c r="F392" i="2" s="1"/>
  <c r="E393" i="2"/>
  <c r="E394" i="2" l="1"/>
  <c r="D393" i="2"/>
  <c r="F393" i="2" s="1"/>
  <c r="B394" i="2"/>
  <c r="C393" i="2"/>
  <c r="B395" i="2" l="1"/>
  <c r="C394" i="2"/>
  <c r="E395" i="2"/>
  <c r="D394" i="2"/>
  <c r="F394" i="2" s="1"/>
  <c r="D395" i="2" l="1"/>
  <c r="F395" i="2" s="1"/>
  <c r="E396" i="2"/>
  <c r="B396" i="2"/>
  <c r="C395" i="2"/>
  <c r="B397" i="2" l="1"/>
  <c r="C396" i="2"/>
  <c r="D396" i="2"/>
  <c r="F396" i="2" s="1"/>
  <c r="E397" i="2"/>
  <c r="E398" i="2" l="1"/>
  <c r="D397" i="2"/>
  <c r="F397" i="2" s="1"/>
  <c r="B398" i="2"/>
  <c r="C397" i="2"/>
  <c r="C398" i="2" l="1"/>
  <c r="B399" i="2"/>
  <c r="E399" i="2"/>
  <c r="D398" i="2"/>
  <c r="F398" i="2" s="1"/>
  <c r="D399" i="2" l="1"/>
  <c r="F399" i="2" s="1"/>
  <c r="E400" i="2"/>
  <c r="B400" i="2"/>
  <c r="C399" i="2"/>
  <c r="B401" i="2" l="1"/>
  <c r="C400" i="2"/>
  <c r="D400" i="2"/>
  <c r="F400" i="2" s="1"/>
  <c r="E401" i="2"/>
  <c r="E402" i="2" l="1"/>
  <c r="D401" i="2"/>
  <c r="F401" i="2" s="1"/>
  <c r="B402" i="2"/>
  <c r="C401" i="2"/>
  <c r="B403" i="2" l="1"/>
  <c r="C402" i="2"/>
  <c r="E403" i="2"/>
  <c r="D402" i="2"/>
  <c r="F402" i="2" s="1"/>
  <c r="D403" i="2" l="1"/>
  <c r="F403" i="2" s="1"/>
  <c r="E404" i="2"/>
  <c r="B404" i="2"/>
  <c r="C403" i="2"/>
  <c r="B405" i="2" l="1"/>
  <c r="C404" i="2"/>
  <c r="D404" i="2"/>
  <c r="F404" i="2" s="1"/>
  <c r="E405" i="2"/>
  <c r="B406" i="2" l="1"/>
  <c r="C406" i="2" s="1"/>
  <c r="C405" i="2"/>
  <c r="E406" i="2"/>
  <c r="D405" i="2"/>
  <c r="F405" i="2" s="1"/>
  <c r="D406" i="2" l="1"/>
  <c r="F406" i="2" s="1"/>
</calcChain>
</file>

<file path=xl/sharedStrings.xml><?xml version="1.0" encoding="utf-8"?>
<sst xmlns="http://schemas.openxmlformats.org/spreadsheetml/2006/main" count="48" uniqueCount="42">
  <si>
    <t>Chambres</t>
  </si>
  <si>
    <t>Normal</t>
  </si>
  <si>
    <t xml:space="preserve">Vacances scolaires </t>
  </si>
  <si>
    <t>Jours fériés</t>
  </si>
  <si>
    <t>Week-ends</t>
  </si>
  <si>
    <t>Chambre 1</t>
  </si>
  <si>
    <t>Chambre 2</t>
  </si>
  <si>
    <t>Chambre 3</t>
  </si>
  <si>
    <t>Chambre 4</t>
  </si>
  <si>
    <t>Chambre 5</t>
  </si>
  <si>
    <t>Chambre 6</t>
  </si>
  <si>
    <t>Chambre 7</t>
  </si>
  <si>
    <t>Année:</t>
  </si>
  <si>
    <t>Date</t>
  </si>
  <si>
    <t>N° semaine</t>
  </si>
  <si>
    <t>Jour</t>
  </si>
  <si>
    <t>Vacances scolaires</t>
  </si>
  <si>
    <t>site pour dates des vacances</t>
  </si>
  <si>
    <t>L</t>
  </si>
  <si>
    <t>Premier de l'an</t>
  </si>
  <si>
    <t>academie</t>
  </si>
  <si>
    <t>M</t>
  </si>
  <si>
    <t>Pâques</t>
  </si>
  <si>
    <t>Lundi de Pâques</t>
  </si>
  <si>
    <t>J</t>
  </si>
  <si>
    <t>Fête du travail</t>
  </si>
  <si>
    <t>V</t>
  </si>
  <si>
    <t>Victoire 1945</t>
  </si>
  <si>
    <t>S</t>
  </si>
  <si>
    <t>Ascension</t>
  </si>
  <si>
    <t>D</t>
  </si>
  <si>
    <t>Lundi de Pentecôte</t>
  </si>
  <si>
    <t>Fête nationale</t>
  </si>
  <si>
    <t>Assomption</t>
  </si>
  <si>
    <t>Toussaint</t>
  </si>
  <si>
    <t>Armistice</t>
  </si>
  <si>
    <t>Noël</t>
  </si>
  <si>
    <t>Jour de l'An</t>
  </si>
  <si>
    <t>date de reservation</t>
  </si>
  <si>
    <t>nom de la chambre</t>
  </si>
  <si>
    <t>tarif</t>
  </si>
  <si>
    <t>chambre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</si>
</sst>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  <numFmt numFmtId="165" formatCode="[$-F800]dddd\,\ mmmm\ dd\,\ yyyy"/>
    <numFmt numFmtId="166" formatCode="dd/mm/yy;@"/>
    <numFmt numFmtId="167" formatCode="d"/>
    <numFmt numFmtId="168" formatCode="dddd"/>
    <numFmt numFmtId="169" formatCode="_ * #,##0_ ;_ * \-#,##0_ ;_ * &quot;-&quot;??_ ;_ @_ "/>
    <numFmt numFmtId="170" formatCode="dddd\,\ dd\-mmm\-yyyy"/>
    <numFmt numFmtId="171" formatCode="ddd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2"/>
      <name val="Trebuchet MS"/>
      <family val="2"/>
    </font>
    <font>
      <b/>
      <sz val="11"/>
      <name val="Trebuchet MS"/>
      <family val="2"/>
    </font>
    <font>
      <b/>
      <sz val="11"/>
      <name val="Arial"/>
      <family val="2"/>
    </font>
    <font>
      <b/>
      <sz val="12"/>
      <name val="Trebuchet MS"/>
      <family val="2"/>
    </font>
    <font>
      <sz val="10"/>
      <name val="Arial"/>
      <family val="2"/>
    </font>
    <font>
      <b/>
      <sz val="20"/>
      <name val="Arial"/>
      <family val="2"/>
    </font>
    <font>
      <sz val="10"/>
      <name val="Trebuchet MS"/>
      <family val="2"/>
    </font>
    <font>
      <sz val="14"/>
      <name val="Trebuchet MS"/>
      <family val="2"/>
    </font>
    <font>
      <b/>
      <sz val="14"/>
      <name val="Trebuchet MS"/>
      <family val="2"/>
    </font>
    <font>
      <b/>
      <sz val="10"/>
      <name val="Trebuchet MS"/>
      <family val="2"/>
    </font>
    <font>
      <b/>
      <sz val="14"/>
      <color indexed="18"/>
      <name val="Trebuchet MS"/>
      <family val="2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7" fillId="0" borderId="0"/>
    <xf numFmtId="0" fontId="7" fillId="0" borderId="0">
      <alignment vertical="center"/>
    </xf>
    <xf numFmtId="0" fontId="14" fillId="0" borderId="0" applyNumberFormat="0" applyFill="0" applyBorder="0" applyAlignment="0" applyProtection="0"/>
  </cellStyleXfs>
  <cellXfs count="53">
    <xf numFmtId="0" fontId="0" fillId="0" borderId="0" xfId="0"/>
    <xf numFmtId="44" fontId="3" fillId="0" borderId="3" xfId="2" applyFont="1" applyFill="1" applyBorder="1" applyAlignment="1" applyProtection="1">
      <alignment horizontal="center" vertical="center" wrapText="1"/>
      <protection locked="0"/>
    </xf>
    <xf numFmtId="10" fontId="3" fillId="0" borderId="4" xfId="3" applyNumberFormat="1" applyFont="1" applyFill="1" applyBorder="1" applyAlignment="1" applyProtection="1">
      <alignment horizontal="center" vertical="center" wrapText="1"/>
      <protection locked="0"/>
    </xf>
    <xf numFmtId="164" fontId="4" fillId="0" borderId="6" xfId="0" applyNumberFormat="1" applyFont="1" applyFill="1" applyBorder="1" applyAlignment="1" applyProtection="1">
      <alignment horizontal="center" vertical="center"/>
      <protection locked="0"/>
    </xf>
    <xf numFmtId="44" fontId="5" fillId="0" borderId="6" xfId="2" applyFont="1" applyBorder="1"/>
    <xf numFmtId="44" fontId="5" fillId="0" borderId="7" xfId="2" applyFont="1" applyBorder="1"/>
    <xf numFmtId="0" fontId="6" fillId="0" borderId="0" xfId="0" applyFont="1" applyAlignment="1" applyProtection="1">
      <alignment horizontal="right"/>
      <protection hidden="1"/>
    </xf>
    <xf numFmtId="0" fontId="8" fillId="0" borderId="0" xfId="4" applyNumberFormat="1" applyFont="1" applyAlignment="1">
      <alignment horizontal="center"/>
    </xf>
    <xf numFmtId="0" fontId="9" fillId="0" borderId="0" xfId="0" applyFont="1" applyAlignment="1" applyProtection="1">
      <alignment horizontal="left"/>
      <protection hidden="1"/>
    </xf>
    <xf numFmtId="0" fontId="9" fillId="0" borderId="0" xfId="0" applyFont="1" applyAlignment="1" applyProtection="1">
      <alignment horizontal="center"/>
      <protection hidden="1"/>
    </xf>
    <xf numFmtId="14" fontId="9" fillId="0" borderId="0" xfId="0" applyNumberFormat="1" applyFont="1" applyAlignment="1" applyProtection="1">
      <alignment horizontal="left"/>
      <protection hidden="1"/>
    </xf>
    <xf numFmtId="165" fontId="9" fillId="0" borderId="0" xfId="0" applyNumberFormat="1" applyFont="1" applyAlignment="1" applyProtection="1">
      <alignment horizontal="left"/>
      <protection hidden="1"/>
    </xf>
    <xf numFmtId="166" fontId="7" fillId="0" borderId="0" xfId="4" applyNumberFormat="1" applyAlignment="1">
      <alignment horizontal="center"/>
    </xf>
    <xf numFmtId="0" fontId="10" fillId="0" borderId="0" xfId="0" applyFont="1" applyAlignment="1" applyProtection="1">
      <alignment horizontal="left"/>
      <protection hidden="1"/>
    </xf>
    <xf numFmtId="165" fontId="11" fillId="2" borderId="2" xfId="0" applyNumberFormat="1" applyFont="1" applyFill="1" applyBorder="1" applyAlignment="1" applyProtection="1">
      <alignment horizontal="left"/>
      <protection locked="0"/>
    </xf>
    <xf numFmtId="0" fontId="10" fillId="0" borderId="0" xfId="0" applyFont="1" applyFill="1" applyBorder="1" applyAlignment="1" applyProtection="1">
      <alignment horizontal="left"/>
      <protection hidden="1"/>
    </xf>
    <xf numFmtId="0" fontId="10" fillId="0" borderId="0" xfId="0" applyFont="1" applyFill="1" applyAlignment="1" applyProtection="1">
      <alignment horizontal="center"/>
      <protection hidden="1"/>
    </xf>
    <xf numFmtId="0" fontId="11" fillId="0" borderId="0" xfId="0" applyFont="1" applyAlignment="1" applyProtection="1">
      <alignment horizontal="left"/>
      <protection hidden="1"/>
    </xf>
    <xf numFmtId="14" fontId="10" fillId="0" borderId="0" xfId="0" applyNumberFormat="1" applyFont="1" applyAlignment="1" applyProtection="1">
      <alignment horizontal="left"/>
      <protection hidden="1"/>
    </xf>
    <xf numFmtId="167" fontId="7" fillId="0" borderId="0" xfId="4" applyNumberFormat="1" applyFill="1" applyAlignment="1">
      <alignment horizontal="center"/>
    </xf>
    <xf numFmtId="0" fontId="10" fillId="0" borderId="0" xfId="0" applyFont="1" applyAlignment="1" applyProtection="1">
      <alignment horizontal="center"/>
      <protection hidden="1"/>
    </xf>
    <xf numFmtId="0" fontId="9" fillId="0" borderId="0" xfId="0" applyFont="1" applyAlignment="1" applyProtection="1">
      <alignment vertical="center"/>
      <protection hidden="1"/>
    </xf>
    <xf numFmtId="165" fontId="12" fillId="0" borderId="7" xfId="0" applyNumberFormat="1" applyFont="1" applyBorder="1" applyAlignment="1" applyProtection="1">
      <alignment vertical="center"/>
      <protection hidden="1"/>
    </xf>
    <xf numFmtId="0" fontId="12" fillId="0" borderId="7" xfId="0" applyFont="1" applyBorder="1" applyAlignment="1" applyProtection="1">
      <alignment vertical="center"/>
      <protection hidden="1"/>
    </xf>
    <xf numFmtId="0" fontId="12" fillId="0" borderId="7" xfId="0" applyFont="1" applyBorder="1" applyAlignment="1" applyProtection="1">
      <alignment horizontal="center" vertical="center"/>
      <protection hidden="1"/>
    </xf>
    <xf numFmtId="165" fontId="9" fillId="0" borderId="0" xfId="0" applyNumberFormat="1" applyFont="1" applyAlignment="1" applyProtection="1">
      <alignment vertical="center"/>
      <protection hidden="1"/>
    </xf>
    <xf numFmtId="14" fontId="9" fillId="0" borderId="0" xfId="0" applyNumberFormat="1" applyFont="1" applyAlignment="1" applyProtection="1">
      <alignment vertical="center"/>
      <protection hidden="1"/>
    </xf>
    <xf numFmtId="165" fontId="9" fillId="3" borderId="0" xfId="0" applyNumberFormat="1" applyFont="1" applyFill="1" applyAlignment="1" applyProtection="1">
      <alignment horizontal="left"/>
      <protection hidden="1"/>
    </xf>
    <xf numFmtId="1" fontId="9" fillId="3" borderId="0" xfId="0" applyNumberFormat="1" applyFont="1" applyFill="1" applyAlignment="1" applyProtection="1">
      <alignment horizontal="left"/>
      <protection hidden="1"/>
    </xf>
    <xf numFmtId="166" fontId="9" fillId="3" borderId="0" xfId="0" applyNumberFormat="1" applyFont="1" applyFill="1" applyAlignment="1" applyProtection="1">
      <alignment horizontal="left"/>
      <protection hidden="1"/>
    </xf>
    <xf numFmtId="168" fontId="9" fillId="3" borderId="0" xfId="0" applyNumberFormat="1" applyFont="1" applyFill="1" applyAlignment="1" applyProtection="1">
      <alignment horizontal="center"/>
      <protection hidden="1"/>
    </xf>
    <xf numFmtId="169" fontId="9" fillId="0" borderId="0" xfId="1" applyNumberFormat="1" applyFont="1" applyAlignment="1" applyProtection="1">
      <alignment horizontal="left"/>
      <protection hidden="1"/>
    </xf>
    <xf numFmtId="170" fontId="7" fillId="0" borderId="7" xfId="5" applyNumberFormat="1" applyBorder="1" applyAlignment="1">
      <alignment vertical="center"/>
    </xf>
    <xf numFmtId="0" fontId="7" fillId="0" borderId="7" xfId="5" applyBorder="1" applyAlignment="1">
      <alignment horizontal="center" vertical="center"/>
    </xf>
    <xf numFmtId="0" fontId="14" fillId="0" borderId="0" xfId="6" applyAlignment="1" applyProtection="1">
      <alignment horizontal="left"/>
      <protection hidden="1"/>
    </xf>
    <xf numFmtId="0" fontId="7" fillId="0" borderId="7" xfId="5" applyFont="1" applyBorder="1" applyAlignment="1">
      <alignment horizontal="center" vertical="center"/>
    </xf>
    <xf numFmtId="171" fontId="9" fillId="0" borderId="0" xfId="0" applyNumberFormat="1" applyFont="1" applyAlignment="1" applyProtection="1">
      <alignment horizontal="left"/>
      <protection hidden="1"/>
    </xf>
    <xf numFmtId="0" fontId="12" fillId="0" borderId="7" xfId="0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166" fontId="2" fillId="0" borderId="7" xfId="0" applyNumberFormat="1" applyFont="1" applyBorder="1" applyAlignment="1">
      <alignment horizontal="center" vertical="center"/>
    </xf>
    <xf numFmtId="166" fontId="0" fillId="0" borderId="7" xfId="0" applyNumberFormat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44" fontId="2" fillId="0" borderId="7" xfId="2" applyFont="1" applyBorder="1" applyAlignment="1">
      <alignment horizontal="center" vertical="center"/>
    </xf>
    <xf numFmtId="44" fontId="0" fillId="0" borderId="7" xfId="2" applyFont="1" applyBorder="1" applyAlignment="1">
      <alignment horizontal="center" vertical="center"/>
    </xf>
    <xf numFmtId="44" fontId="0" fillId="0" borderId="0" xfId="2" applyFont="1" applyAlignment="1">
      <alignment horizontal="center" vertical="center"/>
    </xf>
    <xf numFmtId="164" fontId="3" fillId="0" borderId="1" xfId="0" applyNumberFormat="1" applyFont="1" applyFill="1" applyBorder="1" applyAlignment="1" applyProtection="1">
      <alignment horizontal="center" vertical="center"/>
      <protection locked="0"/>
    </xf>
    <xf numFmtId="164" fontId="3" fillId="0" borderId="4" xfId="0" applyNumberFormat="1" applyFont="1" applyFill="1" applyBorder="1" applyAlignment="1" applyProtection="1">
      <alignment horizontal="center" vertical="center"/>
      <protection locked="0"/>
    </xf>
    <xf numFmtId="44" fontId="3" fillId="0" borderId="2" xfId="2" applyFont="1" applyFill="1" applyBorder="1" applyAlignment="1" applyProtection="1">
      <alignment horizontal="center" vertical="center"/>
      <protection locked="0"/>
    </xf>
    <xf numFmtId="44" fontId="3" fillId="0" borderId="5" xfId="2" applyFont="1" applyFill="1" applyBorder="1" applyAlignment="1" applyProtection="1">
      <alignment horizontal="center" vertical="center"/>
      <protection locked="0"/>
    </xf>
    <xf numFmtId="0" fontId="13" fillId="3" borderId="8" xfId="0" applyFont="1" applyFill="1" applyBorder="1" applyAlignment="1" applyProtection="1">
      <alignment horizontal="center" vertical="center"/>
      <protection hidden="1"/>
    </xf>
    <xf numFmtId="0" fontId="13" fillId="3" borderId="9" xfId="0" applyFont="1" applyFill="1" applyBorder="1" applyAlignment="1" applyProtection="1">
      <alignment horizontal="center" vertical="center"/>
      <protection hidden="1"/>
    </xf>
  </cellXfs>
  <cellStyles count="7">
    <cellStyle name="Lien hypertexte" xfId="6" builtinId="8"/>
    <cellStyle name="Milliers" xfId="1" builtinId="3"/>
    <cellStyle name="Monétaire" xfId="2" builtinId="4"/>
    <cellStyle name="Normal" xfId="0" builtinId="0"/>
    <cellStyle name="Normal 3" xfId="4"/>
    <cellStyle name="Normal_SVM Vierge 2004" xfId="5"/>
    <cellStyle name="Pourcentage" xfId="3" builtinId="5"/>
  </cellStyles>
  <dxfs count="6">
    <dxf>
      <font>
        <condense val="0"/>
        <extend val="0"/>
        <color auto="1"/>
      </font>
      <fill>
        <patternFill>
          <bgColor indexed="11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48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48"/>
        </patternFill>
      </fill>
    </dxf>
  </dxfs>
  <tableStyles count="0" defaultTableStyle="TableStyleMedium2" defaultPivotStyle="PivotStyleLight16"/>
  <colors>
    <mruColors>
      <color rgb="FF0000FF"/>
      <color rgb="FF33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695325</xdr:colOff>
      <xdr:row>0</xdr:row>
      <xdr:rowOff>171450</xdr:rowOff>
    </xdr:from>
    <xdr:to>
      <xdr:col>5</xdr:col>
      <xdr:colOff>485775</xdr:colOff>
      <xdr:row>4</xdr:row>
      <xdr:rowOff>0</xdr:rowOff>
    </xdr:to>
    <xdr:sp macro="[0]!MiseAjour" textlink="">
      <xdr:nvSpPr>
        <xdr:cNvPr id="2" name="ZoneTexte 1"/>
        <xdr:cNvSpPr txBox="1"/>
      </xdr:nvSpPr>
      <xdr:spPr>
        <a:xfrm>
          <a:off x="5048250" y="171450"/>
          <a:ext cx="1314450" cy="59055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</a:t>
          </a:r>
          <a:r>
            <a:rPr lang="fr-FR" sz="1100" baseline="0">
              <a:solidFill>
                <a:srgbClr val="0000FF"/>
              </a:solidFill>
            </a:rPr>
            <a:t> à jour des tarifs</a:t>
          </a:r>
          <a:endParaRPr lang="fr-FR" sz="1100">
            <a:solidFill>
              <a:srgbClr val="0000FF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education.gouv.fr/pid25058/le-calendrier-scolaire.html?annee=158&amp;zone=0&amp;search_input=%C2%A0D%C3%A9partement%2C+Code+postal+ou+vill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6"/>
  <sheetViews>
    <sheetView tabSelected="1" workbookViewId="0">
      <selection activeCell="G2" sqref="G2"/>
    </sheetView>
  </sheetViews>
  <sheetFormatPr baseColWidth="10" defaultRowHeight="15" x14ac:dyDescent="0.25"/>
  <cols>
    <col min="1" max="1" width="22" style="43" customWidth="1"/>
    <col min="2" max="2" width="26.7109375" style="38" customWidth="1"/>
    <col min="3" max="3" width="16.5703125" style="46" customWidth="1"/>
  </cols>
  <sheetData>
    <row r="1" spans="1:3" x14ac:dyDescent="0.25">
      <c r="A1" s="41" t="s">
        <v>38</v>
      </c>
      <c r="B1" s="40" t="s">
        <v>39</v>
      </c>
      <c r="C1" s="44" t="s">
        <v>40</v>
      </c>
    </row>
    <row r="2" spans="1:3" x14ac:dyDescent="0.25">
      <c r="A2" s="42">
        <v>42005</v>
      </c>
      <c r="B2" s="39" t="s">
        <v>41</v>
      </c>
      <c r="C2" s="45"/>
    </row>
    <row r="3" spans="1:3" x14ac:dyDescent="0.25">
      <c r="A3" s="42">
        <v>42012</v>
      </c>
      <c r="B3" s="39" t="s">
        <v>6</v>
      </c>
      <c r="C3" s="45"/>
    </row>
    <row r="4" spans="1:3" x14ac:dyDescent="0.25">
      <c r="A4" s="42">
        <v>42043</v>
      </c>
      <c r="B4" s="39" t="s">
        <v>8</v>
      </c>
      <c r="C4" s="45"/>
    </row>
    <row r="5" spans="1:3" x14ac:dyDescent="0.25">
      <c r="A5" s="42">
        <v>42125</v>
      </c>
      <c r="B5" s="39" t="s">
        <v>11</v>
      </c>
      <c r="C5" s="45"/>
    </row>
    <row r="6" spans="1:3" x14ac:dyDescent="0.25">
      <c r="A6" s="42"/>
      <c r="B6" s="39"/>
      <c r="C6" s="45"/>
    </row>
    <row r="7" spans="1:3" x14ac:dyDescent="0.25">
      <c r="A7" s="42"/>
      <c r="B7" s="39"/>
      <c r="C7" s="45"/>
    </row>
    <row r="8" spans="1:3" x14ac:dyDescent="0.25">
      <c r="A8" s="42"/>
      <c r="B8" s="39"/>
      <c r="C8" s="45"/>
    </row>
    <row r="9" spans="1:3" x14ac:dyDescent="0.25">
      <c r="A9" s="42"/>
      <c r="B9" s="39"/>
      <c r="C9" s="45"/>
    </row>
    <row r="10" spans="1:3" x14ac:dyDescent="0.25">
      <c r="A10" s="42"/>
      <c r="B10" s="39"/>
      <c r="C10" s="45"/>
    </row>
    <row r="11" spans="1:3" x14ac:dyDescent="0.25">
      <c r="A11" s="42"/>
      <c r="B11" s="39"/>
      <c r="C11" s="45"/>
    </row>
    <row r="12" spans="1:3" x14ac:dyDescent="0.25">
      <c r="A12" s="42"/>
      <c r="B12" s="39"/>
      <c r="C12" s="45"/>
    </row>
    <row r="13" spans="1:3" x14ac:dyDescent="0.25">
      <c r="A13" s="42"/>
      <c r="B13" s="39"/>
      <c r="C13" s="45"/>
    </row>
    <row r="14" spans="1:3" x14ac:dyDescent="0.25">
      <c r="A14" s="42"/>
      <c r="B14" s="39"/>
      <c r="C14" s="45"/>
    </row>
    <row r="15" spans="1:3" x14ac:dyDescent="0.25">
      <c r="A15" s="42"/>
      <c r="B15" s="39"/>
      <c r="C15" s="45"/>
    </row>
    <row r="16" spans="1:3" x14ac:dyDescent="0.25">
      <c r="A16" s="42"/>
      <c r="B16" s="39"/>
      <c r="C16" s="45"/>
    </row>
  </sheetData>
  <dataValidations count="1">
    <dataValidation type="list" allowBlank="1" showInputMessage="1" showErrorMessage="1" sqref="B2:B16">
      <formula1>Chambres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9"/>
  <sheetViews>
    <sheetView workbookViewId="0">
      <selection activeCell="K6" sqref="K6"/>
    </sheetView>
  </sheetViews>
  <sheetFormatPr baseColWidth="10" defaultRowHeight="15" x14ac:dyDescent="0.25"/>
  <cols>
    <col min="1" max="5" width="15.85546875" customWidth="1"/>
  </cols>
  <sheetData>
    <row r="1" spans="1:5" ht="40.5" customHeight="1" x14ac:dyDescent="0.25">
      <c r="A1" s="47" t="s">
        <v>0</v>
      </c>
      <c r="B1" s="49" t="s">
        <v>1</v>
      </c>
      <c r="C1" s="1" t="s">
        <v>2</v>
      </c>
      <c r="D1" s="1" t="s">
        <v>3</v>
      </c>
      <c r="E1" s="1" t="s">
        <v>4</v>
      </c>
    </row>
    <row r="2" spans="1:5" ht="18.75" thickBot="1" x14ac:dyDescent="0.3">
      <c r="A2" s="48"/>
      <c r="B2" s="50"/>
      <c r="C2" s="2">
        <v>0.15</v>
      </c>
      <c r="D2" s="2">
        <v>0.1</v>
      </c>
      <c r="E2" s="2">
        <v>0.125</v>
      </c>
    </row>
    <row r="3" spans="1:5" ht="16.5" x14ac:dyDescent="0.25">
      <c r="A3" s="3" t="s">
        <v>5</v>
      </c>
      <c r="B3" s="4">
        <v>135</v>
      </c>
      <c r="C3" s="4">
        <f>B3+(B3*C2)</f>
        <v>155.25</v>
      </c>
      <c r="D3" s="4">
        <f>B3+(B3*D2)</f>
        <v>148.5</v>
      </c>
      <c r="E3" s="4">
        <f>B3+(B3*E2)</f>
        <v>151.875</v>
      </c>
    </row>
    <row r="4" spans="1:5" ht="16.5" x14ac:dyDescent="0.25">
      <c r="A4" s="3" t="s">
        <v>6</v>
      </c>
      <c r="B4" s="5">
        <v>35</v>
      </c>
      <c r="C4" s="4">
        <f>B4+(B4*C2)</f>
        <v>40.25</v>
      </c>
      <c r="D4" s="4">
        <f>B4+(B4*D2)</f>
        <v>38.5</v>
      </c>
      <c r="E4" s="4">
        <f>B4+(B4*E2)</f>
        <v>39.375</v>
      </c>
    </row>
    <row r="5" spans="1:5" ht="16.5" x14ac:dyDescent="0.25">
      <c r="A5" s="3" t="s">
        <v>7</v>
      </c>
      <c r="B5" s="5">
        <v>29</v>
      </c>
      <c r="C5" s="4">
        <f>B5+(B5*C2)</f>
        <v>33.35</v>
      </c>
      <c r="D5" s="4">
        <f>B5+(B5*D2)</f>
        <v>31.9</v>
      </c>
      <c r="E5" s="4">
        <f>B5+(B5*E2)</f>
        <v>32.625</v>
      </c>
    </row>
    <row r="6" spans="1:5" ht="16.5" x14ac:dyDescent="0.25">
      <c r="A6" s="3" t="s">
        <v>8</v>
      </c>
      <c r="B6" s="5">
        <v>55</v>
      </c>
      <c r="C6" s="4">
        <f>B6+(B6*C2)</f>
        <v>63.25</v>
      </c>
      <c r="D6" s="4">
        <f>B6+(B6*D2)</f>
        <v>60.5</v>
      </c>
      <c r="E6" s="4">
        <f>B6+(B6*E2)</f>
        <v>61.875</v>
      </c>
    </row>
    <row r="7" spans="1:5" ht="16.5" x14ac:dyDescent="0.25">
      <c r="A7" s="3" t="s">
        <v>9</v>
      </c>
      <c r="B7" s="5">
        <v>50</v>
      </c>
      <c r="C7" s="4">
        <f>B7+(B7*C2)</f>
        <v>57.5</v>
      </c>
      <c r="D7" s="4">
        <f>B7+(B7*D2)</f>
        <v>55</v>
      </c>
      <c r="E7" s="4">
        <f>B7+(B7*E2)</f>
        <v>56.25</v>
      </c>
    </row>
    <row r="8" spans="1:5" ht="16.5" x14ac:dyDescent="0.25">
      <c r="A8" s="3" t="s">
        <v>10</v>
      </c>
      <c r="B8" s="5">
        <v>48</v>
      </c>
      <c r="C8" s="4">
        <f>B8+(B8*C2)</f>
        <v>55.2</v>
      </c>
      <c r="D8" s="4">
        <f>B8+(B8*D2)</f>
        <v>52.8</v>
      </c>
      <c r="E8" s="4">
        <f>B8+(B8*E2)</f>
        <v>54</v>
      </c>
    </row>
    <row r="9" spans="1:5" ht="16.5" x14ac:dyDescent="0.25">
      <c r="A9" s="3" t="s">
        <v>11</v>
      </c>
      <c r="B9" s="5">
        <v>100</v>
      </c>
      <c r="C9" s="4">
        <f>B9+(B9*C2)</f>
        <v>115</v>
      </c>
      <c r="D9" s="4">
        <f>B9+(B9*D2)</f>
        <v>110</v>
      </c>
      <c r="E9" s="4">
        <f>B9+(B9*E2)</f>
        <v>112.5</v>
      </c>
    </row>
  </sheetData>
  <mergeCells count="2">
    <mergeCell ref="A1:A2"/>
    <mergeCell ref="B1:B2"/>
  </mergeCells>
  <conditionalFormatting sqref="C3:D9">
    <cfRule type="cellIs" dxfId="5" priority="4" stopIfTrue="1" operator="equal">
      <formula>"R"</formula>
    </cfRule>
    <cfRule type="cellIs" dxfId="4" priority="5" stopIfTrue="1" operator="equal">
      <formula>"F"</formula>
    </cfRule>
    <cfRule type="cellIs" dxfId="3" priority="6" stopIfTrue="1" operator="equal">
      <formula>"P"</formula>
    </cfRule>
  </conditionalFormatting>
  <conditionalFormatting sqref="E3:E9">
    <cfRule type="cellIs" dxfId="2" priority="1" stopIfTrue="1" operator="equal">
      <formula>"R"</formula>
    </cfRule>
    <cfRule type="cellIs" dxfId="1" priority="2" stopIfTrue="1" operator="equal">
      <formula>"F"</formula>
    </cfRule>
    <cfRule type="cellIs" dxfId="0" priority="3" stopIfTrue="1" operator="equal">
      <formula>"P"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406"/>
  <sheetViews>
    <sheetView topLeftCell="A4" workbookViewId="0">
      <selection activeCell="P12" sqref="P12"/>
    </sheetView>
  </sheetViews>
  <sheetFormatPr baseColWidth="10" defaultRowHeight="15" x14ac:dyDescent="0.3"/>
  <cols>
    <col min="1" max="1" width="15.28515625" style="8" customWidth="1"/>
    <col min="2" max="2" width="37.5703125" style="11" bestFit="1" customWidth="1"/>
    <col min="3" max="3" width="10.5703125" style="8" customWidth="1"/>
    <col min="4" max="4" width="7.42578125" style="8" customWidth="1"/>
    <col min="5" max="5" width="9" style="8" bestFit="1" customWidth="1"/>
    <col min="6" max="6" width="7" style="9" customWidth="1"/>
    <col min="7" max="7" width="6.5703125" style="8" customWidth="1"/>
    <col min="8" max="8" width="11" style="10" customWidth="1"/>
    <col min="9" max="12" width="6.5703125" style="8" customWidth="1"/>
    <col min="13" max="13" width="21.140625" style="8" customWidth="1"/>
    <col min="14" max="14" width="20.42578125" style="9" bestFit="1" customWidth="1"/>
    <col min="15" max="15" width="2.5703125" style="8" bestFit="1" customWidth="1"/>
    <col min="16" max="16" width="21.140625" style="8" customWidth="1"/>
    <col min="17" max="17" width="21.7109375" style="9" bestFit="1" customWidth="1"/>
    <col min="18" max="16384" width="11.42578125" style="8"/>
  </cols>
  <sheetData>
    <row r="1" spans="1:18" ht="26.25" x14ac:dyDescent="0.4">
      <c r="A1" s="6" t="s">
        <v>12</v>
      </c>
      <c r="B1" s="7">
        <v>2015</v>
      </c>
    </row>
    <row r="2" spans="1:18" ht="38.25" customHeight="1" x14ac:dyDescent="0.3">
      <c r="M2" s="12"/>
      <c r="P2" s="12"/>
    </row>
    <row r="3" spans="1:18" s="13" customFormat="1" ht="18.75" x14ac:dyDescent="0.3">
      <c r="B3" s="14">
        <f>DATE(B1-1,12,1)</f>
        <v>41974</v>
      </c>
      <c r="C3" s="15"/>
      <c r="D3" s="15"/>
      <c r="F3" s="16"/>
      <c r="G3" s="17"/>
      <c r="H3" s="18"/>
      <c r="M3" s="19"/>
      <c r="N3" s="20"/>
      <c r="P3" s="19"/>
      <c r="Q3" s="20"/>
    </row>
    <row r="4" spans="1:18" s="21" customFormat="1" ht="23.25" customHeight="1" x14ac:dyDescent="0.25">
      <c r="B4" s="22" t="s">
        <v>13</v>
      </c>
      <c r="C4" s="23" t="s">
        <v>14</v>
      </c>
      <c r="D4" s="23"/>
      <c r="E4" s="24" t="s">
        <v>13</v>
      </c>
      <c r="F4" s="24" t="s">
        <v>15</v>
      </c>
      <c r="G4" s="25"/>
      <c r="H4" s="26"/>
      <c r="M4" s="51" t="s">
        <v>3</v>
      </c>
      <c r="N4" s="52"/>
      <c r="P4" s="51" t="s">
        <v>16</v>
      </c>
      <c r="Q4" s="52"/>
      <c r="R4" s="21" t="s">
        <v>17</v>
      </c>
    </row>
    <row r="5" spans="1:18" x14ac:dyDescent="0.3">
      <c r="B5" s="27">
        <f>+B3</f>
        <v>41974</v>
      </c>
      <c r="C5" s="28">
        <f t="shared" ref="C5:C68" si="0">WEEKNUM(B5,2)</f>
        <v>49</v>
      </c>
      <c r="D5" s="28" t="str">
        <f t="shared" ref="D5:D68" si="1">IF(ISERROR(VLOOKUP(E5,jfdate,1,TRUE)),"",IF(VLOOKUP(E5,jfdate,1,TRUE)=B5,"F",""))</f>
        <v/>
      </c>
      <c r="E5" s="29">
        <f>+B3</f>
        <v>41974</v>
      </c>
      <c r="F5" s="30" t="str">
        <f t="shared" ref="F5:F68" si="2">IF(D5="f","f",VLOOKUP(WEEKDAY(E5),jourabbrege,2,FALSE))</f>
        <v>L</v>
      </c>
      <c r="G5" s="31">
        <v>1</v>
      </c>
      <c r="H5" s="10">
        <f>DATE(YEAR(B3),MONTH(B3)+1,1)</f>
        <v>42005</v>
      </c>
      <c r="J5" s="8">
        <v>2</v>
      </c>
      <c r="K5" s="8" t="s">
        <v>18</v>
      </c>
      <c r="M5" s="32">
        <f>DATE(B1,1,1)</f>
        <v>42005</v>
      </c>
      <c r="N5" s="33" t="s">
        <v>19</v>
      </c>
      <c r="P5" s="32">
        <v>41993</v>
      </c>
      <c r="Q5" s="32">
        <v>42008</v>
      </c>
      <c r="R5" s="34" t="s">
        <v>20</v>
      </c>
    </row>
    <row r="6" spans="1:18" x14ac:dyDescent="0.3">
      <c r="B6" s="27">
        <f t="shared" ref="B6:B69" si="3">+B5+1</f>
        <v>41975</v>
      </c>
      <c r="C6" s="28">
        <f t="shared" si="0"/>
        <v>49</v>
      </c>
      <c r="D6" s="28" t="str">
        <f t="shared" si="1"/>
        <v/>
      </c>
      <c r="E6" s="29">
        <f t="shared" ref="E6:E69" si="4">+E5+1</f>
        <v>41975</v>
      </c>
      <c r="F6" s="30" t="str">
        <f t="shared" si="2"/>
        <v>M</v>
      </c>
      <c r="G6" s="31">
        <v>2</v>
      </c>
      <c r="H6" s="10">
        <f t="shared" ref="H6:H16" si="5">DATE(YEAR(H5),MONTH(H5)+1,1)</f>
        <v>42036</v>
      </c>
      <c r="J6" s="8">
        <v>3</v>
      </c>
      <c r="K6" s="8" t="s">
        <v>21</v>
      </c>
      <c r="M6" s="32">
        <f>DATE(B1,IF((25-MOD((11*MOD(B1-1900,19)+4-INT((7*MOD(B1-1900,19)+1)/19)),29)-MOD(B1-1900+INT((B1-1900)/4)+31-MOD((11*MOD(B1-1900,19)+4-INT((7*MOD(B1-1900,19)+1)/19)),29),7))&gt;0,4,3),IF((25-MOD((11*MOD(B1-1900,19)+4-INT((7*MOD(B1-1900,19)+1)/19)),29)-MOD(B1-1900+INT((B1-1900)/4)+31-MOD((11*MOD(B1-1900,19)+4-INT((7*MOD(B1-1900,19)+1)/19)),29),7))&gt;0,(25-MOD((11*MOD(B1-1900,19)+4-INT((7*MOD(B1-1900,19)+1)/19)),29)-MOD(B1-1900+INT((B1-1900)/4)+31-MOD((11*MOD(B1-1900,19)+4-INT((7*MOD(B1-1900,19)+1)/19)),29),7)),31+(25-MOD((11*MOD(B1-1900,19)+4-INT((7*MOD(B1-1900,19)+1)/19)),29)-MOD(B1-1900+INT((B1-1900)/4)+31-MOD((11*MOD(B1-1900,19)+4-INT((7*MOD(B1-1900,19)+1)/19)),29),7))))</f>
        <v>42099</v>
      </c>
      <c r="N6" s="33" t="s">
        <v>22</v>
      </c>
      <c r="P6" s="32">
        <v>42042</v>
      </c>
      <c r="Q6" s="32">
        <v>42057</v>
      </c>
    </row>
    <row r="7" spans="1:18" x14ac:dyDescent="0.3">
      <c r="B7" s="27">
        <f t="shared" si="3"/>
        <v>41976</v>
      </c>
      <c r="C7" s="28">
        <f t="shared" si="0"/>
        <v>49</v>
      </c>
      <c r="D7" s="28" t="str">
        <f t="shared" si="1"/>
        <v/>
      </c>
      <c r="E7" s="29">
        <f t="shared" si="4"/>
        <v>41976</v>
      </c>
      <c r="F7" s="30" t="str">
        <f t="shared" si="2"/>
        <v>M</v>
      </c>
      <c r="G7" s="31">
        <v>3</v>
      </c>
      <c r="H7" s="10">
        <f t="shared" si="5"/>
        <v>42064</v>
      </c>
      <c r="J7" s="8">
        <v>4</v>
      </c>
      <c r="K7" s="8" t="s">
        <v>21</v>
      </c>
      <c r="M7" s="32">
        <f>Pâques+1</f>
        <v>42100</v>
      </c>
      <c r="N7" s="33" t="s">
        <v>23</v>
      </c>
      <c r="P7" s="32">
        <v>42105</v>
      </c>
      <c r="Q7" s="32">
        <v>42120</v>
      </c>
    </row>
    <row r="8" spans="1:18" x14ac:dyDescent="0.3">
      <c r="B8" s="27">
        <f t="shared" si="3"/>
        <v>41977</v>
      </c>
      <c r="C8" s="28">
        <f t="shared" si="0"/>
        <v>49</v>
      </c>
      <c r="D8" s="28" t="str">
        <f t="shared" si="1"/>
        <v/>
      </c>
      <c r="E8" s="29">
        <f t="shared" si="4"/>
        <v>41977</v>
      </c>
      <c r="F8" s="30" t="str">
        <f t="shared" si="2"/>
        <v>J</v>
      </c>
      <c r="G8" s="31">
        <v>4</v>
      </c>
      <c r="H8" s="10">
        <f t="shared" si="5"/>
        <v>42095</v>
      </c>
      <c r="J8" s="8">
        <v>5</v>
      </c>
      <c r="K8" s="8" t="s">
        <v>24</v>
      </c>
      <c r="M8" s="32">
        <f>DATE(B1,5,1)</f>
        <v>42125</v>
      </c>
      <c r="N8" s="33" t="s">
        <v>25</v>
      </c>
      <c r="P8" s="32">
        <v>42189</v>
      </c>
      <c r="Q8" s="32">
        <v>42246</v>
      </c>
    </row>
    <row r="9" spans="1:18" x14ac:dyDescent="0.3">
      <c r="B9" s="27">
        <f t="shared" si="3"/>
        <v>41978</v>
      </c>
      <c r="C9" s="28">
        <f t="shared" si="0"/>
        <v>49</v>
      </c>
      <c r="D9" s="28" t="str">
        <f t="shared" si="1"/>
        <v/>
      </c>
      <c r="E9" s="29">
        <f t="shared" si="4"/>
        <v>41978</v>
      </c>
      <c r="F9" s="30" t="str">
        <f t="shared" si="2"/>
        <v>V</v>
      </c>
      <c r="G9" s="31">
        <v>5</v>
      </c>
      <c r="H9" s="10">
        <f t="shared" si="5"/>
        <v>42125</v>
      </c>
      <c r="J9" s="8">
        <v>6</v>
      </c>
      <c r="K9" s="8" t="s">
        <v>26</v>
      </c>
      <c r="M9" s="32">
        <f>DATE(B1,5,8)</f>
        <v>42132</v>
      </c>
      <c r="N9" s="33" t="s">
        <v>27</v>
      </c>
      <c r="P9" s="32">
        <v>42294</v>
      </c>
      <c r="Q9" s="32">
        <v>42309</v>
      </c>
    </row>
    <row r="10" spans="1:18" x14ac:dyDescent="0.3">
      <c r="B10" s="27">
        <f t="shared" si="3"/>
        <v>41979</v>
      </c>
      <c r="C10" s="28">
        <f t="shared" si="0"/>
        <v>49</v>
      </c>
      <c r="D10" s="28" t="str">
        <f t="shared" si="1"/>
        <v/>
      </c>
      <c r="E10" s="29">
        <f t="shared" si="4"/>
        <v>41979</v>
      </c>
      <c r="F10" s="30" t="str">
        <f t="shared" si="2"/>
        <v>S</v>
      </c>
      <c r="G10" s="31">
        <v>6</v>
      </c>
      <c r="H10" s="10">
        <f t="shared" si="5"/>
        <v>42156</v>
      </c>
      <c r="J10" s="8">
        <v>7</v>
      </c>
      <c r="K10" s="8" t="s">
        <v>28</v>
      </c>
      <c r="M10" s="32">
        <f>Pâques+39</f>
        <v>42138</v>
      </c>
      <c r="N10" s="33" t="s">
        <v>29</v>
      </c>
      <c r="P10" s="32">
        <v>42357</v>
      </c>
      <c r="Q10" s="32">
        <v>42372</v>
      </c>
    </row>
    <row r="11" spans="1:18" x14ac:dyDescent="0.3">
      <c r="B11" s="27">
        <f t="shared" si="3"/>
        <v>41980</v>
      </c>
      <c r="C11" s="28">
        <f t="shared" si="0"/>
        <v>49</v>
      </c>
      <c r="D11" s="28" t="str">
        <f t="shared" si="1"/>
        <v/>
      </c>
      <c r="E11" s="29">
        <f t="shared" si="4"/>
        <v>41980</v>
      </c>
      <c r="F11" s="30" t="str">
        <f t="shared" si="2"/>
        <v>D</v>
      </c>
      <c r="G11" s="31">
        <v>7</v>
      </c>
      <c r="H11" s="10">
        <f t="shared" si="5"/>
        <v>42186</v>
      </c>
      <c r="J11" s="8">
        <v>1</v>
      </c>
      <c r="K11" s="8" t="s">
        <v>30</v>
      </c>
      <c r="M11" s="32">
        <f>Pâques+50</f>
        <v>42149</v>
      </c>
      <c r="N11" s="35" t="s">
        <v>31</v>
      </c>
      <c r="P11" s="32">
        <v>42413</v>
      </c>
      <c r="Q11" s="32">
        <v>42428</v>
      </c>
    </row>
    <row r="12" spans="1:18" x14ac:dyDescent="0.3">
      <c r="B12" s="27">
        <f t="shared" si="3"/>
        <v>41981</v>
      </c>
      <c r="C12" s="28">
        <f t="shared" si="0"/>
        <v>50</v>
      </c>
      <c r="D12" s="28" t="str">
        <f t="shared" si="1"/>
        <v/>
      </c>
      <c r="E12" s="29">
        <f t="shared" si="4"/>
        <v>41981</v>
      </c>
      <c r="F12" s="30" t="str">
        <f t="shared" si="2"/>
        <v>L</v>
      </c>
      <c r="G12" s="31">
        <v>8</v>
      </c>
      <c r="H12" s="10">
        <f t="shared" si="5"/>
        <v>42217</v>
      </c>
      <c r="M12" s="32">
        <f>DATE(B1,7,14)</f>
        <v>42199</v>
      </c>
      <c r="N12" s="35" t="s">
        <v>32</v>
      </c>
      <c r="P12" s="32">
        <v>42476</v>
      </c>
      <c r="Q12" s="32">
        <v>42491</v>
      </c>
    </row>
    <row r="13" spans="1:18" x14ac:dyDescent="0.3">
      <c r="B13" s="27">
        <f t="shared" si="3"/>
        <v>41982</v>
      </c>
      <c r="C13" s="28">
        <f t="shared" si="0"/>
        <v>50</v>
      </c>
      <c r="D13" s="28" t="str">
        <f t="shared" si="1"/>
        <v/>
      </c>
      <c r="E13" s="29">
        <f t="shared" si="4"/>
        <v>41982</v>
      </c>
      <c r="F13" s="30" t="str">
        <f t="shared" si="2"/>
        <v>M</v>
      </c>
      <c r="G13" s="31">
        <v>9</v>
      </c>
      <c r="H13" s="10">
        <f t="shared" si="5"/>
        <v>42248</v>
      </c>
      <c r="M13" s="32">
        <f>DATE(B1,8,15)</f>
        <v>42231</v>
      </c>
      <c r="N13" s="33" t="s">
        <v>33</v>
      </c>
      <c r="P13" s="32">
        <v>42553</v>
      </c>
      <c r="Q13" s="32">
        <v>42613</v>
      </c>
    </row>
    <row r="14" spans="1:18" x14ac:dyDescent="0.3">
      <c r="B14" s="27">
        <f t="shared" si="3"/>
        <v>41983</v>
      </c>
      <c r="C14" s="28">
        <f t="shared" si="0"/>
        <v>50</v>
      </c>
      <c r="D14" s="28" t="str">
        <f t="shared" si="1"/>
        <v/>
      </c>
      <c r="E14" s="29">
        <f t="shared" si="4"/>
        <v>41983</v>
      </c>
      <c r="F14" s="30" t="str">
        <f t="shared" si="2"/>
        <v>M</v>
      </c>
      <c r="G14" s="31">
        <v>10</v>
      </c>
      <c r="H14" s="10">
        <f t="shared" si="5"/>
        <v>42278</v>
      </c>
      <c r="M14" s="32">
        <f>DATE(B1,11,1)</f>
        <v>42309</v>
      </c>
      <c r="N14" s="33" t="s">
        <v>34</v>
      </c>
      <c r="P14" s="32">
        <v>42662</v>
      </c>
      <c r="Q14" s="32">
        <v>42676</v>
      </c>
    </row>
    <row r="15" spans="1:18" x14ac:dyDescent="0.3">
      <c r="B15" s="27">
        <f t="shared" si="3"/>
        <v>41984</v>
      </c>
      <c r="C15" s="28">
        <f t="shared" si="0"/>
        <v>50</v>
      </c>
      <c r="D15" s="28" t="str">
        <f t="shared" si="1"/>
        <v/>
      </c>
      <c r="E15" s="29">
        <f t="shared" si="4"/>
        <v>41984</v>
      </c>
      <c r="F15" s="30" t="str">
        <f t="shared" si="2"/>
        <v>J</v>
      </c>
      <c r="G15" s="31">
        <v>11</v>
      </c>
      <c r="H15" s="10">
        <f t="shared" si="5"/>
        <v>42309</v>
      </c>
      <c r="M15" s="32">
        <f>DATE(B1,11,11)</f>
        <v>42319</v>
      </c>
      <c r="N15" s="33" t="s">
        <v>35</v>
      </c>
      <c r="P15" s="32">
        <v>42721</v>
      </c>
      <c r="Q15" s="32">
        <v>42737</v>
      </c>
    </row>
    <row r="16" spans="1:18" x14ac:dyDescent="0.3">
      <c r="B16" s="27">
        <f t="shared" si="3"/>
        <v>41985</v>
      </c>
      <c r="C16" s="28">
        <f t="shared" si="0"/>
        <v>50</v>
      </c>
      <c r="D16" s="28" t="str">
        <f t="shared" si="1"/>
        <v/>
      </c>
      <c r="E16" s="29">
        <f t="shared" si="4"/>
        <v>41985</v>
      </c>
      <c r="F16" s="30" t="str">
        <f t="shared" si="2"/>
        <v>V</v>
      </c>
      <c r="G16" s="31">
        <v>12</v>
      </c>
      <c r="H16" s="10">
        <f t="shared" si="5"/>
        <v>42339</v>
      </c>
      <c r="J16" s="36"/>
      <c r="M16" s="32">
        <f>DATE(B1,12,24)</f>
        <v>42362</v>
      </c>
      <c r="N16" s="33" t="s">
        <v>36</v>
      </c>
      <c r="P16" s="32">
        <v>42784</v>
      </c>
      <c r="Q16" s="32">
        <v>42799</v>
      </c>
    </row>
    <row r="17" spans="2:17" x14ac:dyDescent="0.3">
      <c r="B17" s="27">
        <f t="shared" si="3"/>
        <v>41986</v>
      </c>
      <c r="C17" s="28">
        <f t="shared" si="0"/>
        <v>50</v>
      </c>
      <c r="D17" s="28" t="str">
        <f t="shared" si="1"/>
        <v/>
      </c>
      <c r="E17" s="29">
        <f t="shared" si="4"/>
        <v>41986</v>
      </c>
      <c r="F17" s="30" t="str">
        <f t="shared" si="2"/>
        <v>S</v>
      </c>
      <c r="M17" s="32">
        <f>DATE(B1,12,31)</f>
        <v>42369</v>
      </c>
      <c r="N17" s="37" t="s">
        <v>37</v>
      </c>
      <c r="P17" s="32">
        <v>42847</v>
      </c>
      <c r="Q17" s="32">
        <v>42863</v>
      </c>
    </row>
    <row r="18" spans="2:17" x14ac:dyDescent="0.3">
      <c r="B18" s="27">
        <f t="shared" si="3"/>
        <v>41987</v>
      </c>
      <c r="C18" s="28">
        <f t="shared" si="0"/>
        <v>50</v>
      </c>
      <c r="D18" s="28" t="str">
        <f t="shared" si="1"/>
        <v/>
      </c>
      <c r="E18" s="29">
        <f t="shared" si="4"/>
        <v>41987</v>
      </c>
      <c r="F18" s="30" t="str">
        <f t="shared" si="2"/>
        <v>D</v>
      </c>
      <c r="M18" s="32"/>
      <c r="N18" s="37"/>
      <c r="P18" s="32">
        <v>42922</v>
      </c>
      <c r="Q18" s="32"/>
    </row>
    <row r="19" spans="2:17" x14ac:dyDescent="0.3">
      <c r="B19" s="27">
        <f t="shared" si="3"/>
        <v>41988</v>
      </c>
      <c r="C19" s="28">
        <f t="shared" si="0"/>
        <v>51</v>
      </c>
      <c r="D19" s="28" t="str">
        <f t="shared" si="1"/>
        <v/>
      </c>
      <c r="E19" s="29">
        <f t="shared" si="4"/>
        <v>41988</v>
      </c>
      <c r="F19" s="30" t="str">
        <f t="shared" si="2"/>
        <v>L</v>
      </c>
    </row>
    <row r="20" spans="2:17" x14ac:dyDescent="0.3">
      <c r="B20" s="27">
        <f t="shared" si="3"/>
        <v>41989</v>
      </c>
      <c r="C20" s="28">
        <f t="shared" si="0"/>
        <v>51</v>
      </c>
      <c r="D20" s="28" t="str">
        <f t="shared" si="1"/>
        <v/>
      </c>
      <c r="E20" s="29">
        <f t="shared" si="4"/>
        <v>41989</v>
      </c>
      <c r="F20" s="30" t="str">
        <f t="shared" si="2"/>
        <v>M</v>
      </c>
    </row>
    <row r="21" spans="2:17" x14ac:dyDescent="0.3">
      <c r="B21" s="27">
        <f t="shared" si="3"/>
        <v>41990</v>
      </c>
      <c r="C21" s="28">
        <f t="shared" si="0"/>
        <v>51</v>
      </c>
      <c r="D21" s="28" t="str">
        <f t="shared" si="1"/>
        <v/>
      </c>
      <c r="E21" s="29">
        <f t="shared" si="4"/>
        <v>41990</v>
      </c>
      <c r="F21" s="30" t="str">
        <f t="shared" si="2"/>
        <v>M</v>
      </c>
    </row>
    <row r="22" spans="2:17" x14ac:dyDescent="0.3">
      <c r="B22" s="27">
        <f t="shared" si="3"/>
        <v>41991</v>
      </c>
      <c r="C22" s="28">
        <f t="shared" si="0"/>
        <v>51</v>
      </c>
      <c r="D22" s="28" t="str">
        <f t="shared" si="1"/>
        <v/>
      </c>
      <c r="E22" s="29">
        <f t="shared" si="4"/>
        <v>41991</v>
      </c>
      <c r="F22" s="30" t="str">
        <f t="shared" si="2"/>
        <v>J</v>
      </c>
    </row>
    <row r="23" spans="2:17" x14ac:dyDescent="0.3">
      <c r="B23" s="27">
        <f t="shared" si="3"/>
        <v>41992</v>
      </c>
      <c r="C23" s="28">
        <f t="shared" si="0"/>
        <v>51</v>
      </c>
      <c r="D23" s="28" t="str">
        <f t="shared" si="1"/>
        <v/>
      </c>
      <c r="E23" s="29">
        <f t="shared" si="4"/>
        <v>41992</v>
      </c>
      <c r="F23" s="30" t="str">
        <f t="shared" si="2"/>
        <v>V</v>
      </c>
    </row>
    <row r="24" spans="2:17" x14ac:dyDescent="0.3">
      <c r="B24" s="27">
        <f t="shared" si="3"/>
        <v>41993</v>
      </c>
      <c r="C24" s="28">
        <f t="shared" si="0"/>
        <v>51</v>
      </c>
      <c r="D24" s="28" t="str">
        <f t="shared" si="1"/>
        <v/>
      </c>
      <c r="E24" s="29">
        <f t="shared" si="4"/>
        <v>41993</v>
      </c>
      <c r="F24" s="30" t="str">
        <f t="shared" si="2"/>
        <v>S</v>
      </c>
    </row>
    <row r="25" spans="2:17" x14ac:dyDescent="0.3">
      <c r="B25" s="27">
        <f t="shared" si="3"/>
        <v>41994</v>
      </c>
      <c r="C25" s="28">
        <f t="shared" si="0"/>
        <v>51</v>
      </c>
      <c r="D25" s="28" t="str">
        <f t="shared" si="1"/>
        <v/>
      </c>
      <c r="E25" s="29">
        <f t="shared" si="4"/>
        <v>41994</v>
      </c>
      <c r="F25" s="30" t="str">
        <f t="shared" si="2"/>
        <v>D</v>
      </c>
    </row>
    <row r="26" spans="2:17" x14ac:dyDescent="0.3">
      <c r="B26" s="27">
        <f t="shared" si="3"/>
        <v>41995</v>
      </c>
      <c r="C26" s="28">
        <f t="shared" si="0"/>
        <v>52</v>
      </c>
      <c r="D26" s="28" t="str">
        <f t="shared" si="1"/>
        <v/>
      </c>
      <c r="E26" s="29">
        <f t="shared" si="4"/>
        <v>41995</v>
      </c>
      <c r="F26" s="30" t="str">
        <f t="shared" si="2"/>
        <v>L</v>
      </c>
    </row>
    <row r="27" spans="2:17" x14ac:dyDescent="0.3">
      <c r="B27" s="27">
        <f t="shared" si="3"/>
        <v>41996</v>
      </c>
      <c r="C27" s="28">
        <f t="shared" si="0"/>
        <v>52</v>
      </c>
      <c r="D27" s="28" t="str">
        <f t="shared" si="1"/>
        <v/>
      </c>
      <c r="E27" s="29">
        <f t="shared" si="4"/>
        <v>41996</v>
      </c>
      <c r="F27" s="30" t="str">
        <f t="shared" si="2"/>
        <v>M</v>
      </c>
    </row>
    <row r="28" spans="2:17" x14ac:dyDescent="0.3">
      <c r="B28" s="27">
        <f t="shared" si="3"/>
        <v>41997</v>
      </c>
      <c r="C28" s="28">
        <f t="shared" si="0"/>
        <v>52</v>
      </c>
      <c r="D28" s="28" t="str">
        <f t="shared" si="1"/>
        <v/>
      </c>
      <c r="E28" s="29">
        <f t="shared" si="4"/>
        <v>41997</v>
      </c>
      <c r="F28" s="30" t="str">
        <f t="shared" si="2"/>
        <v>M</v>
      </c>
    </row>
    <row r="29" spans="2:17" x14ac:dyDescent="0.3">
      <c r="B29" s="27">
        <f t="shared" si="3"/>
        <v>41998</v>
      </c>
      <c r="C29" s="28">
        <f t="shared" si="0"/>
        <v>52</v>
      </c>
      <c r="D29" s="28" t="str">
        <f t="shared" si="1"/>
        <v/>
      </c>
      <c r="E29" s="29">
        <f t="shared" si="4"/>
        <v>41998</v>
      </c>
      <c r="F29" s="30" t="str">
        <f t="shared" si="2"/>
        <v>J</v>
      </c>
    </row>
    <row r="30" spans="2:17" x14ac:dyDescent="0.3">
      <c r="B30" s="27">
        <f t="shared" si="3"/>
        <v>41999</v>
      </c>
      <c r="C30" s="28">
        <f t="shared" si="0"/>
        <v>52</v>
      </c>
      <c r="D30" s="28" t="str">
        <f t="shared" si="1"/>
        <v/>
      </c>
      <c r="E30" s="29">
        <f t="shared" si="4"/>
        <v>41999</v>
      </c>
      <c r="F30" s="30" t="str">
        <f t="shared" si="2"/>
        <v>V</v>
      </c>
    </row>
    <row r="31" spans="2:17" x14ac:dyDescent="0.3">
      <c r="B31" s="27">
        <f t="shared" si="3"/>
        <v>42000</v>
      </c>
      <c r="C31" s="28">
        <f t="shared" si="0"/>
        <v>52</v>
      </c>
      <c r="D31" s="28" t="str">
        <f t="shared" si="1"/>
        <v/>
      </c>
      <c r="E31" s="29">
        <f t="shared" si="4"/>
        <v>42000</v>
      </c>
      <c r="F31" s="30" t="str">
        <f t="shared" si="2"/>
        <v>S</v>
      </c>
    </row>
    <row r="32" spans="2:17" x14ac:dyDescent="0.3">
      <c r="B32" s="27">
        <f t="shared" si="3"/>
        <v>42001</v>
      </c>
      <c r="C32" s="28">
        <f t="shared" si="0"/>
        <v>52</v>
      </c>
      <c r="D32" s="28" t="str">
        <f t="shared" si="1"/>
        <v/>
      </c>
      <c r="E32" s="29">
        <f t="shared" si="4"/>
        <v>42001</v>
      </c>
      <c r="F32" s="30" t="str">
        <f t="shared" si="2"/>
        <v>D</v>
      </c>
    </row>
    <row r="33" spans="2:6" s="8" customFormat="1" x14ac:dyDescent="0.3">
      <c r="B33" s="27">
        <f t="shared" si="3"/>
        <v>42002</v>
      </c>
      <c r="C33" s="28">
        <f t="shared" si="0"/>
        <v>53</v>
      </c>
      <c r="D33" s="28" t="str">
        <f t="shared" si="1"/>
        <v/>
      </c>
      <c r="E33" s="29">
        <f t="shared" si="4"/>
        <v>42002</v>
      </c>
      <c r="F33" s="30" t="str">
        <f t="shared" si="2"/>
        <v>L</v>
      </c>
    </row>
    <row r="34" spans="2:6" s="8" customFormat="1" x14ac:dyDescent="0.3">
      <c r="B34" s="27">
        <f t="shared" si="3"/>
        <v>42003</v>
      </c>
      <c r="C34" s="28">
        <f t="shared" si="0"/>
        <v>53</v>
      </c>
      <c r="D34" s="28" t="str">
        <f t="shared" si="1"/>
        <v/>
      </c>
      <c r="E34" s="29">
        <f t="shared" si="4"/>
        <v>42003</v>
      </c>
      <c r="F34" s="30" t="str">
        <f t="shared" si="2"/>
        <v>M</v>
      </c>
    </row>
    <row r="35" spans="2:6" s="8" customFormat="1" x14ac:dyDescent="0.3">
      <c r="B35" s="27">
        <f t="shared" si="3"/>
        <v>42004</v>
      </c>
      <c r="C35" s="28">
        <f t="shared" si="0"/>
        <v>53</v>
      </c>
      <c r="D35" s="28" t="str">
        <f t="shared" si="1"/>
        <v/>
      </c>
      <c r="E35" s="29">
        <f t="shared" si="4"/>
        <v>42004</v>
      </c>
      <c r="F35" s="30" t="str">
        <f t="shared" si="2"/>
        <v>M</v>
      </c>
    </row>
    <row r="36" spans="2:6" s="8" customFormat="1" x14ac:dyDescent="0.3">
      <c r="B36" s="27">
        <f t="shared" si="3"/>
        <v>42005</v>
      </c>
      <c r="C36" s="28">
        <f t="shared" si="0"/>
        <v>1</v>
      </c>
      <c r="D36" s="28" t="str">
        <f t="shared" si="1"/>
        <v>F</v>
      </c>
      <c r="E36" s="29">
        <f t="shared" si="4"/>
        <v>42005</v>
      </c>
      <c r="F36" s="30" t="str">
        <f t="shared" si="2"/>
        <v>f</v>
      </c>
    </row>
    <row r="37" spans="2:6" s="8" customFormat="1" x14ac:dyDescent="0.3">
      <c r="B37" s="27">
        <f t="shared" si="3"/>
        <v>42006</v>
      </c>
      <c r="C37" s="28">
        <f t="shared" si="0"/>
        <v>1</v>
      </c>
      <c r="D37" s="28" t="str">
        <f t="shared" si="1"/>
        <v/>
      </c>
      <c r="E37" s="29">
        <f t="shared" si="4"/>
        <v>42006</v>
      </c>
      <c r="F37" s="30" t="str">
        <f t="shared" si="2"/>
        <v>V</v>
      </c>
    </row>
    <row r="38" spans="2:6" s="8" customFormat="1" x14ac:dyDescent="0.3">
      <c r="B38" s="27">
        <f t="shared" si="3"/>
        <v>42007</v>
      </c>
      <c r="C38" s="28">
        <f t="shared" si="0"/>
        <v>1</v>
      </c>
      <c r="D38" s="28" t="str">
        <f t="shared" si="1"/>
        <v/>
      </c>
      <c r="E38" s="29">
        <f t="shared" si="4"/>
        <v>42007</v>
      </c>
      <c r="F38" s="30" t="str">
        <f t="shared" si="2"/>
        <v>S</v>
      </c>
    </row>
    <row r="39" spans="2:6" s="8" customFormat="1" x14ac:dyDescent="0.3">
      <c r="B39" s="27">
        <f t="shared" si="3"/>
        <v>42008</v>
      </c>
      <c r="C39" s="28">
        <f t="shared" si="0"/>
        <v>1</v>
      </c>
      <c r="D39" s="28" t="str">
        <f t="shared" si="1"/>
        <v/>
      </c>
      <c r="E39" s="29">
        <f t="shared" si="4"/>
        <v>42008</v>
      </c>
      <c r="F39" s="30" t="str">
        <f t="shared" si="2"/>
        <v>D</v>
      </c>
    </row>
    <row r="40" spans="2:6" s="8" customFormat="1" x14ac:dyDescent="0.3">
      <c r="B40" s="27">
        <f t="shared" si="3"/>
        <v>42009</v>
      </c>
      <c r="C40" s="28">
        <f t="shared" si="0"/>
        <v>2</v>
      </c>
      <c r="D40" s="28" t="str">
        <f t="shared" si="1"/>
        <v/>
      </c>
      <c r="E40" s="29">
        <f t="shared" si="4"/>
        <v>42009</v>
      </c>
      <c r="F40" s="30" t="str">
        <f t="shared" si="2"/>
        <v>L</v>
      </c>
    </row>
    <row r="41" spans="2:6" s="8" customFormat="1" x14ac:dyDescent="0.3">
      <c r="B41" s="27">
        <f t="shared" si="3"/>
        <v>42010</v>
      </c>
      <c r="C41" s="28">
        <f t="shared" si="0"/>
        <v>2</v>
      </c>
      <c r="D41" s="28" t="str">
        <f t="shared" si="1"/>
        <v/>
      </c>
      <c r="E41" s="29">
        <f t="shared" si="4"/>
        <v>42010</v>
      </c>
      <c r="F41" s="30" t="str">
        <f t="shared" si="2"/>
        <v>M</v>
      </c>
    </row>
    <row r="42" spans="2:6" s="8" customFormat="1" x14ac:dyDescent="0.3">
      <c r="B42" s="27">
        <f t="shared" si="3"/>
        <v>42011</v>
      </c>
      <c r="C42" s="28">
        <f t="shared" si="0"/>
        <v>2</v>
      </c>
      <c r="D42" s="28" t="str">
        <f t="shared" si="1"/>
        <v/>
      </c>
      <c r="E42" s="29">
        <f t="shared" si="4"/>
        <v>42011</v>
      </c>
      <c r="F42" s="30" t="str">
        <f t="shared" si="2"/>
        <v>M</v>
      </c>
    </row>
    <row r="43" spans="2:6" s="8" customFormat="1" x14ac:dyDescent="0.3">
      <c r="B43" s="27">
        <f t="shared" si="3"/>
        <v>42012</v>
      </c>
      <c r="C43" s="28">
        <f t="shared" si="0"/>
        <v>2</v>
      </c>
      <c r="D43" s="28" t="str">
        <f t="shared" si="1"/>
        <v/>
      </c>
      <c r="E43" s="29">
        <f t="shared" si="4"/>
        <v>42012</v>
      </c>
      <c r="F43" s="30" t="str">
        <f t="shared" si="2"/>
        <v>J</v>
      </c>
    </row>
    <row r="44" spans="2:6" s="8" customFormat="1" x14ac:dyDescent="0.3">
      <c r="B44" s="27">
        <f t="shared" si="3"/>
        <v>42013</v>
      </c>
      <c r="C44" s="28">
        <f t="shared" si="0"/>
        <v>2</v>
      </c>
      <c r="D44" s="28" t="str">
        <f t="shared" si="1"/>
        <v/>
      </c>
      <c r="E44" s="29">
        <f t="shared" si="4"/>
        <v>42013</v>
      </c>
      <c r="F44" s="30" t="str">
        <f t="shared" si="2"/>
        <v>V</v>
      </c>
    </row>
    <row r="45" spans="2:6" s="8" customFormat="1" x14ac:dyDescent="0.3">
      <c r="B45" s="27">
        <f t="shared" si="3"/>
        <v>42014</v>
      </c>
      <c r="C45" s="28">
        <f t="shared" si="0"/>
        <v>2</v>
      </c>
      <c r="D45" s="28" t="str">
        <f t="shared" si="1"/>
        <v/>
      </c>
      <c r="E45" s="29">
        <f t="shared" si="4"/>
        <v>42014</v>
      </c>
      <c r="F45" s="30" t="str">
        <f t="shared" si="2"/>
        <v>S</v>
      </c>
    </row>
    <row r="46" spans="2:6" s="8" customFormat="1" x14ac:dyDescent="0.3">
      <c r="B46" s="27">
        <f t="shared" si="3"/>
        <v>42015</v>
      </c>
      <c r="C46" s="28">
        <f t="shared" si="0"/>
        <v>2</v>
      </c>
      <c r="D46" s="28" t="str">
        <f t="shared" si="1"/>
        <v/>
      </c>
      <c r="E46" s="29">
        <f t="shared" si="4"/>
        <v>42015</v>
      </c>
      <c r="F46" s="30" t="str">
        <f t="shared" si="2"/>
        <v>D</v>
      </c>
    </row>
    <row r="47" spans="2:6" s="8" customFormat="1" x14ac:dyDescent="0.3">
      <c r="B47" s="27">
        <f t="shared" si="3"/>
        <v>42016</v>
      </c>
      <c r="C47" s="28">
        <f t="shared" si="0"/>
        <v>3</v>
      </c>
      <c r="D47" s="28" t="str">
        <f t="shared" si="1"/>
        <v/>
      </c>
      <c r="E47" s="29">
        <f t="shared" si="4"/>
        <v>42016</v>
      </c>
      <c r="F47" s="30" t="str">
        <f t="shared" si="2"/>
        <v>L</v>
      </c>
    </row>
    <row r="48" spans="2:6" s="8" customFormat="1" x14ac:dyDescent="0.3">
      <c r="B48" s="27">
        <f t="shared" si="3"/>
        <v>42017</v>
      </c>
      <c r="C48" s="28">
        <f t="shared" si="0"/>
        <v>3</v>
      </c>
      <c r="D48" s="28" t="str">
        <f t="shared" si="1"/>
        <v/>
      </c>
      <c r="E48" s="29">
        <f t="shared" si="4"/>
        <v>42017</v>
      </c>
      <c r="F48" s="30" t="str">
        <f t="shared" si="2"/>
        <v>M</v>
      </c>
    </row>
    <row r="49" spans="2:6" s="8" customFormat="1" x14ac:dyDescent="0.3">
      <c r="B49" s="27">
        <f t="shared" si="3"/>
        <v>42018</v>
      </c>
      <c r="C49" s="28">
        <f t="shared" si="0"/>
        <v>3</v>
      </c>
      <c r="D49" s="28" t="str">
        <f t="shared" si="1"/>
        <v/>
      </c>
      <c r="E49" s="29">
        <f t="shared" si="4"/>
        <v>42018</v>
      </c>
      <c r="F49" s="30" t="str">
        <f t="shared" si="2"/>
        <v>M</v>
      </c>
    </row>
    <row r="50" spans="2:6" s="8" customFormat="1" x14ac:dyDescent="0.3">
      <c r="B50" s="27">
        <f t="shared" si="3"/>
        <v>42019</v>
      </c>
      <c r="C50" s="28">
        <f t="shared" si="0"/>
        <v>3</v>
      </c>
      <c r="D50" s="28" t="str">
        <f t="shared" si="1"/>
        <v/>
      </c>
      <c r="E50" s="29">
        <f t="shared" si="4"/>
        <v>42019</v>
      </c>
      <c r="F50" s="30" t="str">
        <f t="shared" si="2"/>
        <v>J</v>
      </c>
    </row>
    <row r="51" spans="2:6" s="8" customFormat="1" x14ac:dyDescent="0.3">
      <c r="B51" s="27">
        <f t="shared" si="3"/>
        <v>42020</v>
      </c>
      <c r="C51" s="28">
        <f t="shared" si="0"/>
        <v>3</v>
      </c>
      <c r="D51" s="28" t="str">
        <f t="shared" si="1"/>
        <v/>
      </c>
      <c r="E51" s="29">
        <f t="shared" si="4"/>
        <v>42020</v>
      </c>
      <c r="F51" s="30" t="str">
        <f t="shared" si="2"/>
        <v>V</v>
      </c>
    </row>
    <row r="52" spans="2:6" s="8" customFormat="1" x14ac:dyDescent="0.3">
      <c r="B52" s="27">
        <f t="shared" si="3"/>
        <v>42021</v>
      </c>
      <c r="C52" s="28">
        <f t="shared" si="0"/>
        <v>3</v>
      </c>
      <c r="D52" s="28" t="str">
        <f t="shared" si="1"/>
        <v/>
      </c>
      <c r="E52" s="29">
        <f t="shared" si="4"/>
        <v>42021</v>
      </c>
      <c r="F52" s="30" t="str">
        <f t="shared" si="2"/>
        <v>S</v>
      </c>
    </row>
    <row r="53" spans="2:6" s="8" customFormat="1" x14ac:dyDescent="0.3">
      <c r="B53" s="27">
        <f t="shared" si="3"/>
        <v>42022</v>
      </c>
      <c r="C53" s="28">
        <f t="shared" si="0"/>
        <v>3</v>
      </c>
      <c r="D53" s="28" t="str">
        <f t="shared" si="1"/>
        <v/>
      </c>
      <c r="E53" s="29">
        <f t="shared" si="4"/>
        <v>42022</v>
      </c>
      <c r="F53" s="30" t="str">
        <f t="shared" si="2"/>
        <v>D</v>
      </c>
    </row>
    <row r="54" spans="2:6" s="8" customFormat="1" x14ac:dyDescent="0.3">
      <c r="B54" s="27">
        <f t="shared" si="3"/>
        <v>42023</v>
      </c>
      <c r="C54" s="28">
        <f t="shared" si="0"/>
        <v>4</v>
      </c>
      <c r="D54" s="28" t="str">
        <f t="shared" si="1"/>
        <v/>
      </c>
      <c r="E54" s="29">
        <f t="shared" si="4"/>
        <v>42023</v>
      </c>
      <c r="F54" s="30" t="str">
        <f t="shared" si="2"/>
        <v>L</v>
      </c>
    </row>
    <row r="55" spans="2:6" s="8" customFormat="1" x14ac:dyDescent="0.3">
      <c r="B55" s="27">
        <f t="shared" si="3"/>
        <v>42024</v>
      </c>
      <c r="C55" s="28">
        <f t="shared" si="0"/>
        <v>4</v>
      </c>
      <c r="D55" s="28" t="str">
        <f t="shared" si="1"/>
        <v/>
      </c>
      <c r="E55" s="29">
        <f t="shared" si="4"/>
        <v>42024</v>
      </c>
      <c r="F55" s="30" t="str">
        <f t="shared" si="2"/>
        <v>M</v>
      </c>
    </row>
    <row r="56" spans="2:6" s="8" customFormat="1" x14ac:dyDescent="0.3">
      <c r="B56" s="27">
        <f t="shared" si="3"/>
        <v>42025</v>
      </c>
      <c r="C56" s="28">
        <f t="shared" si="0"/>
        <v>4</v>
      </c>
      <c r="D56" s="28" t="str">
        <f t="shared" si="1"/>
        <v/>
      </c>
      <c r="E56" s="29">
        <f t="shared" si="4"/>
        <v>42025</v>
      </c>
      <c r="F56" s="30" t="str">
        <f t="shared" si="2"/>
        <v>M</v>
      </c>
    </row>
    <row r="57" spans="2:6" s="8" customFormat="1" x14ac:dyDescent="0.3">
      <c r="B57" s="27">
        <f t="shared" si="3"/>
        <v>42026</v>
      </c>
      <c r="C57" s="28">
        <f t="shared" si="0"/>
        <v>4</v>
      </c>
      <c r="D57" s="28" t="str">
        <f t="shared" si="1"/>
        <v/>
      </c>
      <c r="E57" s="29">
        <f t="shared" si="4"/>
        <v>42026</v>
      </c>
      <c r="F57" s="30" t="str">
        <f t="shared" si="2"/>
        <v>J</v>
      </c>
    </row>
    <row r="58" spans="2:6" s="8" customFormat="1" x14ac:dyDescent="0.3">
      <c r="B58" s="27">
        <f t="shared" si="3"/>
        <v>42027</v>
      </c>
      <c r="C58" s="28">
        <f t="shared" si="0"/>
        <v>4</v>
      </c>
      <c r="D58" s="28" t="str">
        <f t="shared" si="1"/>
        <v/>
      </c>
      <c r="E58" s="29">
        <f t="shared" si="4"/>
        <v>42027</v>
      </c>
      <c r="F58" s="30" t="str">
        <f t="shared" si="2"/>
        <v>V</v>
      </c>
    </row>
    <row r="59" spans="2:6" s="8" customFormat="1" x14ac:dyDescent="0.3">
      <c r="B59" s="27">
        <f t="shared" si="3"/>
        <v>42028</v>
      </c>
      <c r="C59" s="28">
        <f t="shared" si="0"/>
        <v>4</v>
      </c>
      <c r="D59" s="28" t="str">
        <f t="shared" si="1"/>
        <v/>
      </c>
      <c r="E59" s="29">
        <f t="shared" si="4"/>
        <v>42028</v>
      </c>
      <c r="F59" s="30" t="str">
        <f t="shared" si="2"/>
        <v>S</v>
      </c>
    </row>
    <row r="60" spans="2:6" s="8" customFormat="1" x14ac:dyDescent="0.3">
      <c r="B60" s="27">
        <f t="shared" si="3"/>
        <v>42029</v>
      </c>
      <c r="C60" s="28">
        <f t="shared" si="0"/>
        <v>4</v>
      </c>
      <c r="D60" s="28" t="str">
        <f t="shared" si="1"/>
        <v/>
      </c>
      <c r="E60" s="29">
        <f t="shared" si="4"/>
        <v>42029</v>
      </c>
      <c r="F60" s="30" t="str">
        <f t="shared" si="2"/>
        <v>D</v>
      </c>
    </row>
    <row r="61" spans="2:6" s="8" customFormat="1" x14ac:dyDescent="0.3">
      <c r="B61" s="27">
        <f t="shared" si="3"/>
        <v>42030</v>
      </c>
      <c r="C61" s="28">
        <f t="shared" si="0"/>
        <v>5</v>
      </c>
      <c r="D61" s="28" t="str">
        <f t="shared" si="1"/>
        <v/>
      </c>
      <c r="E61" s="29">
        <f t="shared" si="4"/>
        <v>42030</v>
      </c>
      <c r="F61" s="30" t="str">
        <f t="shared" si="2"/>
        <v>L</v>
      </c>
    </row>
    <row r="62" spans="2:6" s="8" customFormat="1" x14ac:dyDescent="0.3">
      <c r="B62" s="27">
        <f t="shared" si="3"/>
        <v>42031</v>
      </c>
      <c r="C62" s="28">
        <f t="shared" si="0"/>
        <v>5</v>
      </c>
      <c r="D62" s="28" t="str">
        <f t="shared" si="1"/>
        <v/>
      </c>
      <c r="E62" s="29">
        <f t="shared" si="4"/>
        <v>42031</v>
      </c>
      <c r="F62" s="30" t="str">
        <f t="shared" si="2"/>
        <v>M</v>
      </c>
    </row>
    <row r="63" spans="2:6" s="8" customFormat="1" x14ac:dyDescent="0.3">
      <c r="B63" s="27">
        <f t="shared" si="3"/>
        <v>42032</v>
      </c>
      <c r="C63" s="28">
        <f t="shared" si="0"/>
        <v>5</v>
      </c>
      <c r="D63" s="28" t="str">
        <f t="shared" si="1"/>
        <v/>
      </c>
      <c r="E63" s="29">
        <f t="shared" si="4"/>
        <v>42032</v>
      </c>
      <c r="F63" s="30" t="str">
        <f t="shared" si="2"/>
        <v>M</v>
      </c>
    </row>
    <row r="64" spans="2:6" s="8" customFormat="1" x14ac:dyDescent="0.3">
      <c r="B64" s="27">
        <f t="shared" si="3"/>
        <v>42033</v>
      </c>
      <c r="C64" s="28">
        <f t="shared" si="0"/>
        <v>5</v>
      </c>
      <c r="D64" s="28" t="str">
        <f t="shared" si="1"/>
        <v/>
      </c>
      <c r="E64" s="29">
        <f t="shared" si="4"/>
        <v>42033</v>
      </c>
      <c r="F64" s="30" t="str">
        <f t="shared" si="2"/>
        <v>J</v>
      </c>
    </row>
    <row r="65" spans="2:6" s="8" customFormat="1" x14ac:dyDescent="0.3">
      <c r="B65" s="27">
        <f t="shared" si="3"/>
        <v>42034</v>
      </c>
      <c r="C65" s="28">
        <f t="shared" si="0"/>
        <v>5</v>
      </c>
      <c r="D65" s="28" t="str">
        <f t="shared" si="1"/>
        <v/>
      </c>
      <c r="E65" s="29">
        <f t="shared" si="4"/>
        <v>42034</v>
      </c>
      <c r="F65" s="30" t="str">
        <f t="shared" si="2"/>
        <v>V</v>
      </c>
    </row>
    <row r="66" spans="2:6" s="8" customFormat="1" x14ac:dyDescent="0.3">
      <c r="B66" s="27">
        <f t="shared" si="3"/>
        <v>42035</v>
      </c>
      <c r="C66" s="28">
        <f t="shared" si="0"/>
        <v>5</v>
      </c>
      <c r="D66" s="28" t="str">
        <f t="shared" si="1"/>
        <v/>
      </c>
      <c r="E66" s="29">
        <f t="shared" si="4"/>
        <v>42035</v>
      </c>
      <c r="F66" s="30" t="str">
        <f t="shared" si="2"/>
        <v>S</v>
      </c>
    </row>
    <row r="67" spans="2:6" s="8" customFormat="1" x14ac:dyDescent="0.3">
      <c r="B67" s="27">
        <f t="shared" si="3"/>
        <v>42036</v>
      </c>
      <c r="C67" s="28">
        <f t="shared" si="0"/>
        <v>5</v>
      </c>
      <c r="D67" s="28" t="str">
        <f t="shared" si="1"/>
        <v/>
      </c>
      <c r="E67" s="29">
        <f t="shared" si="4"/>
        <v>42036</v>
      </c>
      <c r="F67" s="30" t="str">
        <f t="shared" si="2"/>
        <v>D</v>
      </c>
    </row>
    <row r="68" spans="2:6" s="8" customFormat="1" x14ac:dyDescent="0.3">
      <c r="B68" s="27">
        <f t="shared" si="3"/>
        <v>42037</v>
      </c>
      <c r="C68" s="28">
        <f t="shared" si="0"/>
        <v>6</v>
      </c>
      <c r="D68" s="28" t="str">
        <f t="shared" si="1"/>
        <v/>
      </c>
      <c r="E68" s="29">
        <f t="shared" si="4"/>
        <v>42037</v>
      </c>
      <c r="F68" s="30" t="str">
        <f t="shared" si="2"/>
        <v>L</v>
      </c>
    </row>
    <row r="69" spans="2:6" s="8" customFormat="1" x14ac:dyDescent="0.3">
      <c r="B69" s="27">
        <f t="shared" si="3"/>
        <v>42038</v>
      </c>
      <c r="C69" s="28">
        <f t="shared" ref="C69:C132" si="6">WEEKNUM(B69,2)</f>
        <v>6</v>
      </c>
      <c r="D69" s="28" t="str">
        <f t="shared" ref="D69:D132" si="7">IF(ISERROR(VLOOKUP(E69,jfdate,1,TRUE)),"",IF(VLOOKUP(E69,jfdate,1,TRUE)=B69,"F",""))</f>
        <v/>
      </c>
      <c r="E69" s="29">
        <f t="shared" si="4"/>
        <v>42038</v>
      </c>
      <c r="F69" s="30" t="str">
        <f t="shared" ref="F69:F132" si="8">IF(D69="f","f",VLOOKUP(WEEKDAY(E69),jourabbrege,2,FALSE))</f>
        <v>M</v>
      </c>
    </row>
    <row r="70" spans="2:6" s="8" customFormat="1" x14ac:dyDescent="0.3">
      <c r="B70" s="27">
        <f t="shared" ref="B70:B133" si="9">+B69+1</f>
        <v>42039</v>
      </c>
      <c r="C70" s="28">
        <f t="shared" si="6"/>
        <v>6</v>
      </c>
      <c r="D70" s="28" t="str">
        <f t="shared" si="7"/>
        <v/>
      </c>
      <c r="E70" s="29">
        <f t="shared" ref="E70:E133" si="10">+E69+1</f>
        <v>42039</v>
      </c>
      <c r="F70" s="30" t="str">
        <f t="shared" si="8"/>
        <v>M</v>
      </c>
    </row>
    <row r="71" spans="2:6" s="8" customFormat="1" x14ac:dyDescent="0.3">
      <c r="B71" s="27">
        <f t="shared" si="9"/>
        <v>42040</v>
      </c>
      <c r="C71" s="28">
        <f t="shared" si="6"/>
        <v>6</v>
      </c>
      <c r="D71" s="28" t="str">
        <f t="shared" si="7"/>
        <v/>
      </c>
      <c r="E71" s="29">
        <f t="shared" si="10"/>
        <v>42040</v>
      </c>
      <c r="F71" s="30" t="str">
        <f t="shared" si="8"/>
        <v>J</v>
      </c>
    </row>
    <row r="72" spans="2:6" s="8" customFormat="1" x14ac:dyDescent="0.3">
      <c r="B72" s="27">
        <f t="shared" si="9"/>
        <v>42041</v>
      </c>
      <c r="C72" s="28">
        <f t="shared" si="6"/>
        <v>6</v>
      </c>
      <c r="D72" s="28" t="str">
        <f t="shared" si="7"/>
        <v/>
      </c>
      <c r="E72" s="29">
        <f t="shared" si="10"/>
        <v>42041</v>
      </c>
      <c r="F72" s="30" t="str">
        <f t="shared" si="8"/>
        <v>V</v>
      </c>
    </row>
    <row r="73" spans="2:6" s="8" customFormat="1" x14ac:dyDescent="0.3">
      <c r="B73" s="27">
        <f t="shared" si="9"/>
        <v>42042</v>
      </c>
      <c r="C73" s="28">
        <f t="shared" si="6"/>
        <v>6</v>
      </c>
      <c r="D73" s="28" t="str">
        <f t="shared" si="7"/>
        <v/>
      </c>
      <c r="E73" s="29">
        <f t="shared" si="10"/>
        <v>42042</v>
      </c>
      <c r="F73" s="30" t="str">
        <f t="shared" si="8"/>
        <v>S</v>
      </c>
    </row>
    <row r="74" spans="2:6" s="8" customFormat="1" x14ac:dyDescent="0.3">
      <c r="B74" s="27">
        <f t="shared" si="9"/>
        <v>42043</v>
      </c>
      <c r="C74" s="28">
        <f t="shared" si="6"/>
        <v>6</v>
      </c>
      <c r="D74" s="28" t="str">
        <f t="shared" si="7"/>
        <v/>
      </c>
      <c r="E74" s="29">
        <f t="shared" si="10"/>
        <v>42043</v>
      </c>
      <c r="F74" s="30" t="str">
        <f t="shared" si="8"/>
        <v>D</v>
      </c>
    </row>
    <row r="75" spans="2:6" s="8" customFormat="1" x14ac:dyDescent="0.3">
      <c r="B75" s="27">
        <f t="shared" si="9"/>
        <v>42044</v>
      </c>
      <c r="C75" s="28">
        <f t="shared" si="6"/>
        <v>7</v>
      </c>
      <c r="D75" s="28" t="str">
        <f t="shared" si="7"/>
        <v/>
      </c>
      <c r="E75" s="29">
        <f t="shared" si="10"/>
        <v>42044</v>
      </c>
      <c r="F75" s="30" t="str">
        <f t="shared" si="8"/>
        <v>L</v>
      </c>
    </row>
    <row r="76" spans="2:6" s="8" customFormat="1" x14ac:dyDescent="0.3">
      <c r="B76" s="27">
        <f t="shared" si="9"/>
        <v>42045</v>
      </c>
      <c r="C76" s="28">
        <f t="shared" si="6"/>
        <v>7</v>
      </c>
      <c r="D76" s="28" t="str">
        <f t="shared" si="7"/>
        <v/>
      </c>
      <c r="E76" s="29">
        <f t="shared" si="10"/>
        <v>42045</v>
      </c>
      <c r="F76" s="30" t="str">
        <f t="shared" si="8"/>
        <v>M</v>
      </c>
    </row>
    <row r="77" spans="2:6" s="8" customFormat="1" x14ac:dyDescent="0.3">
      <c r="B77" s="27">
        <f t="shared" si="9"/>
        <v>42046</v>
      </c>
      <c r="C77" s="28">
        <f t="shared" si="6"/>
        <v>7</v>
      </c>
      <c r="D77" s="28" t="str">
        <f t="shared" si="7"/>
        <v/>
      </c>
      <c r="E77" s="29">
        <f t="shared" si="10"/>
        <v>42046</v>
      </c>
      <c r="F77" s="30" t="str">
        <f t="shared" si="8"/>
        <v>M</v>
      </c>
    </row>
    <row r="78" spans="2:6" s="8" customFormat="1" x14ac:dyDescent="0.3">
      <c r="B78" s="27">
        <f t="shared" si="9"/>
        <v>42047</v>
      </c>
      <c r="C78" s="28">
        <f t="shared" si="6"/>
        <v>7</v>
      </c>
      <c r="D78" s="28" t="str">
        <f t="shared" si="7"/>
        <v/>
      </c>
      <c r="E78" s="29">
        <f t="shared" si="10"/>
        <v>42047</v>
      </c>
      <c r="F78" s="30" t="str">
        <f t="shared" si="8"/>
        <v>J</v>
      </c>
    </row>
    <row r="79" spans="2:6" s="8" customFormat="1" x14ac:dyDescent="0.3">
      <c r="B79" s="27">
        <f t="shared" si="9"/>
        <v>42048</v>
      </c>
      <c r="C79" s="28">
        <f t="shared" si="6"/>
        <v>7</v>
      </c>
      <c r="D79" s="28" t="str">
        <f t="shared" si="7"/>
        <v/>
      </c>
      <c r="E79" s="29">
        <f t="shared" si="10"/>
        <v>42048</v>
      </c>
      <c r="F79" s="30" t="str">
        <f t="shared" si="8"/>
        <v>V</v>
      </c>
    </row>
    <row r="80" spans="2:6" s="8" customFormat="1" x14ac:dyDescent="0.3">
      <c r="B80" s="27">
        <f t="shared" si="9"/>
        <v>42049</v>
      </c>
      <c r="C80" s="28">
        <f t="shared" si="6"/>
        <v>7</v>
      </c>
      <c r="D80" s="28" t="str">
        <f t="shared" si="7"/>
        <v/>
      </c>
      <c r="E80" s="29">
        <f t="shared" si="10"/>
        <v>42049</v>
      </c>
      <c r="F80" s="30" t="str">
        <f t="shared" si="8"/>
        <v>S</v>
      </c>
    </row>
    <row r="81" spans="2:6" s="8" customFormat="1" x14ac:dyDescent="0.3">
      <c r="B81" s="27">
        <f t="shared" si="9"/>
        <v>42050</v>
      </c>
      <c r="C81" s="28">
        <f t="shared" si="6"/>
        <v>7</v>
      </c>
      <c r="D81" s="28" t="str">
        <f t="shared" si="7"/>
        <v/>
      </c>
      <c r="E81" s="29">
        <f t="shared" si="10"/>
        <v>42050</v>
      </c>
      <c r="F81" s="30" t="str">
        <f t="shared" si="8"/>
        <v>D</v>
      </c>
    </row>
    <row r="82" spans="2:6" s="8" customFormat="1" x14ac:dyDescent="0.3">
      <c r="B82" s="27">
        <f t="shared" si="9"/>
        <v>42051</v>
      </c>
      <c r="C82" s="28">
        <f t="shared" si="6"/>
        <v>8</v>
      </c>
      <c r="D82" s="28" t="str">
        <f t="shared" si="7"/>
        <v/>
      </c>
      <c r="E82" s="29">
        <f t="shared" si="10"/>
        <v>42051</v>
      </c>
      <c r="F82" s="30" t="str">
        <f t="shared" si="8"/>
        <v>L</v>
      </c>
    </row>
    <row r="83" spans="2:6" s="8" customFormat="1" x14ac:dyDescent="0.3">
      <c r="B83" s="27">
        <f t="shared" si="9"/>
        <v>42052</v>
      </c>
      <c r="C83" s="28">
        <f t="shared" si="6"/>
        <v>8</v>
      </c>
      <c r="D83" s="28" t="str">
        <f t="shared" si="7"/>
        <v/>
      </c>
      <c r="E83" s="29">
        <f t="shared" si="10"/>
        <v>42052</v>
      </c>
      <c r="F83" s="30" t="str">
        <f t="shared" si="8"/>
        <v>M</v>
      </c>
    </row>
    <row r="84" spans="2:6" s="8" customFormat="1" x14ac:dyDescent="0.3">
      <c r="B84" s="27">
        <f t="shared" si="9"/>
        <v>42053</v>
      </c>
      <c r="C84" s="28">
        <f t="shared" si="6"/>
        <v>8</v>
      </c>
      <c r="D84" s="28" t="str">
        <f t="shared" si="7"/>
        <v/>
      </c>
      <c r="E84" s="29">
        <f t="shared" si="10"/>
        <v>42053</v>
      </c>
      <c r="F84" s="30" t="str">
        <f t="shared" si="8"/>
        <v>M</v>
      </c>
    </row>
    <row r="85" spans="2:6" s="8" customFormat="1" x14ac:dyDescent="0.3">
      <c r="B85" s="27">
        <f t="shared" si="9"/>
        <v>42054</v>
      </c>
      <c r="C85" s="28">
        <f t="shared" si="6"/>
        <v>8</v>
      </c>
      <c r="D85" s="28" t="str">
        <f t="shared" si="7"/>
        <v/>
      </c>
      <c r="E85" s="29">
        <f t="shared" si="10"/>
        <v>42054</v>
      </c>
      <c r="F85" s="30" t="str">
        <f t="shared" si="8"/>
        <v>J</v>
      </c>
    </row>
    <row r="86" spans="2:6" s="8" customFormat="1" x14ac:dyDescent="0.3">
      <c r="B86" s="27">
        <f t="shared" si="9"/>
        <v>42055</v>
      </c>
      <c r="C86" s="28">
        <f t="shared" si="6"/>
        <v>8</v>
      </c>
      <c r="D86" s="28" t="str">
        <f t="shared" si="7"/>
        <v/>
      </c>
      <c r="E86" s="29">
        <f t="shared" si="10"/>
        <v>42055</v>
      </c>
      <c r="F86" s="30" t="str">
        <f t="shared" si="8"/>
        <v>V</v>
      </c>
    </row>
    <row r="87" spans="2:6" s="8" customFormat="1" x14ac:dyDescent="0.3">
      <c r="B87" s="27">
        <f t="shared" si="9"/>
        <v>42056</v>
      </c>
      <c r="C87" s="28">
        <f t="shared" si="6"/>
        <v>8</v>
      </c>
      <c r="D87" s="28" t="str">
        <f t="shared" si="7"/>
        <v/>
      </c>
      <c r="E87" s="29">
        <f t="shared" si="10"/>
        <v>42056</v>
      </c>
      <c r="F87" s="30" t="str">
        <f t="shared" si="8"/>
        <v>S</v>
      </c>
    </row>
    <row r="88" spans="2:6" s="8" customFormat="1" x14ac:dyDescent="0.3">
      <c r="B88" s="27">
        <f t="shared" si="9"/>
        <v>42057</v>
      </c>
      <c r="C88" s="28">
        <f t="shared" si="6"/>
        <v>8</v>
      </c>
      <c r="D88" s="28" t="str">
        <f t="shared" si="7"/>
        <v/>
      </c>
      <c r="E88" s="29">
        <f t="shared" si="10"/>
        <v>42057</v>
      </c>
      <c r="F88" s="30" t="str">
        <f t="shared" si="8"/>
        <v>D</v>
      </c>
    </row>
    <row r="89" spans="2:6" s="8" customFormat="1" x14ac:dyDescent="0.3">
      <c r="B89" s="27">
        <f t="shared" si="9"/>
        <v>42058</v>
      </c>
      <c r="C89" s="28">
        <f t="shared" si="6"/>
        <v>9</v>
      </c>
      <c r="D89" s="28" t="str">
        <f t="shared" si="7"/>
        <v/>
      </c>
      <c r="E89" s="29">
        <f t="shared" si="10"/>
        <v>42058</v>
      </c>
      <c r="F89" s="30" t="str">
        <f t="shared" si="8"/>
        <v>L</v>
      </c>
    </row>
    <row r="90" spans="2:6" s="8" customFormat="1" x14ac:dyDescent="0.3">
      <c r="B90" s="27">
        <f t="shared" si="9"/>
        <v>42059</v>
      </c>
      <c r="C90" s="28">
        <f t="shared" si="6"/>
        <v>9</v>
      </c>
      <c r="D90" s="28" t="str">
        <f t="shared" si="7"/>
        <v/>
      </c>
      <c r="E90" s="29">
        <f t="shared" si="10"/>
        <v>42059</v>
      </c>
      <c r="F90" s="30" t="str">
        <f t="shared" si="8"/>
        <v>M</v>
      </c>
    </row>
    <row r="91" spans="2:6" s="8" customFormat="1" x14ac:dyDescent="0.3">
      <c r="B91" s="27">
        <f t="shared" si="9"/>
        <v>42060</v>
      </c>
      <c r="C91" s="28">
        <f t="shared" si="6"/>
        <v>9</v>
      </c>
      <c r="D91" s="28" t="str">
        <f t="shared" si="7"/>
        <v/>
      </c>
      <c r="E91" s="29">
        <f t="shared" si="10"/>
        <v>42060</v>
      </c>
      <c r="F91" s="30" t="str">
        <f t="shared" si="8"/>
        <v>M</v>
      </c>
    </row>
    <row r="92" spans="2:6" s="8" customFormat="1" x14ac:dyDescent="0.3">
      <c r="B92" s="27">
        <f t="shared" si="9"/>
        <v>42061</v>
      </c>
      <c r="C92" s="28">
        <f t="shared" si="6"/>
        <v>9</v>
      </c>
      <c r="D92" s="28" t="str">
        <f t="shared" si="7"/>
        <v/>
      </c>
      <c r="E92" s="29">
        <f t="shared" si="10"/>
        <v>42061</v>
      </c>
      <c r="F92" s="30" t="str">
        <f t="shared" si="8"/>
        <v>J</v>
      </c>
    </row>
    <row r="93" spans="2:6" s="8" customFormat="1" x14ac:dyDescent="0.3">
      <c r="B93" s="27">
        <f t="shared" si="9"/>
        <v>42062</v>
      </c>
      <c r="C93" s="28">
        <f t="shared" si="6"/>
        <v>9</v>
      </c>
      <c r="D93" s="28" t="str">
        <f t="shared" si="7"/>
        <v/>
      </c>
      <c r="E93" s="29">
        <f t="shared" si="10"/>
        <v>42062</v>
      </c>
      <c r="F93" s="30" t="str">
        <f t="shared" si="8"/>
        <v>V</v>
      </c>
    </row>
    <row r="94" spans="2:6" s="8" customFormat="1" x14ac:dyDescent="0.3">
      <c r="B94" s="27">
        <f t="shared" si="9"/>
        <v>42063</v>
      </c>
      <c r="C94" s="28">
        <f t="shared" si="6"/>
        <v>9</v>
      </c>
      <c r="D94" s="28" t="str">
        <f t="shared" si="7"/>
        <v/>
      </c>
      <c r="E94" s="29">
        <f t="shared" si="10"/>
        <v>42063</v>
      </c>
      <c r="F94" s="30" t="str">
        <f t="shared" si="8"/>
        <v>S</v>
      </c>
    </row>
    <row r="95" spans="2:6" s="8" customFormat="1" x14ac:dyDescent="0.3">
      <c r="B95" s="27">
        <f t="shared" si="9"/>
        <v>42064</v>
      </c>
      <c r="C95" s="28">
        <f t="shared" si="6"/>
        <v>9</v>
      </c>
      <c r="D95" s="28" t="str">
        <f t="shared" si="7"/>
        <v/>
      </c>
      <c r="E95" s="29">
        <f t="shared" si="10"/>
        <v>42064</v>
      </c>
      <c r="F95" s="30" t="str">
        <f t="shared" si="8"/>
        <v>D</v>
      </c>
    </row>
    <row r="96" spans="2:6" s="8" customFormat="1" x14ac:dyDescent="0.3">
      <c r="B96" s="27">
        <f t="shared" si="9"/>
        <v>42065</v>
      </c>
      <c r="C96" s="28">
        <f t="shared" si="6"/>
        <v>10</v>
      </c>
      <c r="D96" s="28" t="str">
        <f t="shared" si="7"/>
        <v/>
      </c>
      <c r="E96" s="29">
        <f t="shared" si="10"/>
        <v>42065</v>
      </c>
      <c r="F96" s="30" t="str">
        <f t="shared" si="8"/>
        <v>L</v>
      </c>
    </row>
    <row r="97" spans="2:6" s="8" customFormat="1" x14ac:dyDescent="0.3">
      <c r="B97" s="27">
        <f t="shared" si="9"/>
        <v>42066</v>
      </c>
      <c r="C97" s="28">
        <f t="shared" si="6"/>
        <v>10</v>
      </c>
      <c r="D97" s="28" t="str">
        <f t="shared" si="7"/>
        <v/>
      </c>
      <c r="E97" s="29">
        <f t="shared" si="10"/>
        <v>42066</v>
      </c>
      <c r="F97" s="30" t="str">
        <f t="shared" si="8"/>
        <v>M</v>
      </c>
    </row>
    <row r="98" spans="2:6" s="8" customFormat="1" x14ac:dyDescent="0.3">
      <c r="B98" s="27">
        <f t="shared" si="9"/>
        <v>42067</v>
      </c>
      <c r="C98" s="28">
        <f t="shared" si="6"/>
        <v>10</v>
      </c>
      <c r="D98" s="28" t="str">
        <f t="shared" si="7"/>
        <v/>
      </c>
      <c r="E98" s="29">
        <f t="shared" si="10"/>
        <v>42067</v>
      </c>
      <c r="F98" s="30" t="str">
        <f t="shared" si="8"/>
        <v>M</v>
      </c>
    </row>
    <row r="99" spans="2:6" s="8" customFormat="1" x14ac:dyDescent="0.3">
      <c r="B99" s="27">
        <f t="shared" si="9"/>
        <v>42068</v>
      </c>
      <c r="C99" s="28">
        <f t="shared" si="6"/>
        <v>10</v>
      </c>
      <c r="D99" s="28" t="str">
        <f t="shared" si="7"/>
        <v/>
      </c>
      <c r="E99" s="29">
        <f t="shared" si="10"/>
        <v>42068</v>
      </c>
      <c r="F99" s="30" t="str">
        <f t="shared" si="8"/>
        <v>J</v>
      </c>
    </row>
    <row r="100" spans="2:6" s="8" customFormat="1" x14ac:dyDescent="0.3">
      <c r="B100" s="27">
        <f t="shared" si="9"/>
        <v>42069</v>
      </c>
      <c r="C100" s="28">
        <f t="shared" si="6"/>
        <v>10</v>
      </c>
      <c r="D100" s="28" t="str">
        <f t="shared" si="7"/>
        <v/>
      </c>
      <c r="E100" s="29">
        <f t="shared" si="10"/>
        <v>42069</v>
      </c>
      <c r="F100" s="30" t="str">
        <f t="shared" si="8"/>
        <v>V</v>
      </c>
    </row>
    <row r="101" spans="2:6" s="8" customFormat="1" x14ac:dyDescent="0.3">
      <c r="B101" s="27">
        <f t="shared" si="9"/>
        <v>42070</v>
      </c>
      <c r="C101" s="28">
        <f t="shared" si="6"/>
        <v>10</v>
      </c>
      <c r="D101" s="28" t="str">
        <f t="shared" si="7"/>
        <v/>
      </c>
      <c r="E101" s="29">
        <f t="shared" si="10"/>
        <v>42070</v>
      </c>
      <c r="F101" s="30" t="str">
        <f t="shared" si="8"/>
        <v>S</v>
      </c>
    </row>
    <row r="102" spans="2:6" s="8" customFormat="1" x14ac:dyDescent="0.3">
      <c r="B102" s="27">
        <f t="shared" si="9"/>
        <v>42071</v>
      </c>
      <c r="C102" s="28">
        <f t="shared" si="6"/>
        <v>10</v>
      </c>
      <c r="D102" s="28" t="str">
        <f t="shared" si="7"/>
        <v/>
      </c>
      <c r="E102" s="29">
        <f t="shared" si="10"/>
        <v>42071</v>
      </c>
      <c r="F102" s="30" t="str">
        <f t="shared" si="8"/>
        <v>D</v>
      </c>
    </row>
    <row r="103" spans="2:6" s="8" customFormat="1" x14ac:dyDescent="0.3">
      <c r="B103" s="27">
        <f t="shared" si="9"/>
        <v>42072</v>
      </c>
      <c r="C103" s="28">
        <f t="shared" si="6"/>
        <v>11</v>
      </c>
      <c r="D103" s="28" t="str">
        <f t="shared" si="7"/>
        <v/>
      </c>
      <c r="E103" s="29">
        <f t="shared" si="10"/>
        <v>42072</v>
      </c>
      <c r="F103" s="30" t="str">
        <f t="shared" si="8"/>
        <v>L</v>
      </c>
    </row>
    <row r="104" spans="2:6" s="8" customFormat="1" x14ac:dyDescent="0.3">
      <c r="B104" s="27">
        <f t="shared" si="9"/>
        <v>42073</v>
      </c>
      <c r="C104" s="28">
        <f t="shared" si="6"/>
        <v>11</v>
      </c>
      <c r="D104" s="28" t="str">
        <f t="shared" si="7"/>
        <v/>
      </c>
      <c r="E104" s="29">
        <f t="shared" si="10"/>
        <v>42073</v>
      </c>
      <c r="F104" s="30" t="str">
        <f t="shared" si="8"/>
        <v>M</v>
      </c>
    </row>
    <row r="105" spans="2:6" s="8" customFormat="1" x14ac:dyDescent="0.3">
      <c r="B105" s="27">
        <f t="shared" si="9"/>
        <v>42074</v>
      </c>
      <c r="C105" s="28">
        <f t="shared" si="6"/>
        <v>11</v>
      </c>
      <c r="D105" s="28" t="str">
        <f t="shared" si="7"/>
        <v/>
      </c>
      <c r="E105" s="29">
        <f t="shared" si="10"/>
        <v>42074</v>
      </c>
      <c r="F105" s="30" t="str">
        <f t="shared" si="8"/>
        <v>M</v>
      </c>
    </row>
    <row r="106" spans="2:6" s="8" customFormat="1" x14ac:dyDescent="0.3">
      <c r="B106" s="27">
        <f t="shared" si="9"/>
        <v>42075</v>
      </c>
      <c r="C106" s="28">
        <f t="shared" si="6"/>
        <v>11</v>
      </c>
      <c r="D106" s="28" t="str">
        <f t="shared" si="7"/>
        <v/>
      </c>
      <c r="E106" s="29">
        <f t="shared" si="10"/>
        <v>42075</v>
      </c>
      <c r="F106" s="30" t="str">
        <f t="shared" si="8"/>
        <v>J</v>
      </c>
    </row>
    <row r="107" spans="2:6" s="8" customFormat="1" x14ac:dyDescent="0.3">
      <c r="B107" s="27">
        <f t="shared" si="9"/>
        <v>42076</v>
      </c>
      <c r="C107" s="28">
        <f t="shared" si="6"/>
        <v>11</v>
      </c>
      <c r="D107" s="28" t="str">
        <f t="shared" si="7"/>
        <v/>
      </c>
      <c r="E107" s="29">
        <f t="shared" si="10"/>
        <v>42076</v>
      </c>
      <c r="F107" s="30" t="str">
        <f t="shared" si="8"/>
        <v>V</v>
      </c>
    </row>
    <row r="108" spans="2:6" s="8" customFormat="1" x14ac:dyDescent="0.3">
      <c r="B108" s="27">
        <f t="shared" si="9"/>
        <v>42077</v>
      </c>
      <c r="C108" s="28">
        <f t="shared" si="6"/>
        <v>11</v>
      </c>
      <c r="D108" s="28" t="str">
        <f t="shared" si="7"/>
        <v/>
      </c>
      <c r="E108" s="29">
        <f t="shared" si="10"/>
        <v>42077</v>
      </c>
      <c r="F108" s="30" t="str">
        <f t="shared" si="8"/>
        <v>S</v>
      </c>
    </row>
    <row r="109" spans="2:6" s="8" customFormat="1" x14ac:dyDescent="0.3">
      <c r="B109" s="27">
        <f t="shared" si="9"/>
        <v>42078</v>
      </c>
      <c r="C109" s="28">
        <f t="shared" si="6"/>
        <v>11</v>
      </c>
      <c r="D109" s="28" t="str">
        <f t="shared" si="7"/>
        <v/>
      </c>
      <c r="E109" s="29">
        <f t="shared" si="10"/>
        <v>42078</v>
      </c>
      <c r="F109" s="30" t="str">
        <f t="shared" si="8"/>
        <v>D</v>
      </c>
    </row>
    <row r="110" spans="2:6" s="8" customFormat="1" x14ac:dyDescent="0.3">
      <c r="B110" s="27">
        <f t="shared" si="9"/>
        <v>42079</v>
      </c>
      <c r="C110" s="28">
        <f t="shared" si="6"/>
        <v>12</v>
      </c>
      <c r="D110" s="28" t="str">
        <f t="shared" si="7"/>
        <v/>
      </c>
      <c r="E110" s="29">
        <f t="shared" si="10"/>
        <v>42079</v>
      </c>
      <c r="F110" s="30" t="str">
        <f t="shared" si="8"/>
        <v>L</v>
      </c>
    </row>
    <row r="111" spans="2:6" s="8" customFormat="1" x14ac:dyDescent="0.3">
      <c r="B111" s="27">
        <f t="shared" si="9"/>
        <v>42080</v>
      </c>
      <c r="C111" s="28">
        <f t="shared" si="6"/>
        <v>12</v>
      </c>
      <c r="D111" s="28" t="str">
        <f t="shared" si="7"/>
        <v/>
      </c>
      <c r="E111" s="29">
        <f t="shared" si="10"/>
        <v>42080</v>
      </c>
      <c r="F111" s="30" t="str">
        <f t="shared" si="8"/>
        <v>M</v>
      </c>
    </row>
    <row r="112" spans="2:6" s="8" customFormat="1" x14ac:dyDescent="0.3">
      <c r="B112" s="27">
        <f t="shared" si="9"/>
        <v>42081</v>
      </c>
      <c r="C112" s="28">
        <f t="shared" si="6"/>
        <v>12</v>
      </c>
      <c r="D112" s="28" t="str">
        <f t="shared" si="7"/>
        <v/>
      </c>
      <c r="E112" s="29">
        <f t="shared" si="10"/>
        <v>42081</v>
      </c>
      <c r="F112" s="30" t="str">
        <f t="shared" si="8"/>
        <v>M</v>
      </c>
    </row>
    <row r="113" spans="2:6" s="8" customFormat="1" x14ac:dyDescent="0.3">
      <c r="B113" s="27">
        <f t="shared" si="9"/>
        <v>42082</v>
      </c>
      <c r="C113" s="28">
        <f t="shared" si="6"/>
        <v>12</v>
      </c>
      <c r="D113" s="28" t="str">
        <f t="shared" si="7"/>
        <v/>
      </c>
      <c r="E113" s="29">
        <f t="shared" si="10"/>
        <v>42082</v>
      </c>
      <c r="F113" s="30" t="str">
        <f t="shared" si="8"/>
        <v>J</v>
      </c>
    </row>
    <row r="114" spans="2:6" s="8" customFormat="1" x14ac:dyDescent="0.3">
      <c r="B114" s="27">
        <f t="shared" si="9"/>
        <v>42083</v>
      </c>
      <c r="C114" s="28">
        <f t="shared" si="6"/>
        <v>12</v>
      </c>
      <c r="D114" s="28" t="str">
        <f t="shared" si="7"/>
        <v/>
      </c>
      <c r="E114" s="29">
        <f t="shared" si="10"/>
        <v>42083</v>
      </c>
      <c r="F114" s="30" t="str">
        <f t="shared" si="8"/>
        <v>V</v>
      </c>
    </row>
    <row r="115" spans="2:6" s="8" customFormat="1" x14ac:dyDescent="0.3">
      <c r="B115" s="27">
        <f t="shared" si="9"/>
        <v>42084</v>
      </c>
      <c r="C115" s="28">
        <f t="shared" si="6"/>
        <v>12</v>
      </c>
      <c r="D115" s="28" t="str">
        <f t="shared" si="7"/>
        <v/>
      </c>
      <c r="E115" s="29">
        <f t="shared" si="10"/>
        <v>42084</v>
      </c>
      <c r="F115" s="30" t="str">
        <f t="shared" si="8"/>
        <v>S</v>
      </c>
    </row>
    <row r="116" spans="2:6" s="8" customFormat="1" x14ac:dyDescent="0.3">
      <c r="B116" s="27">
        <f t="shared" si="9"/>
        <v>42085</v>
      </c>
      <c r="C116" s="28">
        <f t="shared" si="6"/>
        <v>12</v>
      </c>
      <c r="D116" s="28" t="str">
        <f t="shared" si="7"/>
        <v/>
      </c>
      <c r="E116" s="29">
        <f t="shared" si="10"/>
        <v>42085</v>
      </c>
      <c r="F116" s="30" t="str">
        <f t="shared" si="8"/>
        <v>D</v>
      </c>
    </row>
    <row r="117" spans="2:6" s="8" customFormat="1" x14ac:dyDescent="0.3">
      <c r="B117" s="27">
        <f t="shared" si="9"/>
        <v>42086</v>
      </c>
      <c r="C117" s="28">
        <f t="shared" si="6"/>
        <v>13</v>
      </c>
      <c r="D117" s="28" t="str">
        <f t="shared" si="7"/>
        <v/>
      </c>
      <c r="E117" s="29">
        <f t="shared" si="10"/>
        <v>42086</v>
      </c>
      <c r="F117" s="30" t="str">
        <f t="shared" si="8"/>
        <v>L</v>
      </c>
    </row>
    <row r="118" spans="2:6" s="8" customFormat="1" x14ac:dyDescent="0.3">
      <c r="B118" s="27">
        <f t="shared" si="9"/>
        <v>42087</v>
      </c>
      <c r="C118" s="28">
        <f t="shared" si="6"/>
        <v>13</v>
      </c>
      <c r="D118" s="28" t="str">
        <f t="shared" si="7"/>
        <v/>
      </c>
      <c r="E118" s="29">
        <f t="shared" si="10"/>
        <v>42087</v>
      </c>
      <c r="F118" s="30" t="str">
        <f t="shared" si="8"/>
        <v>M</v>
      </c>
    </row>
    <row r="119" spans="2:6" s="8" customFormat="1" x14ac:dyDescent="0.3">
      <c r="B119" s="27">
        <f t="shared" si="9"/>
        <v>42088</v>
      </c>
      <c r="C119" s="28">
        <f t="shared" si="6"/>
        <v>13</v>
      </c>
      <c r="D119" s="28" t="str">
        <f t="shared" si="7"/>
        <v/>
      </c>
      <c r="E119" s="29">
        <f t="shared" si="10"/>
        <v>42088</v>
      </c>
      <c r="F119" s="30" t="str">
        <f t="shared" si="8"/>
        <v>M</v>
      </c>
    </row>
    <row r="120" spans="2:6" s="8" customFormat="1" x14ac:dyDescent="0.3">
      <c r="B120" s="27">
        <f t="shared" si="9"/>
        <v>42089</v>
      </c>
      <c r="C120" s="28">
        <f t="shared" si="6"/>
        <v>13</v>
      </c>
      <c r="D120" s="28" t="str">
        <f t="shared" si="7"/>
        <v/>
      </c>
      <c r="E120" s="29">
        <f t="shared" si="10"/>
        <v>42089</v>
      </c>
      <c r="F120" s="30" t="str">
        <f t="shared" si="8"/>
        <v>J</v>
      </c>
    </row>
    <row r="121" spans="2:6" s="8" customFormat="1" x14ac:dyDescent="0.3">
      <c r="B121" s="27">
        <f t="shared" si="9"/>
        <v>42090</v>
      </c>
      <c r="C121" s="28">
        <f t="shared" si="6"/>
        <v>13</v>
      </c>
      <c r="D121" s="28" t="str">
        <f t="shared" si="7"/>
        <v/>
      </c>
      <c r="E121" s="29">
        <f t="shared" si="10"/>
        <v>42090</v>
      </c>
      <c r="F121" s="30" t="str">
        <f t="shared" si="8"/>
        <v>V</v>
      </c>
    </row>
    <row r="122" spans="2:6" s="8" customFormat="1" x14ac:dyDescent="0.3">
      <c r="B122" s="27">
        <f t="shared" si="9"/>
        <v>42091</v>
      </c>
      <c r="C122" s="28">
        <f t="shared" si="6"/>
        <v>13</v>
      </c>
      <c r="D122" s="28" t="str">
        <f t="shared" si="7"/>
        <v/>
      </c>
      <c r="E122" s="29">
        <f t="shared" si="10"/>
        <v>42091</v>
      </c>
      <c r="F122" s="30" t="str">
        <f t="shared" si="8"/>
        <v>S</v>
      </c>
    </row>
    <row r="123" spans="2:6" s="8" customFormat="1" x14ac:dyDescent="0.3">
      <c r="B123" s="27">
        <f t="shared" si="9"/>
        <v>42092</v>
      </c>
      <c r="C123" s="28">
        <f t="shared" si="6"/>
        <v>13</v>
      </c>
      <c r="D123" s="28" t="str">
        <f t="shared" si="7"/>
        <v/>
      </c>
      <c r="E123" s="29">
        <f t="shared" si="10"/>
        <v>42092</v>
      </c>
      <c r="F123" s="30" t="str">
        <f t="shared" si="8"/>
        <v>D</v>
      </c>
    </row>
    <row r="124" spans="2:6" s="8" customFormat="1" x14ac:dyDescent="0.3">
      <c r="B124" s="27">
        <f t="shared" si="9"/>
        <v>42093</v>
      </c>
      <c r="C124" s="28">
        <f t="shared" si="6"/>
        <v>14</v>
      </c>
      <c r="D124" s="28" t="str">
        <f t="shared" si="7"/>
        <v/>
      </c>
      <c r="E124" s="29">
        <f t="shared" si="10"/>
        <v>42093</v>
      </c>
      <c r="F124" s="30" t="str">
        <f t="shared" si="8"/>
        <v>L</v>
      </c>
    </row>
    <row r="125" spans="2:6" s="8" customFormat="1" x14ac:dyDescent="0.3">
      <c r="B125" s="27">
        <f t="shared" si="9"/>
        <v>42094</v>
      </c>
      <c r="C125" s="28">
        <f t="shared" si="6"/>
        <v>14</v>
      </c>
      <c r="D125" s="28" t="str">
        <f t="shared" si="7"/>
        <v/>
      </c>
      <c r="E125" s="29">
        <f t="shared" si="10"/>
        <v>42094</v>
      </c>
      <c r="F125" s="30" t="str">
        <f t="shared" si="8"/>
        <v>M</v>
      </c>
    </row>
    <row r="126" spans="2:6" s="8" customFormat="1" x14ac:dyDescent="0.3">
      <c r="B126" s="27">
        <f t="shared" si="9"/>
        <v>42095</v>
      </c>
      <c r="C126" s="28">
        <f t="shared" si="6"/>
        <v>14</v>
      </c>
      <c r="D126" s="28" t="str">
        <f t="shared" si="7"/>
        <v/>
      </c>
      <c r="E126" s="29">
        <f t="shared" si="10"/>
        <v>42095</v>
      </c>
      <c r="F126" s="30" t="str">
        <f t="shared" si="8"/>
        <v>M</v>
      </c>
    </row>
    <row r="127" spans="2:6" s="8" customFormat="1" x14ac:dyDescent="0.3">
      <c r="B127" s="27">
        <f t="shared" si="9"/>
        <v>42096</v>
      </c>
      <c r="C127" s="28">
        <f t="shared" si="6"/>
        <v>14</v>
      </c>
      <c r="D127" s="28" t="str">
        <f t="shared" si="7"/>
        <v/>
      </c>
      <c r="E127" s="29">
        <f t="shared" si="10"/>
        <v>42096</v>
      </c>
      <c r="F127" s="30" t="str">
        <f t="shared" si="8"/>
        <v>J</v>
      </c>
    </row>
    <row r="128" spans="2:6" s="8" customFormat="1" x14ac:dyDescent="0.3">
      <c r="B128" s="27">
        <f t="shared" si="9"/>
        <v>42097</v>
      </c>
      <c r="C128" s="28">
        <f t="shared" si="6"/>
        <v>14</v>
      </c>
      <c r="D128" s="28" t="str">
        <f t="shared" si="7"/>
        <v/>
      </c>
      <c r="E128" s="29">
        <f t="shared" si="10"/>
        <v>42097</v>
      </c>
      <c r="F128" s="30" t="str">
        <f t="shared" si="8"/>
        <v>V</v>
      </c>
    </row>
    <row r="129" spans="2:6" s="8" customFormat="1" x14ac:dyDescent="0.3">
      <c r="B129" s="27">
        <f t="shared" si="9"/>
        <v>42098</v>
      </c>
      <c r="C129" s="28">
        <f t="shared" si="6"/>
        <v>14</v>
      </c>
      <c r="D129" s="28" t="str">
        <f t="shared" si="7"/>
        <v/>
      </c>
      <c r="E129" s="29">
        <f t="shared" si="10"/>
        <v>42098</v>
      </c>
      <c r="F129" s="30" t="str">
        <f t="shared" si="8"/>
        <v>S</v>
      </c>
    </row>
    <row r="130" spans="2:6" s="8" customFormat="1" x14ac:dyDescent="0.3">
      <c r="B130" s="27">
        <f t="shared" si="9"/>
        <v>42099</v>
      </c>
      <c r="C130" s="28">
        <f t="shared" si="6"/>
        <v>14</v>
      </c>
      <c r="D130" s="28" t="str">
        <f t="shared" si="7"/>
        <v>F</v>
      </c>
      <c r="E130" s="29">
        <f t="shared" si="10"/>
        <v>42099</v>
      </c>
      <c r="F130" s="30" t="str">
        <f t="shared" si="8"/>
        <v>f</v>
      </c>
    </row>
    <row r="131" spans="2:6" s="8" customFormat="1" x14ac:dyDescent="0.3">
      <c r="B131" s="27">
        <f t="shared" si="9"/>
        <v>42100</v>
      </c>
      <c r="C131" s="28">
        <f t="shared" si="6"/>
        <v>15</v>
      </c>
      <c r="D131" s="28" t="str">
        <f t="shared" si="7"/>
        <v>F</v>
      </c>
      <c r="E131" s="29">
        <f t="shared" si="10"/>
        <v>42100</v>
      </c>
      <c r="F131" s="30" t="str">
        <f t="shared" si="8"/>
        <v>f</v>
      </c>
    </row>
    <row r="132" spans="2:6" s="8" customFormat="1" x14ac:dyDescent="0.3">
      <c r="B132" s="27">
        <f t="shared" si="9"/>
        <v>42101</v>
      </c>
      <c r="C132" s="28">
        <f t="shared" si="6"/>
        <v>15</v>
      </c>
      <c r="D132" s="28" t="str">
        <f t="shared" si="7"/>
        <v/>
      </c>
      <c r="E132" s="29">
        <f t="shared" si="10"/>
        <v>42101</v>
      </c>
      <c r="F132" s="30" t="str">
        <f t="shared" si="8"/>
        <v>M</v>
      </c>
    </row>
    <row r="133" spans="2:6" s="8" customFormat="1" x14ac:dyDescent="0.3">
      <c r="B133" s="27">
        <f t="shared" si="9"/>
        <v>42102</v>
      </c>
      <c r="C133" s="28">
        <f t="shared" ref="C133:C196" si="11">WEEKNUM(B133,2)</f>
        <v>15</v>
      </c>
      <c r="D133" s="28" t="str">
        <f t="shared" ref="D133:D196" si="12">IF(ISERROR(VLOOKUP(E133,jfdate,1,TRUE)),"",IF(VLOOKUP(E133,jfdate,1,TRUE)=B133,"F",""))</f>
        <v/>
      </c>
      <c r="E133" s="29">
        <f t="shared" si="10"/>
        <v>42102</v>
      </c>
      <c r="F133" s="30" t="str">
        <f t="shared" ref="F133:F196" si="13">IF(D133="f","f",VLOOKUP(WEEKDAY(E133),jourabbrege,2,FALSE))</f>
        <v>M</v>
      </c>
    </row>
    <row r="134" spans="2:6" s="8" customFormat="1" x14ac:dyDescent="0.3">
      <c r="B134" s="27">
        <f t="shared" ref="B134:B197" si="14">+B133+1</f>
        <v>42103</v>
      </c>
      <c r="C134" s="28">
        <f t="shared" si="11"/>
        <v>15</v>
      </c>
      <c r="D134" s="28" t="str">
        <f t="shared" si="12"/>
        <v/>
      </c>
      <c r="E134" s="29">
        <f t="shared" ref="E134:E197" si="15">+E133+1</f>
        <v>42103</v>
      </c>
      <c r="F134" s="30" t="str">
        <f t="shared" si="13"/>
        <v>J</v>
      </c>
    </row>
    <row r="135" spans="2:6" s="8" customFormat="1" x14ac:dyDescent="0.3">
      <c r="B135" s="27">
        <f t="shared" si="14"/>
        <v>42104</v>
      </c>
      <c r="C135" s="28">
        <f t="shared" si="11"/>
        <v>15</v>
      </c>
      <c r="D135" s="28" t="str">
        <f t="shared" si="12"/>
        <v/>
      </c>
      <c r="E135" s="29">
        <f t="shared" si="15"/>
        <v>42104</v>
      </c>
      <c r="F135" s="30" t="str">
        <f t="shared" si="13"/>
        <v>V</v>
      </c>
    </row>
    <row r="136" spans="2:6" s="8" customFormat="1" x14ac:dyDescent="0.3">
      <c r="B136" s="27">
        <f t="shared" si="14"/>
        <v>42105</v>
      </c>
      <c r="C136" s="28">
        <f t="shared" si="11"/>
        <v>15</v>
      </c>
      <c r="D136" s="28" t="str">
        <f t="shared" si="12"/>
        <v/>
      </c>
      <c r="E136" s="29">
        <f t="shared" si="15"/>
        <v>42105</v>
      </c>
      <c r="F136" s="30" t="str">
        <f t="shared" si="13"/>
        <v>S</v>
      </c>
    </row>
    <row r="137" spans="2:6" s="8" customFormat="1" x14ac:dyDescent="0.3">
      <c r="B137" s="27">
        <f t="shared" si="14"/>
        <v>42106</v>
      </c>
      <c r="C137" s="28">
        <f t="shared" si="11"/>
        <v>15</v>
      </c>
      <c r="D137" s="28" t="str">
        <f t="shared" si="12"/>
        <v/>
      </c>
      <c r="E137" s="29">
        <f t="shared" si="15"/>
        <v>42106</v>
      </c>
      <c r="F137" s="30" t="str">
        <f t="shared" si="13"/>
        <v>D</v>
      </c>
    </row>
    <row r="138" spans="2:6" s="8" customFormat="1" x14ac:dyDescent="0.3">
      <c r="B138" s="27">
        <f t="shared" si="14"/>
        <v>42107</v>
      </c>
      <c r="C138" s="28">
        <f t="shared" si="11"/>
        <v>16</v>
      </c>
      <c r="D138" s="28" t="str">
        <f t="shared" si="12"/>
        <v/>
      </c>
      <c r="E138" s="29">
        <f t="shared" si="15"/>
        <v>42107</v>
      </c>
      <c r="F138" s="30" t="str">
        <f t="shared" si="13"/>
        <v>L</v>
      </c>
    </row>
    <row r="139" spans="2:6" s="8" customFormat="1" x14ac:dyDescent="0.3">
      <c r="B139" s="27">
        <f t="shared" si="14"/>
        <v>42108</v>
      </c>
      <c r="C139" s="28">
        <f t="shared" si="11"/>
        <v>16</v>
      </c>
      <c r="D139" s="28" t="str">
        <f t="shared" si="12"/>
        <v/>
      </c>
      <c r="E139" s="29">
        <f t="shared" si="15"/>
        <v>42108</v>
      </c>
      <c r="F139" s="30" t="str">
        <f t="shared" si="13"/>
        <v>M</v>
      </c>
    </row>
    <row r="140" spans="2:6" s="8" customFormat="1" x14ac:dyDescent="0.3">
      <c r="B140" s="27">
        <f t="shared" si="14"/>
        <v>42109</v>
      </c>
      <c r="C140" s="28">
        <f t="shared" si="11"/>
        <v>16</v>
      </c>
      <c r="D140" s="28" t="str">
        <f t="shared" si="12"/>
        <v/>
      </c>
      <c r="E140" s="29">
        <f t="shared" si="15"/>
        <v>42109</v>
      </c>
      <c r="F140" s="30" t="str">
        <f t="shared" si="13"/>
        <v>M</v>
      </c>
    </row>
    <row r="141" spans="2:6" s="8" customFormat="1" x14ac:dyDescent="0.3">
      <c r="B141" s="27">
        <f t="shared" si="14"/>
        <v>42110</v>
      </c>
      <c r="C141" s="28">
        <f t="shared" si="11"/>
        <v>16</v>
      </c>
      <c r="D141" s="28" t="str">
        <f t="shared" si="12"/>
        <v/>
      </c>
      <c r="E141" s="29">
        <f t="shared" si="15"/>
        <v>42110</v>
      </c>
      <c r="F141" s="30" t="str">
        <f t="shared" si="13"/>
        <v>J</v>
      </c>
    </row>
    <row r="142" spans="2:6" s="8" customFormat="1" x14ac:dyDescent="0.3">
      <c r="B142" s="27">
        <f t="shared" si="14"/>
        <v>42111</v>
      </c>
      <c r="C142" s="28">
        <f t="shared" si="11"/>
        <v>16</v>
      </c>
      <c r="D142" s="28" t="str">
        <f t="shared" si="12"/>
        <v/>
      </c>
      <c r="E142" s="29">
        <f t="shared" si="15"/>
        <v>42111</v>
      </c>
      <c r="F142" s="30" t="str">
        <f t="shared" si="13"/>
        <v>V</v>
      </c>
    </row>
    <row r="143" spans="2:6" s="8" customFormat="1" x14ac:dyDescent="0.3">
      <c r="B143" s="27">
        <f t="shared" si="14"/>
        <v>42112</v>
      </c>
      <c r="C143" s="28">
        <f t="shared" si="11"/>
        <v>16</v>
      </c>
      <c r="D143" s="28" t="str">
        <f t="shared" si="12"/>
        <v/>
      </c>
      <c r="E143" s="29">
        <f t="shared" si="15"/>
        <v>42112</v>
      </c>
      <c r="F143" s="30" t="str">
        <f t="shared" si="13"/>
        <v>S</v>
      </c>
    </row>
    <row r="144" spans="2:6" s="8" customFormat="1" x14ac:dyDescent="0.3">
      <c r="B144" s="27">
        <f t="shared" si="14"/>
        <v>42113</v>
      </c>
      <c r="C144" s="28">
        <f t="shared" si="11"/>
        <v>16</v>
      </c>
      <c r="D144" s="28" t="str">
        <f t="shared" si="12"/>
        <v/>
      </c>
      <c r="E144" s="29">
        <f t="shared" si="15"/>
        <v>42113</v>
      </c>
      <c r="F144" s="30" t="str">
        <f t="shared" si="13"/>
        <v>D</v>
      </c>
    </row>
    <row r="145" spans="2:6" s="8" customFormat="1" x14ac:dyDescent="0.3">
      <c r="B145" s="27">
        <f t="shared" si="14"/>
        <v>42114</v>
      </c>
      <c r="C145" s="28">
        <f t="shared" si="11"/>
        <v>17</v>
      </c>
      <c r="D145" s="28" t="str">
        <f t="shared" si="12"/>
        <v/>
      </c>
      <c r="E145" s="29">
        <f t="shared" si="15"/>
        <v>42114</v>
      </c>
      <c r="F145" s="30" t="str">
        <f t="shared" si="13"/>
        <v>L</v>
      </c>
    </row>
    <row r="146" spans="2:6" s="8" customFormat="1" x14ac:dyDescent="0.3">
      <c r="B146" s="27">
        <f t="shared" si="14"/>
        <v>42115</v>
      </c>
      <c r="C146" s="28">
        <f t="shared" si="11"/>
        <v>17</v>
      </c>
      <c r="D146" s="28" t="str">
        <f t="shared" si="12"/>
        <v/>
      </c>
      <c r="E146" s="29">
        <f t="shared" si="15"/>
        <v>42115</v>
      </c>
      <c r="F146" s="30" t="str">
        <f t="shared" si="13"/>
        <v>M</v>
      </c>
    </row>
    <row r="147" spans="2:6" s="8" customFormat="1" x14ac:dyDescent="0.3">
      <c r="B147" s="27">
        <f t="shared" si="14"/>
        <v>42116</v>
      </c>
      <c r="C147" s="28">
        <f t="shared" si="11"/>
        <v>17</v>
      </c>
      <c r="D147" s="28" t="str">
        <f t="shared" si="12"/>
        <v/>
      </c>
      <c r="E147" s="29">
        <f t="shared" si="15"/>
        <v>42116</v>
      </c>
      <c r="F147" s="30" t="str">
        <f t="shared" si="13"/>
        <v>M</v>
      </c>
    </row>
    <row r="148" spans="2:6" s="8" customFormat="1" x14ac:dyDescent="0.3">
      <c r="B148" s="27">
        <f t="shared" si="14"/>
        <v>42117</v>
      </c>
      <c r="C148" s="28">
        <f t="shared" si="11"/>
        <v>17</v>
      </c>
      <c r="D148" s="28" t="str">
        <f t="shared" si="12"/>
        <v/>
      </c>
      <c r="E148" s="29">
        <f t="shared" si="15"/>
        <v>42117</v>
      </c>
      <c r="F148" s="30" t="str">
        <f t="shared" si="13"/>
        <v>J</v>
      </c>
    </row>
    <row r="149" spans="2:6" s="8" customFormat="1" x14ac:dyDescent="0.3">
      <c r="B149" s="27">
        <f t="shared" si="14"/>
        <v>42118</v>
      </c>
      <c r="C149" s="28">
        <f t="shared" si="11"/>
        <v>17</v>
      </c>
      <c r="D149" s="28" t="str">
        <f t="shared" si="12"/>
        <v/>
      </c>
      <c r="E149" s="29">
        <f t="shared" si="15"/>
        <v>42118</v>
      </c>
      <c r="F149" s="30" t="str">
        <f t="shared" si="13"/>
        <v>V</v>
      </c>
    </row>
    <row r="150" spans="2:6" s="8" customFormat="1" x14ac:dyDescent="0.3">
      <c r="B150" s="27">
        <f t="shared" si="14"/>
        <v>42119</v>
      </c>
      <c r="C150" s="28">
        <f t="shared" si="11"/>
        <v>17</v>
      </c>
      <c r="D150" s="28" t="str">
        <f t="shared" si="12"/>
        <v/>
      </c>
      <c r="E150" s="29">
        <f t="shared" si="15"/>
        <v>42119</v>
      </c>
      <c r="F150" s="30" t="str">
        <f t="shared" si="13"/>
        <v>S</v>
      </c>
    </row>
    <row r="151" spans="2:6" s="8" customFormat="1" x14ac:dyDescent="0.3">
      <c r="B151" s="27">
        <f t="shared" si="14"/>
        <v>42120</v>
      </c>
      <c r="C151" s="28">
        <f t="shared" si="11"/>
        <v>17</v>
      </c>
      <c r="D151" s="28" t="str">
        <f t="shared" si="12"/>
        <v/>
      </c>
      <c r="E151" s="29">
        <f t="shared" si="15"/>
        <v>42120</v>
      </c>
      <c r="F151" s="30" t="str">
        <f t="shared" si="13"/>
        <v>D</v>
      </c>
    </row>
    <row r="152" spans="2:6" s="8" customFormat="1" x14ac:dyDescent="0.3">
      <c r="B152" s="27">
        <f t="shared" si="14"/>
        <v>42121</v>
      </c>
      <c r="C152" s="28">
        <f t="shared" si="11"/>
        <v>18</v>
      </c>
      <c r="D152" s="28" t="str">
        <f t="shared" si="12"/>
        <v/>
      </c>
      <c r="E152" s="29">
        <f t="shared" si="15"/>
        <v>42121</v>
      </c>
      <c r="F152" s="30" t="str">
        <f t="shared" si="13"/>
        <v>L</v>
      </c>
    </row>
    <row r="153" spans="2:6" s="8" customFormat="1" x14ac:dyDescent="0.3">
      <c r="B153" s="27">
        <f t="shared" si="14"/>
        <v>42122</v>
      </c>
      <c r="C153" s="28">
        <f t="shared" si="11"/>
        <v>18</v>
      </c>
      <c r="D153" s="28" t="str">
        <f t="shared" si="12"/>
        <v/>
      </c>
      <c r="E153" s="29">
        <f t="shared" si="15"/>
        <v>42122</v>
      </c>
      <c r="F153" s="30" t="str">
        <f t="shared" si="13"/>
        <v>M</v>
      </c>
    </row>
    <row r="154" spans="2:6" s="8" customFormat="1" x14ac:dyDescent="0.3">
      <c r="B154" s="27">
        <f t="shared" si="14"/>
        <v>42123</v>
      </c>
      <c r="C154" s="28">
        <f t="shared" si="11"/>
        <v>18</v>
      </c>
      <c r="D154" s="28" t="str">
        <f t="shared" si="12"/>
        <v/>
      </c>
      <c r="E154" s="29">
        <f t="shared" si="15"/>
        <v>42123</v>
      </c>
      <c r="F154" s="30" t="str">
        <f t="shared" si="13"/>
        <v>M</v>
      </c>
    </row>
    <row r="155" spans="2:6" s="8" customFormat="1" x14ac:dyDescent="0.3">
      <c r="B155" s="27">
        <f t="shared" si="14"/>
        <v>42124</v>
      </c>
      <c r="C155" s="28">
        <f t="shared" si="11"/>
        <v>18</v>
      </c>
      <c r="D155" s="28" t="str">
        <f t="shared" si="12"/>
        <v/>
      </c>
      <c r="E155" s="29">
        <f t="shared" si="15"/>
        <v>42124</v>
      </c>
      <c r="F155" s="30" t="str">
        <f t="shared" si="13"/>
        <v>J</v>
      </c>
    </row>
    <row r="156" spans="2:6" s="8" customFormat="1" x14ac:dyDescent="0.3">
      <c r="B156" s="27">
        <f t="shared" si="14"/>
        <v>42125</v>
      </c>
      <c r="C156" s="28">
        <f t="shared" si="11"/>
        <v>18</v>
      </c>
      <c r="D156" s="28" t="str">
        <f t="shared" si="12"/>
        <v>F</v>
      </c>
      <c r="E156" s="29">
        <f t="shared" si="15"/>
        <v>42125</v>
      </c>
      <c r="F156" s="30" t="str">
        <f t="shared" si="13"/>
        <v>f</v>
      </c>
    </row>
    <row r="157" spans="2:6" s="8" customFormat="1" x14ac:dyDescent="0.3">
      <c r="B157" s="27">
        <f t="shared" si="14"/>
        <v>42126</v>
      </c>
      <c r="C157" s="28">
        <f t="shared" si="11"/>
        <v>18</v>
      </c>
      <c r="D157" s="28" t="str">
        <f t="shared" si="12"/>
        <v/>
      </c>
      <c r="E157" s="29">
        <f t="shared" si="15"/>
        <v>42126</v>
      </c>
      <c r="F157" s="30" t="str">
        <f t="shared" si="13"/>
        <v>S</v>
      </c>
    </row>
    <row r="158" spans="2:6" s="8" customFormat="1" x14ac:dyDescent="0.3">
      <c r="B158" s="27">
        <f t="shared" si="14"/>
        <v>42127</v>
      </c>
      <c r="C158" s="28">
        <f t="shared" si="11"/>
        <v>18</v>
      </c>
      <c r="D158" s="28" t="str">
        <f t="shared" si="12"/>
        <v/>
      </c>
      <c r="E158" s="29">
        <f t="shared" si="15"/>
        <v>42127</v>
      </c>
      <c r="F158" s="30" t="str">
        <f t="shared" si="13"/>
        <v>D</v>
      </c>
    </row>
    <row r="159" spans="2:6" s="8" customFormat="1" x14ac:dyDescent="0.3">
      <c r="B159" s="27">
        <f t="shared" si="14"/>
        <v>42128</v>
      </c>
      <c r="C159" s="28">
        <f t="shared" si="11"/>
        <v>19</v>
      </c>
      <c r="D159" s="28" t="str">
        <f t="shared" si="12"/>
        <v/>
      </c>
      <c r="E159" s="29">
        <f t="shared" si="15"/>
        <v>42128</v>
      </c>
      <c r="F159" s="30" t="str">
        <f t="shared" si="13"/>
        <v>L</v>
      </c>
    </row>
    <row r="160" spans="2:6" s="8" customFormat="1" x14ac:dyDescent="0.3">
      <c r="B160" s="27">
        <f t="shared" si="14"/>
        <v>42129</v>
      </c>
      <c r="C160" s="28">
        <f t="shared" si="11"/>
        <v>19</v>
      </c>
      <c r="D160" s="28" t="str">
        <f t="shared" si="12"/>
        <v/>
      </c>
      <c r="E160" s="29">
        <f t="shared" si="15"/>
        <v>42129</v>
      </c>
      <c r="F160" s="30" t="str">
        <f t="shared" si="13"/>
        <v>M</v>
      </c>
    </row>
    <row r="161" spans="2:6" s="8" customFormat="1" x14ac:dyDescent="0.3">
      <c r="B161" s="27">
        <f t="shared" si="14"/>
        <v>42130</v>
      </c>
      <c r="C161" s="28">
        <f t="shared" si="11"/>
        <v>19</v>
      </c>
      <c r="D161" s="28" t="str">
        <f t="shared" si="12"/>
        <v/>
      </c>
      <c r="E161" s="29">
        <f t="shared" si="15"/>
        <v>42130</v>
      </c>
      <c r="F161" s="30" t="str">
        <f t="shared" si="13"/>
        <v>M</v>
      </c>
    </row>
    <row r="162" spans="2:6" s="8" customFormat="1" x14ac:dyDescent="0.3">
      <c r="B162" s="27">
        <f t="shared" si="14"/>
        <v>42131</v>
      </c>
      <c r="C162" s="28">
        <f t="shared" si="11"/>
        <v>19</v>
      </c>
      <c r="D162" s="28" t="str">
        <f t="shared" si="12"/>
        <v/>
      </c>
      <c r="E162" s="29">
        <f t="shared" si="15"/>
        <v>42131</v>
      </c>
      <c r="F162" s="30" t="str">
        <f t="shared" si="13"/>
        <v>J</v>
      </c>
    </row>
    <row r="163" spans="2:6" s="8" customFormat="1" x14ac:dyDescent="0.3">
      <c r="B163" s="27">
        <f t="shared" si="14"/>
        <v>42132</v>
      </c>
      <c r="C163" s="28">
        <f t="shared" si="11"/>
        <v>19</v>
      </c>
      <c r="D163" s="28" t="str">
        <f t="shared" si="12"/>
        <v>F</v>
      </c>
      <c r="E163" s="29">
        <f t="shared" si="15"/>
        <v>42132</v>
      </c>
      <c r="F163" s="30" t="str">
        <f t="shared" si="13"/>
        <v>f</v>
      </c>
    </row>
    <row r="164" spans="2:6" s="8" customFormat="1" x14ac:dyDescent="0.3">
      <c r="B164" s="27">
        <f t="shared" si="14"/>
        <v>42133</v>
      </c>
      <c r="C164" s="28">
        <f t="shared" si="11"/>
        <v>19</v>
      </c>
      <c r="D164" s="28" t="str">
        <f t="shared" si="12"/>
        <v/>
      </c>
      <c r="E164" s="29">
        <f t="shared" si="15"/>
        <v>42133</v>
      </c>
      <c r="F164" s="30" t="str">
        <f t="shared" si="13"/>
        <v>S</v>
      </c>
    </row>
    <row r="165" spans="2:6" s="8" customFormat="1" x14ac:dyDescent="0.3">
      <c r="B165" s="27">
        <f t="shared" si="14"/>
        <v>42134</v>
      </c>
      <c r="C165" s="28">
        <f t="shared" si="11"/>
        <v>19</v>
      </c>
      <c r="D165" s="28" t="str">
        <f t="shared" si="12"/>
        <v/>
      </c>
      <c r="E165" s="29">
        <f t="shared" si="15"/>
        <v>42134</v>
      </c>
      <c r="F165" s="30" t="str">
        <f t="shared" si="13"/>
        <v>D</v>
      </c>
    </row>
    <row r="166" spans="2:6" s="8" customFormat="1" x14ac:dyDescent="0.3">
      <c r="B166" s="27">
        <f t="shared" si="14"/>
        <v>42135</v>
      </c>
      <c r="C166" s="28">
        <f t="shared" si="11"/>
        <v>20</v>
      </c>
      <c r="D166" s="28" t="str">
        <f t="shared" si="12"/>
        <v/>
      </c>
      <c r="E166" s="29">
        <f t="shared" si="15"/>
        <v>42135</v>
      </c>
      <c r="F166" s="30" t="str">
        <f t="shared" si="13"/>
        <v>L</v>
      </c>
    </row>
    <row r="167" spans="2:6" s="8" customFormat="1" x14ac:dyDescent="0.3">
      <c r="B167" s="27">
        <f t="shared" si="14"/>
        <v>42136</v>
      </c>
      <c r="C167" s="28">
        <f t="shared" si="11"/>
        <v>20</v>
      </c>
      <c r="D167" s="28" t="str">
        <f t="shared" si="12"/>
        <v/>
      </c>
      <c r="E167" s="29">
        <f t="shared" si="15"/>
        <v>42136</v>
      </c>
      <c r="F167" s="30" t="str">
        <f t="shared" si="13"/>
        <v>M</v>
      </c>
    </row>
    <row r="168" spans="2:6" s="8" customFormat="1" x14ac:dyDescent="0.3">
      <c r="B168" s="27">
        <f t="shared" si="14"/>
        <v>42137</v>
      </c>
      <c r="C168" s="28">
        <f t="shared" si="11"/>
        <v>20</v>
      </c>
      <c r="D168" s="28" t="str">
        <f t="shared" si="12"/>
        <v/>
      </c>
      <c r="E168" s="29">
        <f t="shared" si="15"/>
        <v>42137</v>
      </c>
      <c r="F168" s="30" t="str">
        <f t="shared" si="13"/>
        <v>M</v>
      </c>
    </row>
    <row r="169" spans="2:6" s="8" customFormat="1" x14ac:dyDescent="0.3">
      <c r="B169" s="27">
        <f t="shared" si="14"/>
        <v>42138</v>
      </c>
      <c r="C169" s="28">
        <f t="shared" si="11"/>
        <v>20</v>
      </c>
      <c r="D169" s="28" t="str">
        <f t="shared" si="12"/>
        <v>F</v>
      </c>
      <c r="E169" s="29">
        <f t="shared" si="15"/>
        <v>42138</v>
      </c>
      <c r="F169" s="30" t="str">
        <f t="shared" si="13"/>
        <v>f</v>
      </c>
    </row>
    <row r="170" spans="2:6" s="8" customFormat="1" x14ac:dyDescent="0.3">
      <c r="B170" s="27">
        <f t="shared" si="14"/>
        <v>42139</v>
      </c>
      <c r="C170" s="28">
        <f t="shared" si="11"/>
        <v>20</v>
      </c>
      <c r="D170" s="28" t="str">
        <f t="shared" si="12"/>
        <v/>
      </c>
      <c r="E170" s="29">
        <f t="shared" si="15"/>
        <v>42139</v>
      </c>
      <c r="F170" s="30" t="str">
        <f t="shared" si="13"/>
        <v>V</v>
      </c>
    </row>
    <row r="171" spans="2:6" s="8" customFormat="1" x14ac:dyDescent="0.3">
      <c r="B171" s="27">
        <f t="shared" si="14"/>
        <v>42140</v>
      </c>
      <c r="C171" s="28">
        <f t="shared" si="11"/>
        <v>20</v>
      </c>
      <c r="D171" s="28" t="str">
        <f t="shared" si="12"/>
        <v/>
      </c>
      <c r="E171" s="29">
        <f t="shared" si="15"/>
        <v>42140</v>
      </c>
      <c r="F171" s="30" t="str">
        <f t="shared" si="13"/>
        <v>S</v>
      </c>
    </row>
    <row r="172" spans="2:6" s="8" customFormat="1" x14ac:dyDescent="0.3">
      <c r="B172" s="27">
        <f t="shared" si="14"/>
        <v>42141</v>
      </c>
      <c r="C172" s="28">
        <f t="shared" si="11"/>
        <v>20</v>
      </c>
      <c r="D172" s="28" t="str">
        <f t="shared" si="12"/>
        <v/>
      </c>
      <c r="E172" s="29">
        <f t="shared" si="15"/>
        <v>42141</v>
      </c>
      <c r="F172" s="30" t="str">
        <f t="shared" si="13"/>
        <v>D</v>
      </c>
    </row>
    <row r="173" spans="2:6" s="8" customFormat="1" x14ac:dyDescent="0.3">
      <c r="B173" s="27">
        <f t="shared" si="14"/>
        <v>42142</v>
      </c>
      <c r="C173" s="28">
        <f t="shared" si="11"/>
        <v>21</v>
      </c>
      <c r="D173" s="28" t="str">
        <f t="shared" si="12"/>
        <v/>
      </c>
      <c r="E173" s="29">
        <f t="shared" si="15"/>
        <v>42142</v>
      </c>
      <c r="F173" s="30" t="str">
        <f t="shared" si="13"/>
        <v>L</v>
      </c>
    </row>
    <row r="174" spans="2:6" s="8" customFormat="1" x14ac:dyDescent="0.3">
      <c r="B174" s="27">
        <f t="shared" si="14"/>
        <v>42143</v>
      </c>
      <c r="C174" s="28">
        <f t="shared" si="11"/>
        <v>21</v>
      </c>
      <c r="D174" s="28" t="str">
        <f t="shared" si="12"/>
        <v/>
      </c>
      <c r="E174" s="29">
        <f t="shared" si="15"/>
        <v>42143</v>
      </c>
      <c r="F174" s="30" t="str">
        <f t="shared" si="13"/>
        <v>M</v>
      </c>
    </row>
    <row r="175" spans="2:6" s="8" customFormat="1" x14ac:dyDescent="0.3">
      <c r="B175" s="27">
        <f t="shared" si="14"/>
        <v>42144</v>
      </c>
      <c r="C175" s="28">
        <f t="shared" si="11"/>
        <v>21</v>
      </c>
      <c r="D175" s="28" t="str">
        <f t="shared" si="12"/>
        <v/>
      </c>
      <c r="E175" s="29">
        <f t="shared" si="15"/>
        <v>42144</v>
      </c>
      <c r="F175" s="30" t="str">
        <f t="shared" si="13"/>
        <v>M</v>
      </c>
    </row>
    <row r="176" spans="2:6" s="8" customFormat="1" x14ac:dyDescent="0.3">
      <c r="B176" s="27">
        <f t="shared" si="14"/>
        <v>42145</v>
      </c>
      <c r="C176" s="28">
        <f t="shared" si="11"/>
        <v>21</v>
      </c>
      <c r="D176" s="28" t="str">
        <f t="shared" si="12"/>
        <v/>
      </c>
      <c r="E176" s="29">
        <f t="shared" si="15"/>
        <v>42145</v>
      </c>
      <c r="F176" s="30" t="str">
        <f t="shared" si="13"/>
        <v>J</v>
      </c>
    </row>
    <row r="177" spans="2:6" s="8" customFormat="1" x14ac:dyDescent="0.3">
      <c r="B177" s="27">
        <f t="shared" si="14"/>
        <v>42146</v>
      </c>
      <c r="C177" s="28">
        <f t="shared" si="11"/>
        <v>21</v>
      </c>
      <c r="D177" s="28" t="str">
        <f t="shared" si="12"/>
        <v/>
      </c>
      <c r="E177" s="29">
        <f t="shared" si="15"/>
        <v>42146</v>
      </c>
      <c r="F177" s="30" t="str">
        <f t="shared" si="13"/>
        <v>V</v>
      </c>
    </row>
    <row r="178" spans="2:6" s="8" customFormat="1" x14ac:dyDescent="0.3">
      <c r="B178" s="27">
        <f t="shared" si="14"/>
        <v>42147</v>
      </c>
      <c r="C178" s="28">
        <f t="shared" si="11"/>
        <v>21</v>
      </c>
      <c r="D178" s="28" t="str">
        <f t="shared" si="12"/>
        <v/>
      </c>
      <c r="E178" s="29">
        <f t="shared" si="15"/>
        <v>42147</v>
      </c>
      <c r="F178" s="30" t="str">
        <f t="shared" si="13"/>
        <v>S</v>
      </c>
    </row>
    <row r="179" spans="2:6" s="8" customFormat="1" x14ac:dyDescent="0.3">
      <c r="B179" s="27">
        <f t="shared" si="14"/>
        <v>42148</v>
      </c>
      <c r="C179" s="28">
        <f t="shared" si="11"/>
        <v>21</v>
      </c>
      <c r="D179" s="28" t="str">
        <f t="shared" si="12"/>
        <v/>
      </c>
      <c r="E179" s="29">
        <f t="shared" si="15"/>
        <v>42148</v>
      </c>
      <c r="F179" s="30" t="str">
        <f t="shared" si="13"/>
        <v>D</v>
      </c>
    </row>
    <row r="180" spans="2:6" s="8" customFormat="1" x14ac:dyDescent="0.3">
      <c r="B180" s="27">
        <f t="shared" si="14"/>
        <v>42149</v>
      </c>
      <c r="C180" s="28">
        <f t="shared" si="11"/>
        <v>22</v>
      </c>
      <c r="D180" s="28" t="str">
        <f t="shared" si="12"/>
        <v>F</v>
      </c>
      <c r="E180" s="29">
        <f t="shared" si="15"/>
        <v>42149</v>
      </c>
      <c r="F180" s="30" t="str">
        <f t="shared" si="13"/>
        <v>f</v>
      </c>
    </row>
    <row r="181" spans="2:6" s="8" customFormat="1" x14ac:dyDescent="0.3">
      <c r="B181" s="27">
        <f t="shared" si="14"/>
        <v>42150</v>
      </c>
      <c r="C181" s="28">
        <f t="shared" si="11"/>
        <v>22</v>
      </c>
      <c r="D181" s="28" t="str">
        <f t="shared" si="12"/>
        <v/>
      </c>
      <c r="E181" s="29">
        <f t="shared" si="15"/>
        <v>42150</v>
      </c>
      <c r="F181" s="30" t="str">
        <f t="shared" si="13"/>
        <v>M</v>
      </c>
    </row>
    <row r="182" spans="2:6" s="8" customFormat="1" x14ac:dyDescent="0.3">
      <c r="B182" s="27">
        <f t="shared" si="14"/>
        <v>42151</v>
      </c>
      <c r="C182" s="28">
        <f t="shared" si="11"/>
        <v>22</v>
      </c>
      <c r="D182" s="28" t="str">
        <f t="shared" si="12"/>
        <v/>
      </c>
      <c r="E182" s="29">
        <f t="shared" si="15"/>
        <v>42151</v>
      </c>
      <c r="F182" s="30" t="str">
        <f t="shared" si="13"/>
        <v>M</v>
      </c>
    </row>
    <row r="183" spans="2:6" s="8" customFormat="1" x14ac:dyDescent="0.3">
      <c r="B183" s="27">
        <f t="shared" si="14"/>
        <v>42152</v>
      </c>
      <c r="C183" s="28">
        <f t="shared" si="11"/>
        <v>22</v>
      </c>
      <c r="D183" s="28" t="str">
        <f t="shared" si="12"/>
        <v/>
      </c>
      <c r="E183" s="29">
        <f t="shared" si="15"/>
        <v>42152</v>
      </c>
      <c r="F183" s="30" t="str">
        <f t="shared" si="13"/>
        <v>J</v>
      </c>
    </row>
    <row r="184" spans="2:6" s="8" customFormat="1" x14ac:dyDescent="0.3">
      <c r="B184" s="27">
        <f t="shared" si="14"/>
        <v>42153</v>
      </c>
      <c r="C184" s="28">
        <f t="shared" si="11"/>
        <v>22</v>
      </c>
      <c r="D184" s="28" t="str">
        <f t="shared" si="12"/>
        <v/>
      </c>
      <c r="E184" s="29">
        <f t="shared" si="15"/>
        <v>42153</v>
      </c>
      <c r="F184" s="30" t="str">
        <f t="shared" si="13"/>
        <v>V</v>
      </c>
    </row>
    <row r="185" spans="2:6" s="8" customFormat="1" x14ac:dyDescent="0.3">
      <c r="B185" s="27">
        <f t="shared" si="14"/>
        <v>42154</v>
      </c>
      <c r="C185" s="28">
        <f t="shared" si="11"/>
        <v>22</v>
      </c>
      <c r="D185" s="28" t="str">
        <f t="shared" si="12"/>
        <v/>
      </c>
      <c r="E185" s="29">
        <f t="shared" si="15"/>
        <v>42154</v>
      </c>
      <c r="F185" s="30" t="str">
        <f t="shared" si="13"/>
        <v>S</v>
      </c>
    </row>
    <row r="186" spans="2:6" s="8" customFormat="1" x14ac:dyDescent="0.3">
      <c r="B186" s="27">
        <f t="shared" si="14"/>
        <v>42155</v>
      </c>
      <c r="C186" s="28">
        <f t="shared" si="11"/>
        <v>22</v>
      </c>
      <c r="D186" s="28" t="str">
        <f t="shared" si="12"/>
        <v/>
      </c>
      <c r="E186" s="29">
        <f t="shared" si="15"/>
        <v>42155</v>
      </c>
      <c r="F186" s="30" t="str">
        <f t="shared" si="13"/>
        <v>D</v>
      </c>
    </row>
    <row r="187" spans="2:6" s="8" customFormat="1" x14ac:dyDescent="0.3">
      <c r="B187" s="27">
        <f t="shared" si="14"/>
        <v>42156</v>
      </c>
      <c r="C187" s="28">
        <f t="shared" si="11"/>
        <v>23</v>
      </c>
      <c r="D187" s="28" t="str">
        <f t="shared" si="12"/>
        <v/>
      </c>
      <c r="E187" s="29">
        <f t="shared" si="15"/>
        <v>42156</v>
      </c>
      <c r="F187" s="30" t="str">
        <f t="shared" si="13"/>
        <v>L</v>
      </c>
    </row>
    <row r="188" spans="2:6" s="8" customFormat="1" x14ac:dyDescent="0.3">
      <c r="B188" s="27">
        <f t="shared" si="14"/>
        <v>42157</v>
      </c>
      <c r="C188" s="28">
        <f t="shared" si="11"/>
        <v>23</v>
      </c>
      <c r="D188" s="28" t="str">
        <f t="shared" si="12"/>
        <v/>
      </c>
      <c r="E188" s="29">
        <f t="shared" si="15"/>
        <v>42157</v>
      </c>
      <c r="F188" s="30" t="str">
        <f t="shared" si="13"/>
        <v>M</v>
      </c>
    </row>
    <row r="189" spans="2:6" s="8" customFormat="1" x14ac:dyDescent="0.3">
      <c r="B189" s="27">
        <f t="shared" si="14"/>
        <v>42158</v>
      </c>
      <c r="C189" s="28">
        <f t="shared" si="11"/>
        <v>23</v>
      </c>
      <c r="D189" s="28" t="str">
        <f t="shared" si="12"/>
        <v/>
      </c>
      <c r="E189" s="29">
        <f t="shared" si="15"/>
        <v>42158</v>
      </c>
      <c r="F189" s="30" t="str">
        <f t="shared" si="13"/>
        <v>M</v>
      </c>
    </row>
    <row r="190" spans="2:6" s="8" customFormat="1" x14ac:dyDescent="0.3">
      <c r="B190" s="27">
        <f t="shared" si="14"/>
        <v>42159</v>
      </c>
      <c r="C190" s="28">
        <f t="shared" si="11"/>
        <v>23</v>
      </c>
      <c r="D190" s="28" t="str">
        <f t="shared" si="12"/>
        <v/>
      </c>
      <c r="E190" s="29">
        <f t="shared" si="15"/>
        <v>42159</v>
      </c>
      <c r="F190" s="30" t="str">
        <f t="shared" si="13"/>
        <v>J</v>
      </c>
    </row>
    <row r="191" spans="2:6" s="8" customFormat="1" x14ac:dyDescent="0.3">
      <c r="B191" s="27">
        <f t="shared" si="14"/>
        <v>42160</v>
      </c>
      <c r="C191" s="28">
        <f t="shared" si="11"/>
        <v>23</v>
      </c>
      <c r="D191" s="28" t="str">
        <f t="shared" si="12"/>
        <v/>
      </c>
      <c r="E191" s="29">
        <f t="shared" si="15"/>
        <v>42160</v>
      </c>
      <c r="F191" s="30" t="str">
        <f t="shared" si="13"/>
        <v>V</v>
      </c>
    </row>
    <row r="192" spans="2:6" s="8" customFormat="1" x14ac:dyDescent="0.3">
      <c r="B192" s="27">
        <f t="shared" si="14"/>
        <v>42161</v>
      </c>
      <c r="C192" s="28">
        <f t="shared" si="11"/>
        <v>23</v>
      </c>
      <c r="D192" s="28" t="str">
        <f t="shared" si="12"/>
        <v/>
      </c>
      <c r="E192" s="29">
        <f t="shared" si="15"/>
        <v>42161</v>
      </c>
      <c r="F192" s="30" t="str">
        <f t="shared" si="13"/>
        <v>S</v>
      </c>
    </row>
    <row r="193" spans="2:6" s="8" customFormat="1" x14ac:dyDescent="0.3">
      <c r="B193" s="27">
        <f t="shared" si="14"/>
        <v>42162</v>
      </c>
      <c r="C193" s="28">
        <f t="shared" si="11"/>
        <v>23</v>
      </c>
      <c r="D193" s="28" t="str">
        <f t="shared" si="12"/>
        <v/>
      </c>
      <c r="E193" s="29">
        <f t="shared" si="15"/>
        <v>42162</v>
      </c>
      <c r="F193" s="30" t="str">
        <f t="shared" si="13"/>
        <v>D</v>
      </c>
    </row>
    <row r="194" spans="2:6" s="8" customFormat="1" x14ac:dyDescent="0.3">
      <c r="B194" s="27">
        <f t="shared" si="14"/>
        <v>42163</v>
      </c>
      <c r="C194" s="28">
        <f t="shared" si="11"/>
        <v>24</v>
      </c>
      <c r="D194" s="28" t="str">
        <f t="shared" si="12"/>
        <v/>
      </c>
      <c r="E194" s="29">
        <f t="shared" si="15"/>
        <v>42163</v>
      </c>
      <c r="F194" s="30" t="str">
        <f t="shared" si="13"/>
        <v>L</v>
      </c>
    </row>
    <row r="195" spans="2:6" s="8" customFormat="1" x14ac:dyDescent="0.3">
      <c r="B195" s="27">
        <f t="shared" si="14"/>
        <v>42164</v>
      </c>
      <c r="C195" s="28">
        <f t="shared" si="11"/>
        <v>24</v>
      </c>
      <c r="D195" s="28" t="str">
        <f t="shared" si="12"/>
        <v/>
      </c>
      <c r="E195" s="29">
        <f t="shared" si="15"/>
        <v>42164</v>
      </c>
      <c r="F195" s="30" t="str">
        <f t="shared" si="13"/>
        <v>M</v>
      </c>
    </row>
    <row r="196" spans="2:6" s="8" customFormat="1" x14ac:dyDescent="0.3">
      <c r="B196" s="27">
        <f t="shared" si="14"/>
        <v>42165</v>
      </c>
      <c r="C196" s="28">
        <f t="shared" si="11"/>
        <v>24</v>
      </c>
      <c r="D196" s="28" t="str">
        <f t="shared" si="12"/>
        <v/>
      </c>
      <c r="E196" s="29">
        <f t="shared" si="15"/>
        <v>42165</v>
      </c>
      <c r="F196" s="30" t="str">
        <f t="shared" si="13"/>
        <v>M</v>
      </c>
    </row>
    <row r="197" spans="2:6" s="8" customFormat="1" x14ac:dyDescent="0.3">
      <c r="B197" s="27">
        <f t="shared" si="14"/>
        <v>42166</v>
      </c>
      <c r="C197" s="28">
        <f t="shared" ref="C197:C260" si="16">WEEKNUM(B197,2)</f>
        <v>24</v>
      </c>
      <c r="D197" s="28" t="str">
        <f t="shared" ref="D197:D260" si="17">IF(ISERROR(VLOOKUP(E197,jfdate,1,TRUE)),"",IF(VLOOKUP(E197,jfdate,1,TRUE)=B197,"F",""))</f>
        <v/>
      </c>
      <c r="E197" s="29">
        <f t="shared" si="15"/>
        <v>42166</v>
      </c>
      <c r="F197" s="30" t="str">
        <f t="shared" ref="F197:F260" si="18">IF(D197="f","f",VLOOKUP(WEEKDAY(E197),jourabbrege,2,FALSE))</f>
        <v>J</v>
      </c>
    </row>
    <row r="198" spans="2:6" s="8" customFormat="1" x14ac:dyDescent="0.3">
      <c r="B198" s="27">
        <f t="shared" ref="B198:B261" si="19">+B197+1</f>
        <v>42167</v>
      </c>
      <c r="C198" s="28">
        <f t="shared" si="16"/>
        <v>24</v>
      </c>
      <c r="D198" s="28" t="str">
        <f t="shared" si="17"/>
        <v/>
      </c>
      <c r="E198" s="29">
        <f t="shared" ref="E198:E261" si="20">+E197+1</f>
        <v>42167</v>
      </c>
      <c r="F198" s="30" t="str">
        <f t="shared" si="18"/>
        <v>V</v>
      </c>
    </row>
    <row r="199" spans="2:6" s="8" customFormat="1" x14ac:dyDescent="0.3">
      <c r="B199" s="27">
        <f t="shared" si="19"/>
        <v>42168</v>
      </c>
      <c r="C199" s="28">
        <f t="shared" si="16"/>
        <v>24</v>
      </c>
      <c r="D199" s="28" t="str">
        <f t="shared" si="17"/>
        <v/>
      </c>
      <c r="E199" s="29">
        <f t="shared" si="20"/>
        <v>42168</v>
      </c>
      <c r="F199" s="30" t="str">
        <f t="shared" si="18"/>
        <v>S</v>
      </c>
    </row>
    <row r="200" spans="2:6" s="8" customFormat="1" x14ac:dyDescent="0.3">
      <c r="B200" s="27">
        <f t="shared" si="19"/>
        <v>42169</v>
      </c>
      <c r="C200" s="28">
        <f t="shared" si="16"/>
        <v>24</v>
      </c>
      <c r="D200" s="28" t="str">
        <f t="shared" si="17"/>
        <v/>
      </c>
      <c r="E200" s="29">
        <f t="shared" si="20"/>
        <v>42169</v>
      </c>
      <c r="F200" s="30" t="str">
        <f t="shared" si="18"/>
        <v>D</v>
      </c>
    </row>
    <row r="201" spans="2:6" s="8" customFormat="1" x14ac:dyDescent="0.3">
      <c r="B201" s="27">
        <f t="shared" si="19"/>
        <v>42170</v>
      </c>
      <c r="C201" s="28">
        <f t="shared" si="16"/>
        <v>25</v>
      </c>
      <c r="D201" s="28" t="str">
        <f t="shared" si="17"/>
        <v/>
      </c>
      <c r="E201" s="29">
        <f t="shared" si="20"/>
        <v>42170</v>
      </c>
      <c r="F201" s="30" t="str">
        <f t="shared" si="18"/>
        <v>L</v>
      </c>
    </row>
    <row r="202" spans="2:6" s="8" customFormat="1" x14ac:dyDescent="0.3">
      <c r="B202" s="27">
        <f t="shared" si="19"/>
        <v>42171</v>
      </c>
      <c r="C202" s="28">
        <f t="shared" si="16"/>
        <v>25</v>
      </c>
      <c r="D202" s="28" t="str">
        <f t="shared" si="17"/>
        <v/>
      </c>
      <c r="E202" s="29">
        <f t="shared" si="20"/>
        <v>42171</v>
      </c>
      <c r="F202" s="30" t="str">
        <f t="shared" si="18"/>
        <v>M</v>
      </c>
    </row>
    <row r="203" spans="2:6" s="8" customFormat="1" x14ac:dyDescent="0.3">
      <c r="B203" s="27">
        <f t="shared" si="19"/>
        <v>42172</v>
      </c>
      <c r="C203" s="28">
        <f t="shared" si="16"/>
        <v>25</v>
      </c>
      <c r="D203" s="28" t="str">
        <f t="shared" si="17"/>
        <v/>
      </c>
      <c r="E203" s="29">
        <f t="shared" si="20"/>
        <v>42172</v>
      </c>
      <c r="F203" s="30" t="str">
        <f t="shared" si="18"/>
        <v>M</v>
      </c>
    </row>
    <row r="204" spans="2:6" s="8" customFormat="1" x14ac:dyDescent="0.3">
      <c r="B204" s="27">
        <f t="shared" si="19"/>
        <v>42173</v>
      </c>
      <c r="C204" s="28">
        <f t="shared" si="16"/>
        <v>25</v>
      </c>
      <c r="D204" s="28" t="str">
        <f t="shared" si="17"/>
        <v/>
      </c>
      <c r="E204" s="29">
        <f t="shared" si="20"/>
        <v>42173</v>
      </c>
      <c r="F204" s="30" t="str">
        <f t="shared" si="18"/>
        <v>J</v>
      </c>
    </row>
    <row r="205" spans="2:6" s="8" customFormat="1" x14ac:dyDescent="0.3">
      <c r="B205" s="27">
        <f t="shared" si="19"/>
        <v>42174</v>
      </c>
      <c r="C205" s="28">
        <f t="shared" si="16"/>
        <v>25</v>
      </c>
      <c r="D205" s="28" t="str">
        <f t="shared" si="17"/>
        <v/>
      </c>
      <c r="E205" s="29">
        <f t="shared" si="20"/>
        <v>42174</v>
      </c>
      <c r="F205" s="30" t="str">
        <f t="shared" si="18"/>
        <v>V</v>
      </c>
    </row>
    <row r="206" spans="2:6" s="8" customFormat="1" x14ac:dyDescent="0.3">
      <c r="B206" s="27">
        <f t="shared" si="19"/>
        <v>42175</v>
      </c>
      <c r="C206" s="28">
        <f t="shared" si="16"/>
        <v>25</v>
      </c>
      <c r="D206" s="28" t="str">
        <f t="shared" si="17"/>
        <v/>
      </c>
      <c r="E206" s="29">
        <f t="shared" si="20"/>
        <v>42175</v>
      </c>
      <c r="F206" s="30" t="str">
        <f t="shared" si="18"/>
        <v>S</v>
      </c>
    </row>
    <row r="207" spans="2:6" s="8" customFormat="1" x14ac:dyDescent="0.3">
      <c r="B207" s="27">
        <f t="shared" si="19"/>
        <v>42176</v>
      </c>
      <c r="C207" s="28">
        <f t="shared" si="16"/>
        <v>25</v>
      </c>
      <c r="D207" s="28" t="str">
        <f t="shared" si="17"/>
        <v/>
      </c>
      <c r="E207" s="29">
        <f t="shared" si="20"/>
        <v>42176</v>
      </c>
      <c r="F207" s="30" t="str">
        <f t="shared" si="18"/>
        <v>D</v>
      </c>
    </row>
    <row r="208" spans="2:6" s="8" customFormat="1" x14ac:dyDescent="0.3">
      <c r="B208" s="27">
        <f t="shared" si="19"/>
        <v>42177</v>
      </c>
      <c r="C208" s="28">
        <f t="shared" si="16"/>
        <v>26</v>
      </c>
      <c r="D208" s="28" t="str">
        <f t="shared" si="17"/>
        <v/>
      </c>
      <c r="E208" s="29">
        <f t="shared" si="20"/>
        <v>42177</v>
      </c>
      <c r="F208" s="30" t="str">
        <f t="shared" si="18"/>
        <v>L</v>
      </c>
    </row>
    <row r="209" spans="2:6" s="8" customFormat="1" x14ac:dyDescent="0.3">
      <c r="B209" s="27">
        <f t="shared" si="19"/>
        <v>42178</v>
      </c>
      <c r="C209" s="28">
        <f t="shared" si="16"/>
        <v>26</v>
      </c>
      <c r="D209" s="28" t="str">
        <f t="shared" si="17"/>
        <v/>
      </c>
      <c r="E209" s="29">
        <f t="shared" si="20"/>
        <v>42178</v>
      </c>
      <c r="F209" s="30" t="str">
        <f t="shared" si="18"/>
        <v>M</v>
      </c>
    </row>
    <row r="210" spans="2:6" s="8" customFormat="1" x14ac:dyDescent="0.3">
      <c r="B210" s="27">
        <f t="shared" si="19"/>
        <v>42179</v>
      </c>
      <c r="C210" s="28">
        <f t="shared" si="16"/>
        <v>26</v>
      </c>
      <c r="D210" s="28" t="str">
        <f t="shared" si="17"/>
        <v/>
      </c>
      <c r="E210" s="29">
        <f t="shared" si="20"/>
        <v>42179</v>
      </c>
      <c r="F210" s="30" t="str">
        <f t="shared" si="18"/>
        <v>M</v>
      </c>
    </row>
    <row r="211" spans="2:6" s="8" customFormat="1" x14ac:dyDescent="0.3">
      <c r="B211" s="27">
        <f t="shared" si="19"/>
        <v>42180</v>
      </c>
      <c r="C211" s="28">
        <f t="shared" si="16"/>
        <v>26</v>
      </c>
      <c r="D211" s="28" t="str">
        <f t="shared" si="17"/>
        <v/>
      </c>
      <c r="E211" s="29">
        <f t="shared" si="20"/>
        <v>42180</v>
      </c>
      <c r="F211" s="30" t="str">
        <f t="shared" si="18"/>
        <v>J</v>
      </c>
    </row>
    <row r="212" spans="2:6" s="8" customFormat="1" x14ac:dyDescent="0.3">
      <c r="B212" s="27">
        <f t="shared" si="19"/>
        <v>42181</v>
      </c>
      <c r="C212" s="28">
        <f t="shared" si="16"/>
        <v>26</v>
      </c>
      <c r="D212" s="28" t="str">
        <f t="shared" si="17"/>
        <v/>
      </c>
      <c r="E212" s="29">
        <f t="shared" si="20"/>
        <v>42181</v>
      </c>
      <c r="F212" s="30" t="str">
        <f t="shared" si="18"/>
        <v>V</v>
      </c>
    </row>
    <row r="213" spans="2:6" s="8" customFormat="1" x14ac:dyDescent="0.3">
      <c r="B213" s="27">
        <f t="shared" si="19"/>
        <v>42182</v>
      </c>
      <c r="C213" s="28">
        <f t="shared" si="16"/>
        <v>26</v>
      </c>
      <c r="D213" s="28" t="str">
        <f t="shared" si="17"/>
        <v/>
      </c>
      <c r="E213" s="29">
        <f t="shared" si="20"/>
        <v>42182</v>
      </c>
      <c r="F213" s="30" t="str">
        <f t="shared" si="18"/>
        <v>S</v>
      </c>
    </row>
    <row r="214" spans="2:6" s="8" customFormat="1" x14ac:dyDescent="0.3">
      <c r="B214" s="27">
        <f t="shared" si="19"/>
        <v>42183</v>
      </c>
      <c r="C214" s="28">
        <f t="shared" si="16"/>
        <v>26</v>
      </c>
      <c r="D214" s="28" t="str">
        <f t="shared" si="17"/>
        <v/>
      </c>
      <c r="E214" s="29">
        <f t="shared" si="20"/>
        <v>42183</v>
      </c>
      <c r="F214" s="30" t="str">
        <f t="shared" si="18"/>
        <v>D</v>
      </c>
    </row>
    <row r="215" spans="2:6" s="8" customFormat="1" x14ac:dyDescent="0.3">
      <c r="B215" s="27">
        <f t="shared" si="19"/>
        <v>42184</v>
      </c>
      <c r="C215" s="28">
        <f t="shared" si="16"/>
        <v>27</v>
      </c>
      <c r="D215" s="28" t="str">
        <f t="shared" si="17"/>
        <v/>
      </c>
      <c r="E215" s="29">
        <f t="shared" si="20"/>
        <v>42184</v>
      </c>
      <c r="F215" s="30" t="str">
        <f t="shared" si="18"/>
        <v>L</v>
      </c>
    </row>
    <row r="216" spans="2:6" s="8" customFormat="1" x14ac:dyDescent="0.3">
      <c r="B216" s="27">
        <f t="shared" si="19"/>
        <v>42185</v>
      </c>
      <c r="C216" s="28">
        <f t="shared" si="16"/>
        <v>27</v>
      </c>
      <c r="D216" s="28" t="str">
        <f t="shared" si="17"/>
        <v/>
      </c>
      <c r="E216" s="29">
        <f t="shared" si="20"/>
        <v>42185</v>
      </c>
      <c r="F216" s="30" t="str">
        <f t="shared" si="18"/>
        <v>M</v>
      </c>
    </row>
    <row r="217" spans="2:6" s="8" customFormat="1" x14ac:dyDescent="0.3">
      <c r="B217" s="27">
        <f t="shared" si="19"/>
        <v>42186</v>
      </c>
      <c r="C217" s="28">
        <f t="shared" si="16"/>
        <v>27</v>
      </c>
      <c r="D217" s="28" t="str">
        <f t="shared" si="17"/>
        <v/>
      </c>
      <c r="E217" s="29">
        <f t="shared" si="20"/>
        <v>42186</v>
      </c>
      <c r="F217" s="30" t="str">
        <f t="shared" si="18"/>
        <v>M</v>
      </c>
    </row>
    <row r="218" spans="2:6" s="8" customFormat="1" x14ac:dyDescent="0.3">
      <c r="B218" s="27">
        <f t="shared" si="19"/>
        <v>42187</v>
      </c>
      <c r="C218" s="28">
        <f t="shared" si="16"/>
        <v>27</v>
      </c>
      <c r="D218" s="28" t="str">
        <f t="shared" si="17"/>
        <v/>
      </c>
      <c r="E218" s="29">
        <f t="shared" si="20"/>
        <v>42187</v>
      </c>
      <c r="F218" s="30" t="str">
        <f t="shared" si="18"/>
        <v>J</v>
      </c>
    </row>
    <row r="219" spans="2:6" s="8" customFormat="1" x14ac:dyDescent="0.3">
      <c r="B219" s="27">
        <f t="shared" si="19"/>
        <v>42188</v>
      </c>
      <c r="C219" s="28">
        <f t="shared" si="16"/>
        <v>27</v>
      </c>
      <c r="D219" s="28" t="str">
        <f t="shared" si="17"/>
        <v/>
      </c>
      <c r="E219" s="29">
        <f t="shared" si="20"/>
        <v>42188</v>
      </c>
      <c r="F219" s="30" t="str">
        <f t="shared" si="18"/>
        <v>V</v>
      </c>
    </row>
    <row r="220" spans="2:6" s="8" customFormat="1" x14ac:dyDescent="0.3">
      <c r="B220" s="27">
        <f t="shared" si="19"/>
        <v>42189</v>
      </c>
      <c r="C220" s="28">
        <f t="shared" si="16"/>
        <v>27</v>
      </c>
      <c r="D220" s="28" t="str">
        <f t="shared" si="17"/>
        <v/>
      </c>
      <c r="E220" s="29">
        <f t="shared" si="20"/>
        <v>42189</v>
      </c>
      <c r="F220" s="30" t="str">
        <f t="shared" si="18"/>
        <v>S</v>
      </c>
    </row>
    <row r="221" spans="2:6" s="8" customFormat="1" x14ac:dyDescent="0.3">
      <c r="B221" s="27">
        <f t="shared" si="19"/>
        <v>42190</v>
      </c>
      <c r="C221" s="28">
        <f t="shared" si="16"/>
        <v>27</v>
      </c>
      <c r="D221" s="28" t="str">
        <f t="shared" si="17"/>
        <v/>
      </c>
      <c r="E221" s="29">
        <f t="shared" si="20"/>
        <v>42190</v>
      </c>
      <c r="F221" s="30" t="str">
        <f t="shared" si="18"/>
        <v>D</v>
      </c>
    </row>
    <row r="222" spans="2:6" s="8" customFormat="1" x14ac:dyDescent="0.3">
      <c r="B222" s="27">
        <f t="shared" si="19"/>
        <v>42191</v>
      </c>
      <c r="C222" s="28">
        <f t="shared" si="16"/>
        <v>28</v>
      </c>
      <c r="D222" s="28" t="str">
        <f t="shared" si="17"/>
        <v/>
      </c>
      <c r="E222" s="29">
        <f t="shared" si="20"/>
        <v>42191</v>
      </c>
      <c r="F222" s="30" t="str">
        <f t="shared" si="18"/>
        <v>L</v>
      </c>
    </row>
    <row r="223" spans="2:6" s="8" customFormat="1" x14ac:dyDescent="0.3">
      <c r="B223" s="27">
        <f t="shared" si="19"/>
        <v>42192</v>
      </c>
      <c r="C223" s="28">
        <f t="shared" si="16"/>
        <v>28</v>
      </c>
      <c r="D223" s="28" t="str">
        <f t="shared" si="17"/>
        <v/>
      </c>
      <c r="E223" s="29">
        <f t="shared" si="20"/>
        <v>42192</v>
      </c>
      <c r="F223" s="30" t="str">
        <f t="shared" si="18"/>
        <v>M</v>
      </c>
    </row>
    <row r="224" spans="2:6" s="8" customFormat="1" x14ac:dyDescent="0.3">
      <c r="B224" s="27">
        <f t="shared" si="19"/>
        <v>42193</v>
      </c>
      <c r="C224" s="28">
        <f t="shared" si="16"/>
        <v>28</v>
      </c>
      <c r="D224" s="28" t="str">
        <f t="shared" si="17"/>
        <v/>
      </c>
      <c r="E224" s="29">
        <f t="shared" si="20"/>
        <v>42193</v>
      </c>
      <c r="F224" s="30" t="str">
        <f t="shared" si="18"/>
        <v>M</v>
      </c>
    </row>
    <row r="225" spans="2:6" s="8" customFormat="1" x14ac:dyDescent="0.3">
      <c r="B225" s="27">
        <f t="shared" si="19"/>
        <v>42194</v>
      </c>
      <c r="C225" s="28">
        <f t="shared" si="16"/>
        <v>28</v>
      </c>
      <c r="D225" s="28" t="str">
        <f t="shared" si="17"/>
        <v/>
      </c>
      <c r="E225" s="29">
        <f t="shared" si="20"/>
        <v>42194</v>
      </c>
      <c r="F225" s="30" t="str">
        <f t="shared" si="18"/>
        <v>J</v>
      </c>
    </row>
    <row r="226" spans="2:6" s="8" customFormat="1" x14ac:dyDescent="0.3">
      <c r="B226" s="27">
        <f t="shared" si="19"/>
        <v>42195</v>
      </c>
      <c r="C226" s="28">
        <f t="shared" si="16"/>
        <v>28</v>
      </c>
      <c r="D226" s="28" t="str">
        <f t="shared" si="17"/>
        <v/>
      </c>
      <c r="E226" s="29">
        <f t="shared" si="20"/>
        <v>42195</v>
      </c>
      <c r="F226" s="30" t="str">
        <f t="shared" si="18"/>
        <v>V</v>
      </c>
    </row>
    <row r="227" spans="2:6" s="8" customFormat="1" x14ac:dyDescent="0.3">
      <c r="B227" s="27">
        <f t="shared" si="19"/>
        <v>42196</v>
      </c>
      <c r="C227" s="28">
        <f t="shared" si="16"/>
        <v>28</v>
      </c>
      <c r="D227" s="28" t="str">
        <f t="shared" si="17"/>
        <v/>
      </c>
      <c r="E227" s="29">
        <f t="shared" si="20"/>
        <v>42196</v>
      </c>
      <c r="F227" s="30" t="str">
        <f t="shared" si="18"/>
        <v>S</v>
      </c>
    </row>
    <row r="228" spans="2:6" s="8" customFormat="1" x14ac:dyDescent="0.3">
      <c r="B228" s="27">
        <f t="shared" si="19"/>
        <v>42197</v>
      </c>
      <c r="C228" s="28">
        <f t="shared" si="16"/>
        <v>28</v>
      </c>
      <c r="D228" s="28" t="str">
        <f t="shared" si="17"/>
        <v/>
      </c>
      <c r="E228" s="29">
        <f t="shared" si="20"/>
        <v>42197</v>
      </c>
      <c r="F228" s="30" t="str">
        <f t="shared" si="18"/>
        <v>D</v>
      </c>
    </row>
    <row r="229" spans="2:6" s="8" customFormat="1" x14ac:dyDescent="0.3">
      <c r="B229" s="27">
        <f t="shared" si="19"/>
        <v>42198</v>
      </c>
      <c r="C229" s="28">
        <f t="shared" si="16"/>
        <v>29</v>
      </c>
      <c r="D229" s="28" t="str">
        <f t="shared" si="17"/>
        <v/>
      </c>
      <c r="E229" s="29">
        <f t="shared" si="20"/>
        <v>42198</v>
      </c>
      <c r="F229" s="30" t="str">
        <f t="shared" si="18"/>
        <v>L</v>
      </c>
    </row>
    <row r="230" spans="2:6" s="8" customFormat="1" x14ac:dyDescent="0.3">
      <c r="B230" s="27">
        <f t="shared" si="19"/>
        <v>42199</v>
      </c>
      <c r="C230" s="28">
        <f t="shared" si="16"/>
        <v>29</v>
      </c>
      <c r="D230" s="28" t="str">
        <f t="shared" si="17"/>
        <v>F</v>
      </c>
      <c r="E230" s="29">
        <f t="shared" si="20"/>
        <v>42199</v>
      </c>
      <c r="F230" s="30" t="str">
        <f t="shared" si="18"/>
        <v>f</v>
      </c>
    </row>
    <row r="231" spans="2:6" s="8" customFormat="1" x14ac:dyDescent="0.3">
      <c r="B231" s="27">
        <f t="shared" si="19"/>
        <v>42200</v>
      </c>
      <c r="C231" s="28">
        <f t="shared" si="16"/>
        <v>29</v>
      </c>
      <c r="D231" s="28" t="str">
        <f t="shared" si="17"/>
        <v/>
      </c>
      <c r="E231" s="29">
        <f t="shared" si="20"/>
        <v>42200</v>
      </c>
      <c r="F231" s="30" t="str">
        <f t="shared" si="18"/>
        <v>M</v>
      </c>
    </row>
    <row r="232" spans="2:6" s="8" customFormat="1" x14ac:dyDescent="0.3">
      <c r="B232" s="27">
        <f t="shared" si="19"/>
        <v>42201</v>
      </c>
      <c r="C232" s="28">
        <f t="shared" si="16"/>
        <v>29</v>
      </c>
      <c r="D232" s="28" t="str">
        <f t="shared" si="17"/>
        <v/>
      </c>
      <c r="E232" s="29">
        <f t="shared" si="20"/>
        <v>42201</v>
      </c>
      <c r="F232" s="30" t="str">
        <f t="shared" si="18"/>
        <v>J</v>
      </c>
    </row>
    <row r="233" spans="2:6" s="8" customFormat="1" x14ac:dyDescent="0.3">
      <c r="B233" s="27">
        <f t="shared" si="19"/>
        <v>42202</v>
      </c>
      <c r="C233" s="28">
        <f t="shared" si="16"/>
        <v>29</v>
      </c>
      <c r="D233" s="28" t="str">
        <f t="shared" si="17"/>
        <v/>
      </c>
      <c r="E233" s="29">
        <f t="shared" si="20"/>
        <v>42202</v>
      </c>
      <c r="F233" s="30" t="str">
        <f t="shared" si="18"/>
        <v>V</v>
      </c>
    </row>
    <row r="234" spans="2:6" s="8" customFormat="1" x14ac:dyDescent="0.3">
      <c r="B234" s="27">
        <f t="shared" si="19"/>
        <v>42203</v>
      </c>
      <c r="C234" s="28">
        <f t="shared" si="16"/>
        <v>29</v>
      </c>
      <c r="D234" s="28" t="str">
        <f t="shared" si="17"/>
        <v/>
      </c>
      <c r="E234" s="29">
        <f t="shared" si="20"/>
        <v>42203</v>
      </c>
      <c r="F234" s="30" t="str">
        <f t="shared" si="18"/>
        <v>S</v>
      </c>
    </row>
    <row r="235" spans="2:6" s="8" customFormat="1" x14ac:dyDescent="0.3">
      <c r="B235" s="27">
        <f t="shared" si="19"/>
        <v>42204</v>
      </c>
      <c r="C235" s="28">
        <f t="shared" si="16"/>
        <v>29</v>
      </c>
      <c r="D235" s="28" t="str">
        <f t="shared" si="17"/>
        <v/>
      </c>
      <c r="E235" s="29">
        <f t="shared" si="20"/>
        <v>42204</v>
      </c>
      <c r="F235" s="30" t="str">
        <f t="shared" si="18"/>
        <v>D</v>
      </c>
    </row>
    <row r="236" spans="2:6" s="8" customFormat="1" x14ac:dyDescent="0.3">
      <c r="B236" s="27">
        <f t="shared" si="19"/>
        <v>42205</v>
      </c>
      <c r="C236" s="28">
        <f t="shared" si="16"/>
        <v>30</v>
      </c>
      <c r="D236" s="28" t="str">
        <f t="shared" si="17"/>
        <v/>
      </c>
      <c r="E236" s="29">
        <f t="shared" si="20"/>
        <v>42205</v>
      </c>
      <c r="F236" s="30" t="str">
        <f t="shared" si="18"/>
        <v>L</v>
      </c>
    </row>
    <row r="237" spans="2:6" s="8" customFormat="1" x14ac:dyDescent="0.3">
      <c r="B237" s="27">
        <f t="shared" si="19"/>
        <v>42206</v>
      </c>
      <c r="C237" s="28">
        <f t="shared" si="16"/>
        <v>30</v>
      </c>
      <c r="D237" s="28" t="str">
        <f t="shared" si="17"/>
        <v/>
      </c>
      <c r="E237" s="29">
        <f t="shared" si="20"/>
        <v>42206</v>
      </c>
      <c r="F237" s="30" t="str">
        <f t="shared" si="18"/>
        <v>M</v>
      </c>
    </row>
    <row r="238" spans="2:6" s="8" customFormat="1" x14ac:dyDescent="0.3">
      <c r="B238" s="27">
        <f t="shared" si="19"/>
        <v>42207</v>
      </c>
      <c r="C238" s="28">
        <f t="shared" si="16"/>
        <v>30</v>
      </c>
      <c r="D238" s="28" t="str">
        <f t="shared" si="17"/>
        <v/>
      </c>
      <c r="E238" s="29">
        <f t="shared" si="20"/>
        <v>42207</v>
      </c>
      <c r="F238" s="30" t="str">
        <f t="shared" si="18"/>
        <v>M</v>
      </c>
    </row>
    <row r="239" spans="2:6" s="8" customFormat="1" x14ac:dyDescent="0.3">
      <c r="B239" s="27">
        <f t="shared" si="19"/>
        <v>42208</v>
      </c>
      <c r="C239" s="28">
        <f t="shared" si="16"/>
        <v>30</v>
      </c>
      <c r="D239" s="28" t="str">
        <f t="shared" si="17"/>
        <v/>
      </c>
      <c r="E239" s="29">
        <f t="shared" si="20"/>
        <v>42208</v>
      </c>
      <c r="F239" s="30" t="str">
        <f t="shared" si="18"/>
        <v>J</v>
      </c>
    </row>
    <row r="240" spans="2:6" s="8" customFormat="1" x14ac:dyDescent="0.3">
      <c r="B240" s="27">
        <f t="shared" si="19"/>
        <v>42209</v>
      </c>
      <c r="C240" s="28">
        <f t="shared" si="16"/>
        <v>30</v>
      </c>
      <c r="D240" s="28" t="str">
        <f t="shared" si="17"/>
        <v/>
      </c>
      <c r="E240" s="29">
        <f t="shared" si="20"/>
        <v>42209</v>
      </c>
      <c r="F240" s="30" t="str">
        <f t="shared" si="18"/>
        <v>V</v>
      </c>
    </row>
    <row r="241" spans="2:6" s="8" customFormat="1" x14ac:dyDescent="0.3">
      <c r="B241" s="27">
        <f t="shared" si="19"/>
        <v>42210</v>
      </c>
      <c r="C241" s="28">
        <f t="shared" si="16"/>
        <v>30</v>
      </c>
      <c r="D241" s="28" t="str">
        <f t="shared" si="17"/>
        <v/>
      </c>
      <c r="E241" s="29">
        <f t="shared" si="20"/>
        <v>42210</v>
      </c>
      <c r="F241" s="30" t="str">
        <f t="shared" si="18"/>
        <v>S</v>
      </c>
    </row>
    <row r="242" spans="2:6" s="8" customFormat="1" x14ac:dyDescent="0.3">
      <c r="B242" s="27">
        <f t="shared" si="19"/>
        <v>42211</v>
      </c>
      <c r="C242" s="28">
        <f t="shared" si="16"/>
        <v>30</v>
      </c>
      <c r="D242" s="28" t="str">
        <f t="shared" si="17"/>
        <v/>
      </c>
      <c r="E242" s="29">
        <f t="shared" si="20"/>
        <v>42211</v>
      </c>
      <c r="F242" s="30" t="str">
        <f t="shared" si="18"/>
        <v>D</v>
      </c>
    </row>
    <row r="243" spans="2:6" s="8" customFormat="1" x14ac:dyDescent="0.3">
      <c r="B243" s="27">
        <f t="shared" si="19"/>
        <v>42212</v>
      </c>
      <c r="C243" s="28">
        <f t="shared" si="16"/>
        <v>31</v>
      </c>
      <c r="D243" s="28" t="str">
        <f t="shared" si="17"/>
        <v/>
      </c>
      <c r="E243" s="29">
        <f t="shared" si="20"/>
        <v>42212</v>
      </c>
      <c r="F243" s="30" t="str">
        <f t="shared" si="18"/>
        <v>L</v>
      </c>
    </row>
    <row r="244" spans="2:6" s="8" customFormat="1" x14ac:dyDescent="0.3">
      <c r="B244" s="27">
        <f t="shared" si="19"/>
        <v>42213</v>
      </c>
      <c r="C244" s="28">
        <f t="shared" si="16"/>
        <v>31</v>
      </c>
      <c r="D244" s="28" t="str">
        <f t="shared" si="17"/>
        <v/>
      </c>
      <c r="E244" s="29">
        <f t="shared" si="20"/>
        <v>42213</v>
      </c>
      <c r="F244" s="30" t="str">
        <f t="shared" si="18"/>
        <v>M</v>
      </c>
    </row>
    <row r="245" spans="2:6" s="8" customFormat="1" x14ac:dyDescent="0.3">
      <c r="B245" s="27">
        <f t="shared" si="19"/>
        <v>42214</v>
      </c>
      <c r="C245" s="28">
        <f t="shared" si="16"/>
        <v>31</v>
      </c>
      <c r="D245" s="28" t="str">
        <f t="shared" si="17"/>
        <v/>
      </c>
      <c r="E245" s="29">
        <f t="shared" si="20"/>
        <v>42214</v>
      </c>
      <c r="F245" s="30" t="str">
        <f t="shared" si="18"/>
        <v>M</v>
      </c>
    </row>
    <row r="246" spans="2:6" s="8" customFormat="1" x14ac:dyDescent="0.3">
      <c r="B246" s="27">
        <f t="shared" si="19"/>
        <v>42215</v>
      </c>
      <c r="C246" s="28">
        <f t="shared" si="16"/>
        <v>31</v>
      </c>
      <c r="D246" s="28" t="str">
        <f t="shared" si="17"/>
        <v/>
      </c>
      <c r="E246" s="29">
        <f t="shared" si="20"/>
        <v>42215</v>
      </c>
      <c r="F246" s="30" t="str">
        <f t="shared" si="18"/>
        <v>J</v>
      </c>
    </row>
    <row r="247" spans="2:6" s="8" customFormat="1" x14ac:dyDescent="0.3">
      <c r="B247" s="27">
        <f t="shared" si="19"/>
        <v>42216</v>
      </c>
      <c r="C247" s="28">
        <f t="shared" si="16"/>
        <v>31</v>
      </c>
      <c r="D247" s="28" t="str">
        <f t="shared" si="17"/>
        <v/>
      </c>
      <c r="E247" s="29">
        <f t="shared" si="20"/>
        <v>42216</v>
      </c>
      <c r="F247" s="30" t="str">
        <f t="shared" si="18"/>
        <v>V</v>
      </c>
    </row>
    <row r="248" spans="2:6" s="8" customFormat="1" x14ac:dyDescent="0.3">
      <c r="B248" s="27">
        <f t="shared" si="19"/>
        <v>42217</v>
      </c>
      <c r="C248" s="28">
        <f t="shared" si="16"/>
        <v>31</v>
      </c>
      <c r="D248" s="28" t="str">
        <f t="shared" si="17"/>
        <v/>
      </c>
      <c r="E248" s="29">
        <f t="shared" si="20"/>
        <v>42217</v>
      </c>
      <c r="F248" s="30" t="str">
        <f t="shared" si="18"/>
        <v>S</v>
      </c>
    </row>
    <row r="249" spans="2:6" s="8" customFormat="1" x14ac:dyDescent="0.3">
      <c r="B249" s="27">
        <f t="shared" si="19"/>
        <v>42218</v>
      </c>
      <c r="C249" s="28">
        <f t="shared" si="16"/>
        <v>31</v>
      </c>
      <c r="D249" s="28" t="str">
        <f t="shared" si="17"/>
        <v/>
      </c>
      <c r="E249" s="29">
        <f t="shared" si="20"/>
        <v>42218</v>
      </c>
      <c r="F249" s="30" t="str">
        <f t="shared" si="18"/>
        <v>D</v>
      </c>
    </row>
    <row r="250" spans="2:6" s="8" customFormat="1" x14ac:dyDescent="0.3">
      <c r="B250" s="27">
        <f t="shared" si="19"/>
        <v>42219</v>
      </c>
      <c r="C250" s="28">
        <f t="shared" si="16"/>
        <v>32</v>
      </c>
      <c r="D250" s="28" t="str">
        <f t="shared" si="17"/>
        <v/>
      </c>
      <c r="E250" s="29">
        <f t="shared" si="20"/>
        <v>42219</v>
      </c>
      <c r="F250" s="30" t="str">
        <f t="shared" si="18"/>
        <v>L</v>
      </c>
    </row>
    <row r="251" spans="2:6" s="8" customFormat="1" x14ac:dyDescent="0.3">
      <c r="B251" s="27">
        <f t="shared" si="19"/>
        <v>42220</v>
      </c>
      <c r="C251" s="28">
        <f t="shared" si="16"/>
        <v>32</v>
      </c>
      <c r="D251" s="28" t="str">
        <f t="shared" si="17"/>
        <v/>
      </c>
      <c r="E251" s="29">
        <f t="shared" si="20"/>
        <v>42220</v>
      </c>
      <c r="F251" s="30" t="str">
        <f t="shared" si="18"/>
        <v>M</v>
      </c>
    </row>
    <row r="252" spans="2:6" s="8" customFormat="1" x14ac:dyDescent="0.3">
      <c r="B252" s="27">
        <f t="shared" si="19"/>
        <v>42221</v>
      </c>
      <c r="C252" s="28">
        <f t="shared" si="16"/>
        <v>32</v>
      </c>
      <c r="D252" s="28" t="str">
        <f t="shared" si="17"/>
        <v/>
      </c>
      <c r="E252" s="29">
        <f t="shared" si="20"/>
        <v>42221</v>
      </c>
      <c r="F252" s="30" t="str">
        <f t="shared" si="18"/>
        <v>M</v>
      </c>
    </row>
    <row r="253" spans="2:6" s="8" customFormat="1" x14ac:dyDescent="0.3">
      <c r="B253" s="27">
        <f t="shared" si="19"/>
        <v>42222</v>
      </c>
      <c r="C253" s="28">
        <f t="shared" si="16"/>
        <v>32</v>
      </c>
      <c r="D253" s="28" t="str">
        <f t="shared" si="17"/>
        <v/>
      </c>
      <c r="E253" s="29">
        <f t="shared" si="20"/>
        <v>42222</v>
      </c>
      <c r="F253" s="30" t="str">
        <f t="shared" si="18"/>
        <v>J</v>
      </c>
    </row>
    <row r="254" spans="2:6" s="8" customFormat="1" x14ac:dyDescent="0.3">
      <c r="B254" s="27">
        <f t="shared" si="19"/>
        <v>42223</v>
      </c>
      <c r="C254" s="28">
        <f t="shared" si="16"/>
        <v>32</v>
      </c>
      <c r="D254" s="28" t="str">
        <f t="shared" si="17"/>
        <v/>
      </c>
      <c r="E254" s="29">
        <f t="shared" si="20"/>
        <v>42223</v>
      </c>
      <c r="F254" s="30" t="str">
        <f t="shared" si="18"/>
        <v>V</v>
      </c>
    </row>
    <row r="255" spans="2:6" s="8" customFormat="1" x14ac:dyDescent="0.3">
      <c r="B255" s="27">
        <f t="shared" si="19"/>
        <v>42224</v>
      </c>
      <c r="C255" s="28">
        <f t="shared" si="16"/>
        <v>32</v>
      </c>
      <c r="D255" s="28" t="str">
        <f t="shared" si="17"/>
        <v/>
      </c>
      <c r="E255" s="29">
        <f t="shared" si="20"/>
        <v>42224</v>
      </c>
      <c r="F255" s="30" t="str">
        <f t="shared" si="18"/>
        <v>S</v>
      </c>
    </row>
    <row r="256" spans="2:6" s="8" customFormat="1" x14ac:dyDescent="0.3">
      <c r="B256" s="27">
        <f t="shared" si="19"/>
        <v>42225</v>
      </c>
      <c r="C256" s="28">
        <f t="shared" si="16"/>
        <v>32</v>
      </c>
      <c r="D256" s="28" t="str">
        <f t="shared" si="17"/>
        <v/>
      </c>
      <c r="E256" s="29">
        <f t="shared" si="20"/>
        <v>42225</v>
      </c>
      <c r="F256" s="30" t="str">
        <f t="shared" si="18"/>
        <v>D</v>
      </c>
    </row>
    <row r="257" spans="2:6" s="8" customFormat="1" x14ac:dyDescent="0.3">
      <c r="B257" s="27">
        <f t="shared" si="19"/>
        <v>42226</v>
      </c>
      <c r="C257" s="28">
        <f t="shared" si="16"/>
        <v>33</v>
      </c>
      <c r="D257" s="28" t="str">
        <f t="shared" si="17"/>
        <v/>
      </c>
      <c r="E257" s="29">
        <f t="shared" si="20"/>
        <v>42226</v>
      </c>
      <c r="F257" s="30" t="str">
        <f t="shared" si="18"/>
        <v>L</v>
      </c>
    </row>
    <row r="258" spans="2:6" s="8" customFormat="1" x14ac:dyDescent="0.3">
      <c r="B258" s="27">
        <f t="shared" si="19"/>
        <v>42227</v>
      </c>
      <c r="C258" s="28">
        <f t="shared" si="16"/>
        <v>33</v>
      </c>
      <c r="D258" s="28" t="str">
        <f t="shared" si="17"/>
        <v/>
      </c>
      <c r="E258" s="29">
        <f t="shared" si="20"/>
        <v>42227</v>
      </c>
      <c r="F258" s="30" t="str">
        <f t="shared" si="18"/>
        <v>M</v>
      </c>
    </row>
    <row r="259" spans="2:6" s="8" customFormat="1" x14ac:dyDescent="0.3">
      <c r="B259" s="27">
        <f t="shared" si="19"/>
        <v>42228</v>
      </c>
      <c r="C259" s="28">
        <f t="shared" si="16"/>
        <v>33</v>
      </c>
      <c r="D259" s="28" t="str">
        <f t="shared" si="17"/>
        <v/>
      </c>
      <c r="E259" s="29">
        <f t="shared" si="20"/>
        <v>42228</v>
      </c>
      <c r="F259" s="30" t="str">
        <f t="shared" si="18"/>
        <v>M</v>
      </c>
    </row>
    <row r="260" spans="2:6" s="8" customFormat="1" x14ac:dyDescent="0.3">
      <c r="B260" s="27">
        <f t="shared" si="19"/>
        <v>42229</v>
      </c>
      <c r="C260" s="28">
        <f t="shared" si="16"/>
        <v>33</v>
      </c>
      <c r="D260" s="28" t="str">
        <f t="shared" si="17"/>
        <v/>
      </c>
      <c r="E260" s="29">
        <f t="shared" si="20"/>
        <v>42229</v>
      </c>
      <c r="F260" s="30" t="str">
        <f t="shared" si="18"/>
        <v>J</v>
      </c>
    </row>
    <row r="261" spans="2:6" s="8" customFormat="1" x14ac:dyDescent="0.3">
      <c r="B261" s="27">
        <f t="shared" si="19"/>
        <v>42230</v>
      </c>
      <c r="C261" s="28">
        <f t="shared" ref="C261:C324" si="21">WEEKNUM(B261,2)</f>
        <v>33</v>
      </c>
      <c r="D261" s="28" t="str">
        <f t="shared" ref="D261:D324" si="22">IF(ISERROR(VLOOKUP(E261,jfdate,1,TRUE)),"",IF(VLOOKUP(E261,jfdate,1,TRUE)=B261,"F",""))</f>
        <v/>
      </c>
      <c r="E261" s="29">
        <f t="shared" si="20"/>
        <v>42230</v>
      </c>
      <c r="F261" s="30" t="str">
        <f t="shared" ref="F261:F324" si="23">IF(D261="f","f",VLOOKUP(WEEKDAY(E261),jourabbrege,2,FALSE))</f>
        <v>V</v>
      </c>
    </row>
    <row r="262" spans="2:6" s="8" customFormat="1" x14ac:dyDescent="0.3">
      <c r="B262" s="27">
        <f t="shared" ref="B262:B325" si="24">+B261+1</f>
        <v>42231</v>
      </c>
      <c r="C262" s="28">
        <f t="shared" si="21"/>
        <v>33</v>
      </c>
      <c r="D262" s="28" t="str">
        <f t="shared" si="22"/>
        <v>F</v>
      </c>
      <c r="E262" s="29">
        <f t="shared" ref="E262:E325" si="25">+E261+1</f>
        <v>42231</v>
      </c>
      <c r="F262" s="30" t="str">
        <f t="shared" si="23"/>
        <v>f</v>
      </c>
    </row>
    <row r="263" spans="2:6" s="8" customFormat="1" x14ac:dyDescent="0.3">
      <c r="B263" s="27">
        <f t="shared" si="24"/>
        <v>42232</v>
      </c>
      <c r="C263" s="28">
        <f t="shared" si="21"/>
        <v>33</v>
      </c>
      <c r="D263" s="28" t="str">
        <f t="shared" si="22"/>
        <v/>
      </c>
      <c r="E263" s="29">
        <f t="shared" si="25"/>
        <v>42232</v>
      </c>
      <c r="F263" s="30" t="str">
        <f t="shared" si="23"/>
        <v>D</v>
      </c>
    </row>
    <row r="264" spans="2:6" s="8" customFormat="1" x14ac:dyDescent="0.3">
      <c r="B264" s="27">
        <f t="shared" si="24"/>
        <v>42233</v>
      </c>
      <c r="C264" s="28">
        <f t="shared" si="21"/>
        <v>34</v>
      </c>
      <c r="D264" s="28" t="str">
        <f t="shared" si="22"/>
        <v/>
      </c>
      <c r="E264" s="29">
        <f t="shared" si="25"/>
        <v>42233</v>
      </c>
      <c r="F264" s="30" t="str">
        <f t="shared" si="23"/>
        <v>L</v>
      </c>
    </row>
    <row r="265" spans="2:6" s="8" customFormat="1" x14ac:dyDescent="0.3">
      <c r="B265" s="27">
        <f t="shared" si="24"/>
        <v>42234</v>
      </c>
      <c r="C265" s="28">
        <f t="shared" si="21"/>
        <v>34</v>
      </c>
      <c r="D265" s="28" t="str">
        <f t="shared" si="22"/>
        <v/>
      </c>
      <c r="E265" s="29">
        <f t="shared" si="25"/>
        <v>42234</v>
      </c>
      <c r="F265" s="30" t="str">
        <f t="shared" si="23"/>
        <v>M</v>
      </c>
    </row>
    <row r="266" spans="2:6" s="8" customFormat="1" x14ac:dyDescent="0.3">
      <c r="B266" s="27">
        <f t="shared" si="24"/>
        <v>42235</v>
      </c>
      <c r="C266" s="28">
        <f t="shared" si="21"/>
        <v>34</v>
      </c>
      <c r="D266" s="28" t="str">
        <f t="shared" si="22"/>
        <v/>
      </c>
      <c r="E266" s="29">
        <f t="shared" si="25"/>
        <v>42235</v>
      </c>
      <c r="F266" s="30" t="str">
        <f t="shared" si="23"/>
        <v>M</v>
      </c>
    </row>
    <row r="267" spans="2:6" s="8" customFormat="1" x14ac:dyDescent="0.3">
      <c r="B267" s="27">
        <f t="shared" si="24"/>
        <v>42236</v>
      </c>
      <c r="C267" s="28">
        <f t="shared" si="21"/>
        <v>34</v>
      </c>
      <c r="D267" s="28" t="str">
        <f t="shared" si="22"/>
        <v/>
      </c>
      <c r="E267" s="29">
        <f t="shared" si="25"/>
        <v>42236</v>
      </c>
      <c r="F267" s="30" t="str">
        <f t="shared" si="23"/>
        <v>J</v>
      </c>
    </row>
    <row r="268" spans="2:6" s="8" customFormat="1" x14ac:dyDescent="0.3">
      <c r="B268" s="27">
        <f t="shared" si="24"/>
        <v>42237</v>
      </c>
      <c r="C268" s="28">
        <f t="shared" si="21"/>
        <v>34</v>
      </c>
      <c r="D268" s="28" t="str">
        <f t="shared" si="22"/>
        <v/>
      </c>
      <c r="E268" s="29">
        <f t="shared" si="25"/>
        <v>42237</v>
      </c>
      <c r="F268" s="30" t="str">
        <f t="shared" si="23"/>
        <v>V</v>
      </c>
    </row>
    <row r="269" spans="2:6" s="8" customFormat="1" x14ac:dyDescent="0.3">
      <c r="B269" s="27">
        <f t="shared" si="24"/>
        <v>42238</v>
      </c>
      <c r="C269" s="28">
        <f t="shared" si="21"/>
        <v>34</v>
      </c>
      <c r="D269" s="28" t="str">
        <f t="shared" si="22"/>
        <v/>
      </c>
      <c r="E269" s="29">
        <f t="shared" si="25"/>
        <v>42238</v>
      </c>
      <c r="F269" s="30" t="str">
        <f t="shared" si="23"/>
        <v>S</v>
      </c>
    </row>
    <row r="270" spans="2:6" s="8" customFormat="1" x14ac:dyDescent="0.3">
      <c r="B270" s="27">
        <f t="shared" si="24"/>
        <v>42239</v>
      </c>
      <c r="C270" s="28">
        <f t="shared" si="21"/>
        <v>34</v>
      </c>
      <c r="D270" s="28" t="str">
        <f t="shared" si="22"/>
        <v/>
      </c>
      <c r="E270" s="29">
        <f t="shared" si="25"/>
        <v>42239</v>
      </c>
      <c r="F270" s="30" t="str">
        <f t="shared" si="23"/>
        <v>D</v>
      </c>
    </row>
    <row r="271" spans="2:6" s="8" customFormat="1" x14ac:dyDescent="0.3">
      <c r="B271" s="27">
        <f t="shared" si="24"/>
        <v>42240</v>
      </c>
      <c r="C271" s="28">
        <f t="shared" si="21"/>
        <v>35</v>
      </c>
      <c r="D271" s="28" t="str">
        <f t="shared" si="22"/>
        <v/>
      </c>
      <c r="E271" s="29">
        <f t="shared" si="25"/>
        <v>42240</v>
      </c>
      <c r="F271" s="30" t="str">
        <f t="shared" si="23"/>
        <v>L</v>
      </c>
    </row>
    <row r="272" spans="2:6" s="8" customFormat="1" x14ac:dyDescent="0.3">
      <c r="B272" s="27">
        <f t="shared" si="24"/>
        <v>42241</v>
      </c>
      <c r="C272" s="28">
        <f t="shared" si="21"/>
        <v>35</v>
      </c>
      <c r="D272" s="28" t="str">
        <f t="shared" si="22"/>
        <v/>
      </c>
      <c r="E272" s="29">
        <f t="shared" si="25"/>
        <v>42241</v>
      </c>
      <c r="F272" s="30" t="str">
        <f t="shared" si="23"/>
        <v>M</v>
      </c>
    </row>
    <row r="273" spans="2:6" s="8" customFormat="1" x14ac:dyDescent="0.3">
      <c r="B273" s="27">
        <f t="shared" si="24"/>
        <v>42242</v>
      </c>
      <c r="C273" s="28">
        <f t="shared" si="21"/>
        <v>35</v>
      </c>
      <c r="D273" s="28" t="str">
        <f t="shared" si="22"/>
        <v/>
      </c>
      <c r="E273" s="29">
        <f t="shared" si="25"/>
        <v>42242</v>
      </c>
      <c r="F273" s="30" t="str">
        <f t="shared" si="23"/>
        <v>M</v>
      </c>
    </row>
    <row r="274" spans="2:6" s="8" customFormat="1" x14ac:dyDescent="0.3">
      <c r="B274" s="27">
        <f t="shared" si="24"/>
        <v>42243</v>
      </c>
      <c r="C274" s="28">
        <f t="shared" si="21"/>
        <v>35</v>
      </c>
      <c r="D274" s="28" t="str">
        <f t="shared" si="22"/>
        <v/>
      </c>
      <c r="E274" s="29">
        <f t="shared" si="25"/>
        <v>42243</v>
      </c>
      <c r="F274" s="30" t="str">
        <f t="shared" si="23"/>
        <v>J</v>
      </c>
    </row>
    <row r="275" spans="2:6" s="8" customFormat="1" x14ac:dyDescent="0.3">
      <c r="B275" s="27">
        <f t="shared" si="24"/>
        <v>42244</v>
      </c>
      <c r="C275" s="28">
        <f t="shared" si="21"/>
        <v>35</v>
      </c>
      <c r="D275" s="28" t="str">
        <f t="shared" si="22"/>
        <v/>
      </c>
      <c r="E275" s="29">
        <f t="shared" si="25"/>
        <v>42244</v>
      </c>
      <c r="F275" s="30" t="str">
        <f t="shared" si="23"/>
        <v>V</v>
      </c>
    </row>
    <row r="276" spans="2:6" s="8" customFormat="1" x14ac:dyDescent="0.3">
      <c r="B276" s="27">
        <f t="shared" si="24"/>
        <v>42245</v>
      </c>
      <c r="C276" s="28">
        <f t="shared" si="21"/>
        <v>35</v>
      </c>
      <c r="D276" s="28" t="str">
        <f t="shared" si="22"/>
        <v/>
      </c>
      <c r="E276" s="29">
        <f t="shared" si="25"/>
        <v>42245</v>
      </c>
      <c r="F276" s="30" t="str">
        <f t="shared" si="23"/>
        <v>S</v>
      </c>
    </row>
    <row r="277" spans="2:6" s="8" customFormat="1" x14ac:dyDescent="0.3">
      <c r="B277" s="27">
        <f t="shared" si="24"/>
        <v>42246</v>
      </c>
      <c r="C277" s="28">
        <f t="shared" si="21"/>
        <v>35</v>
      </c>
      <c r="D277" s="28" t="str">
        <f t="shared" si="22"/>
        <v/>
      </c>
      <c r="E277" s="29">
        <f t="shared" si="25"/>
        <v>42246</v>
      </c>
      <c r="F277" s="30" t="str">
        <f t="shared" si="23"/>
        <v>D</v>
      </c>
    </row>
    <row r="278" spans="2:6" s="8" customFormat="1" x14ac:dyDescent="0.3">
      <c r="B278" s="27">
        <f t="shared" si="24"/>
        <v>42247</v>
      </c>
      <c r="C278" s="28">
        <f t="shared" si="21"/>
        <v>36</v>
      </c>
      <c r="D278" s="28" t="str">
        <f t="shared" si="22"/>
        <v/>
      </c>
      <c r="E278" s="29">
        <f t="shared" si="25"/>
        <v>42247</v>
      </c>
      <c r="F278" s="30" t="str">
        <f t="shared" si="23"/>
        <v>L</v>
      </c>
    </row>
    <row r="279" spans="2:6" s="8" customFormat="1" x14ac:dyDescent="0.3">
      <c r="B279" s="27">
        <f t="shared" si="24"/>
        <v>42248</v>
      </c>
      <c r="C279" s="28">
        <f t="shared" si="21"/>
        <v>36</v>
      </c>
      <c r="D279" s="28" t="str">
        <f t="shared" si="22"/>
        <v/>
      </c>
      <c r="E279" s="29">
        <f t="shared" si="25"/>
        <v>42248</v>
      </c>
      <c r="F279" s="30" t="str">
        <f t="shared" si="23"/>
        <v>M</v>
      </c>
    </row>
    <row r="280" spans="2:6" s="8" customFormat="1" x14ac:dyDescent="0.3">
      <c r="B280" s="27">
        <f t="shared" si="24"/>
        <v>42249</v>
      </c>
      <c r="C280" s="28">
        <f t="shared" si="21"/>
        <v>36</v>
      </c>
      <c r="D280" s="28" t="str">
        <f t="shared" si="22"/>
        <v/>
      </c>
      <c r="E280" s="29">
        <f t="shared" si="25"/>
        <v>42249</v>
      </c>
      <c r="F280" s="30" t="str">
        <f t="shared" si="23"/>
        <v>M</v>
      </c>
    </row>
    <row r="281" spans="2:6" s="8" customFormat="1" x14ac:dyDescent="0.3">
      <c r="B281" s="27">
        <f t="shared" si="24"/>
        <v>42250</v>
      </c>
      <c r="C281" s="28">
        <f t="shared" si="21"/>
        <v>36</v>
      </c>
      <c r="D281" s="28" t="str">
        <f t="shared" si="22"/>
        <v/>
      </c>
      <c r="E281" s="29">
        <f t="shared" si="25"/>
        <v>42250</v>
      </c>
      <c r="F281" s="30" t="str">
        <f t="shared" si="23"/>
        <v>J</v>
      </c>
    </row>
    <row r="282" spans="2:6" s="8" customFormat="1" x14ac:dyDescent="0.3">
      <c r="B282" s="27">
        <f t="shared" si="24"/>
        <v>42251</v>
      </c>
      <c r="C282" s="28">
        <f t="shared" si="21"/>
        <v>36</v>
      </c>
      <c r="D282" s="28" t="str">
        <f t="shared" si="22"/>
        <v/>
      </c>
      <c r="E282" s="29">
        <f t="shared" si="25"/>
        <v>42251</v>
      </c>
      <c r="F282" s="30" t="str">
        <f t="shared" si="23"/>
        <v>V</v>
      </c>
    </row>
    <row r="283" spans="2:6" s="8" customFormat="1" x14ac:dyDescent="0.3">
      <c r="B283" s="27">
        <f t="shared" si="24"/>
        <v>42252</v>
      </c>
      <c r="C283" s="28">
        <f t="shared" si="21"/>
        <v>36</v>
      </c>
      <c r="D283" s="28" t="str">
        <f t="shared" si="22"/>
        <v/>
      </c>
      <c r="E283" s="29">
        <f t="shared" si="25"/>
        <v>42252</v>
      </c>
      <c r="F283" s="30" t="str">
        <f t="shared" si="23"/>
        <v>S</v>
      </c>
    </row>
    <row r="284" spans="2:6" s="8" customFormat="1" x14ac:dyDescent="0.3">
      <c r="B284" s="27">
        <f t="shared" si="24"/>
        <v>42253</v>
      </c>
      <c r="C284" s="28">
        <f t="shared" si="21"/>
        <v>36</v>
      </c>
      <c r="D284" s="28" t="str">
        <f t="shared" si="22"/>
        <v/>
      </c>
      <c r="E284" s="29">
        <f t="shared" si="25"/>
        <v>42253</v>
      </c>
      <c r="F284" s="30" t="str">
        <f t="shared" si="23"/>
        <v>D</v>
      </c>
    </row>
    <row r="285" spans="2:6" s="8" customFormat="1" x14ac:dyDescent="0.3">
      <c r="B285" s="27">
        <f t="shared" si="24"/>
        <v>42254</v>
      </c>
      <c r="C285" s="28">
        <f t="shared" si="21"/>
        <v>37</v>
      </c>
      <c r="D285" s="28" t="str">
        <f t="shared" si="22"/>
        <v/>
      </c>
      <c r="E285" s="29">
        <f t="shared" si="25"/>
        <v>42254</v>
      </c>
      <c r="F285" s="30" t="str">
        <f t="shared" si="23"/>
        <v>L</v>
      </c>
    </row>
    <row r="286" spans="2:6" s="8" customFormat="1" x14ac:dyDescent="0.3">
      <c r="B286" s="27">
        <f t="shared" si="24"/>
        <v>42255</v>
      </c>
      <c r="C286" s="28">
        <f t="shared" si="21"/>
        <v>37</v>
      </c>
      <c r="D286" s="28" t="str">
        <f t="shared" si="22"/>
        <v/>
      </c>
      <c r="E286" s="29">
        <f t="shared" si="25"/>
        <v>42255</v>
      </c>
      <c r="F286" s="30" t="str">
        <f t="shared" si="23"/>
        <v>M</v>
      </c>
    </row>
    <row r="287" spans="2:6" s="8" customFormat="1" x14ac:dyDescent="0.3">
      <c r="B287" s="27">
        <f t="shared" si="24"/>
        <v>42256</v>
      </c>
      <c r="C287" s="28">
        <f t="shared" si="21"/>
        <v>37</v>
      </c>
      <c r="D287" s="28" t="str">
        <f t="shared" si="22"/>
        <v/>
      </c>
      <c r="E287" s="29">
        <f t="shared" si="25"/>
        <v>42256</v>
      </c>
      <c r="F287" s="30" t="str">
        <f t="shared" si="23"/>
        <v>M</v>
      </c>
    </row>
    <row r="288" spans="2:6" s="8" customFormat="1" x14ac:dyDescent="0.3">
      <c r="B288" s="27">
        <f t="shared" si="24"/>
        <v>42257</v>
      </c>
      <c r="C288" s="28">
        <f t="shared" si="21"/>
        <v>37</v>
      </c>
      <c r="D288" s="28" t="str">
        <f t="shared" si="22"/>
        <v/>
      </c>
      <c r="E288" s="29">
        <f t="shared" si="25"/>
        <v>42257</v>
      </c>
      <c r="F288" s="30" t="str">
        <f t="shared" si="23"/>
        <v>J</v>
      </c>
    </row>
    <row r="289" spans="2:6" s="8" customFormat="1" x14ac:dyDescent="0.3">
      <c r="B289" s="27">
        <f t="shared" si="24"/>
        <v>42258</v>
      </c>
      <c r="C289" s="28">
        <f t="shared" si="21"/>
        <v>37</v>
      </c>
      <c r="D289" s="28" t="str">
        <f t="shared" si="22"/>
        <v/>
      </c>
      <c r="E289" s="29">
        <f t="shared" si="25"/>
        <v>42258</v>
      </c>
      <c r="F289" s="30" t="str">
        <f t="shared" si="23"/>
        <v>V</v>
      </c>
    </row>
    <row r="290" spans="2:6" s="8" customFormat="1" x14ac:dyDescent="0.3">
      <c r="B290" s="27">
        <f t="shared" si="24"/>
        <v>42259</v>
      </c>
      <c r="C290" s="28">
        <f t="shared" si="21"/>
        <v>37</v>
      </c>
      <c r="D290" s="28" t="str">
        <f t="shared" si="22"/>
        <v/>
      </c>
      <c r="E290" s="29">
        <f t="shared" si="25"/>
        <v>42259</v>
      </c>
      <c r="F290" s="30" t="str">
        <f t="shared" si="23"/>
        <v>S</v>
      </c>
    </row>
    <row r="291" spans="2:6" s="8" customFormat="1" x14ac:dyDescent="0.3">
      <c r="B291" s="27">
        <f t="shared" si="24"/>
        <v>42260</v>
      </c>
      <c r="C291" s="28">
        <f t="shared" si="21"/>
        <v>37</v>
      </c>
      <c r="D291" s="28" t="str">
        <f t="shared" si="22"/>
        <v/>
      </c>
      <c r="E291" s="29">
        <f t="shared" si="25"/>
        <v>42260</v>
      </c>
      <c r="F291" s="30" t="str">
        <f t="shared" si="23"/>
        <v>D</v>
      </c>
    </row>
    <row r="292" spans="2:6" s="8" customFormat="1" x14ac:dyDescent="0.3">
      <c r="B292" s="27">
        <f t="shared" si="24"/>
        <v>42261</v>
      </c>
      <c r="C292" s="28">
        <f t="shared" si="21"/>
        <v>38</v>
      </c>
      <c r="D292" s="28" t="str">
        <f t="shared" si="22"/>
        <v/>
      </c>
      <c r="E292" s="29">
        <f t="shared" si="25"/>
        <v>42261</v>
      </c>
      <c r="F292" s="30" t="str">
        <f t="shared" si="23"/>
        <v>L</v>
      </c>
    </row>
    <row r="293" spans="2:6" s="8" customFormat="1" x14ac:dyDescent="0.3">
      <c r="B293" s="27">
        <f t="shared" si="24"/>
        <v>42262</v>
      </c>
      <c r="C293" s="28">
        <f t="shared" si="21"/>
        <v>38</v>
      </c>
      <c r="D293" s="28" t="str">
        <f t="shared" si="22"/>
        <v/>
      </c>
      <c r="E293" s="29">
        <f t="shared" si="25"/>
        <v>42262</v>
      </c>
      <c r="F293" s="30" t="str">
        <f t="shared" si="23"/>
        <v>M</v>
      </c>
    </row>
    <row r="294" spans="2:6" s="8" customFormat="1" x14ac:dyDescent="0.3">
      <c r="B294" s="27">
        <f t="shared" si="24"/>
        <v>42263</v>
      </c>
      <c r="C294" s="28">
        <f t="shared" si="21"/>
        <v>38</v>
      </c>
      <c r="D294" s="28" t="str">
        <f t="shared" si="22"/>
        <v/>
      </c>
      <c r="E294" s="29">
        <f t="shared" si="25"/>
        <v>42263</v>
      </c>
      <c r="F294" s="30" t="str">
        <f t="shared" si="23"/>
        <v>M</v>
      </c>
    </row>
    <row r="295" spans="2:6" s="8" customFormat="1" x14ac:dyDescent="0.3">
      <c r="B295" s="27">
        <f t="shared" si="24"/>
        <v>42264</v>
      </c>
      <c r="C295" s="28">
        <f t="shared" si="21"/>
        <v>38</v>
      </c>
      <c r="D295" s="28" t="str">
        <f t="shared" si="22"/>
        <v/>
      </c>
      <c r="E295" s="29">
        <f t="shared" si="25"/>
        <v>42264</v>
      </c>
      <c r="F295" s="30" t="str">
        <f t="shared" si="23"/>
        <v>J</v>
      </c>
    </row>
    <row r="296" spans="2:6" s="8" customFormat="1" x14ac:dyDescent="0.3">
      <c r="B296" s="27">
        <f t="shared" si="24"/>
        <v>42265</v>
      </c>
      <c r="C296" s="28">
        <f t="shared" si="21"/>
        <v>38</v>
      </c>
      <c r="D296" s="28" t="str">
        <f t="shared" si="22"/>
        <v/>
      </c>
      <c r="E296" s="29">
        <f t="shared" si="25"/>
        <v>42265</v>
      </c>
      <c r="F296" s="30" t="str">
        <f t="shared" si="23"/>
        <v>V</v>
      </c>
    </row>
    <row r="297" spans="2:6" s="8" customFormat="1" x14ac:dyDescent="0.3">
      <c r="B297" s="27">
        <f t="shared" si="24"/>
        <v>42266</v>
      </c>
      <c r="C297" s="28">
        <f t="shared" si="21"/>
        <v>38</v>
      </c>
      <c r="D297" s="28" t="str">
        <f t="shared" si="22"/>
        <v/>
      </c>
      <c r="E297" s="29">
        <f t="shared" si="25"/>
        <v>42266</v>
      </c>
      <c r="F297" s="30" t="str">
        <f t="shared" si="23"/>
        <v>S</v>
      </c>
    </row>
    <row r="298" spans="2:6" s="8" customFormat="1" x14ac:dyDescent="0.3">
      <c r="B298" s="27">
        <f t="shared" si="24"/>
        <v>42267</v>
      </c>
      <c r="C298" s="28">
        <f t="shared" si="21"/>
        <v>38</v>
      </c>
      <c r="D298" s="28" t="str">
        <f t="shared" si="22"/>
        <v/>
      </c>
      <c r="E298" s="29">
        <f t="shared" si="25"/>
        <v>42267</v>
      </c>
      <c r="F298" s="30" t="str">
        <f t="shared" si="23"/>
        <v>D</v>
      </c>
    </row>
    <row r="299" spans="2:6" s="8" customFormat="1" x14ac:dyDescent="0.3">
      <c r="B299" s="27">
        <f t="shared" si="24"/>
        <v>42268</v>
      </c>
      <c r="C299" s="28">
        <f t="shared" si="21"/>
        <v>39</v>
      </c>
      <c r="D299" s="28" t="str">
        <f t="shared" si="22"/>
        <v/>
      </c>
      <c r="E299" s="29">
        <f t="shared" si="25"/>
        <v>42268</v>
      </c>
      <c r="F299" s="30" t="str">
        <f t="shared" si="23"/>
        <v>L</v>
      </c>
    </row>
    <row r="300" spans="2:6" s="8" customFormat="1" x14ac:dyDescent="0.3">
      <c r="B300" s="27">
        <f t="shared" si="24"/>
        <v>42269</v>
      </c>
      <c r="C300" s="28">
        <f t="shared" si="21"/>
        <v>39</v>
      </c>
      <c r="D300" s="28" t="str">
        <f t="shared" si="22"/>
        <v/>
      </c>
      <c r="E300" s="29">
        <f t="shared" si="25"/>
        <v>42269</v>
      </c>
      <c r="F300" s="30" t="str">
        <f t="shared" si="23"/>
        <v>M</v>
      </c>
    </row>
    <row r="301" spans="2:6" s="8" customFormat="1" x14ac:dyDescent="0.3">
      <c r="B301" s="27">
        <f t="shared" si="24"/>
        <v>42270</v>
      </c>
      <c r="C301" s="28">
        <f t="shared" si="21"/>
        <v>39</v>
      </c>
      <c r="D301" s="28" t="str">
        <f t="shared" si="22"/>
        <v/>
      </c>
      <c r="E301" s="29">
        <f t="shared" si="25"/>
        <v>42270</v>
      </c>
      <c r="F301" s="30" t="str">
        <f t="shared" si="23"/>
        <v>M</v>
      </c>
    </row>
    <row r="302" spans="2:6" s="8" customFormat="1" x14ac:dyDescent="0.3">
      <c r="B302" s="27">
        <f t="shared" si="24"/>
        <v>42271</v>
      </c>
      <c r="C302" s="28">
        <f t="shared" si="21"/>
        <v>39</v>
      </c>
      <c r="D302" s="28" t="str">
        <f t="shared" si="22"/>
        <v/>
      </c>
      <c r="E302" s="29">
        <f t="shared" si="25"/>
        <v>42271</v>
      </c>
      <c r="F302" s="30" t="str">
        <f t="shared" si="23"/>
        <v>J</v>
      </c>
    </row>
    <row r="303" spans="2:6" s="8" customFormat="1" x14ac:dyDescent="0.3">
      <c r="B303" s="27">
        <f t="shared" si="24"/>
        <v>42272</v>
      </c>
      <c r="C303" s="28">
        <f t="shared" si="21"/>
        <v>39</v>
      </c>
      <c r="D303" s="28" t="str">
        <f t="shared" si="22"/>
        <v/>
      </c>
      <c r="E303" s="29">
        <f t="shared" si="25"/>
        <v>42272</v>
      </c>
      <c r="F303" s="30" t="str">
        <f t="shared" si="23"/>
        <v>V</v>
      </c>
    </row>
    <row r="304" spans="2:6" s="8" customFormat="1" x14ac:dyDescent="0.3">
      <c r="B304" s="27">
        <f t="shared" si="24"/>
        <v>42273</v>
      </c>
      <c r="C304" s="28">
        <f t="shared" si="21"/>
        <v>39</v>
      </c>
      <c r="D304" s="28" t="str">
        <f t="shared" si="22"/>
        <v/>
      </c>
      <c r="E304" s="29">
        <f t="shared" si="25"/>
        <v>42273</v>
      </c>
      <c r="F304" s="30" t="str">
        <f t="shared" si="23"/>
        <v>S</v>
      </c>
    </row>
    <row r="305" spans="2:6" s="8" customFormat="1" x14ac:dyDescent="0.3">
      <c r="B305" s="27">
        <f t="shared" si="24"/>
        <v>42274</v>
      </c>
      <c r="C305" s="28">
        <f t="shared" si="21"/>
        <v>39</v>
      </c>
      <c r="D305" s="28" t="str">
        <f t="shared" si="22"/>
        <v/>
      </c>
      <c r="E305" s="29">
        <f t="shared" si="25"/>
        <v>42274</v>
      </c>
      <c r="F305" s="30" t="str">
        <f t="shared" si="23"/>
        <v>D</v>
      </c>
    </row>
    <row r="306" spans="2:6" s="8" customFormat="1" x14ac:dyDescent="0.3">
      <c r="B306" s="27">
        <f t="shared" si="24"/>
        <v>42275</v>
      </c>
      <c r="C306" s="28">
        <f t="shared" si="21"/>
        <v>40</v>
      </c>
      <c r="D306" s="28" t="str">
        <f t="shared" si="22"/>
        <v/>
      </c>
      <c r="E306" s="29">
        <f t="shared" si="25"/>
        <v>42275</v>
      </c>
      <c r="F306" s="30" t="str">
        <f t="shared" si="23"/>
        <v>L</v>
      </c>
    </row>
    <row r="307" spans="2:6" s="8" customFormat="1" x14ac:dyDescent="0.3">
      <c r="B307" s="27">
        <f t="shared" si="24"/>
        <v>42276</v>
      </c>
      <c r="C307" s="28">
        <f t="shared" si="21"/>
        <v>40</v>
      </c>
      <c r="D307" s="28" t="str">
        <f t="shared" si="22"/>
        <v/>
      </c>
      <c r="E307" s="29">
        <f t="shared" si="25"/>
        <v>42276</v>
      </c>
      <c r="F307" s="30" t="str">
        <f t="shared" si="23"/>
        <v>M</v>
      </c>
    </row>
    <row r="308" spans="2:6" s="8" customFormat="1" x14ac:dyDescent="0.3">
      <c r="B308" s="27">
        <f t="shared" si="24"/>
        <v>42277</v>
      </c>
      <c r="C308" s="28">
        <f t="shared" si="21"/>
        <v>40</v>
      </c>
      <c r="D308" s="28" t="str">
        <f t="shared" si="22"/>
        <v/>
      </c>
      <c r="E308" s="29">
        <f t="shared" si="25"/>
        <v>42277</v>
      </c>
      <c r="F308" s="30" t="str">
        <f t="shared" si="23"/>
        <v>M</v>
      </c>
    </row>
    <row r="309" spans="2:6" s="8" customFormat="1" x14ac:dyDescent="0.3">
      <c r="B309" s="27">
        <f t="shared" si="24"/>
        <v>42278</v>
      </c>
      <c r="C309" s="28">
        <f t="shared" si="21"/>
        <v>40</v>
      </c>
      <c r="D309" s="28" t="str">
        <f t="shared" si="22"/>
        <v/>
      </c>
      <c r="E309" s="29">
        <f t="shared" si="25"/>
        <v>42278</v>
      </c>
      <c r="F309" s="30" t="str">
        <f t="shared" si="23"/>
        <v>J</v>
      </c>
    </row>
    <row r="310" spans="2:6" s="8" customFormat="1" x14ac:dyDescent="0.3">
      <c r="B310" s="27">
        <f t="shared" si="24"/>
        <v>42279</v>
      </c>
      <c r="C310" s="28">
        <f t="shared" si="21"/>
        <v>40</v>
      </c>
      <c r="D310" s="28" t="str">
        <f t="shared" si="22"/>
        <v/>
      </c>
      <c r="E310" s="29">
        <f t="shared" si="25"/>
        <v>42279</v>
      </c>
      <c r="F310" s="30" t="str">
        <f t="shared" si="23"/>
        <v>V</v>
      </c>
    </row>
    <row r="311" spans="2:6" s="8" customFormat="1" x14ac:dyDescent="0.3">
      <c r="B311" s="27">
        <f t="shared" si="24"/>
        <v>42280</v>
      </c>
      <c r="C311" s="28">
        <f t="shared" si="21"/>
        <v>40</v>
      </c>
      <c r="D311" s="28" t="str">
        <f t="shared" si="22"/>
        <v/>
      </c>
      <c r="E311" s="29">
        <f t="shared" si="25"/>
        <v>42280</v>
      </c>
      <c r="F311" s="30" t="str">
        <f t="shared" si="23"/>
        <v>S</v>
      </c>
    </row>
    <row r="312" spans="2:6" s="8" customFormat="1" x14ac:dyDescent="0.3">
      <c r="B312" s="27">
        <f t="shared" si="24"/>
        <v>42281</v>
      </c>
      <c r="C312" s="28">
        <f t="shared" si="21"/>
        <v>40</v>
      </c>
      <c r="D312" s="28" t="str">
        <f t="shared" si="22"/>
        <v/>
      </c>
      <c r="E312" s="29">
        <f t="shared" si="25"/>
        <v>42281</v>
      </c>
      <c r="F312" s="30" t="str">
        <f t="shared" si="23"/>
        <v>D</v>
      </c>
    </row>
    <row r="313" spans="2:6" s="8" customFormat="1" x14ac:dyDescent="0.3">
      <c r="B313" s="27">
        <f t="shared" si="24"/>
        <v>42282</v>
      </c>
      <c r="C313" s="28">
        <f t="shared" si="21"/>
        <v>41</v>
      </c>
      <c r="D313" s="28" t="str">
        <f t="shared" si="22"/>
        <v/>
      </c>
      <c r="E313" s="29">
        <f t="shared" si="25"/>
        <v>42282</v>
      </c>
      <c r="F313" s="30" t="str">
        <f t="shared" si="23"/>
        <v>L</v>
      </c>
    </row>
    <row r="314" spans="2:6" s="8" customFormat="1" x14ac:dyDescent="0.3">
      <c r="B314" s="27">
        <f t="shared" si="24"/>
        <v>42283</v>
      </c>
      <c r="C314" s="28">
        <f t="shared" si="21"/>
        <v>41</v>
      </c>
      <c r="D314" s="28" t="str">
        <f t="shared" si="22"/>
        <v/>
      </c>
      <c r="E314" s="29">
        <f t="shared" si="25"/>
        <v>42283</v>
      </c>
      <c r="F314" s="30" t="str">
        <f t="shared" si="23"/>
        <v>M</v>
      </c>
    </row>
    <row r="315" spans="2:6" s="8" customFormat="1" x14ac:dyDescent="0.3">
      <c r="B315" s="27">
        <f t="shared" si="24"/>
        <v>42284</v>
      </c>
      <c r="C315" s="28">
        <f t="shared" si="21"/>
        <v>41</v>
      </c>
      <c r="D315" s="28" t="str">
        <f t="shared" si="22"/>
        <v/>
      </c>
      <c r="E315" s="29">
        <f t="shared" si="25"/>
        <v>42284</v>
      </c>
      <c r="F315" s="30" t="str">
        <f t="shared" si="23"/>
        <v>M</v>
      </c>
    </row>
    <row r="316" spans="2:6" s="8" customFormat="1" x14ac:dyDescent="0.3">
      <c r="B316" s="27">
        <f t="shared" si="24"/>
        <v>42285</v>
      </c>
      <c r="C316" s="28">
        <f t="shared" si="21"/>
        <v>41</v>
      </c>
      <c r="D316" s="28" t="str">
        <f t="shared" si="22"/>
        <v/>
      </c>
      <c r="E316" s="29">
        <f t="shared" si="25"/>
        <v>42285</v>
      </c>
      <c r="F316" s="30" t="str">
        <f t="shared" si="23"/>
        <v>J</v>
      </c>
    </row>
    <row r="317" spans="2:6" s="8" customFormat="1" x14ac:dyDescent="0.3">
      <c r="B317" s="27">
        <f t="shared" si="24"/>
        <v>42286</v>
      </c>
      <c r="C317" s="28">
        <f t="shared" si="21"/>
        <v>41</v>
      </c>
      <c r="D317" s="28" t="str">
        <f t="shared" si="22"/>
        <v/>
      </c>
      <c r="E317" s="29">
        <f t="shared" si="25"/>
        <v>42286</v>
      </c>
      <c r="F317" s="30" t="str">
        <f t="shared" si="23"/>
        <v>V</v>
      </c>
    </row>
    <row r="318" spans="2:6" s="8" customFormat="1" x14ac:dyDescent="0.3">
      <c r="B318" s="27">
        <f t="shared" si="24"/>
        <v>42287</v>
      </c>
      <c r="C318" s="28">
        <f t="shared" si="21"/>
        <v>41</v>
      </c>
      <c r="D318" s="28" t="str">
        <f t="shared" si="22"/>
        <v/>
      </c>
      <c r="E318" s="29">
        <f t="shared" si="25"/>
        <v>42287</v>
      </c>
      <c r="F318" s="30" t="str">
        <f t="shared" si="23"/>
        <v>S</v>
      </c>
    </row>
    <row r="319" spans="2:6" s="8" customFormat="1" x14ac:dyDescent="0.3">
      <c r="B319" s="27">
        <f t="shared" si="24"/>
        <v>42288</v>
      </c>
      <c r="C319" s="28">
        <f t="shared" si="21"/>
        <v>41</v>
      </c>
      <c r="D319" s="28" t="str">
        <f t="shared" si="22"/>
        <v/>
      </c>
      <c r="E319" s="29">
        <f t="shared" si="25"/>
        <v>42288</v>
      </c>
      <c r="F319" s="30" t="str">
        <f t="shared" si="23"/>
        <v>D</v>
      </c>
    </row>
    <row r="320" spans="2:6" s="8" customFormat="1" x14ac:dyDescent="0.3">
      <c r="B320" s="27">
        <f t="shared" si="24"/>
        <v>42289</v>
      </c>
      <c r="C320" s="28">
        <f t="shared" si="21"/>
        <v>42</v>
      </c>
      <c r="D320" s="28" t="str">
        <f t="shared" si="22"/>
        <v/>
      </c>
      <c r="E320" s="29">
        <f t="shared" si="25"/>
        <v>42289</v>
      </c>
      <c r="F320" s="30" t="str">
        <f t="shared" si="23"/>
        <v>L</v>
      </c>
    </row>
    <row r="321" spans="2:6" s="8" customFormat="1" x14ac:dyDescent="0.3">
      <c r="B321" s="27">
        <f t="shared" si="24"/>
        <v>42290</v>
      </c>
      <c r="C321" s="28">
        <f t="shared" si="21"/>
        <v>42</v>
      </c>
      <c r="D321" s="28" t="str">
        <f t="shared" si="22"/>
        <v/>
      </c>
      <c r="E321" s="29">
        <f t="shared" si="25"/>
        <v>42290</v>
      </c>
      <c r="F321" s="30" t="str">
        <f t="shared" si="23"/>
        <v>M</v>
      </c>
    </row>
    <row r="322" spans="2:6" s="8" customFormat="1" x14ac:dyDescent="0.3">
      <c r="B322" s="27">
        <f t="shared" si="24"/>
        <v>42291</v>
      </c>
      <c r="C322" s="28">
        <f t="shared" si="21"/>
        <v>42</v>
      </c>
      <c r="D322" s="28" t="str">
        <f t="shared" si="22"/>
        <v/>
      </c>
      <c r="E322" s="29">
        <f t="shared" si="25"/>
        <v>42291</v>
      </c>
      <c r="F322" s="30" t="str">
        <f t="shared" si="23"/>
        <v>M</v>
      </c>
    </row>
    <row r="323" spans="2:6" s="8" customFormat="1" x14ac:dyDescent="0.3">
      <c r="B323" s="27">
        <f t="shared" si="24"/>
        <v>42292</v>
      </c>
      <c r="C323" s="28">
        <f t="shared" si="21"/>
        <v>42</v>
      </c>
      <c r="D323" s="28" t="str">
        <f t="shared" si="22"/>
        <v/>
      </c>
      <c r="E323" s="29">
        <f t="shared" si="25"/>
        <v>42292</v>
      </c>
      <c r="F323" s="30" t="str">
        <f t="shared" si="23"/>
        <v>J</v>
      </c>
    </row>
    <row r="324" spans="2:6" s="8" customFormat="1" x14ac:dyDescent="0.3">
      <c r="B324" s="27">
        <f t="shared" si="24"/>
        <v>42293</v>
      </c>
      <c r="C324" s="28">
        <f t="shared" si="21"/>
        <v>42</v>
      </c>
      <c r="D324" s="28" t="str">
        <f t="shared" si="22"/>
        <v/>
      </c>
      <c r="E324" s="29">
        <f t="shared" si="25"/>
        <v>42293</v>
      </c>
      <c r="F324" s="30" t="str">
        <f t="shared" si="23"/>
        <v>V</v>
      </c>
    </row>
    <row r="325" spans="2:6" s="8" customFormat="1" x14ac:dyDescent="0.3">
      <c r="B325" s="27">
        <f t="shared" si="24"/>
        <v>42294</v>
      </c>
      <c r="C325" s="28">
        <f t="shared" ref="C325:C388" si="26">WEEKNUM(B325,2)</f>
        <v>42</v>
      </c>
      <c r="D325" s="28" t="str">
        <f t="shared" ref="D325:D388" si="27">IF(ISERROR(VLOOKUP(E325,jfdate,1,TRUE)),"",IF(VLOOKUP(E325,jfdate,1,TRUE)=B325,"F",""))</f>
        <v/>
      </c>
      <c r="E325" s="29">
        <f t="shared" si="25"/>
        <v>42294</v>
      </c>
      <c r="F325" s="30" t="str">
        <f t="shared" ref="F325:F388" si="28">IF(D325="f","f",VLOOKUP(WEEKDAY(E325),jourabbrege,2,FALSE))</f>
        <v>S</v>
      </c>
    </row>
    <row r="326" spans="2:6" s="8" customFormat="1" x14ac:dyDescent="0.3">
      <c r="B326" s="27">
        <f t="shared" ref="B326:B389" si="29">+B325+1</f>
        <v>42295</v>
      </c>
      <c r="C326" s="28">
        <f t="shared" si="26"/>
        <v>42</v>
      </c>
      <c r="D326" s="28" t="str">
        <f t="shared" si="27"/>
        <v/>
      </c>
      <c r="E326" s="29">
        <f t="shared" ref="E326:E389" si="30">+E325+1</f>
        <v>42295</v>
      </c>
      <c r="F326" s="30" t="str">
        <f t="shared" si="28"/>
        <v>D</v>
      </c>
    </row>
    <row r="327" spans="2:6" s="8" customFormat="1" x14ac:dyDescent="0.3">
      <c r="B327" s="27">
        <f t="shared" si="29"/>
        <v>42296</v>
      </c>
      <c r="C327" s="28">
        <f t="shared" si="26"/>
        <v>43</v>
      </c>
      <c r="D327" s="28" t="str">
        <f t="shared" si="27"/>
        <v/>
      </c>
      <c r="E327" s="29">
        <f t="shared" si="30"/>
        <v>42296</v>
      </c>
      <c r="F327" s="30" t="str">
        <f t="shared" si="28"/>
        <v>L</v>
      </c>
    </row>
    <row r="328" spans="2:6" s="8" customFormat="1" x14ac:dyDescent="0.3">
      <c r="B328" s="27">
        <f t="shared" si="29"/>
        <v>42297</v>
      </c>
      <c r="C328" s="28">
        <f t="shared" si="26"/>
        <v>43</v>
      </c>
      <c r="D328" s="28" t="str">
        <f t="shared" si="27"/>
        <v/>
      </c>
      <c r="E328" s="29">
        <f t="shared" si="30"/>
        <v>42297</v>
      </c>
      <c r="F328" s="30" t="str">
        <f t="shared" si="28"/>
        <v>M</v>
      </c>
    </row>
    <row r="329" spans="2:6" s="8" customFormat="1" x14ac:dyDescent="0.3">
      <c r="B329" s="27">
        <f t="shared" si="29"/>
        <v>42298</v>
      </c>
      <c r="C329" s="28">
        <f t="shared" si="26"/>
        <v>43</v>
      </c>
      <c r="D329" s="28" t="str">
        <f t="shared" si="27"/>
        <v/>
      </c>
      <c r="E329" s="29">
        <f t="shared" si="30"/>
        <v>42298</v>
      </c>
      <c r="F329" s="30" t="str">
        <f t="shared" si="28"/>
        <v>M</v>
      </c>
    </row>
    <row r="330" spans="2:6" s="8" customFormat="1" x14ac:dyDescent="0.3">
      <c r="B330" s="27">
        <f t="shared" si="29"/>
        <v>42299</v>
      </c>
      <c r="C330" s="28">
        <f t="shared" si="26"/>
        <v>43</v>
      </c>
      <c r="D330" s="28" t="str">
        <f t="shared" si="27"/>
        <v/>
      </c>
      <c r="E330" s="29">
        <f t="shared" si="30"/>
        <v>42299</v>
      </c>
      <c r="F330" s="30" t="str">
        <f t="shared" si="28"/>
        <v>J</v>
      </c>
    </row>
    <row r="331" spans="2:6" s="8" customFormat="1" x14ac:dyDescent="0.3">
      <c r="B331" s="27">
        <f t="shared" si="29"/>
        <v>42300</v>
      </c>
      <c r="C331" s="28">
        <f t="shared" si="26"/>
        <v>43</v>
      </c>
      <c r="D331" s="28" t="str">
        <f t="shared" si="27"/>
        <v/>
      </c>
      <c r="E331" s="29">
        <f t="shared" si="30"/>
        <v>42300</v>
      </c>
      <c r="F331" s="30" t="str">
        <f t="shared" si="28"/>
        <v>V</v>
      </c>
    </row>
    <row r="332" spans="2:6" s="8" customFormat="1" x14ac:dyDescent="0.3">
      <c r="B332" s="27">
        <f t="shared" si="29"/>
        <v>42301</v>
      </c>
      <c r="C332" s="28">
        <f t="shared" si="26"/>
        <v>43</v>
      </c>
      <c r="D332" s="28" t="str">
        <f t="shared" si="27"/>
        <v/>
      </c>
      <c r="E332" s="29">
        <f t="shared" si="30"/>
        <v>42301</v>
      </c>
      <c r="F332" s="30" t="str">
        <f t="shared" si="28"/>
        <v>S</v>
      </c>
    </row>
    <row r="333" spans="2:6" s="8" customFormat="1" x14ac:dyDescent="0.3">
      <c r="B333" s="27">
        <f t="shared" si="29"/>
        <v>42302</v>
      </c>
      <c r="C333" s="28">
        <f t="shared" si="26"/>
        <v>43</v>
      </c>
      <c r="D333" s="28" t="str">
        <f t="shared" si="27"/>
        <v/>
      </c>
      <c r="E333" s="29">
        <f t="shared" si="30"/>
        <v>42302</v>
      </c>
      <c r="F333" s="30" t="str">
        <f t="shared" si="28"/>
        <v>D</v>
      </c>
    </row>
    <row r="334" spans="2:6" s="8" customFormat="1" x14ac:dyDescent="0.3">
      <c r="B334" s="27">
        <f t="shared" si="29"/>
        <v>42303</v>
      </c>
      <c r="C334" s="28">
        <f t="shared" si="26"/>
        <v>44</v>
      </c>
      <c r="D334" s="28" t="str">
        <f t="shared" si="27"/>
        <v/>
      </c>
      <c r="E334" s="29">
        <f t="shared" si="30"/>
        <v>42303</v>
      </c>
      <c r="F334" s="30" t="str">
        <f t="shared" si="28"/>
        <v>L</v>
      </c>
    </row>
    <row r="335" spans="2:6" s="8" customFormat="1" x14ac:dyDescent="0.3">
      <c r="B335" s="27">
        <f t="shared" si="29"/>
        <v>42304</v>
      </c>
      <c r="C335" s="28">
        <f t="shared" si="26"/>
        <v>44</v>
      </c>
      <c r="D335" s="28" t="str">
        <f t="shared" si="27"/>
        <v/>
      </c>
      <c r="E335" s="29">
        <f t="shared" si="30"/>
        <v>42304</v>
      </c>
      <c r="F335" s="30" t="str">
        <f t="shared" si="28"/>
        <v>M</v>
      </c>
    </row>
    <row r="336" spans="2:6" s="8" customFormat="1" x14ac:dyDescent="0.3">
      <c r="B336" s="27">
        <f t="shared" si="29"/>
        <v>42305</v>
      </c>
      <c r="C336" s="28">
        <f t="shared" si="26"/>
        <v>44</v>
      </c>
      <c r="D336" s="28" t="str">
        <f t="shared" si="27"/>
        <v/>
      </c>
      <c r="E336" s="29">
        <f t="shared" si="30"/>
        <v>42305</v>
      </c>
      <c r="F336" s="30" t="str">
        <f t="shared" si="28"/>
        <v>M</v>
      </c>
    </row>
    <row r="337" spans="2:6" s="8" customFormat="1" x14ac:dyDescent="0.3">
      <c r="B337" s="27">
        <f t="shared" si="29"/>
        <v>42306</v>
      </c>
      <c r="C337" s="28">
        <f t="shared" si="26"/>
        <v>44</v>
      </c>
      <c r="D337" s="28" t="str">
        <f t="shared" si="27"/>
        <v/>
      </c>
      <c r="E337" s="29">
        <f t="shared" si="30"/>
        <v>42306</v>
      </c>
      <c r="F337" s="30" t="str">
        <f t="shared" si="28"/>
        <v>J</v>
      </c>
    </row>
    <row r="338" spans="2:6" s="8" customFormat="1" x14ac:dyDescent="0.3">
      <c r="B338" s="27">
        <f t="shared" si="29"/>
        <v>42307</v>
      </c>
      <c r="C338" s="28">
        <f t="shared" si="26"/>
        <v>44</v>
      </c>
      <c r="D338" s="28" t="str">
        <f t="shared" si="27"/>
        <v/>
      </c>
      <c r="E338" s="29">
        <f t="shared" si="30"/>
        <v>42307</v>
      </c>
      <c r="F338" s="30" t="str">
        <f t="shared" si="28"/>
        <v>V</v>
      </c>
    </row>
    <row r="339" spans="2:6" s="8" customFormat="1" x14ac:dyDescent="0.3">
      <c r="B339" s="27">
        <f t="shared" si="29"/>
        <v>42308</v>
      </c>
      <c r="C339" s="28">
        <f t="shared" si="26"/>
        <v>44</v>
      </c>
      <c r="D339" s="28" t="str">
        <f t="shared" si="27"/>
        <v/>
      </c>
      <c r="E339" s="29">
        <f t="shared" si="30"/>
        <v>42308</v>
      </c>
      <c r="F339" s="30" t="str">
        <f t="shared" si="28"/>
        <v>S</v>
      </c>
    </row>
    <row r="340" spans="2:6" s="8" customFormat="1" x14ac:dyDescent="0.3">
      <c r="B340" s="27">
        <f t="shared" si="29"/>
        <v>42309</v>
      </c>
      <c r="C340" s="28">
        <f t="shared" si="26"/>
        <v>44</v>
      </c>
      <c r="D340" s="28" t="str">
        <f t="shared" si="27"/>
        <v>F</v>
      </c>
      <c r="E340" s="29">
        <f t="shared" si="30"/>
        <v>42309</v>
      </c>
      <c r="F340" s="30" t="str">
        <f t="shared" si="28"/>
        <v>f</v>
      </c>
    </row>
    <row r="341" spans="2:6" s="8" customFormat="1" x14ac:dyDescent="0.3">
      <c r="B341" s="27">
        <f t="shared" si="29"/>
        <v>42310</v>
      </c>
      <c r="C341" s="28">
        <f t="shared" si="26"/>
        <v>45</v>
      </c>
      <c r="D341" s="28" t="str">
        <f t="shared" si="27"/>
        <v/>
      </c>
      <c r="E341" s="29">
        <f t="shared" si="30"/>
        <v>42310</v>
      </c>
      <c r="F341" s="30" t="str">
        <f t="shared" si="28"/>
        <v>L</v>
      </c>
    </row>
    <row r="342" spans="2:6" s="8" customFormat="1" x14ac:dyDescent="0.3">
      <c r="B342" s="27">
        <f t="shared" si="29"/>
        <v>42311</v>
      </c>
      <c r="C342" s="28">
        <f t="shared" si="26"/>
        <v>45</v>
      </c>
      <c r="D342" s="28" t="str">
        <f t="shared" si="27"/>
        <v/>
      </c>
      <c r="E342" s="29">
        <f t="shared" si="30"/>
        <v>42311</v>
      </c>
      <c r="F342" s="30" t="str">
        <f t="shared" si="28"/>
        <v>M</v>
      </c>
    </row>
    <row r="343" spans="2:6" s="8" customFormat="1" x14ac:dyDescent="0.3">
      <c r="B343" s="27">
        <f t="shared" si="29"/>
        <v>42312</v>
      </c>
      <c r="C343" s="28">
        <f t="shared" si="26"/>
        <v>45</v>
      </c>
      <c r="D343" s="28" t="str">
        <f t="shared" si="27"/>
        <v/>
      </c>
      <c r="E343" s="29">
        <f t="shared" si="30"/>
        <v>42312</v>
      </c>
      <c r="F343" s="30" t="str">
        <f t="shared" si="28"/>
        <v>M</v>
      </c>
    </row>
    <row r="344" spans="2:6" s="8" customFormat="1" x14ac:dyDescent="0.3">
      <c r="B344" s="27">
        <f t="shared" si="29"/>
        <v>42313</v>
      </c>
      <c r="C344" s="28">
        <f t="shared" si="26"/>
        <v>45</v>
      </c>
      <c r="D344" s="28" t="str">
        <f t="shared" si="27"/>
        <v/>
      </c>
      <c r="E344" s="29">
        <f t="shared" si="30"/>
        <v>42313</v>
      </c>
      <c r="F344" s="30" t="str">
        <f t="shared" si="28"/>
        <v>J</v>
      </c>
    </row>
    <row r="345" spans="2:6" s="8" customFormat="1" x14ac:dyDescent="0.3">
      <c r="B345" s="27">
        <f t="shared" si="29"/>
        <v>42314</v>
      </c>
      <c r="C345" s="28">
        <f t="shared" si="26"/>
        <v>45</v>
      </c>
      <c r="D345" s="28" t="str">
        <f t="shared" si="27"/>
        <v/>
      </c>
      <c r="E345" s="29">
        <f t="shared" si="30"/>
        <v>42314</v>
      </c>
      <c r="F345" s="30" t="str">
        <f t="shared" si="28"/>
        <v>V</v>
      </c>
    </row>
    <row r="346" spans="2:6" s="8" customFormat="1" x14ac:dyDescent="0.3">
      <c r="B346" s="27">
        <f t="shared" si="29"/>
        <v>42315</v>
      </c>
      <c r="C346" s="28">
        <f t="shared" si="26"/>
        <v>45</v>
      </c>
      <c r="D346" s="28" t="str">
        <f t="shared" si="27"/>
        <v/>
      </c>
      <c r="E346" s="29">
        <f t="shared" si="30"/>
        <v>42315</v>
      </c>
      <c r="F346" s="30" t="str">
        <f t="shared" si="28"/>
        <v>S</v>
      </c>
    </row>
    <row r="347" spans="2:6" s="8" customFormat="1" x14ac:dyDescent="0.3">
      <c r="B347" s="27">
        <f t="shared" si="29"/>
        <v>42316</v>
      </c>
      <c r="C347" s="28">
        <f t="shared" si="26"/>
        <v>45</v>
      </c>
      <c r="D347" s="28" t="str">
        <f t="shared" si="27"/>
        <v/>
      </c>
      <c r="E347" s="29">
        <f t="shared" si="30"/>
        <v>42316</v>
      </c>
      <c r="F347" s="30" t="str">
        <f t="shared" si="28"/>
        <v>D</v>
      </c>
    </row>
    <row r="348" spans="2:6" s="8" customFormat="1" x14ac:dyDescent="0.3">
      <c r="B348" s="27">
        <f t="shared" si="29"/>
        <v>42317</v>
      </c>
      <c r="C348" s="28">
        <f t="shared" si="26"/>
        <v>46</v>
      </c>
      <c r="D348" s="28" t="str">
        <f t="shared" si="27"/>
        <v/>
      </c>
      <c r="E348" s="29">
        <f t="shared" si="30"/>
        <v>42317</v>
      </c>
      <c r="F348" s="30" t="str">
        <f t="shared" si="28"/>
        <v>L</v>
      </c>
    </row>
    <row r="349" spans="2:6" s="8" customFormat="1" x14ac:dyDescent="0.3">
      <c r="B349" s="27">
        <f t="shared" si="29"/>
        <v>42318</v>
      </c>
      <c r="C349" s="28">
        <f t="shared" si="26"/>
        <v>46</v>
      </c>
      <c r="D349" s="28" t="str">
        <f t="shared" si="27"/>
        <v/>
      </c>
      <c r="E349" s="29">
        <f t="shared" si="30"/>
        <v>42318</v>
      </c>
      <c r="F349" s="30" t="str">
        <f t="shared" si="28"/>
        <v>M</v>
      </c>
    </row>
    <row r="350" spans="2:6" s="8" customFormat="1" x14ac:dyDescent="0.3">
      <c r="B350" s="27">
        <f t="shared" si="29"/>
        <v>42319</v>
      </c>
      <c r="C350" s="28">
        <f t="shared" si="26"/>
        <v>46</v>
      </c>
      <c r="D350" s="28" t="str">
        <f t="shared" si="27"/>
        <v>F</v>
      </c>
      <c r="E350" s="29">
        <f t="shared" si="30"/>
        <v>42319</v>
      </c>
      <c r="F350" s="30" t="str">
        <f t="shared" si="28"/>
        <v>f</v>
      </c>
    </row>
    <row r="351" spans="2:6" s="8" customFormat="1" x14ac:dyDescent="0.3">
      <c r="B351" s="27">
        <f t="shared" si="29"/>
        <v>42320</v>
      </c>
      <c r="C351" s="28">
        <f t="shared" si="26"/>
        <v>46</v>
      </c>
      <c r="D351" s="28" t="str">
        <f t="shared" si="27"/>
        <v/>
      </c>
      <c r="E351" s="29">
        <f t="shared" si="30"/>
        <v>42320</v>
      </c>
      <c r="F351" s="30" t="str">
        <f t="shared" si="28"/>
        <v>J</v>
      </c>
    </row>
    <row r="352" spans="2:6" s="8" customFormat="1" x14ac:dyDescent="0.3">
      <c r="B352" s="27">
        <f t="shared" si="29"/>
        <v>42321</v>
      </c>
      <c r="C352" s="28">
        <f t="shared" si="26"/>
        <v>46</v>
      </c>
      <c r="D352" s="28" t="str">
        <f t="shared" si="27"/>
        <v/>
      </c>
      <c r="E352" s="29">
        <f t="shared" si="30"/>
        <v>42321</v>
      </c>
      <c r="F352" s="30" t="str">
        <f t="shared" si="28"/>
        <v>V</v>
      </c>
    </row>
    <row r="353" spans="2:6" s="8" customFormat="1" x14ac:dyDescent="0.3">
      <c r="B353" s="27">
        <f t="shared" si="29"/>
        <v>42322</v>
      </c>
      <c r="C353" s="28">
        <f t="shared" si="26"/>
        <v>46</v>
      </c>
      <c r="D353" s="28" t="str">
        <f t="shared" si="27"/>
        <v/>
      </c>
      <c r="E353" s="29">
        <f t="shared" si="30"/>
        <v>42322</v>
      </c>
      <c r="F353" s="30" t="str">
        <f t="shared" si="28"/>
        <v>S</v>
      </c>
    </row>
    <row r="354" spans="2:6" s="8" customFormat="1" x14ac:dyDescent="0.3">
      <c r="B354" s="27">
        <f t="shared" si="29"/>
        <v>42323</v>
      </c>
      <c r="C354" s="28">
        <f t="shared" si="26"/>
        <v>46</v>
      </c>
      <c r="D354" s="28" t="str">
        <f t="shared" si="27"/>
        <v/>
      </c>
      <c r="E354" s="29">
        <f t="shared" si="30"/>
        <v>42323</v>
      </c>
      <c r="F354" s="30" t="str">
        <f t="shared" si="28"/>
        <v>D</v>
      </c>
    </row>
    <row r="355" spans="2:6" s="8" customFormat="1" x14ac:dyDescent="0.3">
      <c r="B355" s="27">
        <f t="shared" si="29"/>
        <v>42324</v>
      </c>
      <c r="C355" s="28">
        <f t="shared" si="26"/>
        <v>47</v>
      </c>
      <c r="D355" s="28" t="str">
        <f t="shared" si="27"/>
        <v/>
      </c>
      <c r="E355" s="29">
        <f t="shared" si="30"/>
        <v>42324</v>
      </c>
      <c r="F355" s="30" t="str">
        <f t="shared" si="28"/>
        <v>L</v>
      </c>
    </row>
    <row r="356" spans="2:6" s="8" customFormat="1" x14ac:dyDescent="0.3">
      <c r="B356" s="27">
        <f t="shared" si="29"/>
        <v>42325</v>
      </c>
      <c r="C356" s="28">
        <f t="shared" si="26"/>
        <v>47</v>
      </c>
      <c r="D356" s="28" t="str">
        <f t="shared" si="27"/>
        <v/>
      </c>
      <c r="E356" s="29">
        <f t="shared" si="30"/>
        <v>42325</v>
      </c>
      <c r="F356" s="30" t="str">
        <f t="shared" si="28"/>
        <v>M</v>
      </c>
    </row>
    <row r="357" spans="2:6" s="8" customFormat="1" x14ac:dyDescent="0.3">
      <c r="B357" s="27">
        <f t="shared" si="29"/>
        <v>42326</v>
      </c>
      <c r="C357" s="28">
        <f t="shared" si="26"/>
        <v>47</v>
      </c>
      <c r="D357" s="28" t="str">
        <f t="shared" si="27"/>
        <v/>
      </c>
      <c r="E357" s="29">
        <f t="shared" si="30"/>
        <v>42326</v>
      </c>
      <c r="F357" s="30" t="str">
        <f t="shared" si="28"/>
        <v>M</v>
      </c>
    </row>
    <row r="358" spans="2:6" s="8" customFormat="1" x14ac:dyDescent="0.3">
      <c r="B358" s="27">
        <f t="shared" si="29"/>
        <v>42327</v>
      </c>
      <c r="C358" s="28">
        <f t="shared" si="26"/>
        <v>47</v>
      </c>
      <c r="D358" s="28" t="str">
        <f t="shared" si="27"/>
        <v/>
      </c>
      <c r="E358" s="29">
        <f t="shared" si="30"/>
        <v>42327</v>
      </c>
      <c r="F358" s="30" t="str">
        <f t="shared" si="28"/>
        <v>J</v>
      </c>
    </row>
    <row r="359" spans="2:6" s="8" customFormat="1" x14ac:dyDescent="0.3">
      <c r="B359" s="27">
        <f t="shared" si="29"/>
        <v>42328</v>
      </c>
      <c r="C359" s="28">
        <f t="shared" si="26"/>
        <v>47</v>
      </c>
      <c r="D359" s="28" t="str">
        <f t="shared" si="27"/>
        <v/>
      </c>
      <c r="E359" s="29">
        <f t="shared" si="30"/>
        <v>42328</v>
      </c>
      <c r="F359" s="30" t="str">
        <f t="shared" si="28"/>
        <v>V</v>
      </c>
    </row>
    <row r="360" spans="2:6" s="8" customFormat="1" x14ac:dyDescent="0.3">
      <c r="B360" s="27">
        <f t="shared" si="29"/>
        <v>42329</v>
      </c>
      <c r="C360" s="28">
        <f t="shared" si="26"/>
        <v>47</v>
      </c>
      <c r="D360" s="28" t="str">
        <f t="shared" si="27"/>
        <v/>
      </c>
      <c r="E360" s="29">
        <f t="shared" si="30"/>
        <v>42329</v>
      </c>
      <c r="F360" s="30" t="str">
        <f t="shared" si="28"/>
        <v>S</v>
      </c>
    </row>
    <row r="361" spans="2:6" s="8" customFormat="1" x14ac:dyDescent="0.3">
      <c r="B361" s="27">
        <f t="shared" si="29"/>
        <v>42330</v>
      </c>
      <c r="C361" s="28">
        <f t="shared" si="26"/>
        <v>47</v>
      </c>
      <c r="D361" s="28" t="str">
        <f t="shared" si="27"/>
        <v/>
      </c>
      <c r="E361" s="29">
        <f t="shared" si="30"/>
        <v>42330</v>
      </c>
      <c r="F361" s="30" t="str">
        <f t="shared" si="28"/>
        <v>D</v>
      </c>
    </row>
    <row r="362" spans="2:6" s="8" customFormat="1" x14ac:dyDescent="0.3">
      <c r="B362" s="27">
        <f t="shared" si="29"/>
        <v>42331</v>
      </c>
      <c r="C362" s="28">
        <f t="shared" si="26"/>
        <v>48</v>
      </c>
      <c r="D362" s="28" t="str">
        <f t="shared" si="27"/>
        <v/>
      </c>
      <c r="E362" s="29">
        <f t="shared" si="30"/>
        <v>42331</v>
      </c>
      <c r="F362" s="30" t="str">
        <f t="shared" si="28"/>
        <v>L</v>
      </c>
    </row>
    <row r="363" spans="2:6" s="8" customFormat="1" x14ac:dyDescent="0.3">
      <c r="B363" s="27">
        <f t="shared" si="29"/>
        <v>42332</v>
      </c>
      <c r="C363" s="28">
        <f t="shared" si="26"/>
        <v>48</v>
      </c>
      <c r="D363" s="28" t="str">
        <f t="shared" si="27"/>
        <v/>
      </c>
      <c r="E363" s="29">
        <f t="shared" si="30"/>
        <v>42332</v>
      </c>
      <c r="F363" s="30" t="str">
        <f t="shared" si="28"/>
        <v>M</v>
      </c>
    </row>
    <row r="364" spans="2:6" s="8" customFormat="1" x14ac:dyDescent="0.3">
      <c r="B364" s="27">
        <f t="shared" si="29"/>
        <v>42333</v>
      </c>
      <c r="C364" s="28">
        <f t="shared" si="26"/>
        <v>48</v>
      </c>
      <c r="D364" s="28" t="str">
        <f t="shared" si="27"/>
        <v/>
      </c>
      <c r="E364" s="29">
        <f t="shared" si="30"/>
        <v>42333</v>
      </c>
      <c r="F364" s="30" t="str">
        <f t="shared" si="28"/>
        <v>M</v>
      </c>
    </row>
    <row r="365" spans="2:6" s="8" customFormat="1" x14ac:dyDescent="0.3">
      <c r="B365" s="27">
        <f t="shared" si="29"/>
        <v>42334</v>
      </c>
      <c r="C365" s="28">
        <f t="shared" si="26"/>
        <v>48</v>
      </c>
      <c r="D365" s="28" t="str">
        <f t="shared" si="27"/>
        <v/>
      </c>
      <c r="E365" s="29">
        <f t="shared" si="30"/>
        <v>42334</v>
      </c>
      <c r="F365" s="30" t="str">
        <f t="shared" si="28"/>
        <v>J</v>
      </c>
    </row>
    <row r="366" spans="2:6" s="8" customFormat="1" x14ac:dyDescent="0.3">
      <c r="B366" s="27">
        <f t="shared" si="29"/>
        <v>42335</v>
      </c>
      <c r="C366" s="28">
        <f t="shared" si="26"/>
        <v>48</v>
      </c>
      <c r="D366" s="28" t="str">
        <f t="shared" si="27"/>
        <v/>
      </c>
      <c r="E366" s="29">
        <f t="shared" si="30"/>
        <v>42335</v>
      </c>
      <c r="F366" s="30" t="str">
        <f t="shared" si="28"/>
        <v>V</v>
      </c>
    </row>
    <row r="367" spans="2:6" s="8" customFormat="1" x14ac:dyDescent="0.3">
      <c r="B367" s="27">
        <f t="shared" si="29"/>
        <v>42336</v>
      </c>
      <c r="C367" s="28">
        <f t="shared" si="26"/>
        <v>48</v>
      </c>
      <c r="D367" s="28" t="str">
        <f t="shared" si="27"/>
        <v/>
      </c>
      <c r="E367" s="29">
        <f t="shared" si="30"/>
        <v>42336</v>
      </c>
      <c r="F367" s="30" t="str">
        <f t="shared" si="28"/>
        <v>S</v>
      </c>
    </row>
    <row r="368" spans="2:6" s="8" customFormat="1" x14ac:dyDescent="0.3">
      <c r="B368" s="27">
        <f t="shared" si="29"/>
        <v>42337</v>
      </c>
      <c r="C368" s="28">
        <f t="shared" si="26"/>
        <v>48</v>
      </c>
      <c r="D368" s="28" t="str">
        <f t="shared" si="27"/>
        <v/>
      </c>
      <c r="E368" s="29">
        <f t="shared" si="30"/>
        <v>42337</v>
      </c>
      <c r="F368" s="30" t="str">
        <f t="shared" si="28"/>
        <v>D</v>
      </c>
    </row>
    <row r="369" spans="2:6" s="8" customFormat="1" x14ac:dyDescent="0.3">
      <c r="B369" s="27">
        <f t="shared" si="29"/>
        <v>42338</v>
      </c>
      <c r="C369" s="28">
        <f t="shared" si="26"/>
        <v>49</v>
      </c>
      <c r="D369" s="28" t="str">
        <f t="shared" si="27"/>
        <v/>
      </c>
      <c r="E369" s="29">
        <f t="shared" si="30"/>
        <v>42338</v>
      </c>
      <c r="F369" s="30" t="str">
        <f t="shared" si="28"/>
        <v>L</v>
      </c>
    </row>
    <row r="370" spans="2:6" s="8" customFormat="1" x14ac:dyDescent="0.3">
      <c r="B370" s="27">
        <f t="shared" si="29"/>
        <v>42339</v>
      </c>
      <c r="C370" s="28">
        <f t="shared" si="26"/>
        <v>49</v>
      </c>
      <c r="D370" s="28" t="str">
        <f t="shared" si="27"/>
        <v/>
      </c>
      <c r="E370" s="29">
        <f t="shared" si="30"/>
        <v>42339</v>
      </c>
      <c r="F370" s="30" t="str">
        <f t="shared" si="28"/>
        <v>M</v>
      </c>
    </row>
    <row r="371" spans="2:6" s="8" customFormat="1" x14ac:dyDescent="0.3">
      <c r="B371" s="27">
        <f t="shared" si="29"/>
        <v>42340</v>
      </c>
      <c r="C371" s="28">
        <f t="shared" si="26"/>
        <v>49</v>
      </c>
      <c r="D371" s="28" t="str">
        <f t="shared" si="27"/>
        <v/>
      </c>
      <c r="E371" s="29">
        <f t="shared" si="30"/>
        <v>42340</v>
      </c>
      <c r="F371" s="30" t="str">
        <f t="shared" si="28"/>
        <v>M</v>
      </c>
    </row>
    <row r="372" spans="2:6" s="8" customFormat="1" x14ac:dyDescent="0.3">
      <c r="B372" s="27">
        <f t="shared" si="29"/>
        <v>42341</v>
      </c>
      <c r="C372" s="28">
        <f t="shared" si="26"/>
        <v>49</v>
      </c>
      <c r="D372" s="28" t="str">
        <f t="shared" si="27"/>
        <v/>
      </c>
      <c r="E372" s="29">
        <f t="shared" si="30"/>
        <v>42341</v>
      </c>
      <c r="F372" s="30" t="str">
        <f t="shared" si="28"/>
        <v>J</v>
      </c>
    </row>
    <row r="373" spans="2:6" s="8" customFormat="1" x14ac:dyDescent="0.3">
      <c r="B373" s="27">
        <f t="shared" si="29"/>
        <v>42342</v>
      </c>
      <c r="C373" s="28">
        <f t="shared" si="26"/>
        <v>49</v>
      </c>
      <c r="D373" s="28" t="str">
        <f t="shared" si="27"/>
        <v/>
      </c>
      <c r="E373" s="29">
        <f t="shared" si="30"/>
        <v>42342</v>
      </c>
      <c r="F373" s="30" t="str">
        <f t="shared" si="28"/>
        <v>V</v>
      </c>
    </row>
    <row r="374" spans="2:6" s="8" customFormat="1" x14ac:dyDescent="0.3">
      <c r="B374" s="27">
        <f t="shared" si="29"/>
        <v>42343</v>
      </c>
      <c r="C374" s="28">
        <f t="shared" si="26"/>
        <v>49</v>
      </c>
      <c r="D374" s="28" t="str">
        <f t="shared" si="27"/>
        <v/>
      </c>
      <c r="E374" s="29">
        <f t="shared" si="30"/>
        <v>42343</v>
      </c>
      <c r="F374" s="30" t="str">
        <f t="shared" si="28"/>
        <v>S</v>
      </c>
    </row>
    <row r="375" spans="2:6" s="8" customFormat="1" x14ac:dyDescent="0.3">
      <c r="B375" s="27">
        <f t="shared" si="29"/>
        <v>42344</v>
      </c>
      <c r="C375" s="28">
        <f t="shared" si="26"/>
        <v>49</v>
      </c>
      <c r="D375" s="28" t="str">
        <f t="shared" si="27"/>
        <v/>
      </c>
      <c r="E375" s="29">
        <f t="shared" si="30"/>
        <v>42344</v>
      </c>
      <c r="F375" s="30" t="str">
        <f t="shared" si="28"/>
        <v>D</v>
      </c>
    </row>
    <row r="376" spans="2:6" s="8" customFormat="1" x14ac:dyDescent="0.3">
      <c r="B376" s="27">
        <f t="shared" si="29"/>
        <v>42345</v>
      </c>
      <c r="C376" s="28">
        <f t="shared" si="26"/>
        <v>50</v>
      </c>
      <c r="D376" s="28" t="str">
        <f t="shared" si="27"/>
        <v/>
      </c>
      <c r="E376" s="29">
        <f t="shared" si="30"/>
        <v>42345</v>
      </c>
      <c r="F376" s="30" t="str">
        <f t="shared" si="28"/>
        <v>L</v>
      </c>
    </row>
    <row r="377" spans="2:6" s="8" customFormat="1" x14ac:dyDescent="0.3">
      <c r="B377" s="27">
        <f t="shared" si="29"/>
        <v>42346</v>
      </c>
      <c r="C377" s="28">
        <f t="shared" si="26"/>
        <v>50</v>
      </c>
      <c r="D377" s="28" t="str">
        <f t="shared" si="27"/>
        <v/>
      </c>
      <c r="E377" s="29">
        <f t="shared" si="30"/>
        <v>42346</v>
      </c>
      <c r="F377" s="30" t="str">
        <f t="shared" si="28"/>
        <v>M</v>
      </c>
    </row>
    <row r="378" spans="2:6" s="8" customFormat="1" x14ac:dyDescent="0.3">
      <c r="B378" s="27">
        <f t="shared" si="29"/>
        <v>42347</v>
      </c>
      <c r="C378" s="28">
        <f t="shared" si="26"/>
        <v>50</v>
      </c>
      <c r="D378" s="28" t="str">
        <f t="shared" si="27"/>
        <v/>
      </c>
      <c r="E378" s="29">
        <f t="shared" si="30"/>
        <v>42347</v>
      </c>
      <c r="F378" s="30" t="str">
        <f t="shared" si="28"/>
        <v>M</v>
      </c>
    </row>
    <row r="379" spans="2:6" s="8" customFormat="1" x14ac:dyDescent="0.3">
      <c r="B379" s="27">
        <f t="shared" si="29"/>
        <v>42348</v>
      </c>
      <c r="C379" s="28">
        <f t="shared" si="26"/>
        <v>50</v>
      </c>
      <c r="D379" s="28" t="str">
        <f t="shared" si="27"/>
        <v/>
      </c>
      <c r="E379" s="29">
        <f t="shared" si="30"/>
        <v>42348</v>
      </c>
      <c r="F379" s="30" t="str">
        <f t="shared" si="28"/>
        <v>J</v>
      </c>
    </row>
    <row r="380" spans="2:6" s="8" customFormat="1" x14ac:dyDescent="0.3">
      <c r="B380" s="27">
        <f t="shared" si="29"/>
        <v>42349</v>
      </c>
      <c r="C380" s="28">
        <f t="shared" si="26"/>
        <v>50</v>
      </c>
      <c r="D380" s="28" t="str">
        <f t="shared" si="27"/>
        <v/>
      </c>
      <c r="E380" s="29">
        <f t="shared" si="30"/>
        <v>42349</v>
      </c>
      <c r="F380" s="30" t="str">
        <f t="shared" si="28"/>
        <v>V</v>
      </c>
    </row>
    <row r="381" spans="2:6" s="8" customFormat="1" x14ac:dyDescent="0.3">
      <c r="B381" s="27">
        <f t="shared" si="29"/>
        <v>42350</v>
      </c>
      <c r="C381" s="28">
        <f t="shared" si="26"/>
        <v>50</v>
      </c>
      <c r="D381" s="28" t="str">
        <f t="shared" si="27"/>
        <v/>
      </c>
      <c r="E381" s="29">
        <f t="shared" si="30"/>
        <v>42350</v>
      </c>
      <c r="F381" s="30" t="str">
        <f t="shared" si="28"/>
        <v>S</v>
      </c>
    </row>
    <row r="382" spans="2:6" s="8" customFormat="1" x14ac:dyDescent="0.3">
      <c r="B382" s="27">
        <f t="shared" si="29"/>
        <v>42351</v>
      </c>
      <c r="C382" s="28">
        <f t="shared" si="26"/>
        <v>50</v>
      </c>
      <c r="D382" s="28" t="str">
        <f t="shared" si="27"/>
        <v/>
      </c>
      <c r="E382" s="29">
        <f t="shared" si="30"/>
        <v>42351</v>
      </c>
      <c r="F382" s="30" t="str">
        <f t="shared" si="28"/>
        <v>D</v>
      </c>
    </row>
    <row r="383" spans="2:6" s="8" customFormat="1" x14ac:dyDescent="0.3">
      <c r="B383" s="27">
        <f t="shared" si="29"/>
        <v>42352</v>
      </c>
      <c r="C383" s="28">
        <f t="shared" si="26"/>
        <v>51</v>
      </c>
      <c r="D383" s="28" t="str">
        <f t="shared" si="27"/>
        <v/>
      </c>
      <c r="E383" s="29">
        <f t="shared" si="30"/>
        <v>42352</v>
      </c>
      <c r="F383" s="30" t="str">
        <f t="shared" si="28"/>
        <v>L</v>
      </c>
    </row>
    <row r="384" spans="2:6" s="8" customFormat="1" x14ac:dyDescent="0.3">
      <c r="B384" s="27">
        <f t="shared" si="29"/>
        <v>42353</v>
      </c>
      <c r="C384" s="28">
        <f t="shared" si="26"/>
        <v>51</v>
      </c>
      <c r="D384" s="28" t="str">
        <f t="shared" si="27"/>
        <v/>
      </c>
      <c r="E384" s="29">
        <f t="shared" si="30"/>
        <v>42353</v>
      </c>
      <c r="F384" s="30" t="str">
        <f t="shared" si="28"/>
        <v>M</v>
      </c>
    </row>
    <row r="385" spans="2:6" s="8" customFormat="1" x14ac:dyDescent="0.3">
      <c r="B385" s="27">
        <f t="shared" si="29"/>
        <v>42354</v>
      </c>
      <c r="C385" s="28">
        <f t="shared" si="26"/>
        <v>51</v>
      </c>
      <c r="D385" s="28" t="str">
        <f t="shared" si="27"/>
        <v/>
      </c>
      <c r="E385" s="29">
        <f t="shared" si="30"/>
        <v>42354</v>
      </c>
      <c r="F385" s="30" t="str">
        <f t="shared" si="28"/>
        <v>M</v>
      </c>
    </row>
    <row r="386" spans="2:6" s="8" customFormat="1" x14ac:dyDescent="0.3">
      <c r="B386" s="27">
        <f t="shared" si="29"/>
        <v>42355</v>
      </c>
      <c r="C386" s="28">
        <f t="shared" si="26"/>
        <v>51</v>
      </c>
      <c r="D386" s="28" t="str">
        <f t="shared" si="27"/>
        <v/>
      </c>
      <c r="E386" s="29">
        <f t="shared" si="30"/>
        <v>42355</v>
      </c>
      <c r="F386" s="30" t="str">
        <f t="shared" si="28"/>
        <v>J</v>
      </c>
    </row>
    <row r="387" spans="2:6" s="8" customFormat="1" x14ac:dyDescent="0.3">
      <c r="B387" s="27">
        <f t="shared" si="29"/>
        <v>42356</v>
      </c>
      <c r="C387" s="28">
        <f t="shared" si="26"/>
        <v>51</v>
      </c>
      <c r="D387" s="28" t="str">
        <f t="shared" si="27"/>
        <v/>
      </c>
      <c r="E387" s="29">
        <f t="shared" si="30"/>
        <v>42356</v>
      </c>
      <c r="F387" s="30" t="str">
        <f t="shared" si="28"/>
        <v>V</v>
      </c>
    </row>
    <row r="388" spans="2:6" s="8" customFormat="1" x14ac:dyDescent="0.3">
      <c r="B388" s="27">
        <f t="shared" si="29"/>
        <v>42357</v>
      </c>
      <c r="C388" s="28">
        <f t="shared" si="26"/>
        <v>51</v>
      </c>
      <c r="D388" s="28" t="str">
        <f t="shared" si="27"/>
        <v/>
      </c>
      <c r="E388" s="29">
        <f t="shared" si="30"/>
        <v>42357</v>
      </c>
      <c r="F388" s="30" t="str">
        <f t="shared" si="28"/>
        <v>S</v>
      </c>
    </row>
    <row r="389" spans="2:6" s="8" customFormat="1" x14ac:dyDescent="0.3">
      <c r="B389" s="27">
        <f t="shared" si="29"/>
        <v>42358</v>
      </c>
      <c r="C389" s="28">
        <f t="shared" ref="C389:C406" si="31">WEEKNUM(B389,2)</f>
        <v>51</v>
      </c>
      <c r="D389" s="28" t="str">
        <f t="shared" ref="D389:D406" si="32">IF(ISERROR(VLOOKUP(E389,jfdate,1,TRUE)),"",IF(VLOOKUP(E389,jfdate,1,TRUE)=B389,"F",""))</f>
        <v/>
      </c>
      <c r="E389" s="29">
        <f t="shared" si="30"/>
        <v>42358</v>
      </c>
      <c r="F389" s="30" t="str">
        <f t="shared" ref="F389:F406" si="33">IF(D389="f","f",VLOOKUP(WEEKDAY(E389),jourabbrege,2,FALSE))</f>
        <v>D</v>
      </c>
    </row>
    <row r="390" spans="2:6" s="8" customFormat="1" x14ac:dyDescent="0.3">
      <c r="B390" s="27">
        <f t="shared" ref="B390:B406" si="34">+B389+1</f>
        <v>42359</v>
      </c>
      <c r="C390" s="28">
        <f t="shared" si="31"/>
        <v>52</v>
      </c>
      <c r="D390" s="28" t="str">
        <f t="shared" si="32"/>
        <v/>
      </c>
      <c r="E390" s="29">
        <f t="shared" ref="E390:E406" si="35">+E389+1</f>
        <v>42359</v>
      </c>
      <c r="F390" s="30" t="str">
        <f t="shared" si="33"/>
        <v>L</v>
      </c>
    </row>
    <row r="391" spans="2:6" s="8" customFormat="1" x14ac:dyDescent="0.3">
      <c r="B391" s="27">
        <f t="shared" si="34"/>
        <v>42360</v>
      </c>
      <c r="C391" s="28">
        <f t="shared" si="31"/>
        <v>52</v>
      </c>
      <c r="D391" s="28" t="str">
        <f t="shared" si="32"/>
        <v/>
      </c>
      <c r="E391" s="29">
        <f t="shared" si="35"/>
        <v>42360</v>
      </c>
      <c r="F391" s="30" t="str">
        <f t="shared" si="33"/>
        <v>M</v>
      </c>
    </row>
    <row r="392" spans="2:6" s="8" customFormat="1" x14ac:dyDescent="0.3">
      <c r="B392" s="27">
        <f t="shared" si="34"/>
        <v>42361</v>
      </c>
      <c r="C392" s="28">
        <f t="shared" si="31"/>
        <v>52</v>
      </c>
      <c r="D392" s="28" t="str">
        <f t="shared" si="32"/>
        <v/>
      </c>
      <c r="E392" s="29">
        <f t="shared" si="35"/>
        <v>42361</v>
      </c>
      <c r="F392" s="30" t="str">
        <f t="shared" si="33"/>
        <v>M</v>
      </c>
    </row>
    <row r="393" spans="2:6" s="8" customFormat="1" x14ac:dyDescent="0.3">
      <c r="B393" s="27">
        <f t="shared" si="34"/>
        <v>42362</v>
      </c>
      <c r="C393" s="28">
        <f t="shared" si="31"/>
        <v>52</v>
      </c>
      <c r="D393" s="28" t="str">
        <f t="shared" si="32"/>
        <v>F</v>
      </c>
      <c r="E393" s="29">
        <f t="shared" si="35"/>
        <v>42362</v>
      </c>
      <c r="F393" s="30" t="str">
        <f t="shared" si="33"/>
        <v>f</v>
      </c>
    </row>
    <row r="394" spans="2:6" s="8" customFormat="1" x14ac:dyDescent="0.3">
      <c r="B394" s="27">
        <f t="shared" si="34"/>
        <v>42363</v>
      </c>
      <c r="C394" s="28">
        <f t="shared" si="31"/>
        <v>52</v>
      </c>
      <c r="D394" s="28" t="str">
        <f t="shared" si="32"/>
        <v/>
      </c>
      <c r="E394" s="29">
        <f t="shared" si="35"/>
        <v>42363</v>
      </c>
      <c r="F394" s="30" t="str">
        <f t="shared" si="33"/>
        <v>V</v>
      </c>
    </row>
    <row r="395" spans="2:6" s="8" customFormat="1" x14ac:dyDescent="0.3">
      <c r="B395" s="27">
        <f t="shared" si="34"/>
        <v>42364</v>
      </c>
      <c r="C395" s="28">
        <f t="shared" si="31"/>
        <v>52</v>
      </c>
      <c r="D395" s="28" t="str">
        <f t="shared" si="32"/>
        <v/>
      </c>
      <c r="E395" s="29">
        <f t="shared" si="35"/>
        <v>42364</v>
      </c>
      <c r="F395" s="30" t="str">
        <f t="shared" si="33"/>
        <v>S</v>
      </c>
    </row>
    <row r="396" spans="2:6" s="8" customFormat="1" x14ac:dyDescent="0.3">
      <c r="B396" s="27">
        <f t="shared" si="34"/>
        <v>42365</v>
      </c>
      <c r="C396" s="28">
        <f t="shared" si="31"/>
        <v>52</v>
      </c>
      <c r="D396" s="28" t="str">
        <f t="shared" si="32"/>
        <v/>
      </c>
      <c r="E396" s="29">
        <f t="shared" si="35"/>
        <v>42365</v>
      </c>
      <c r="F396" s="30" t="str">
        <f t="shared" si="33"/>
        <v>D</v>
      </c>
    </row>
    <row r="397" spans="2:6" s="8" customFormat="1" x14ac:dyDescent="0.3">
      <c r="B397" s="27">
        <f t="shared" si="34"/>
        <v>42366</v>
      </c>
      <c r="C397" s="28">
        <f t="shared" si="31"/>
        <v>53</v>
      </c>
      <c r="D397" s="28" t="str">
        <f t="shared" si="32"/>
        <v/>
      </c>
      <c r="E397" s="29">
        <f t="shared" si="35"/>
        <v>42366</v>
      </c>
      <c r="F397" s="30" t="str">
        <f t="shared" si="33"/>
        <v>L</v>
      </c>
    </row>
    <row r="398" spans="2:6" s="8" customFormat="1" x14ac:dyDescent="0.3">
      <c r="B398" s="27">
        <f t="shared" si="34"/>
        <v>42367</v>
      </c>
      <c r="C398" s="28">
        <f t="shared" si="31"/>
        <v>53</v>
      </c>
      <c r="D398" s="28" t="str">
        <f t="shared" si="32"/>
        <v/>
      </c>
      <c r="E398" s="29">
        <f t="shared" si="35"/>
        <v>42367</v>
      </c>
      <c r="F398" s="30" t="str">
        <f t="shared" si="33"/>
        <v>M</v>
      </c>
    </row>
    <row r="399" spans="2:6" s="8" customFormat="1" x14ac:dyDescent="0.3">
      <c r="B399" s="27">
        <f t="shared" si="34"/>
        <v>42368</v>
      </c>
      <c r="C399" s="28">
        <f t="shared" si="31"/>
        <v>53</v>
      </c>
      <c r="D399" s="28" t="str">
        <f t="shared" si="32"/>
        <v/>
      </c>
      <c r="E399" s="29">
        <f t="shared" si="35"/>
        <v>42368</v>
      </c>
      <c r="F399" s="30" t="str">
        <f t="shared" si="33"/>
        <v>M</v>
      </c>
    </row>
    <row r="400" spans="2:6" s="8" customFormat="1" x14ac:dyDescent="0.3">
      <c r="B400" s="27">
        <f t="shared" si="34"/>
        <v>42369</v>
      </c>
      <c r="C400" s="28">
        <f t="shared" si="31"/>
        <v>53</v>
      </c>
      <c r="D400" s="28" t="str">
        <f t="shared" si="32"/>
        <v>F</v>
      </c>
      <c r="E400" s="29">
        <f t="shared" si="35"/>
        <v>42369</v>
      </c>
      <c r="F400" s="30" t="str">
        <f t="shared" si="33"/>
        <v>f</v>
      </c>
    </row>
    <row r="401" spans="2:6" s="8" customFormat="1" x14ac:dyDescent="0.3">
      <c r="B401" s="27">
        <f t="shared" si="34"/>
        <v>42370</v>
      </c>
      <c r="C401" s="28">
        <f t="shared" si="31"/>
        <v>1</v>
      </c>
      <c r="D401" s="28" t="str">
        <f t="shared" si="32"/>
        <v/>
      </c>
      <c r="E401" s="29">
        <f t="shared" si="35"/>
        <v>42370</v>
      </c>
      <c r="F401" s="30" t="str">
        <f t="shared" si="33"/>
        <v>V</v>
      </c>
    </row>
    <row r="402" spans="2:6" s="8" customFormat="1" x14ac:dyDescent="0.3">
      <c r="B402" s="27">
        <f t="shared" si="34"/>
        <v>42371</v>
      </c>
      <c r="C402" s="28">
        <f t="shared" si="31"/>
        <v>1</v>
      </c>
      <c r="D402" s="28" t="str">
        <f t="shared" si="32"/>
        <v/>
      </c>
      <c r="E402" s="29">
        <f t="shared" si="35"/>
        <v>42371</v>
      </c>
      <c r="F402" s="30" t="str">
        <f t="shared" si="33"/>
        <v>S</v>
      </c>
    </row>
    <row r="403" spans="2:6" s="8" customFormat="1" x14ac:dyDescent="0.3">
      <c r="B403" s="27">
        <f t="shared" si="34"/>
        <v>42372</v>
      </c>
      <c r="C403" s="28">
        <f t="shared" si="31"/>
        <v>1</v>
      </c>
      <c r="D403" s="28" t="str">
        <f t="shared" si="32"/>
        <v/>
      </c>
      <c r="E403" s="29">
        <f t="shared" si="35"/>
        <v>42372</v>
      </c>
      <c r="F403" s="30" t="str">
        <f t="shared" si="33"/>
        <v>D</v>
      </c>
    </row>
    <row r="404" spans="2:6" s="8" customFormat="1" x14ac:dyDescent="0.3">
      <c r="B404" s="27">
        <f t="shared" si="34"/>
        <v>42373</v>
      </c>
      <c r="C404" s="28">
        <f t="shared" si="31"/>
        <v>2</v>
      </c>
      <c r="D404" s="28" t="str">
        <f t="shared" si="32"/>
        <v/>
      </c>
      <c r="E404" s="29">
        <f t="shared" si="35"/>
        <v>42373</v>
      </c>
      <c r="F404" s="30" t="str">
        <f t="shared" si="33"/>
        <v>L</v>
      </c>
    </row>
    <row r="405" spans="2:6" s="8" customFormat="1" x14ac:dyDescent="0.3">
      <c r="B405" s="27">
        <f t="shared" si="34"/>
        <v>42374</v>
      </c>
      <c r="C405" s="28">
        <f t="shared" si="31"/>
        <v>2</v>
      </c>
      <c r="D405" s="28" t="str">
        <f t="shared" si="32"/>
        <v/>
      </c>
      <c r="E405" s="29">
        <f t="shared" si="35"/>
        <v>42374</v>
      </c>
      <c r="F405" s="30" t="str">
        <f t="shared" si="33"/>
        <v>M</v>
      </c>
    </row>
    <row r="406" spans="2:6" s="8" customFormat="1" x14ac:dyDescent="0.3">
      <c r="B406" s="27">
        <f t="shared" si="34"/>
        <v>42375</v>
      </c>
      <c r="C406" s="28">
        <f t="shared" si="31"/>
        <v>2</v>
      </c>
      <c r="D406" s="28" t="str">
        <f t="shared" si="32"/>
        <v/>
      </c>
      <c r="E406" s="29">
        <f t="shared" si="35"/>
        <v>42375</v>
      </c>
      <c r="F406" s="30" t="str">
        <f t="shared" si="33"/>
        <v>M</v>
      </c>
    </row>
  </sheetData>
  <mergeCells count="2">
    <mergeCell ref="M4:N4"/>
    <mergeCell ref="P4:Q4"/>
  </mergeCells>
  <hyperlinks>
    <hyperlink ref="R5" r:id="rId1"/>
  </hyperlinks>
  <pageMargins left="0.7" right="0.7" top="0.75" bottom="0.75" header="0.3" footer="0.3"/>
  <pageSetup paperSize="9" orientation="portrait" horizontalDpi="4294967295" verticalDpi="4294967295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registre</vt:lpstr>
      <vt:lpstr>tarifs</vt:lpstr>
      <vt:lpstr>calendrier</vt:lpstr>
      <vt:lpstr>jfdate</vt:lpstr>
      <vt:lpstr>jourabbrege</vt:lpstr>
      <vt:lpstr>Pâques</vt:lpstr>
    </vt:vector>
  </TitlesOfParts>
  <Company>sanofi-aventis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Delaye, Laurent (sanofi pasteur)</dc:creator>
  <cp:lastModifiedBy>Guy Blancher</cp:lastModifiedBy>
  <dcterms:created xsi:type="dcterms:W3CDTF">2015-01-02T03:38:46Z</dcterms:created>
  <dcterms:modified xsi:type="dcterms:W3CDTF">2015-01-02T12:51:45Z</dcterms:modified>
</cp:coreProperties>
</file>