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500" windowHeight="7455" activeTab="3"/>
  </bookViews>
  <sheets>
    <sheet name="BD" sheetId="3" r:id="rId1"/>
    <sheet name="BDCL" sheetId="1" r:id="rId2"/>
    <sheet name="Feuil2" sheetId="2" r:id="rId3"/>
    <sheet name="Feuil3" sheetId="4" r:id="rId4"/>
  </sheets>
  <externalReferences>
    <externalReference r:id="rId5"/>
    <externalReference r:id="rId6"/>
  </externalReferences>
  <definedNames>
    <definedName name="_xlnm._FilterDatabase" localSheetId="0" hidden="1">BD!$A$6:$O$690</definedName>
    <definedName name="_xlnm._FilterDatabase" localSheetId="1" hidden="1">BDCL!$A$4:$I$399</definedName>
    <definedName name="base2016">BD!$A$6:$O$106</definedName>
    <definedName name="basebd">BD!$A$6:$O$690</definedName>
    <definedName name="BASETEST">BDCL!$A$4:$I$400</definedName>
    <definedName name="bd" localSheetId="0">BD!$A$7:$O$691</definedName>
    <definedName name="bd">[1]BD!$A$7:$O$691</definedName>
    <definedName name="date">[1]C!$C$1:$C$31</definedName>
    <definedName name="ListePrenoms">OFFSET(BDCL!$K$5,,,COUNTA(BDCL!$K:$K)-1)</definedName>
    <definedName name="numero">BDCL!$D$5:$D$399</definedName>
    <definedName name="sem">[1]C!$DV$1:$DV$52</definedName>
    <definedName name="TRIPRENOM">BDCL!$B$5:$B$400</definedName>
    <definedName name="zonerecherche">[1]C!$AM$2:$AM$529</definedName>
  </definedNames>
  <calcPr calcId="152511"/>
</workbook>
</file>

<file path=xl/calcChain.xml><?xml version="1.0" encoding="utf-8"?>
<calcChain xmlns="http://schemas.openxmlformats.org/spreadsheetml/2006/main">
  <c r="O7" i="3" l="1"/>
  <c r="O8" i="3" s="1"/>
  <c r="O9" i="3" s="1"/>
  <c r="O10" i="3" s="1"/>
  <c r="O11" i="3" s="1"/>
  <c r="O12" i="3" s="1"/>
  <c r="O13" i="3" s="1"/>
  <c r="O14" i="3" s="1"/>
  <c r="O15" i="3" s="1"/>
  <c r="O16" i="3" s="1"/>
  <c r="O17" i="3" s="1"/>
  <c r="O18" i="3" s="1"/>
  <c r="O19" i="3" s="1"/>
  <c r="O20" i="3" s="1"/>
  <c r="O21" i="3" s="1"/>
  <c r="O22" i="3" s="1"/>
  <c r="O23" i="3" s="1"/>
  <c r="O24" i="3" s="1"/>
  <c r="O25" i="3" s="1"/>
  <c r="O26" i="3" s="1"/>
  <c r="O27" i="3" s="1"/>
  <c r="O28" i="3" s="1"/>
  <c r="O29" i="3" s="1"/>
  <c r="O30" i="3" s="1"/>
  <c r="O31" i="3" s="1"/>
  <c r="O32" i="3" s="1"/>
  <c r="O33" i="3" s="1"/>
  <c r="O34" i="3" s="1"/>
  <c r="O35" i="3" s="1"/>
  <c r="O36" i="3" s="1"/>
  <c r="O37" i="3" s="1"/>
  <c r="O38" i="3" s="1"/>
  <c r="O39" i="3" s="1"/>
  <c r="O40" i="3" s="1"/>
  <c r="O41" i="3" s="1"/>
  <c r="O42" i="3" s="1"/>
  <c r="O43" i="3" s="1"/>
  <c r="O44" i="3" s="1"/>
  <c r="O45" i="3" s="1"/>
  <c r="O46" i="3" s="1"/>
  <c r="O47" i="3" s="1"/>
  <c r="O48" i="3" s="1"/>
  <c r="O49" i="3" s="1"/>
  <c r="O50" i="3" s="1"/>
  <c r="O51" i="3" s="1"/>
  <c r="O52" i="3" s="1"/>
  <c r="O53" i="3" s="1"/>
  <c r="O54" i="3" s="1"/>
  <c r="O55" i="3" s="1"/>
  <c r="O56" i="3" s="1"/>
  <c r="O57" i="3" s="1"/>
  <c r="O58" i="3" s="1"/>
  <c r="O59" i="3" s="1"/>
  <c r="O60" i="3" s="1"/>
  <c r="O61" i="3" s="1"/>
  <c r="O62" i="3" s="1"/>
  <c r="O63" i="3" s="1"/>
  <c r="O64" i="3" s="1"/>
  <c r="O65" i="3" s="1"/>
  <c r="O66" i="3" s="1"/>
  <c r="O67" i="3" s="1"/>
  <c r="O68" i="3" s="1"/>
  <c r="O69" i="3" s="1"/>
  <c r="O70" i="3" s="1"/>
  <c r="O71" i="3" s="1"/>
  <c r="O72" i="3" s="1"/>
  <c r="O73" i="3" s="1"/>
  <c r="O74" i="3" s="1"/>
  <c r="O75" i="3" s="1"/>
  <c r="O76" i="3" s="1"/>
  <c r="O77" i="3" s="1"/>
  <c r="O78" i="3" s="1"/>
  <c r="O79" i="3" s="1"/>
  <c r="O80" i="3" s="1"/>
  <c r="O81" i="3" s="1"/>
  <c r="O82" i="3" s="1"/>
  <c r="O83" i="3" s="1"/>
  <c r="O84" i="3" s="1"/>
  <c r="O85" i="3" s="1"/>
  <c r="O86" i="3" s="1"/>
  <c r="O87" i="3" s="1"/>
  <c r="O88" i="3" s="1"/>
  <c r="O89" i="3" s="1"/>
  <c r="O90" i="3" s="1"/>
  <c r="O91" i="3" s="1"/>
  <c r="O92" i="3" s="1"/>
  <c r="O93" i="3" s="1"/>
  <c r="O94" i="3" s="1"/>
  <c r="O95" i="3" s="1"/>
  <c r="O96" i="3" s="1"/>
  <c r="O97" i="3" s="1"/>
  <c r="O98" i="3" s="1"/>
  <c r="O99" i="3" s="1"/>
  <c r="O100" i="3" s="1"/>
  <c r="O101" i="3" s="1"/>
  <c r="O102" i="3" s="1"/>
  <c r="O103" i="3" s="1"/>
  <c r="O104" i="3" s="1"/>
  <c r="O105" i="3" s="1"/>
  <c r="O106" i="3" s="1"/>
  <c r="O107" i="3" s="1"/>
  <c r="O108" i="3" s="1"/>
  <c r="O109" i="3" s="1"/>
  <c r="O110" i="3" s="1"/>
  <c r="O111" i="3" s="1"/>
  <c r="O112" i="3" s="1"/>
  <c r="O113" i="3" s="1"/>
  <c r="O114" i="3" s="1"/>
  <c r="O115" i="3" s="1"/>
  <c r="O116" i="3" s="1"/>
  <c r="O117" i="3" s="1"/>
  <c r="O118" i="3" s="1"/>
  <c r="O119" i="3" s="1"/>
  <c r="O120" i="3" s="1"/>
  <c r="O121" i="3" s="1"/>
  <c r="O122" i="3" s="1"/>
  <c r="O123" i="3" s="1"/>
  <c r="O124" i="3" s="1"/>
  <c r="O125" i="3" s="1"/>
  <c r="O126" i="3" s="1"/>
  <c r="O127" i="3" s="1"/>
  <c r="O128" i="3" s="1"/>
  <c r="O129" i="3" s="1"/>
  <c r="O130" i="3" s="1"/>
  <c r="O131" i="3" s="1"/>
  <c r="O132" i="3" s="1"/>
  <c r="O133" i="3" s="1"/>
  <c r="O134" i="3" s="1"/>
  <c r="O135" i="3" s="1"/>
  <c r="O136" i="3" s="1"/>
  <c r="O137" i="3" s="1"/>
  <c r="O138" i="3" s="1"/>
  <c r="O139" i="3" s="1"/>
  <c r="O140" i="3" s="1"/>
  <c r="O141" i="3" s="1"/>
  <c r="O142" i="3" s="1"/>
  <c r="O143" i="3" s="1"/>
  <c r="O144" i="3" s="1"/>
  <c r="O145" i="3" s="1"/>
  <c r="O146" i="3" s="1"/>
  <c r="O147" i="3" s="1"/>
  <c r="O148" i="3" s="1"/>
  <c r="O149" i="3" s="1"/>
  <c r="O150" i="3" s="1"/>
  <c r="O151" i="3" s="1"/>
  <c r="O152" i="3" s="1"/>
  <c r="O153" i="3" s="1"/>
  <c r="O154" i="3" s="1"/>
  <c r="O155" i="3" s="1"/>
  <c r="O156" i="3" s="1"/>
  <c r="O157" i="3" s="1"/>
  <c r="O158" i="3" s="1"/>
  <c r="O159" i="3" s="1"/>
  <c r="O160" i="3" s="1"/>
  <c r="O161" i="3" s="1"/>
  <c r="O162" i="3" s="1"/>
  <c r="O163" i="3" s="1"/>
  <c r="O164" i="3" s="1"/>
  <c r="O165" i="3" s="1"/>
  <c r="O166" i="3" s="1"/>
  <c r="O167" i="3" s="1"/>
  <c r="O168" i="3" s="1"/>
  <c r="O169" i="3" s="1"/>
  <c r="O170" i="3" s="1"/>
  <c r="O171" i="3" s="1"/>
  <c r="O172" i="3" s="1"/>
  <c r="O173" i="3" s="1"/>
  <c r="O174" i="3" s="1"/>
  <c r="O175" i="3" s="1"/>
  <c r="O176" i="3" s="1"/>
  <c r="O177" i="3" s="1"/>
  <c r="O178" i="3" s="1"/>
  <c r="O179" i="3" s="1"/>
  <c r="O180" i="3" s="1"/>
  <c r="O181" i="3" s="1"/>
  <c r="O182" i="3" s="1"/>
  <c r="O183" i="3" s="1"/>
  <c r="O184" i="3" s="1"/>
  <c r="O185" i="3" s="1"/>
  <c r="O186" i="3" s="1"/>
  <c r="O187" i="3" s="1"/>
  <c r="O188" i="3" s="1"/>
  <c r="O189" i="3" s="1"/>
  <c r="O190" i="3" s="1"/>
  <c r="O191" i="3" s="1"/>
  <c r="O192" i="3" s="1"/>
  <c r="O193" i="3" s="1"/>
  <c r="O194" i="3" s="1"/>
  <c r="O195" i="3" s="1"/>
  <c r="O196" i="3" s="1"/>
  <c r="O197" i="3" s="1"/>
  <c r="O198" i="3" s="1"/>
  <c r="O199" i="3" s="1"/>
  <c r="O200" i="3" s="1"/>
  <c r="O201" i="3" s="1"/>
  <c r="O202" i="3" s="1"/>
  <c r="O203" i="3" s="1"/>
  <c r="O204" i="3" s="1"/>
  <c r="O205" i="3" s="1"/>
  <c r="O206" i="3" s="1"/>
  <c r="O207" i="3" s="1"/>
  <c r="O208" i="3" s="1"/>
  <c r="O209" i="3" s="1"/>
  <c r="O210" i="3" s="1"/>
  <c r="O211" i="3" s="1"/>
  <c r="O212" i="3" s="1"/>
  <c r="O213" i="3" s="1"/>
  <c r="O214" i="3" s="1"/>
  <c r="O215" i="3" s="1"/>
  <c r="O216" i="3" s="1"/>
  <c r="O217" i="3" s="1"/>
  <c r="O218" i="3" s="1"/>
  <c r="O219" i="3" s="1"/>
  <c r="O220" i="3" s="1"/>
  <c r="O221" i="3" s="1"/>
  <c r="O222" i="3" s="1"/>
  <c r="O223" i="3" s="1"/>
  <c r="O224" i="3" s="1"/>
  <c r="O225" i="3" s="1"/>
  <c r="O226" i="3" s="1"/>
  <c r="O227" i="3" s="1"/>
  <c r="O228" i="3" s="1"/>
  <c r="O229" i="3" s="1"/>
  <c r="O230" i="3" s="1"/>
  <c r="O231" i="3" s="1"/>
  <c r="O232" i="3" s="1"/>
  <c r="O233" i="3" s="1"/>
  <c r="O234" i="3" s="1"/>
  <c r="O235" i="3" s="1"/>
  <c r="O236" i="3" s="1"/>
  <c r="O237" i="3" s="1"/>
  <c r="O238" i="3" s="1"/>
  <c r="O239" i="3" s="1"/>
  <c r="O240" i="3" s="1"/>
  <c r="O241" i="3" s="1"/>
  <c r="O242" i="3" s="1"/>
  <c r="O243" i="3" s="1"/>
  <c r="O244" i="3" s="1"/>
  <c r="O245" i="3" s="1"/>
  <c r="O246" i="3" s="1"/>
  <c r="O247" i="3" s="1"/>
  <c r="O248" i="3" s="1"/>
  <c r="O249" i="3" s="1"/>
  <c r="O250" i="3" s="1"/>
  <c r="O251" i="3" s="1"/>
  <c r="O252" i="3" s="1"/>
  <c r="O253" i="3" s="1"/>
  <c r="O254" i="3" s="1"/>
  <c r="O255" i="3" s="1"/>
  <c r="O256" i="3" s="1"/>
  <c r="O257" i="3" s="1"/>
  <c r="O258" i="3" s="1"/>
  <c r="O259" i="3" s="1"/>
  <c r="O260" i="3" s="1"/>
  <c r="O261" i="3" s="1"/>
  <c r="O262" i="3" s="1"/>
  <c r="O263" i="3" s="1"/>
  <c r="O264" i="3" s="1"/>
  <c r="O265" i="3" s="1"/>
  <c r="O266" i="3" s="1"/>
  <c r="O267" i="3" s="1"/>
  <c r="O268" i="3" s="1"/>
  <c r="O269" i="3" s="1"/>
  <c r="O270" i="3" s="1"/>
  <c r="O271" i="3" s="1"/>
  <c r="O272" i="3" s="1"/>
  <c r="O273" i="3" s="1"/>
  <c r="O274" i="3" s="1"/>
  <c r="O275" i="3" s="1"/>
  <c r="O276" i="3" s="1"/>
  <c r="O277" i="3" s="1"/>
  <c r="O278" i="3" s="1"/>
  <c r="O279" i="3" s="1"/>
  <c r="O280" i="3" s="1"/>
  <c r="O281" i="3" s="1"/>
  <c r="O282" i="3" s="1"/>
  <c r="O283" i="3" s="1"/>
  <c r="O284" i="3" s="1"/>
  <c r="O285" i="3" s="1"/>
  <c r="O286" i="3" s="1"/>
  <c r="O287" i="3" s="1"/>
  <c r="O288" i="3" s="1"/>
  <c r="O289" i="3" s="1"/>
  <c r="O290" i="3" s="1"/>
  <c r="O291" i="3" s="1"/>
  <c r="O292" i="3" s="1"/>
  <c r="O293" i="3" s="1"/>
  <c r="O294" i="3" s="1"/>
  <c r="O295" i="3" s="1"/>
  <c r="O296" i="3" s="1"/>
  <c r="O297" i="3" s="1"/>
  <c r="O298" i="3" s="1"/>
  <c r="O299" i="3" s="1"/>
  <c r="O300" i="3" s="1"/>
  <c r="O301" i="3" s="1"/>
  <c r="O302" i="3" s="1"/>
  <c r="O303" i="3" s="1"/>
  <c r="O304" i="3" s="1"/>
  <c r="O305" i="3" s="1"/>
  <c r="O306" i="3" s="1"/>
  <c r="O307" i="3" s="1"/>
  <c r="O308" i="3" s="1"/>
  <c r="O309" i="3" s="1"/>
  <c r="O310" i="3" s="1"/>
  <c r="O311" i="3" s="1"/>
  <c r="O312" i="3" s="1"/>
  <c r="O313" i="3" s="1"/>
  <c r="O314" i="3" s="1"/>
  <c r="O315" i="3" s="1"/>
  <c r="O316" i="3" s="1"/>
  <c r="O317" i="3" s="1"/>
  <c r="O318" i="3" s="1"/>
  <c r="O319" i="3" s="1"/>
  <c r="O320" i="3" s="1"/>
  <c r="O321" i="3" s="1"/>
  <c r="O322" i="3" s="1"/>
  <c r="O323" i="3" s="1"/>
  <c r="O324" i="3" s="1"/>
  <c r="O325" i="3" s="1"/>
  <c r="O326" i="3" s="1"/>
  <c r="O327" i="3" s="1"/>
  <c r="O328" i="3" s="1"/>
  <c r="O329" i="3" s="1"/>
  <c r="O330" i="3" s="1"/>
  <c r="O331" i="3" s="1"/>
  <c r="O332" i="3" s="1"/>
  <c r="O333" i="3" s="1"/>
  <c r="O334" i="3" s="1"/>
  <c r="O335" i="3" s="1"/>
  <c r="O336" i="3" s="1"/>
  <c r="O337" i="3" s="1"/>
  <c r="O338" i="3" s="1"/>
  <c r="O339" i="3" s="1"/>
  <c r="O340" i="3" s="1"/>
  <c r="O341" i="3" s="1"/>
  <c r="O342" i="3" s="1"/>
  <c r="O343" i="3" s="1"/>
  <c r="O344" i="3" s="1"/>
  <c r="O345" i="3" s="1"/>
  <c r="O346" i="3" s="1"/>
  <c r="O347" i="3" s="1"/>
  <c r="O348" i="3" s="1"/>
  <c r="O349" i="3" s="1"/>
  <c r="O350" i="3" s="1"/>
  <c r="O351" i="3" s="1"/>
  <c r="O352" i="3" s="1"/>
  <c r="O353" i="3" s="1"/>
  <c r="O354" i="3" s="1"/>
  <c r="O355" i="3" s="1"/>
  <c r="O356" i="3" s="1"/>
  <c r="O357" i="3" s="1"/>
  <c r="O358" i="3" s="1"/>
  <c r="O359" i="3" s="1"/>
  <c r="O360" i="3" s="1"/>
  <c r="O361" i="3" s="1"/>
  <c r="O362" i="3" s="1"/>
  <c r="O363" i="3" s="1"/>
  <c r="O364" i="3" s="1"/>
  <c r="O365" i="3" s="1"/>
  <c r="O366" i="3" s="1"/>
  <c r="O367" i="3" s="1"/>
  <c r="O368" i="3" s="1"/>
  <c r="O369" i="3" s="1"/>
  <c r="O370" i="3" s="1"/>
  <c r="O371" i="3" s="1"/>
  <c r="O372" i="3" s="1"/>
  <c r="O373" i="3" s="1"/>
  <c r="O374" i="3" s="1"/>
  <c r="O375" i="3" s="1"/>
  <c r="O376" i="3" s="1"/>
  <c r="O377" i="3" s="1"/>
  <c r="O378" i="3" s="1"/>
  <c r="O379" i="3" s="1"/>
  <c r="O380" i="3" s="1"/>
  <c r="O381" i="3" s="1"/>
  <c r="O382" i="3" s="1"/>
  <c r="O383" i="3" s="1"/>
  <c r="O384" i="3" s="1"/>
  <c r="O385" i="3" s="1"/>
  <c r="O386" i="3" s="1"/>
  <c r="O387" i="3" s="1"/>
  <c r="O388" i="3" s="1"/>
  <c r="O389" i="3" s="1"/>
  <c r="O390" i="3" s="1"/>
  <c r="O391" i="3" s="1"/>
  <c r="O392" i="3" s="1"/>
  <c r="O393" i="3" s="1"/>
  <c r="O394" i="3" s="1"/>
  <c r="O395" i="3" s="1"/>
  <c r="O396" i="3" s="1"/>
  <c r="O397" i="3" s="1"/>
  <c r="O398" i="3" s="1"/>
  <c r="O399" i="3" s="1"/>
  <c r="O400" i="3" s="1"/>
  <c r="O401" i="3" s="1"/>
  <c r="O402" i="3" s="1"/>
  <c r="O403" i="3" s="1"/>
  <c r="O404" i="3" s="1"/>
  <c r="O405" i="3" s="1"/>
  <c r="O406" i="3" s="1"/>
  <c r="O407" i="3" s="1"/>
  <c r="O408" i="3" s="1"/>
  <c r="O409" i="3" s="1"/>
  <c r="O410" i="3" s="1"/>
  <c r="O411" i="3" s="1"/>
  <c r="O412" i="3" s="1"/>
  <c r="O413" i="3" s="1"/>
  <c r="O414" i="3" s="1"/>
  <c r="O415" i="3" s="1"/>
  <c r="O416" i="3" s="1"/>
  <c r="O417" i="3" s="1"/>
  <c r="O418" i="3" s="1"/>
  <c r="O419" i="3" s="1"/>
  <c r="O420" i="3" s="1"/>
  <c r="O421" i="3" s="1"/>
  <c r="O422" i="3" s="1"/>
  <c r="O423" i="3" s="1"/>
  <c r="O424" i="3" s="1"/>
  <c r="O425" i="3" s="1"/>
  <c r="O426" i="3" s="1"/>
  <c r="O427" i="3" s="1"/>
  <c r="O428" i="3" s="1"/>
  <c r="O429" i="3" s="1"/>
  <c r="O430" i="3" s="1"/>
  <c r="O431" i="3" s="1"/>
  <c r="O432" i="3" s="1"/>
  <c r="O433" i="3" s="1"/>
  <c r="O434" i="3" s="1"/>
  <c r="O435" i="3" s="1"/>
  <c r="O436" i="3" s="1"/>
  <c r="O437" i="3" s="1"/>
  <c r="O438" i="3" s="1"/>
  <c r="O439" i="3" s="1"/>
  <c r="O440" i="3" s="1"/>
  <c r="O441" i="3" s="1"/>
  <c r="O442" i="3" s="1"/>
  <c r="O443" i="3" s="1"/>
  <c r="O444" i="3" s="1"/>
  <c r="O445" i="3" s="1"/>
  <c r="O446" i="3" s="1"/>
  <c r="O447" i="3" s="1"/>
  <c r="O448" i="3" s="1"/>
  <c r="O449" i="3" s="1"/>
  <c r="O450" i="3" s="1"/>
  <c r="O451" i="3" s="1"/>
  <c r="O452" i="3" s="1"/>
  <c r="O453" i="3" s="1"/>
  <c r="O454" i="3" s="1"/>
  <c r="O455" i="3" s="1"/>
  <c r="O456" i="3" s="1"/>
  <c r="O457" i="3" s="1"/>
  <c r="O458" i="3" s="1"/>
  <c r="O459" i="3" s="1"/>
  <c r="O460" i="3" s="1"/>
  <c r="O461" i="3" s="1"/>
  <c r="O462" i="3" s="1"/>
  <c r="O463" i="3" s="1"/>
  <c r="O464" i="3" s="1"/>
  <c r="O465" i="3" s="1"/>
  <c r="O466" i="3" s="1"/>
  <c r="O467" i="3" s="1"/>
  <c r="O468" i="3" s="1"/>
  <c r="O469" i="3" s="1"/>
  <c r="O470" i="3" s="1"/>
  <c r="O471" i="3" s="1"/>
  <c r="O472" i="3" s="1"/>
  <c r="O473" i="3" s="1"/>
  <c r="O474" i="3" s="1"/>
  <c r="O475" i="3" s="1"/>
  <c r="O476" i="3" s="1"/>
  <c r="O477" i="3" s="1"/>
  <c r="O478" i="3" s="1"/>
  <c r="O479" i="3" s="1"/>
  <c r="O480" i="3" s="1"/>
  <c r="O481" i="3" s="1"/>
  <c r="O482" i="3" s="1"/>
  <c r="O483" i="3" s="1"/>
  <c r="O484" i="3" s="1"/>
  <c r="O485" i="3" s="1"/>
  <c r="O486" i="3" s="1"/>
  <c r="O487" i="3" s="1"/>
  <c r="O488" i="3" s="1"/>
  <c r="O489" i="3" s="1"/>
  <c r="O490" i="3" s="1"/>
  <c r="O491" i="3" s="1"/>
  <c r="O492" i="3" s="1"/>
  <c r="O493" i="3" s="1"/>
  <c r="O494" i="3" s="1"/>
  <c r="O495" i="3" s="1"/>
  <c r="O496" i="3" s="1"/>
  <c r="O497" i="3" s="1"/>
  <c r="O498" i="3" s="1"/>
  <c r="O499" i="3" s="1"/>
  <c r="O500" i="3" s="1"/>
  <c r="O501" i="3" s="1"/>
  <c r="O502" i="3" s="1"/>
  <c r="O503" i="3" s="1"/>
  <c r="O504" i="3" s="1"/>
  <c r="O505" i="3" s="1"/>
  <c r="O506" i="3" s="1"/>
  <c r="O507" i="3" s="1"/>
  <c r="O508" i="3" s="1"/>
  <c r="O509" i="3" s="1"/>
  <c r="O510" i="3" s="1"/>
  <c r="O511" i="3" s="1"/>
  <c r="O512" i="3" s="1"/>
  <c r="O513" i="3" s="1"/>
  <c r="O514" i="3" s="1"/>
  <c r="O515" i="3" s="1"/>
  <c r="O516" i="3" s="1"/>
  <c r="O517" i="3" s="1"/>
  <c r="O518" i="3" s="1"/>
  <c r="O519" i="3" s="1"/>
  <c r="O520" i="3" s="1"/>
  <c r="O521" i="3" s="1"/>
  <c r="O522" i="3" s="1"/>
  <c r="O523" i="3" s="1"/>
  <c r="O524" i="3" s="1"/>
  <c r="O525" i="3" s="1"/>
  <c r="O526" i="3" s="1"/>
  <c r="O527" i="3" s="1"/>
  <c r="O528" i="3" s="1"/>
  <c r="O529" i="3" s="1"/>
  <c r="O530" i="3" s="1"/>
  <c r="O531" i="3" s="1"/>
  <c r="O532" i="3" s="1"/>
  <c r="O533" i="3" s="1"/>
  <c r="O534" i="3" s="1"/>
  <c r="O535" i="3" s="1"/>
  <c r="O536" i="3" s="1"/>
  <c r="O537" i="3" s="1"/>
  <c r="O538" i="3" s="1"/>
  <c r="O539" i="3" s="1"/>
  <c r="O540" i="3" s="1"/>
  <c r="O541" i="3" s="1"/>
  <c r="O542" i="3" s="1"/>
  <c r="O543" i="3" s="1"/>
  <c r="O544" i="3" s="1"/>
  <c r="O545" i="3" s="1"/>
  <c r="O546" i="3" s="1"/>
  <c r="O547" i="3" s="1"/>
  <c r="O548" i="3" s="1"/>
  <c r="O549" i="3" s="1"/>
  <c r="O550" i="3" s="1"/>
  <c r="O551" i="3" s="1"/>
  <c r="O552" i="3" s="1"/>
  <c r="O553" i="3" s="1"/>
  <c r="O554" i="3" s="1"/>
  <c r="O555" i="3" s="1"/>
  <c r="O556" i="3" s="1"/>
  <c r="O557" i="3" s="1"/>
  <c r="O558" i="3" s="1"/>
  <c r="O559" i="3" s="1"/>
  <c r="O560" i="3" s="1"/>
  <c r="O561" i="3" s="1"/>
  <c r="O562" i="3" s="1"/>
  <c r="O563" i="3" s="1"/>
  <c r="O564" i="3" s="1"/>
  <c r="O565" i="3" s="1"/>
  <c r="O566" i="3" s="1"/>
  <c r="O567" i="3" s="1"/>
  <c r="O568" i="3" s="1"/>
  <c r="O569" i="3" s="1"/>
  <c r="O570" i="3" s="1"/>
  <c r="O571" i="3" s="1"/>
  <c r="O572" i="3" s="1"/>
  <c r="O573" i="3" s="1"/>
  <c r="O574" i="3" s="1"/>
  <c r="O575" i="3" s="1"/>
  <c r="O576" i="3" s="1"/>
  <c r="O577" i="3" s="1"/>
  <c r="O578" i="3" s="1"/>
  <c r="O579" i="3" s="1"/>
  <c r="O580" i="3" s="1"/>
  <c r="O581" i="3" s="1"/>
  <c r="O582" i="3" s="1"/>
  <c r="O583" i="3" s="1"/>
  <c r="O584" i="3" s="1"/>
  <c r="O585" i="3" s="1"/>
  <c r="O586" i="3" s="1"/>
  <c r="O587" i="3" s="1"/>
  <c r="O588" i="3" s="1"/>
  <c r="O589" i="3" s="1"/>
  <c r="O590" i="3" s="1"/>
  <c r="O591" i="3" s="1"/>
  <c r="O592" i="3" s="1"/>
  <c r="O593" i="3" s="1"/>
  <c r="O594" i="3" s="1"/>
  <c r="O595" i="3" s="1"/>
  <c r="O596" i="3" s="1"/>
  <c r="O597" i="3" s="1"/>
  <c r="O598" i="3" s="1"/>
  <c r="O599" i="3" s="1"/>
  <c r="O600" i="3" s="1"/>
  <c r="O601" i="3" s="1"/>
  <c r="O602" i="3" s="1"/>
  <c r="O603" i="3" s="1"/>
  <c r="O604" i="3" s="1"/>
  <c r="O605" i="3" s="1"/>
  <c r="O606" i="3" s="1"/>
  <c r="O607" i="3" s="1"/>
  <c r="O608" i="3" s="1"/>
  <c r="O609" i="3" s="1"/>
  <c r="O610" i="3" s="1"/>
  <c r="O611" i="3" s="1"/>
  <c r="O612" i="3" s="1"/>
  <c r="O613" i="3" s="1"/>
  <c r="O614" i="3" s="1"/>
  <c r="O615" i="3" s="1"/>
  <c r="O616" i="3" s="1"/>
  <c r="O617" i="3" s="1"/>
  <c r="O618" i="3" s="1"/>
  <c r="O619" i="3" s="1"/>
  <c r="O620" i="3" s="1"/>
  <c r="O621" i="3" s="1"/>
  <c r="O622" i="3" s="1"/>
  <c r="O623" i="3" s="1"/>
  <c r="O624" i="3" s="1"/>
  <c r="O625" i="3" s="1"/>
  <c r="O626" i="3" s="1"/>
  <c r="O627" i="3" s="1"/>
  <c r="O628" i="3" s="1"/>
  <c r="O629" i="3" s="1"/>
  <c r="O630" i="3" s="1"/>
  <c r="O631" i="3" s="1"/>
  <c r="O632" i="3" s="1"/>
  <c r="O633" i="3" s="1"/>
  <c r="O634" i="3" s="1"/>
  <c r="O635" i="3" s="1"/>
  <c r="O636" i="3" s="1"/>
  <c r="O637" i="3" s="1"/>
  <c r="O638" i="3" s="1"/>
  <c r="O639" i="3" s="1"/>
  <c r="O640" i="3" s="1"/>
  <c r="O641" i="3" s="1"/>
  <c r="O642" i="3" s="1"/>
  <c r="O643" i="3" s="1"/>
  <c r="O644" i="3" s="1"/>
  <c r="O645" i="3" s="1"/>
  <c r="O646" i="3" s="1"/>
  <c r="O647" i="3" s="1"/>
  <c r="O648" i="3" s="1"/>
  <c r="O649" i="3" s="1"/>
  <c r="O650" i="3" s="1"/>
  <c r="O651" i="3" s="1"/>
  <c r="O652" i="3" s="1"/>
  <c r="O653" i="3" s="1"/>
  <c r="O654" i="3" s="1"/>
  <c r="O655" i="3" s="1"/>
  <c r="O656" i="3" s="1"/>
  <c r="O657" i="3" s="1"/>
  <c r="O658" i="3" s="1"/>
  <c r="O659" i="3" s="1"/>
  <c r="O660" i="3" s="1"/>
  <c r="O661" i="3" s="1"/>
  <c r="O662" i="3" s="1"/>
  <c r="O663" i="3" s="1"/>
  <c r="O664" i="3" s="1"/>
  <c r="O665" i="3" s="1"/>
  <c r="O666" i="3" s="1"/>
  <c r="O667" i="3" s="1"/>
  <c r="O668" i="3" s="1"/>
  <c r="O669" i="3" s="1"/>
  <c r="O670" i="3" s="1"/>
  <c r="O671" i="3" s="1"/>
  <c r="O672" i="3" s="1"/>
  <c r="O673" i="3" s="1"/>
  <c r="O674" i="3" s="1"/>
  <c r="O675" i="3" s="1"/>
  <c r="O676" i="3" s="1"/>
  <c r="O677" i="3" s="1"/>
  <c r="O678" i="3" s="1"/>
  <c r="O679" i="3" s="1"/>
  <c r="O680" i="3" s="1"/>
  <c r="O681" i="3" s="1"/>
  <c r="O682" i="3" s="1"/>
  <c r="O683" i="3" s="1"/>
  <c r="O684" i="3" s="1"/>
  <c r="O685" i="3" s="1"/>
  <c r="O686" i="3" s="1"/>
  <c r="O687" i="3" s="1"/>
  <c r="O688" i="3" s="1"/>
  <c r="O689" i="3" s="1"/>
  <c r="O690" i="3" s="1"/>
  <c r="O4" i="3"/>
  <c r="N4" i="3"/>
  <c r="M4" i="3"/>
  <c r="L4" i="3"/>
  <c r="K4" i="3"/>
  <c r="J4" i="3"/>
  <c r="I4" i="3"/>
  <c r="H4" i="3"/>
  <c r="G4" i="3"/>
  <c r="F4" i="3"/>
  <c r="B4" i="3"/>
  <c r="A4" i="3"/>
  <c r="E4" i="3" s="1"/>
  <c r="I1" i="3"/>
  <c r="D4" i="3" l="1"/>
  <c r="C4" i="3"/>
  <c r="G399" i="1" l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F2" i="1"/>
  <c r="E2" i="1"/>
  <c r="D2" i="1"/>
  <c r="C2" i="1"/>
  <c r="B2" i="1"/>
  <c r="G2" i="1" s="1"/>
  <c r="A2" i="1"/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</calcChain>
</file>

<file path=xl/sharedStrings.xml><?xml version="1.0" encoding="utf-8"?>
<sst xmlns="http://schemas.openxmlformats.org/spreadsheetml/2006/main" count="6486" uniqueCount="526">
  <si>
    <t>PRENOM</t>
  </si>
  <si>
    <t>SURNOM</t>
  </si>
  <si>
    <t>Téléphone</t>
  </si>
  <si>
    <t>Liste rouge</t>
  </si>
  <si>
    <t>RMK</t>
  </si>
  <si>
    <t>Affichage</t>
  </si>
  <si>
    <t>ERIC</t>
  </si>
  <si>
    <t>ANTILLES</t>
  </si>
  <si>
    <t/>
  </si>
  <si>
    <t>PATRICK</t>
  </si>
  <si>
    <t>SERGE</t>
  </si>
  <si>
    <t>MICHEL</t>
  </si>
  <si>
    <t>JEAN PHILIPPE</t>
  </si>
  <si>
    <t>GILLES</t>
  </si>
  <si>
    <t>Inconnu</t>
  </si>
  <si>
    <t>HENRY</t>
  </si>
  <si>
    <t>CRADE</t>
  </si>
  <si>
    <t>OUI</t>
  </si>
  <si>
    <t>JEAN</t>
  </si>
  <si>
    <t>CATHY</t>
  </si>
  <si>
    <t>SYLVAIN</t>
  </si>
  <si>
    <t>YVES</t>
  </si>
  <si>
    <t>KEVIN</t>
  </si>
  <si>
    <t>CHTI</t>
  </si>
  <si>
    <t>BERTRAND</t>
  </si>
  <si>
    <t>NEZ DE COCHON</t>
  </si>
  <si>
    <t>YVON</t>
  </si>
  <si>
    <t>MONT DE MARSAN</t>
  </si>
  <si>
    <t>OLIVIER</t>
  </si>
  <si>
    <t>EVIDO</t>
  </si>
  <si>
    <t>ORTHEZ</t>
  </si>
  <si>
    <t>JACQUES</t>
  </si>
  <si>
    <t>DAMAHAM</t>
  </si>
  <si>
    <t>LUC</t>
  </si>
  <si>
    <t>JEAN FRANCOIS</t>
  </si>
  <si>
    <t>BRUNO</t>
  </si>
  <si>
    <t>PENIBLE</t>
  </si>
  <si>
    <t>MANUEL</t>
  </si>
  <si>
    <t>LAURENT</t>
  </si>
  <si>
    <t>PILOTE</t>
  </si>
  <si>
    <t>ANDRE</t>
  </si>
  <si>
    <t>COOL</t>
  </si>
  <si>
    <t>PIERRE</t>
  </si>
  <si>
    <t>THIERRY</t>
  </si>
  <si>
    <t>OLORON</t>
  </si>
  <si>
    <t>FABRICE</t>
  </si>
  <si>
    <t>BENOIT</t>
  </si>
  <si>
    <t>AMINE</t>
  </si>
  <si>
    <t>TOTAL</t>
  </si>
  <si>
    <t>AGRICULTEUR PUCEAU</t>
  </si>
  <si>
    <t>JOSEPH</t>
  </si>
  <si>
    <t>chine/japon</t>
  </si>
  <si>
    <t>FRED</t>
  </si>
  <si>
    <t>TRES LIMITE</t>
  </si>
  <si>
    <t>FRANCK</t>
  </si>
  <si>
    <t>NICOLAS</t>
  </si>
  <si>
    <t>NORA</t>
  </si>
  <si>
    <t>DIDIER</t>
  </si>
  <si>
    <t>LAPIN CONNARD</t>
  </si>
  <si>
    <t>PIQUANT</t>
  </si>
  <si>
    <t>FRANCIS</t>
  </si>
  <si>
    <t>VELO</t>
  </si>
  <si>
    <t>JEAN MARC</t>
  </si>
  <si>
    <t>PSYCHO</t>
  </si>
  <si>
    <t>ZOUHAIR</t>
  </si>
  <si>
    <t>STEPHANE</t>
  </si>
  <si>
    <t>SIMON</t>
  </si>
  <si>
    <t>GUY</t>
  </si>
  <si>
    <t>PLOMBIER</t>
  </si>
  <si>
    <t>JEROME</t>
  </si>
  <si>
    <t>AGRICULTEUR</t>
  </si>
  <si>
    <t>DANIEL</t>
  </si>
  <si>
    <t>BASQUE CHIANT</t>
  </si>
  <si>
    <t>ALEX</t>
  </si>
  <si>
    <t>YANICK</t>
  </si>
  <si>
    <t>PIERRICK</t>
  </si>
  <si>
    <t>PHILIPPE</t>
  </si>
  <si>
    <t>PASCAL</t>
  </si>
  <si>
    <t>POLYARTHRITE</t>
  </si>
  <si>
    <t>ADRIEN</t>
  </si>
  <si>
    <t>GUATEMALA</t>
  </si>
  <si>
    <t>HERVE</t>
  </si>
  <si>
    <t>LONS</t>
  </si>
  <si>
    <t>FERNAND</t>
  </si>
  <si>
    <t>ALLEN</t>
  </si>
  <si>
    <t>SPORT</t>
  </si>
  <si>
    <t>ALI</t>
  </si>
  <si>
    <t>QUAD</t>
  </si>
  <si>
    <t>PIERRE JEAN</t>
  </si>
  <si>
    <t>JOCKEY</t>
  </si>
  <si>
    <t>PARIS</t>
  </si>
  <si>
    <t>JEREMIE</t>
  </si>
  <si>
    <t>TOULOUSE</t>
  </si>
  <si>
    <t>JEAN NOEL</t>
  </si>
  <si>
    <t>TANTRA</t>
  </si>
  <si>
    <t>JULIEN</t>
  </si>
  <si>
    <t>CEDRIC</t>
  </si>
  <si>
    <t>LASSEUBE</t>
  </si>
  <si>
    <t>MUSCLOR</t>
  </si>
  <si>
    <t>ALAIN</t>
  </si>
  <si>
    <t>KARIM</t>
  </si>
  <si>
    <t>TABAC</t>
  </si>
  <si>
    <t>JEAN LUC</t>
  </si>
  <si>
    <t>NOUNOURS</t>
  </si>
  <si>
    <t>TIGRE</t>
  </si>
  <si>
    <t>DOVE</t>
  </si>
  <si>
    <t>BORDEAUX</t>
  </si>
  <si>
    <t>SEEM YANNICK</t>
  </si>
  <si>
    <t>ERNEST</t>
  </si>
  <si>
    <t>SEBASTIEN</t>
  </si>
  <si>
    <t>HSE ANGOLA</t>
  </si>
  <si>
    <t>PATRICE</t>
  </si>
  <si>
    <t>AMBU LOURDES</t>
  </si>
  <si>
    <t>TATOO</t>
  </si>
  <si>
    <t>JUIN 2013</t>
  </si>
  <si>
    <t>MAXIME</t>
  </si>
  <si>
    <t>TADJIKISTAN</t>
  </si>
  <si>
    <t>CHRISTIAN</t>
  </si>
  <si>
    <t>JIMMY</t>
  </si>
  <si>
    <t>DANDY BARBE</t>
  </si>
  <si>
    <t>GUILLAUME</t>
  </si>
  <si>
    <t>JEAN CHARLES</t>
  </si>
  <si>
    <t>MIKA</t>
  </si>
  <si>
    <t>ROMAIN</t>
  </si>
  <si>
    <t>FRANCOIS</t>
  </si>
  <si>
    <t>LABERNARIE</t>
  </si>
  <si>
    <t>SATIN</t>
  </si>
  <si>
    <t>JOEL</t>
  </si>
  <si>
    <t>BASQUE</t>
  </si>
  <si>
    <t>CHRISTOPHE</t>
  </si>
  <si>
    <t>YX BLEUX</t>
  </si>
  <si>
    <t>NANTES</t>
  </si>
  <si>
    <t>CYRIL</t>
  </si>
  <si>
    <t>JEAN MICHEL</t>
  </si>
  <si>
    <t>MARC</t>
  </si>
  <si>
    <t>petit bonhomme</t>
  </si>
  <si>
    <t>TARBES</t>
  </si>
  <si>
    <t>ACCRO</t>
  </si>
  <si>
    <t>MAEL</t>
  </si>
  <si>
    <t>YANIS</t>
  </si>
  <si>
    <t>PATXI</t>
  </si>
  <si>
    <t>LYON MUSIC</t>
  </si>
  <si>
    <t>ANTONIO</t>
  </si>
  <si>
    <t>PORTUGAIS</t>
  </si>
  <si>
    <t>HANDICAPE</t>
  </si>
  <si>
    <t>PONCHERELO</t>
  </si>
  <si>
    <t>DAMIEN</t>
  </si>
  <si>
    <t>BERNARD</t>
  </si>
  <si>
    <t>CHINE</t>
  </si>
  <si>
    <t>DOMINIQUE</t>
  </si>
  <si>
    <t>JOB MAZERES</t>
  </si>
  <si>
    <t>ROBIN</t>
  </si>
  <si>
    <t>DAVID</t>
  </si>
  <si>
    <t>GROS CON DU NORD</t>
  </si>
  <si>
    <t>FREDERIC</t>
  </si>
  <si>
    <t>GILBERT</t>
  </si>
  <si>
    <t>PAPY</t>
  </si>
  <si>
    <t>VIEUX</t>
  </si>
  <si>
    <t>REGIS</t>
  </si>
  <si>
    <t>SUISSE</t>
  </si>
  <si>
    <t>DEPRESSIF</t>
  </si>
  <si>
    <t>SAUVETERRE</t>
  </si>
  <si>
    <t>CHAUVE</t>
  </si>
  <si>
    <t>ARNAUD</t>
  </si>
  <si>
    <t>GDR MIGNON</t>
  </si>
  <si>
    <t>BAYONNE</t>
  </si>
  <si>
    <t>BARBE  MT MARSAN</t>
  </si>
  <si>
    <t>SET</t>
  </si>
  <si>
    <t>ARMENIEN</t>
  </si>
  <si>
    <t>SLEEVE</t>
  </si>
  <si>
    <t>PAUL</t>
  </si>
  <si>
    <t>bayonne</t>
  </si>
  <si>
    <t>ANTHONY</t>
  </si>
  <si>
    <t>PARISIEN</t>
  </si>
  <si>
    <t>AVIRON BAYONNE</t>
  </si>
  <si>
    <t>MOUSTACHE TOTAL</t>
  </si>
  <si>
    <t>STEEVE</t>
  </si>
  <si>
    <t>TIMIDE</t>
  </si>
  <si>
    <t>GROS</t>
  </si>
  <si>
    <t>MATHIEU</t>
  </si>
  <si>
    <t>TATOUE</t>
  </si>
  <si>
    <t>PIERRE ERIC</t>
  </si>
  <si>
    <t>PHOTOGRAPHE</t>
  </si>
  <si>
    <t>PEYO</t>
  </si>
  <si>
    <t>THOMAS</t>
  </si>
  <si>
    <t>BARBU LUNETTES</t>
  </si>
  <si>
    <t>COACHING</t>
  </si>
  <si>
    <t>SEB</t>
  </si>
  <si>
    <t>DONG</t>
  </si>
  <si>
    <t>BOULET OLORON</t>
  </si>
  <si>
    <t>RED</t>
  </si>
  <si>
    <t>LIONEL</t>
  </si>
  <si>
    <t>RH</t>
  </si>
  <si>
    <t>SYLVIO</t>
  </si>
  <si>
    <t>WILLIAM</t>
  </si>
  <si>
    <t>BIGOT</t>
  </si>
  <si>
    <t>EPOUSE MALADE</t>
  </si>
  <si>
    <t>JEAN PIERRE</t>
  </si>
  <si>
    <t>DODGE</t>
  </si>
  <si>
    <t>NICO LOST</t>
  </si>
  <si>
    <t>JOSE</t>
  </si>
  <si>
    <t>GERS</t>
  </si>
  <si>
    <t>CLAUDE</t>
  </si>
  <si>
    <t>GALABRU</t>
  </si>
  <si>
    <t>FLAVIEN</t>
  </si>
  <si>
    <t>Les Colonnes</t>
  </si>
  <si>
    <t>VINCENT</t>
  </si>
  <si>
    <t>JEAN JACQUES</t>
  </si>
  <si>
    <t>GERARD</t>
  </si>
  <si>
    <t>TYROSSE</t>
  </si>
  <si>
    <t>MATHIAS</t>
  </si>
  <si>
    <t>CARLOS</t>
  </si>
  <si>
    <t>ARGENTIN</t>
  </si>
  <si>
    <t>ALEXANDRE</t>
  </si>
  <si>
    <t>GEORGES</t>
  </si>
  <si>
    <t>NICHOLAS</t>
  </si>
  <si>
    <t>BAR TABAC</t>
  </si>
  <si>
    <t>JEAN CLAUDE</t>
  </si>
  <si>
    <t>THEO</t>
  </si>
  <si>
    <t>ANGLAIS</t>
  </si>
  <si>
    <t>ROBERT</t>
  </si>
  <si>
    <t>TRAVERS</t>
  </si>
  <si>
    <t>ANTOINE</t>
  </si>
  <si>
    <t>FROID SERPENT</t>
  </si>
  <si>
    <t>JEUNE BARBU</t>
  </si>
  <si>
    <t>ROGER</t>
  </si>
  <si>
    <t>ARRAMON</t>
  </si>
  <si>
    <t>PHARMACIEN</t>
  </si>
  <si>
    <t>GAETAN</t>
  </si>
  <si>
    <t>JORDY</t>
  </si>
  <si>
    <t>GENTIL</t>
  </si>
  <si>
    <t>CLASSE</t>
  </si>
  <si>
    <t>XAVIER</t>
  </si>
  <si>
    <t>ROUX BI</t>
  </si>
  <si>
    <t>LAVANDIERES</t>
  </si>
  <si>
    <t>RICHARD</t>
  </si>
  <si>
    <t>BENJAMIN</t>
  </si>
  <si>
    <t>RUGBY</t>
  </si>
  <si>
    <t>RIEN</t>
  </si>
  <si>
    <t>BLOND TOULOUSE</t>
  </si>
  <si>
    <t>COSTARD</t>
  </si>
  <si>
    <t>MAULEON</t>
  </si>
  <si>
    <t>HUGO</t>
  </si>
  <si>
    <t>HUGUES</t>
  </si>
  <si>
    <t>AUGES</t>
  </si>
  <si>
    <t>TIMOTHEE</t>
  </si>
  <si>
    <t>LOURDES</t>
  </si>
  <si>
    <t>SAMIR</t>
  </si>
  <si>
    <t>TRUC</t>
  </si>
  <si>
    <t>COCACOLA</t>
  </si>
  <si>
    <t>CHARLY</t>
  </si>
  <si>
    <t>JEAN MARIE</t>
  </si>
  <si>
    <t>PABLO</t>
  </si>
  <si>
    <t>BLACK LISTE</t>
  </si>
  <si>
    <t>FLORENT</t>
  </si>
  <si>
    <t>WILLY</t>
  </si>
  <si>
    <t>STEPHANO</t>
  </si>
  <si>
    <t>TAHITI</t>
  </si>
  <si>
    <t>CHRISTEL</t>
  </si>
  <si>
    <t>MANU</t>
  </si>
  <si>
    <t>LATOUR</t>
  </si>
  <si>
    <t>YOHAN</t>
  </si>
  <si>
    <t>VLADIMIR</t>
  </si>
  <si>
    <t>TAXI</t>
  </si>
  <si>
    <t>REYNALD</t>
  </si>
  <si>
    <t>REMI</t>
  </si>
  <si>
    <t>PETER</t>
  </si>
  <si>
    <t>BONNAT</t>
  </si>
  <si>
    <t>NORBERT</t>
  </si>
  <si>
    <t>MOHAMMED</t>
  </si>
  <si>
    <t>MICKAEL</t>
  </si>
  <si>
    <t>MAURICE</t>
  </si>
  <si>
    <t>MARTINS</t>
  </si>
  <si>
    <t>MARTIAL</t>
  </si>
  <si>
    <t>MARCEL</t>
  </si>
  <si>
    <t>LUDOVIC</t>
  </si>
  <si>
    <t>JEAN YVES</t>
  </si>
  <si>
    <t>HANNIBAL</t>
  </si>
  <si>
    <t>GERALD</t>
  </si>
  <si>
    <t>GABRIEL</t>
  </si>
  <si>
    <t>BAYONNE TIMIDE</t>
  </si>
  <si>
    <t>DENIS</t>
  </si>
  <si>
    <t>CLEMENT</t>
  </si>
  <si>
    <t>CHINO</t>
  </si>
  <si>
    <t>CHARLES</t>
  </si>
  <si>
    <t>ECONOMISTE</t>
  </si>
  <si>
    <t>GRAND MOUSTACHE</t>
  </si>
  <si>
    <t>BASTIEN</t>
  </si>
  <si>
    <t>ALPHONSE</t>
  </si>
  <si>
    <t>AHMED</t>
  </si>
  <si>
    <t>ADAM</t>
  </si>
  <si>
    <t>XX.XX.XX.XX.XX</t>
  </si>
  <si>
    <t xml:space="preserve"> </t>
  </si>
  <si>
    <t xml:space="preserve">CA 2016 </t>
  </si>
  <si>
    <t>Date</t>
  </si>
  <si>
    <t>Mois</t>
  </si>
  <si>
    <t>Sem</t>
  </si>
  <si>
    <t>An</t>
  </si>
  <si>
    <t>JOUR</t>
  </si>
  <si>
    <t>Mois Lettre</t>
  </si>
  <si>
    <t>Type</t>
  </si>
  <si>
    <t>Désignation</t>
  </si>
  <si>
    <t>Crédit</t>
  </si>
  <si>
    <t>TEL</t>
  </si>
  <si>
    <t>Identité</t>
  </si>
  <si>
    <t>Points</t>
  </si>
  <si>
    <t>Promo</t>
  </si>
  <si>
    <t>Client</t>
  </si>
  <si>
    <t>Samedi</t>
  </si>
  <si>
    <t>Février</t>
  </si>
  <si>
    <t>€</t>
  </si>
  <si>
    <t>Vendredi</t>
  </si>
  <si>
    <t>CB</t>
  </si>
  <si>
    <t>Jeudi</t>
  </si>
  <si>
    <t>Mercredi</t>
  </si>
  <si>
    <t>Mardi</t>
  </si>
  <si>
    <t>Lundi</t>
  </si>
  <si>
    <t>XXXX</t>
  </si>
  <si>
    <t>Janvier</t>
  </si>
  <si>
    <t>P</t>
  </si>
  <si>
    <t>Dimanche</t>
  </si>
  <si>
    <t>Decembre</t>
  </si>
  <si>
    <t xml:space="preserve">PATRICK </t>
  </si>
  <si>
    <t>Novembre</t>
  </si>
  <si>
    <t>Octobre</t>
  </si>
  <si>
    <t xml:space="preserve">ALAIN </t>
  </si>
  <si>
    <t>Septembre</t>
  </si>
  <si>
    <t>Août</t>
  </si>
  <si>
    <t>Juillet</t>
  </si>
  <si>
    <t xml:space="preserve">BRUNO </t>
  </si>
  <si>
    <t>GANESH</t>
  </si>
  <si>
    <t>Juin</t>
  </si>
  <si>
    <t xml:space="preserve">CHRISTOPHE </t>
  </si>
  <si>
    <t>Mai</t>
  </si>
  <si>
    <t>Ch</t>
  </si>
  <si>
    <t>BORIS</t>
  </si>
  <si>
    <t>DAN</t>
  </si>
  <si>
    <t>THIBAUT</t>
  </si>
  <si>
    <t>LANDRY</t>
  </si>
  <si>
    <t>LUIS</t>
  </si>
  <si>
    <t>Avril</t>
  </si>
  <si>
    <t xml:space="preserve">THIERRY </t>
  </si>
  <si>
    <t>POMPIER</t>
  </si>
  <si>
    <t>FABIEN</t>
  </si>
  <si>
    <t>Mars</t>
  </si>
  <si>
    <t>Amine</t>
  </si>
  <si>
    <t xml:space="preserve">DAVID </t>
  </si>
  <si>
    <t>70 Fiches</t>
  </si>
  <si>
    <t>50 Fiches</t>
  </si>
  <si>
    <t>90 Fiches</t>
  </si>
  <si>
    <t>120 Fiches</t>
  </si>
  <si>
    <t>140 Fiches</t>
  </si>
  <si>
    <t>20 Fiches</t>
  </si>
  <si>
    <t>60 Fiches</t>
  </si>
  <si>
    <t>40 Fiches</t>
  </si>
  <si>
    <t>25 Fiches</t>
  </si>
  <si>
    <t>30 Fiches</t>
  </si>
  <si>
    <t>130 Fiches</t>
  </si>
  <si>
    <t>110 Fiches</t>
  </si>
  <si>
    <t>80 Fiches</t>
  </si>
  <si>
    <t>100 Fiches</t>
  </si>
  <si>
    <t>XX.XX.XX.XX.XX TRUC</t>
  </si>
  <si>
    <t>XX.XX.XX.XX.XX LAURENT</t>
  </si>
  <si>
    <t>XX.XX.XX.XX.XX JEAN LUC</t>
  </si>
  <si>
    <t>XX.XX.XX.XX.XX PHILIPPE</t>
  </si>
  <si>
    <t>XX.XX.XX.XX.XX TIMOTHEE</t>
  </si>
  <si>
    <t>XX.XX.XX.XX.XX NICOLAS</t>
  </si>
  <si>
    <t>XX.XX.XX.XX.XX CHRISTOPHE</t>
  </si>
  <si>
    <t>XX.XX.XX.XX.XX THIERRY</t>
  </si>
  <si>
    <t>XX.XX.XX.XX.XX CYRIL</t>
  </si>
  <si>
    <t>XX.XX.XX.XX.XX JEROME</t>
  </si>
  <si>
    <t>XX.XX.XX.XX.XX JACQUES</t>
  </si>
  <si>
    <t>XX.XX.XX.XX.XX SERGE</t>
  </si>
  <si>
    <t>XX.XX.XX.XX.XX ERIC</t>
  </si>
  <si>
    <t>XX.XX.XX.XX.XX CHARLY</t>
  </si>
  <si>
    <t>XX.XX.XX.XX.XX STEPHANE</t>
  </si>
  <si>
    <t>XX.XX.XX.XX.XX JOSE</t>
  </si>
  <si>
    <t>XX.XX.XX.XX.XX PATRICK</t>
  </si>
  <si>
    <t>XX.XX.XX.XX.XX HENRY</t>
  </si>
  <si>
    <t>XX.XX.XX.XX.XX STEPHANO</t>
  </si>
  <si>
    <t>XX.XX.XX.XX.XX JEAN</t>
  </si>
  <si>
    <t>XX.XX.XX.XX.XX WILLIAM</t>
  </si>
  <si>
    <t>XX.XX.XX.XX.XX CHRISTIAN</t>
  </si>
  <si>
    <t>XX.XX.XX.XX.XX MARC</t>
  </si>
  <si>
    <t>XX.XX.XX.XX.XX ALLEN</t>
  </si>
  <si>
    <t>XX.XX.XX.XX.XX JEAN MARC</t>
  </si>
  <si>
    <t>XX.XX.XX.XX.XX YVON</t>
  </si>
  <si>
    <t>XX.XX.XX.XX.XX XXXX</t>
  </si>
  <si>
    <t>XX.XX.XX.XX.XX ROBERT</t>
  </si>
  <si>
    <t>XX.XX.XX.XX.XX JEAN CLAUDE</t>
  </si>
  <si>
    <t>XX.XX.XX.XX.XX GERARD</t>
  </si>
  <si>
    <t>XX.XX.XX.XX.XX DOMINIQUE</t>
  </si>
  <si>
    <t>XX.XX.XX.XX.XX NORA</t>
  </si>
  <si>
    <t>XX.XX.XX.XX.XX DANIEL</t>
  </si>
  <si>
    <t>XX.XX.XX.XX.XX FRANCOIS</t>
  </si>
  <si>
    <t>XX.XX.XX.XX.XX JEAN PIERRE</t>
  </si>
  <si>
    <t>XX.XX.XX.XX.XX DIDIER</t>
  </si>
  <si>
    <t>XX.XX.XX.XX.XX BRUNO</t>
  </si>
  <si>
    <t>XX.XX.XX.XX.XX FREDERIC</t>
  </si>
  <si>
    <t>XX.XX.XX.XX.XX PAUL</t>
  </si>
  <si>
    <t>XX.XX.XX.XX.XX JULIEN</t>
  </si>
  <si>
    <t>XX.XX.XX.XX.XX THOMAS</t>
  </si>
  <si>
    <t>XX.XX.XX.XX.XX DAVID</t>
  </si>
  <si>
    <t>XX.XX.XX.XX.XX JEAN MICHEL</t>
  </si>
  <si>
    <t>XX.XX.XX.XX.XX FRANCIS</t>
  </si>
  <si>
    <t>XX.XX.XX.XX.XX SEBASTIEN</t>
  </si>
  <si>
    <t>XX.XX.XX.XX.XX BENOIT</t>
  </si>
  <si>
    <t>XX.XX.XX.XX.XX MICHEL</t>
  </si>
  <si>
    <t>XX.XX.XX.XX.XX FRED</t>
  </si>
  <si>
    <t>XX.XX.XX.XX.XX JEAN PHILIPPE</t>
  </si>
  <si>
    <t>XX.XX.XX.XX.XX MAXIME</t>
  </si>
  <si>
    <t>XX.XX.XX.XX.XX JIMMY</t>
  </si>
  <si>
    <t>XX.XX.XX.XX.XX PATRICE</t>
  </si>
  <si>
    <t>XX.XX.XX.XX.XX MANUEL</t>
  </si>
  <si>
    <t>XX.XX.XX.XX.XX YVES</t>
  </si>
  <si>
    <t>XX.XX.XX.XX.XX DAMIEN</t>
  </si>
  <si>
    <t>XX.XX.XX.XX.XX CLAUDE</t>
  </si>
  <si>
    <t xml:space="preserve">XX.XX.XX.XX.XX PATRICK </t>
  </si>
  <si>
    <t>XX.XX.XX.XX.XX JEAN FRANCOIS</t>
  </si>
  <si>
    <t>XX.XX.XX.XX.XX PEYO</t>
  </si>
  <si>
    <t>XX.XX.XX.XX.XX MIKA</t>
  </si>
  <si>
    <t>XX.XX.XX.XX.XX KARIM</t>
  </si>
  <si>
    <t>XX.XX.XX.XX.XX BERNARD</t>
  </si>
  <si>
    <t>XX.XX.XX.XX.XX ADRIEN</t>
  </si>
  <si>
    <t>XX.XX.XX.XX.XX XAVIER</t>
  </si>
  <si>
    <t>XX.XX.XX.XX.XX FLAVIEN</t>
  </si>
  <si>
    <t>XX.XX.XX.XX.XX ROGER</t>
  </si>
  <si>
    <t>XX.XX.XX.XX.XX MAEL</t>
  </si>
  <si>
    <t>XX.XX.XX.XX.XX FABRICE</t>
  </si>
  <si>
    <t>XX.XX.XX.XX.XX PIERRE</t>
  </si>
  <si>
    <t>XX.XX.XX.XX.XX JEAN CHARLES</t>
  </si>
  <si>
    <t>XX.XX.XX.XX.XX ALAIN</t>
  </si>
  <si>
    <t>XX.XX.XX.XX.XX JEAN MARIE</t>
  </si>
  <si>
    <t>XX.XX.XX.XX.XX FLORENT</t>
  </si>
  <si>
    <t>XX.XX.XX.XX.XX NICHOLAS</t>
  </si>
  <si>
    <t>XX.XX.XX.XX.XX GEORGES</t>
  </si>
  <si>
    <t>XX.XX.XX.XX.XX FRANCK</t>
  </si>
  <si>
    <t>XX.XX.XX.XX.XX ERNEST</t>
  </si>
  <si>
    <t>XX.XX.XX.XX.XX GUY</t>
  </si>
  <si>
    <t>XX.XX.XX.XX.XX CHRISTEL</t>
  </si>
  <si>
    <t>XX.XX.XX.XX.XX PIERRE JEAN</t>
  </si>
  <si>
    <t>XX.XX.XX.XX.XX HUGO</t>
  </si>
  <si>
    <t>XX.XX.XX.XX.XX GILLES</t>
  </si>
  <si>
    <t>XX.XX.XX.XX.XX JEAN NOEL</t>
  </si>
  <si>
    <t>XX.XX.XX.XX.XX OLIVIER</t>
  </si>
  <si>
    <t>XX.XX.XX.XX.XX GAETAN</t>
  </si>
  <si>
    <t>XX.XX.XX.XX.XX ROBIN</t>
  </si>
  <si>
    <t>XX.XX.XX.XX.XX ANTOINE</t>
  </si>
  <si>
    <t>XX.XX.XX.XX.XX CHARLES</t>
  </si>
  <si>
    <t>XX.XX.XX.XX.XX BERTRAND</t>
  </si>
  <si>
    <t xml:space="preserve">XX.XX.XX.XX.XX ALAIN </t>
  </si>
  <si>
    <t>XX.XX.XX.XX.XX SYLVAIN</t>
  </si>
  <si>
    <t>XX.XX.XX.XX.XX VINCENT</t>
  </si>
  <si>
    <t>XX.XX.XX.XX.XX CEDRIC</t>
  </si>
  <si>
    <t>XX.XX.XX.XX.XX ROMAIN</t>
  </si>
  <si>
    <t>XX.XX.XX.XX.XX MATHIAS</t>
  </si>
  <si>
    <t>XX.XX.XX.XX.XX GUILLAUME</t>
  </si>
  <si>
    <t>XX.XX.XX.XX.XX SAMIR</t>
  </si>
  <si>
    <t>XX.XX.XX.XX.XX ANTHONY</t>
  </si>
  <si>
    <t>XX.XX.XX.XX.XX Les Colonnes</t>
  </si>
  <si>
    <t>XX.XX.XX.XX.XX CARLOS</t>
  </si>
  <si>
    <t>XX.XX.XX.XX.XX ANDRE</t>
  </si>
  <si>
    <t>XX.XX.XX.XX.XX BASTIEN</t>
  </si>
  <si>
    <t>XX.XX.XX.XX.XX VLADIMIR</t>
  </si>
  <si>
    <t>XX.XX.XX.XX.XX SYLVIO</t>
  </si>
  <si>
    <t>XX.XX.XX.XX.XX MARTIAL</t>
  </si>
  <si>
    <t>XX.XX.XX.XX.XX GERALD</t>
  </si>
  <si>
    <t>XX.XX.XX.XX.XX PASCAL</t>
  </si>
  <si>
    <t>XX.XX.XX.XX.XX FERNAND</t>
  </si>
  <si>
    <t>XX.XX.XX.XX.XX Inconnu</t>
  </si>
  <si>
    <t>XX.XX.XX.XX.XX MATHIEU</t>
  </si>
  <si>
    <t>XX.XX.XX.XX.XX ALEX</t>
  </si>
  <si>
    <t>XX.XX.XX.XX.XX GILBERT</t>
  </si>
  <si>
    <t>XX.XX.XX.XX.XX PIERRE ERIC</t>
  </si>
  <si>
    <t>XX.XX.XX.XX.XX LUDOVIC</t>
  </si>
  <si>
    <t>XX.XX.XX.XX.XX DENIS</t>
  </si>
  <si>
    <t>XX.XX.XX.XX.XX REYNALD</t>
  </si>
  <si>
    <t>XX.XX.XX.XX.XX JORDY</t>
  </si>
  <si>
    <t>XX.XX.XX.XX.XX PIERRICK</t>
  </si>
  <si>
    <t>XX.XX.XX.XX.XX PABLO</t>
  </si>
  <si>
    <t xml:space="preserve">XX.XX.XX.XX.XX BRUNO </t>
  </si>
  <si>
    <t>XX.XX.XX.XX.XX GANESH</t>
  </si>
  <si>
    <t>XX.XX.XX.XX.XX PATXI</t>
  </si>
  <si>
    <t>XX.XX.XX.XX.XX HERVE</t>
  </si>
  <si>
    <t>XX.XX.XX.XX.XX ZOUHAIR</t>
  </si>
  <si>
    <t xml:space="preserve">XX.XX.XX.XX.XX CHRISTOPHE </t>
  </si>
  <si>
    <t>XX.XX.XX.XX.XX STEEVE</t>
  </si>
  <si>
    <t>XX.XX.XX.XX.XX JOEL</t>
  </si>
  <si>
    <t>XX.XX.XX.XX.XX SET</t>
  </si>
  <si>
    <t>XX.XX.XX.XX.XX YANIS</t>
  </si>
  <si>
    <t>XX.XX.XX.XX.XX LUC</t>
  </si>
  <si>
    <t xml:space="preserve">XX.XX.XX.XX.XX </t>
  </si>
  <si>
    <t>XX.XX.XX.XX.XX YANICK</t>
  </si>
  <si>
    <t>XX.XX.XX.XX.XX BORIS</t>
  </si>
  <si>
    <t>XX.XX.XX.XX.XX DAN</t>
  </si>
  <si>
    <t>XX.XX.XX.XX.XX THIBAUT</t>
  </si>
  <si>
    <t>XX.XX.XX.XX.XX KEVIN</t>
  </si>
  <si>
    <t>XX.XX.XX.XX.XX LANDRY</t>
  </si>
  <si>
    <t>XX.XX.XX.XX.XX MANU</t>
  </si>
  <si>
    <t>XX.XX.XX.XX.XX LUIS</t>
  </si>
  <si>
    <t>XX.XX.XX.XX.XX REGIS</t>
  </si>
  <si>
    <t xml:space="preserve">XX.XX.XX.XX.XX THIERRY </t>
  </si>
  <si>
    <t>XX.XX.XX.XX.XX POMPIER</t>
  </si>
  <si>
    <t>XX.XX.XX.XX.XX FABIEN</t>
  </si>
  <si>
    <t>XX.XX.XX.XX.XX WILLY</t>
  </si>
  <si>
    <t>XX.XX.XX.XX.XX PARISIEN</t>
  </si>
  <si>
    <t>XX.XX.XX.XX.XX JEREMIE</t>
  </si>
  <si>
    <t>XX.XX.XX.XX.XX SIMON</t>
  </si>
  <si>
    <t>XX.XX.XX.XX.XX ALEXANDRE</t>
  </si>
  <si>
    <t>XX.XX.XX.XX.XX THEO</t>
  </si>
  <si>
    <t>XX.XX.XX.XX.XX Amine</t>
  </si>
  <si>
    <t>XX.XX.XX.XX.XX RICHARD</t>
  </si>
  <si>
    <t>XX.XX.XX.XX.XX ARNAUD</t>
  </si>
  <si>
    <t>XX.XX.XX.XX.XX JOSEPH</t>
  </si>
  <si>
    <t xml:space="preserve">XX.XX.XX.XX.XX DAVID </t>
  </si>
  <si>
    <t>XX.XX.XX.XX.XX TARBES</t>
  </si>
  <si>
    <t>XX.XX.XX.XX.XX JEAN JACQUES</t>
  </si>
  <si>
    <t>XX.XX.XX.XX.XX ANTONIO</t>
  </si>
  <si>
    <t>XX.XX.XX.XX.XX NICO LOST</t>
  </si>
  <si>
    <t>XX.XX.XX.XX.XX HUGUES</t>
  </si>
  <si>
    <t>XX.XX.XX.XX.XX BENJAMIN</t>
  </si>
  <si>
    <t>XX.XX.XX.XX.XX ALI</t>
  </si>
  <si>
    <t>ListePrenom</t>
  </si>
  <si>
    <t xml:space="preserve">XX.XX.XX.XX.XX - CHRISTIAN - </t>
  </si>
  <si>
    <t>50,00 €</t>
  </si>
  <si>
    <t>110,00 €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</si>
</sst>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dd\ mmmm\ yyyy"/>
    <numFmt numFmtId="165" formatCode="0.0"/>
    <numFmt numFmtId="166" formatCode="dd/mm/yyyy"/>
  </numFmts>
  <fonts count="10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10"/>
      <name val="Tahoma"/>
      <family val="2"/>
    </font>
    <font>
      <sz val="10"/>
      <name val="Arial"/>
      <family val="2"/>
    </font>
    <font>
      <sz val="8"/>
      <name val="Cambria"/>
      <family val="1"/>
      <scheme val="major"/>
    </font>
    <font>
      <sz val="8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8"/>
      <name val="Cambria"/>
      <family val="1"/>
      <scheme val="maj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5" fillId="0" borderId="0"/>
  </cellStyleXfs>
  <cellXfs count="107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" fontId="2" fillId="0" borderId="1" xfId="0" quotePrefix="1" applyNumberFormat="1" applyFont="1" applyBorder="1"/>
    <xf numFmtId="0" fontId="3" fillId="0" borderId="1" xfId="0" applyFont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0" fontId="2" fillId="0" borderId="2" xfId="0" applyFont="1" applyBorder="1"/>
    <xf numFmtId="0" fontId="2" fillId="0" borderId="2" xfId="0" applyFont="1" applyFill="1" applyBorder="1" applyAlignment="1">
      <alignment horizontal="center" vertical="center"/>
    </xf>
    <xf numFmtId="0" fontId="2" fillId="4" borderId="3" xfId="0" applyFont="1" applyFill="1" applyBorder="1"/>
    <xf numFmtId="0" fontId="2" fillId="4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6" fillId="0" borderId="0" xfId="0" applyNumberFormat="1" applyFont="1"/>
    <xf numFmtId="1" fontId="6" fillId="0" borderId="0" xfId="0" applyNumberFormat="1" applyFont="1" applyAlignment="1">
      <alignment horizontal="center"/>
    </xf>
    <xf numFmtId="0" fontId="7" fillId="0" borderId="0" xfId="0" applyFont="1" applyAlignment="1">
      <alignment horizontal="left" vertical="center"/>
    </xf>
    <xf numFmtId="44" fontId="6" fillId="0" borderId="0" xfId="0" applyNumberFormat="1" applyFont="1" applyAlignment="1">
      <alignment horizontal="center"/>
    </xf>
    <xf numFmtId="44" fontId="8" fillId="0" borderId="0" xfId="0" applyNumberFormat="1" applyFont="1" applyAlignment="1">
      <alignment horizontal="right"/>
    </xf>
    <xf numFmtId="44" fontId="9" fillId="3" borderId="4" xfId="0" applyNumberFormat="1" applyFont="1" applyFill="1" applyBorder="1"/>
    <xf numFmtId="44" fontId="6" fillId="0" borderId="0" xfId="0" applyNumberFormat="1" applyFont="1" applyBorder="1"/>
    <xf numFmtId="0" fontId="7" fillId="0" borderId="0" xfId="0" applyFont="1" applyAlignment="1">
      <alignment horizontal="center" vertic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44" fontId="6" fillId="0" borderId="0" xfId="0" applyNumberFormat="1" applyFont="1"/>
    <xf numFmtId="164" fontId="9" fillId="5" borderId="5" xfId="0" applyNumberFormat="1" applyFont="1" applyFill="1" applyBorder="1" applyAlignment="1">
      <alignment horizontal="center" vertical="center"/>
    </xf>
    <xf numFmtId="164" fontId="9" fillId="5" borderId="6" xfId="0" applyNumberFormat="1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49" fontId="9" fillId="5" borderId="6" xfId="0" applyNumberFormat="1" applyFont="1" applyFill="1" applyBorder="1" applyAlignment="1">
      <alignment horizontal="center" vertical="center"/>
    </xf>
    <xf numFmtId="164" fontId="6" fillId="0" borderId="7" xfId="0" applyNumberFormat="1" applyFont="1" applyBorder="1" applyAlignment="1">
      <alignment horizontal="left" vertical="center"/>
    </xf>
    <xf numFmtId="1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quotePrefix="1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44" fontId="6" fillId="0" borderId="1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4" fontId="6" fillId="0" borderId="0" xfId="0" applyNumberFormat="1" applyFont="1" applyFill="1" applyBorder="1"/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/>
    <xf numFmtId="0" fontId="6" fillId="0" borderId="0" xfId="0" applyFont="1" applyFill="1" applyBorder="1" applyAlignment="1">
      <alignment horizontal="center" vertical="center"/>
    </xf>
    <xf numFmtId="164" fontId="9" fillId="6" borderId="8" xfId="0" applyNumberFormat="1" applyFont="1" applyFill="1" applyBorder="1" applyAlignment="1">
      <alignment horizontal="center" vertical="center"/>
    </xf>
    <xf numFmtId="164" fontId="9" fillId="6" borderId="9" xfId="0" applyNumberFormat="1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49" fontId="9" fillId="6" borderId="9" xfId="0" applyNumberFormat="1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center" vertical="center"/>
    </xf>
    <xf numFmtId="164" fontId="6" fillId="0" borderId="7" xfId="0" applyNumberFormat="1" applyFont="1" applyBorder="1" applyAlignment="1">
      <alignment vertical="center"/>
    </xf>
    <xf numFmtId="20" fontId="6" fillId="0" borderId="1" xfId="0" applyNumberFormat="1" applyFont="1" applyBorder="1" applyAlignment="1">
      <alignment horizontal="left" vertical="center"/>
    </xf>
    <xf numFmtId="44" fontId="6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164" fontId="6" fillId="0" borderId="7" xfId="0" applyNumberFormat="1" applyFont="1" applyFill="1" applyBorder="1" applyAlignment="1">
      <alignment vertical="center"/>
    </xf>
    <xf numFmtId="1" fontId="6" fillId="0" borderId="1" xfId="0" applyNumberFormat="1" applyFont="1" applyFill="1" applyBorder="1" applyAlignment="1">
      <alignment horizontal="center" vertical="center"/>
    </xf>
    <xf numFmtId="20" fontId="6" fillId="0" borderId="1" xfId="0" applyNumberFormat="1" applyFont="1" applyFill="1" applyBorder="1" applyAlignment="1">
      <alignment horizontal="left" vertical="center"/>
    </xf>
    <xf numFmtId="0" fontId="6" fillId="0" borderId="1" xfId="0" quotePrefix="1" applyNumberFormat="1" applyFont="1" applyFill="1" applyBorder="1" applyAlignment="1">
      <alignment horizontal="center" vertical="center"/>
    </xf>
    <xf numFmtId="164" fontId="6" fillId="3" borderId="7" xfId="0" applyNumberFormat="1" applyFont="1" applyFill="1" applyBorder="1" applyAlignment="1">
      <alignment vertical="center"/>
    </xf>
    <xf numFmtId="1" fontId="6" fillId="3" borderId="1" xfId="0" applyNumberFormat="1" applyFont="1" applyFill="1" applyBorder="1" applyAlignment="1">
      <alignment horizontal="center" vertical="center"/>
    </xf>
    <xf numFmtId="20" fontId="6" fillId="3" borderId="1" xfId="0" applyNumberFormat="1" applyFont="1" applyFill="1" applyBorder="1" applyAlignment="1">
      <alignment horizontal="left" vertical="center"/>
    </xf>
    <xf numFmtId="0" fontId="6" fillId="3" borderId="1" xfId="0" quotePrefix="1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44" fontId="6" fillId="3" borderId="1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6" fillId="8" borderId="1" xfId="0" applyFont="1" applyFill="1" applyBorder="1" applyAlignment="1">
      <alignment horizontal="center" vertical="center"/>
    </xf>
    <xf numFmtId="164" fontId="6" fillId="9" borderId="7" xfId="0" applyNumberFormat="1" applyFont="1" applyFill="1" applyBorder="1" applyAlignment="1">
      <alignment vertical="center"/>
    </xf>
    <xf numFmtId="1" fontId="6" fillId="9" borderId="1" xfId="0" applyNumberFormat="1" applyFont="1" applyFill="1" applyBorder="1" applyAlignment="1">
      <alignment horizontal="center" vertical="center"/>
    </xf>
    <xf numFmtId="20" fontId="6" fillId="9" borderId="1" xfId="0" applyNumberFormat="1" applyFont="1" applyFill="1" applyBorder="1" applyAlignment="1">
      <alignment horizontal="left" vertical="center"/>
    </xf>
    <xf numFmtId="0" fontId="6" fillId="9" borderId="1" xfId="0" quotePrefix="1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left" vertical="center"/>
    </xf>
    <xf numFmtId="44" fontId="6" fillId="9" borderId="1" xfId="0" applyNumberFormat="1" applyFont="1" applyFill="1" applyBorder="1" applyAlignment="1">
      <alignment vertical="center"/>
    </xf>
    <xf numFmtId="0" fontId="6" fillId="9" borderId="1" xfId="0" applyFont="1" applyFill="1" applyBorder="1" applyAlignment="1">
      <alignment vertical="center"/>
    </xf>
    <xf numFmtId="0" fontId="6" fillId="9" borderId="1" xfId="0" applyNumberFormat="1" applyFont="1" applyFill="1" applyBorder="1" applyAlignment="1">
      <alignment horizontal="left" vertical="center"/>
    </xf>
    <xf numFmtId="164" fontId="6" fillId="9" borderId="11" xfId="0" applyNumberFormat="1" applyFont="1" applyFill="1" applyBorder="1" applyAlignment="1">
      <alignment vertical="center"/>
    </xf>
    <xf numFmtId="1" fontId="6" fillId="9" borderId="12" xfId="0" applyNumberFormat="1" applyFont="1" applyFill="1" applyBorder="1" applyAlignment="1">
      <alignment horizontal="center" vertical="center"/>
    </xf>
    <xf numFmtId="20" fontId="6" fillId="9" borderId="12" xfId="0" applyNumberFormat="1" applyFont="1" applyFill="1" applyBorder="1" applyAlignment="1">
      <alignment horizontal="left" vertical="center"/>
    </xf>
    <xf numFmtId="0" fontId="6" fillId="9" borderId="12" xfId="0" quotePrefix="1" applyNumberFormat="1" applyFont="1" applyFill="1" applyBorder="1" applyAlignment="1">
      <alignment horizontal="center" vertical="center"/>
    </xf>
    <xf numFmtId="0" fontId="6" fillId="9" borderId="12" xfId="0" applyFont="1" applyFill="1" applyBorder="1" applyAlignment="1">
      <alignment horizontal="center" vertical="center"/>
    </xf>
    <xf numFmtId="0" fontId="6" fillId="9" borderId="12" xfId="0" applyNumberFormat="1" applyFont="1" applyFill="1" applyBorder="1" applyAlignment="1">
      <alignment horizontal="left" vertical="center"/>
    </xf>
    <xf numFmtId="44" fontId="6" fillId="9" borderId="12" xfId="0" applyNumberFormat="1" applyFont="1" applyFill="1" applyBorder="1" applyAlignment="1">
      <alignment vertical="center"/>
    </xf>
    <xf numFmtId="0" fontId="6" fillId="9" borderId="12" xfId="0" applyFont="1" applyFill="1" applyBorder="1" applyAlignment="1">
      <alignment vertical="center"/>
    </xf>
    <xf numFmtId="0" fontId="6" fillId="9" borderId="12" xfId="0" applyFont="1" applyFill="1" applyBorder="1" applyAlignment="1">
      <alignment horizontal="left" vertical="center"/>
    </xf>
    <xf numFmtId="0" fontId="7" fillId="4" borderId="13" xfId="0" applyFont="1" applyFill="1" applyBorder="1"/>
    <xf numFmtId="0" fontId="7" fillId="4" borderId="3" xfId="0" applyFont="1" applyFill="1" applyBorder="1"/>
    <xf numFmtId="0" fontId="7" fillId="4" borderId="14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/>
    <xf numFmtId="165" fontId="6" fillId="0" borderId="7" xfId="0" applyNumberFormat="1" applyFont="1" applyBorder="1" applyAlignment="1">
      <alignment vertical="center"/>
    </xf>
    <xf numFmtId="165" fontId="6" fillId="0" borderId="7" xfId="0" applyNumberFormat="1" applyFont="1" applyFill="1" applyBorder="1" applyAlignment="1">
      <alignment vertical="center"/>
    </xf>
    <xf numFmtId="165" fontId="6" fillId="3" borderId="7" xfId="0" applyNumberFormat="1" applyFont="1" applyFill="1" applyBorder="1" applyAlignment="1">
      <alignment vertical="center"/>
    </xf>
    <xf numFmtId="165" fontId="6" fillId="9" borderId="7" xfId="0" applyNumberFormat="1" applyFont="1" applyFill="1" applyBorder="1" applyAlignment="1">
      <alignment vertical="center"/>
    </xf>
    <xf numFmtId="165" fontId="6" fillId="9" borderId="11" xfId="0" applyNumberFormat="1" applyFont="1" applyFill="1" applyBorder="1" applyAlignment="1">
      <alignment vertical="center"/>
    </xf>
    <xf numFmtId="166" fontId="6" fillId="9" borderId="7" xfId="0" applyNumberFormat="1" applyFont="1" applyFill="1" applyBorder="1" applyAlignment="1">
      <alignment vertical="center"/>
    </xf>
    <xf numFmtId="166" fontId="6" fillId="0" borderId="7" xfId="0" applyNumberFormat="1" applyFont="1" applyBorder="1" applyAlignment="1">
      <alignment vertical="center"/>
    </xf>
    <xf numFmtId="166" fontId="6" fillId="0" borderId="7" xfId="0" applyNumberFormat="1" applyFont="1" applyFill="1" applyBorder="1" applyAlignment="1">
      <alignment vertical="center"/>
    </xf>
    <xf numFmtId="166" fontId="0" fillId="0" borderId="0" xfId="0" applyNumberFormat="1"/>
  </cellXfs>
  <cellStyles count="3">
    <cellStyle name="Euro" xfId="1"/>
    <cellStyle name="Normal" xfId="0" builtinId="0"/>
    <cellStyle name="Normal 2" xfId="2"/>
  </cellStyles>
  <dxfs count="4"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31" dropStyle="combo" dx="16" fmlaLink="Feuil2!$C$1" fmlaRange="BDCL!$K$5:$K$399" sel="28" val="27"/>
</file>

<file path=xl/ctrlProps/ctrlProp2.xml><?xml version="1.0" encoding="utf-8"?>
<formControlPr xmlns="http://schemas.microsoft.com/office/spreadsheetml/2009/9/main" objectType="Drop" dropLines="31" dropStyle="combo" dx="16" fmlaLink="$C$1" fmlaRange="BD!$Q$7:$Q$1000" sel="1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0</xdr:row>
          <xdr:rowOff>76200</xdr:rowOff>
        </xdr:from>
        <xdr:to>
          <xdr:col>1</xdr:col>
          <xdr:colOff>714375</xdr:colOff>
          <xdr:row>1</xdr:row>
          <xdr:rowOff>85725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0</xdr:row>
          <xdr:rowOff>76200</xdr:rowOff>
        </xdr:from>
        <xdr:to>
          <xdr:col>1</xdr:col>
          <xdr:colOff>714375</xdr:colOff>
          <xdr:row>1</xdr:row>
          <xdr:rowOff>76200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%20Perso/2%20Compta%20PERRIN/2016/AYURVELINE%202016%20REV%20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0CX7728L/AYURVELINE%202016%20REV%20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"/>
      <sheetName val="INCL"/>
      <sheetName val="RC"/>
      <sheetName val="FC"/>
      <sheetName val="FID"/>
      <sheetName val="BD"/>
      <sheetName val="BDCL"/>
      <sheetName val="TARIF"/>
      <sheetName val="C"/>
      <sheetName val="Fore"/>
      <sheetName val="Prest"/>
      <sheetName val="Comp"/>
      <sheetName val="Mois"/>
      <sheetName val="Sem"/>
      <sheetName val="An"/>
      <sheetName val="Panier"/>
      <sheetName val="Prod"/>
      <sheetName val="Echéancier"/>
      <sheetName val="PRINT"/>
      <sheetName val="Feuil2"/>
    </sheetNames>
    <sheetDataSet>
      <sheetData sheetId="0"/>
      <sheetData sheetId="1"/>
      <sheetData sheetId="2"/>
      <sheetData sheetId="3"/>
      <sheetData sheetId="4"/>
      <sheetData sheetId="5">
        <row r="7">
          <cell r="A7">
            <v>42413</v>
          </cell>
          <cell r="B7">
            <v>2</v>
          </cell>
          <cell r="C7">
            <v>6</v>
          </cell>
          <cell r="D7">
            <v>2016</v>
          </cell>
          <cell r="E7" t="str">
            <v>Samedi</v>
          </cell>
          <cell r="F7" t="str">
            <v>Février</v>
          </cell>
          <cell r="G7" t="str">
            <v>€</v>
          </cell>
          <cell r="H7" t="str">
            <v>ROUGE 45 minutes</v>
          </cell>
          <cell r="I7">
            <v>70</v>
          </cell>
          <cell r="J7" t="str">
            <v>TRUC</v>
          </cell>
          <cell r="K7" t="str">
            <v>06.89.31.08.72</v>
          </cell>
          <cell r="L7" t="str">
            <v xml:space="preserve">06.89.31.08.72 - TRUC - </v>
          </cell>
          <cell r="M7">
            <v>1</v>
          </cell>
          <cell r="N7" t="str">
            <v/>
          </cell>
          <cell r="O7">
            <v>1</v>
          </cell>
        </row>
        <row r="8">
          <cell r="A8">
            <v>42413</v>
          </cell>
          <cell r="B8">
            <v>2</v>
          </cell>
          <cell r="C8">
            <v>6</v>
          </cell>
          <cell r="D8">
            <v>2016</v>
          </cell>
          <cell r="E8" t="str">
            <v>Samedi</v>
          </cell>
          <cell r="F8" t="str">
            <v>Février</v>
          </cell>
          <cell r="G8" t="str">
            <v>€</v>
          </cell>
          <cell r="H8" t="str">
            <v>ROUGE 30 minutes</v>
          </cell>
          <cell r="I8">
            <v>50</v>
          </cell>
          <cell r="J8" t="str">
            <v>LAURENT</v>
          </cell>
          <cell r="K8" t="str">
            <v>06.08.42.25.36</v>
          </cell>
          <cell r="L8" t="str">
            <v>06.08.42.25.36 - LAURENT - PILOTE</v>
          </cell>
          <cell r="M8">
            <v>1</v>
          </cell>
          <cell r="N8" t="str">
            <v/>
          </cell>
          <cell r="O8">
            <v>2</v>
          </cell>
        </row>
        <row r="9">
          <cell r="A9">
            <v>42413</v>
          </cell>
          <cell r="B9">
            <v>2</v>
          </cell>
          <cell r="C9">
            <v>6</v>
          </cell>
          <cell r="D9">
            <v>2016</v>
          </cell>
          <cell r="E9" t="str">
            <v>Samedi</v>
          </cell>
          <cell r="F9" t="str">
            <v>Février</v>
          </cell>
          <cell r="G9" t="str">
            <v>€</v>
          </cell>
          <cell r="H9" t="str">
            <v>ROUGE 45 minutes</v>
          </cell>
          <cell r="I9">
            <v>70</v>
          </cell>
          <cell r="J9" t="str">
            <v>JEAN LUC</v>
          </cell>
          <cell r="K9" t="str">
            <v>06.20.95.18.70</v>
          </cell>
          <cell r="L9" t="str">
            <v xml:space="preserve">06.20.95.18.70 - JEAN LUC - </v>
          </cell>
          <cell r="M9">
            <v>1</v>
          </cell>
          <cell r="N9" t="str">
            <v/>
          </cell>
          <cell r="O9">
            <v>3</v>
          </cell>
        </row>
        <row r="10">
          <cell r="A10">
            <v>42413</v>
          </cell>
          <cell r="B10">
            <v>2</v>
          </cell>
          <cell r="C10">
            <v>6</v>
          </cell>
          <cell r="D10">
            <v>2016</v>
          </cell>
          <cell r="E10" t="str">
            <v>Samedi</v>
          </cell>
          <cell r="F10" t="str">
            <v>Février</v>
          </cell>
          <cell r="G10" t="str">
            <v>€</v>
          </cell>
          <cell r="H10" t="str">
            <v>ROUGE 30 minutes</v>
          </cell>
          <cell r="I10">
            <v>50</v>
          </cell>
          <cell r="J10" t="str">
            <v>PHILIPPE</v>
          </cell>
          <cell r="K10" t="str">
            <v>06.71.82.59.19</v>
          </cell>
          <cell r="L10" t="str">
            <v>06.71.82.59.19 - PHILIPPE - RED</v>
          </cell>
          <cell r="M10">
            <v>1</v>
          </cell>
          <cell r="N10" t="str">
            <v/>
          </cell>
          <cell r="O10">
            <v>4</v>
          </cell>
        </row>
        <row r="11">
          <cell r="A11">
            <v>42413</v>
          </cell>
          <cell r="B11">
            <v>2</v>
          </cell>
          <cell r="C11">
            <v>6</v>
          </cell>
          <cell r="D11">
            <v>2016</v>
          </cell>
          <cell r="E11" t="str">
            <v>Samedi</v>
          </cell>
          <cell r="F11" t="str">
            <v>Février</v>
          </cell>
          <cell r="G11" t="str">
            <v>€</v>
          </cell>
          <cell r="H11" t="str">
            <v>ROUGE 30 minutes</v>
          </cell>
          <cell r="I11">
            <v>50</v>
          </cell>
          <cell r="J11" t="str">
            <v>TIMOTHEE</v>
          </cell>
          <cell r="K11" t="str">
            <v>06.88.50.11.88</v>
          </cell>
          <cell r="L11" t="str">
            <v xml:space="preserve">06.88.50.11.88 - TIMOTHEE - </v>
          </cell>
          <cell r="M11">
            <v>1</v>
          </cell>
          <cell r="N11" t="str">
            <v/>
          </cell>
          <cell r="O11">
            <v>5</v>
          </cell>
        </row>
        <row r="12">
          <cell r="A12">
            <v>42412</v>
          </cell>
          <cell r="B12">
            <v>2</v>
          </cell>
          <cell r="C12">
            <v>6</v>
          </cell>
          <cell r="D12">
            <v>2016</v>
          </cell>
          <cell r="E12" t="str">
            <v>Vendredi</v>
          </cell>
          <cell r="F12" t="str">
            <v>Février</v>
          </cell>
          <cell r="G12" t="str">
            <v>€</v>
          </cell>
          <cell r="H12" t="str">
            <v>ROUGE 45 minutes</v>
          </cell>
          <cell r="I12">
            <v>70</v>
          </cell>
          <cell r="J12" t="str">
            <v>NICOLAS</v>
          </cell>
          <cell r="K12" t="str">
            <v>06.34.58.23.78</v>
          </cell>
          <cell r="L12" t="str">
            <v xml:space="preserve">06.34.58.23.78 - NICOLAS - </v>
          </cell>
          <cell r="M12">
            <v>1</v>
          </cell>
          <cell r="N12" t="str">
            <v/>
          </cell>
          <cell r="O12">
            <v>6</v>
          </cell>
        </row>
        <row r="13">
          <cell r="A13">
            <v>42412</v>
          </cell>
          <cell r="B13">
            <v>2</v>
          </cell>
          <cell r="C13">
            <v>6</v>
          </cell>
          <cell r="D13">
            <v>2016</v>
          </cell>
          <cell r="E13" t="str">
            <v>Vendredi</v>
          </cell>
          <cell r="F13" t="str">
            <v>Février</v>
          </cell>
          <cell r="G13" t="str">
            <v>€</v>
          </cell>
          <cell r="H13" t="str">
            <v>ROUGE 45 minutes</v>
          </cell>
          <cell r="I13">
            <v>70</v>
          </cell>
          <cell r="J13" t="str">
            <v>CHRISTOPHE</v>
          </cell>
          <cell r="K13" t="str">
            <v>06.77.17.07.20</v>
          </cell>
          <cell r="L13" t="str">
            <v xml:space="preserve">06.77.17.07.20 - CHRISTOPHE - </v>
          </cell>
          <cell r="M13">
            <v>1</v>
          </cell>
          <cell r="N13" t="str">
            <v/>
          </cell>
          <cell r="O13">
            <v>7</v>
          </cell>
        </row>
        <row r="14">
          <cell r="A14">
            <v>42412</v>
          </cell>
          <cell r="B14">
            <v>2</v>
          </cell>
          <cell r="C14">
            <v>6</v>
          </cell>
          <cell r="D14">
            <v>2016</v>
          </cell>
          <cell r="E14" t="str">
            <v>Vendredi</v>
          </cell>
          <cell r="F14" t="str">
            <v>Février</v>
          </cell>
          <cell r="G14" t="str">
            <v>€</v>
          </cell>
          <cell r="H14" t="str">
            <v>ROUGE 1 heure</v>
          </cell>
          <cell r="I14">
            <v>90</v>
          </cell>
          <cell r="J14" t="str">
            <v>THIERRY</v>
          </cell>
          <cell r="K14" t="str">
            <v>06.85.88.64.10</v>
          </cell>
          <cell r="L14" t="str">
            <v xml:space="preserve">06.85.88.64.10 - THIERRY - </v>
          </cell>
          <cell r="M14">
            <v>1</v>
          </cell>
          <cell r="N14" t="str">
            <v/>
          </cell>
          <cell r="O14">
            <v>8</v>
          </cell>
        </row>
        <row r="15">
          <cell r="A15">
            <v>42412</v>
          </cell>
          <cell r="B15">
            <v>2</v>
          </cell>
          <cell r="C15">
            <v>6</v>
          </cell>
          <cell r="D15">
            <v>2016</v>
          </cell>
          <cell r="E15" t="str">
            <v>Vendredi</v>
          </cell>
          <cell r="F15" t="str">
            <v>Février</v>
          </cell>
          <cell r="G15" t="str">
            <v>CB</v>
          </cell>
          <cell r="H15" t="str">
            <v>ROUGE 1 heure</v>
          </cell>
          <cell r="I15">
            <v>90</v>
          </cell>
          <cell r="J15" t="str">
            <v>CHRISTOPHE</v>
          </cell>
          <cell r="K15" t="str">
            <v>06.48.94.29.18</v>
          </cell>
          <cell r="L15" t="str">
            <v>06.48.94.29.18 - CHRISTOPHE - SAUVETERRE</v>
          </cell>
          <cell r="M15">
            <v>1</v>
          </cell>
          <cell r="N15" t="str">
            <v/>
          </cell>
          <cell r="O15">
            <v>9</v>
          </cell>
        </row>
        <row r="16">
          <cell r="A16">
            <v>42411</v>
          </cell>
          <cell r="B16">
            <v>2</v>
          </cell>
          <cell r="C16">
            <v>6</v>
          </cell>
          <cell r="D16">
            <v>2016</v>
          </cell>
          <cell r="E16" t="str">
            <v>Jeudi</v>
          </cell>
          <cell r="F16" t="str">
            <v>Février</v>
          </cell>
          <cell r="G16" t="str">
            <v>€</v>
          </cell>
          <cell r="H16" t="str">
            <v>ROUGE 45 minutes</v>
          </cell>
          <cell r="I16">
            <v>70</v>
          </cell>
          <cell r="J16" t="str">
            <v>CYRIL</v>
          </cell>
          <cell r="K16" t="str">
            <v>06.32.21.11.03</v>
          </cell>
          <cell r="L16" t="str">
            <v xml:space="preserve">06.32.21.11.03 - CYRIL - </v>
          </cell>
          <cell r="M16">
            <v>1</v>
          </cell>
          <cell r="N16" t="str">
            <v/>
          </cell>
          <cell r="O16">
            <v>10</v>
          </cell>
        </row>
        <row r="17">
          <cell r="A17">
            <v>42411</v>
          </cell>
          <cell r="B17">
            <v>2</v>
          </cell>
          <cell r="C17">
            <v>6</v>
          </cell>
          <cell r="D17">
            <v>2016</v>
          </cell>
          <cell r="E17" t="str">
            <v>Jeudi</v>
          </cell>
          <cell r="F17" t="str">
            <v>Février</v>
          </cell>
          <cell r="G17" t="str">
            <v>CB</v>
          </cell>
          <cell r="H17" t="str">
            <v>ROUGE 1 heure</v>
          </cell>
          <cell r="I17">
            <v>90</v>
          </cell>
          <cell r="J17" t="str">
            <v>JEROME</v>
          </cell>
          <cell r="K17" t="str">
            <v>06.11.96.20.79</v>
          </cell>
          <cell r="L17" t="str">
            <v>06.11.96.20.79 - JEROME - AGRICULTEUR</v>
          </cell>
          <cell r="M17">
            <v>1</v>
          </cell>
          <cell r="N17" t="str">
            <v/>
          </cell>
          <cell r="O17">
            <v>11</v>
          </cell>
        </row>
        <row r="18">
          <cell r="A18">
            <v>42411</v>
          </cell>
          <cell r="B18">
            <v>2</v>
          </cell>
          <cell r="C18">
            <v>6</v>
          </cell>
          <cell r="D18">
            <v>2016</v>
          </cell>
          <cell r="E18" t="str">
            <v>Jeudi</v>
          </cell>
          <cell r="F18" t="str">
            <v>Février</v>
          </cell>
          <cell r="G18" t="str">
            <v>€</v>
          </cell>
          <cell r="H18" t="str">
            <v>ROUGE 1 heure</v>
          </cell>
          <cell r="I18">
            <v>90</v>
          </cell>
          <cell r="J18" t="str">
            <v>JACQUES</v>
          </cell>
          <cell r="K18" t="str">
            <v>06.11.91.04.16</v>
          </cell>
          <cell r="L18" t="str">
            <v>06.11.91.04.16 - JACQUES - PLOMBIER</v>
          </cell>
          <cell r="M18">
            <v>1</v>
          </cell>
          <cell r="N18" t="str">
            <v/>
          </cell>
          <cell r="O18">
            <v>12</v>
          </cell>
        </row>
        <row r="19">
          <cell r="A19">
            <v>42410</v>
          </cell>
          <cell r="B19">
            <v>2</v>
          </cell>
          <cell r="C19">
            <v>6</v>
          </cell>
          <cell r="D19">
            <v>2016</v>
          </cell>
          <cell r="E19" t="str">
            <v>Mercredi</v>
          </cell>
          <cell r="F19" t="str">
            <v>Février</v>
          </cell>
          <cell r="G19" t="str">
            <v>€</v>
          </cell>
          <cell r="H19" t="str">
            <v>ROUGE 1 h 30</v>
          </cell>
          <cell r="I19">
            <v>120</v>
          </cell>
          <cell r="J19" t="str">
            <v>NICOLAS</v>
          </cell>
          <cell r="K19" t="str">
            <v>06.30.48.14.23</v>
          </cell>
          <cell r="L19" t="str">
            <v xml:space="preserve">06.30.48.14.23 - NICOLAS - </v>
          </cell>
          <cell r="M19">
            <v>2</v>
          </cell>
          <cell r="N19" t="str">
            <v/>
          </cell>
          <cell r="O19">
            <v>13</v>
          </cell>
        </row>
        <row r="20">
          <cell r="A20">
            <v>42410</v>
          </cell>
          <cell r="B20">
            <v>2</v>
          </cell>
          <cell r="C20">
            <v>6</v>
          </cell>
          <cell r="D20">
            <v>2016</v>
          </cell>
          <cell r="E20" t="str">
            <v>Mercredi</v>
          </cell>
          <cell r="F20" t="str">
            <v>Février</v>
          </cell>
          <cell r="G20" t="str">
            <v>€</v>
          </cell>
          <cell r="H20" t="str">
            <v>ROUGE 2 heures</v>
          </cell>
          <cell r="I20">
            <v>140</v>
          </cell>
          <cell r="J20" t="str">
            <v>SERGE</v>
          </cell>
          <cell r="K20" t="str">
            <v>05.59.56.06.48</v>
          </cell>
          <cell r="L20" t="str">
            <v xml:space="preserve">05.59.56.06.48 - SERGE - </v>
          </cell>
          <cell r="M20">
            <v>2</v>
          </cell>
          <cell r="N20" t="str">
            <v/>
          </cell>
          <cell r="O20">
            <v>14</v>
          </cell>
        </row>
        <row r="21">
          <cell r="A21">
            <v>42410</v>
          </cell>
          <cell r="B21">
            <v>2</v>
          </cell>
          <cell r="C21">
            <v>6</v>
          </cell>
          <cell r="D21">
            <v>2016</v>
          </cell>
          <cell r="E21" t="str">
            <v>Mercredi</v>
          </cell>
          <cell r="F21" t="str">
            <v>Février</v>
          </cell>
          <cell r="G21" t="str">
            <v>€</v>
          </cell>
          <cell r="H21" t="str">
            <v>ROUGE 30 minutes</v>
          </cell>
          <cell r="I21">
            <v>50</v>
          </cell>
          <cell r="J21" t="str">
            <v>ERIC</v>
          </cell>
          <cell r="K21" t="str">
            <v>06.16.12.43.64</v>
          </cell>
          <cell r="L21" t="str">
            <v>06.16.12.43.64 - ERIC - QUAD</v>
          </cell>
          <cell r="M21">
            <v>1</v>
          </cell>
          <cell r="N21" t="str">
            <v/>
          </cell>
          <cell r="O21">
            <v>15</v>
          </cell>
        </row>
        <row r="22">
          <cell r="A22">
            <v>42410</v>
          </cell>
          <cell r="B22">
            <v>2</v>
          </cell>
          <cell r="C22">
            <v>6</v>
          </cell>
          <cell r="D22">
            <v>2016</v>
          </cell>
          <cell r="E22" t="str">
            <v>Mercredi</v>
          </cell>
          <cell r="F22" t="str">
            <v>Février</v>
          </cell>
          <cell r="G22" t="str">
            <v>€</v>
          </cell>
          <cell r="H22" t="str">
            <v>ROUGE 45 minutes</v>
          </cell>
          <cell r="I22">
            <v>70</v>
          </cell>
          <cell r="J22" t="str">
            <v>PHILIPPE</v>
          </cell>
          <cell r="K22" t="str">
            <v>06.13.57.34.67</v>
          </cell>
          <cell r="L22" t="str">
            <v xml:space="preserve">06.13.57.34.67 - PHILIPPE - </v>
          </cell>
          <cell r="M22">
            <v>1</v>
          </cell>
          <cell r="N22" t="str">
            <v/>
          </cell>
          <cell r="O22">
            <v>16</v>
          </cell>
        </row>
        <row r="23">
          <cell r="A23">
            <v>42409</v>
          </cell>
          <cell r="B23">
            <v>2</v>
          </cell>
          <cell r="C23">
            <v>6</v>
          </cell>
          <cell r="D23">
            <v>2016</v>
          </cell>
          <cell r="E23" t="str">
            <v>Mardi</v>
          </cell>
          <cell r="F23" t="str">
            <v>Février</v>
          </cell>
          <cell r="G23" t="str">
            <v>€</v>
          </cell>
          <cell r="H23" t="str">
            <v>ROUGE 30 minutes</v>
          </cell>
          <cell r="I23">
            <v>50</v>
          </cell>
          <cell r="J23" t="str">
            <v>CHARLY</v>
          </cell>
          <cell r="K23" t="str">
            <v>06.99.80.61.29</v>
          </cell>
          <cell r="L23" t="str">
            <v xml:space="preserve">06.99.80.61.29 - CHARLY - </v>
          </cell>
          <cell r="M23">
            <v>1</v>
          </cell>
          <cell r="N23" t="str">
            <v/>
          </cell>
          <cell r="O23">
            <v>17</v>
          </cell>
        </row>
        <row r="24">
          <cell r="A24">
            <v>42409</v>
          </cell>
          <cell r="B24">
            <v>2</v>
          </cell>
          <cell r="C24">
            <v>6</v>
          </cell>
          <cell r="D24">
            <v>2016</v>
          </cell>
          <cell r="E24" t="str">
            <v>Mardi</v>
          </cell>
          <cell r="F24" t="str">
            <v>Février</v>
          </cell>
          <cell r="G24" t="str">
            <v>€</v>
          </cell>
          <cell r="H24" t="str">
            <v>ROUGE 2 heures</v>
          </cell>
          <cell r="I24">
            <v>140</v>
          </cell>
          <cell r="J24" t="str">
            <v>STEPHANE</v>
          </cell>
          <cell r="K24" t="str">
            <v>06.25.27.43.31</v>
          </cell>
          <cell r="L24" t="str">
            <v>06.25.27.43.31 - STEPHANE - TOTAL</v>
          </cell>
          <cell r="M24">
            <v>2</v>
          </cell>
          <cell r="N24" t="str">
            <v/>
          </cell>
          <cell r="O24">
            <v>18</v>
          </cell>
        </row>
        <row r="25">
          <cell r="A25">
            <v>42408</v>
          </cell>
          <cell r="B25">
            <v>2</v>
          </cell>
          <cell r="C25">
            <v>6</v>
          </cell>
          <cell r="D25">
            <v>2016</v>
          </cell>
          <cell r="E25" t="str">
            <v>Lundi</v>
          </cell>
          <cell r="F25" t="str">
            <v>Février</v>
          </cell>
          <cell r="G25" t="str">
            <v>€</v>
          </cell>
          <cell r="H25" t="str">
            <v>ROUGE 30 minutes</v>
          </cell>
          <cell r="I25">
            <v>50</v>
          </cell>
          <cell r="J25" t="str">
            <v>JOSE</v>
          </cell>
          <cell r="K25" t="str">
            <v>06.79.99.43.04</v>
          </cell>
          <cell r="L25" t="str">
            <v xml:space="preserve">06.79.99.43.04 - JOSE - </v>
          </cell>
          <cell r="M25">
            <v>1</v>
          </cell>
          <cell r="N25" t="str">
            <v/>
          </cell>
          <cell r="O25">
            <v>19</v>
          </cell>
        </row>
        <row r="26">
          <cell r="A26">
            <v>42406</v>
          </cell>
          <cell r="B26">
            <v>2</v>
          </cell>
          <cell r="C26">
            <v>5</v>
          </cell>
          <cell r="D26">
            <v>2016</v>
          </cell>
          <cell r="E26" t="str">
            <v>Samedi</v>
          </cell>
          <cell r="F26" t="str">
            <v>Février</v>
          </cell>
          <cell r="G26" t="str">
            <v>€</v>
          </cell>
          <cell r="H26" t="str">
            <v>ROUGE 1 h 30</v>
          </cell>
          <cell r="I26">
            <v>120</v>
          </cell>
          <cell r="J26" t="str">
            <v>PATRICK</v>
          </cell>
          <cell r="K26" t="str">
            <v>06.41.99.07.20</v>
          </cell>
          <cell r="L26" t="str">
            <v>06.41.99.07.20 - PATRICK - CHINE</v>
          </cell>
          <cell r="M26">
            <v>2</v>
          </cell>
          <cell r="N26" t="str">
            <v/>
          </cell>
          <cell r="O26">
            <v>20</v>
          </cell>
        </row>
        <row r="27">
          <cell r="A27">
            <v>42406</v>
          </cell>
          <cell r="B27">
            <v>2</v>
          </cell>
          <cell r="C27">
            <v>5</v>
          </cell>
          <cell r="D27">
            <v>2016</v>
          </cell>
          <cell r="E27" t="str">
            <v>Samedi</v>
          </cell>
          <cell r="F27" t="str">
            <v>Février</v>
          </cell>
          <cell r="G27" t="str">
            <v>€</v>
          </cell>
          <cell r="H27" t="str">
            <v>ROUGE 45 minutes</v>
          </cell>
          <cell r="I27">
            <v>70</v>
          </cell>
          <cell r="J27" t="str">
            <v>HENRY</v>
          </cell>
          <cell r="K27" t="str">
            <v>06.03.37.94.33</v>
          </cell>
          <cell r="L27" t="str">
            <v>06.03.37.94.33 - HENRY - CRADE</v>
          </cell>
          <cell r="M27">
            <v>1</v>
          </cell>
          <cell r="N27" t="str">
            <v/>
          </cell>
          <cell r="O27">
            <v>21</v>
          </cell>
        </row>
        <row r="28">
          <cell r="A28">
            <v>42405</v>
          </cell>
          <cell r="B28">
            <v>2</v>
          </cell>
          <cell r="C28">
            <v>5</v>
          </cell>
          <cell r="D28">
            <v>2016</v>
          </cell>
          <cell r="E28" t="str">
            <v>Vendredi</v>
          </cell>
          <cell r="F28" t="str">
            <v>Février</v>
          </cell>
          <cell r="G28" t="str">
            <v>CB</v>
          </cell>
          <cell r="H28" t="str">
            <v>ROUGE 2 heures</v>
          </cell>
          <cell r="I28">
            <v>140</v>
          </cell>
          <cell r="J28" t="str">
            <v>STEPHANO</v>
          </cell>
          <cell r="K28" t="str">
            <v>07.86.23.49.70</v>
          </cell>
          <cell r="L28" t="str">
            <v>07.86.23.49.70 - STEPHANO - TAHITI</v>
          </cell>
          <cell r="M28">
            <v>2</v>
          </cell>
          <cell r="N28" t="str">
            <v/>
          </cell>
          <cell r="O28">
            <v>22</v>
          </cell>
        </row>
        <row r="29">
          <cell r="A29">
            <v>42405</v>
          </cell>
          <cell r="B29">
            <v>2</v>
          </cell>
          <cell r="C29">
            <v>5</v>
          </cell>
          <cell r="D29">
            <v>2016</v>
          </cell>
          <cell r="E29" t="str">
            <v>Vendredi</v>
          </cell>
          <cell r="F29" t="str">
            <v>Février</v>
          </cell>
          <cell r="G29" t="str">
            <v>€</v>
          </cell>
          <cell r="H29" t="str">
            <v>ROUGE 1 heure</v>
          </cell>
          <cell r="I29">
            <v>90</v>
          </cell>
          <cell r="J29" t="str">
            <v>JEAN</v>
          </cell>
          <cell r="K29" t="str">
            <v>06.20.21.59.65</v>
          </cell>
          <cell r="L29" t="str">
            <v xml:space="preserve">06.20.21.59.65 - JEAN - </v>
          </cell>
          <cell r="M29">
            <v>1</v>
          </cell>
          <cell r="N29" t="str">
            <v/>
          </cell>
          <cell r="O29">
            <v>23</v>
          </cell>
        </row>
        <row r="30">
          <cell r="A30">
            <v>42405</v>
          </cell>
          <cell r="B30">
            <v>2</v>
          </cell>
          <cell r="C30">
            <v>5</v>
          </cell>
          <cell r="D30">
            <v>2016</v>
          </cell>
          <cell r="E30" t="str">
            <v>Vendredi</v>
          </cell>
          <cell r="F30" t="str">
            <v>Février</v>
          </cell>
          <cell r="G30" t="str">
            <v>€</v>
          </cell>
          <cell r="H30" t="str">
            <v>ROUGE 1 heure</v>
          </cell>
          <cell r="I30">
            <v>90</v>
          </cell>
          <cell r="J30" t="str">
            <v>WILLIAM</v>
          </cell>
          <cell r="K30" t="str">
            <v>06.72.92.41.41</v>
          </cell>
          <cell r="L30" t="str">
            <v xml:space="preserve">06.72.92.41.41 - WILLIAM - </v>
          </cell>
          <cell r="M30">
            <v>1</v>
          </cell>
          <cell r="N30" t="str">
            <v/>
          </cell>
          <cell r="O30">
            <v>24</v>
          </cell>
        </row>
        <row r="31">
          <cell r="A31">
            <v>42404</v>
          </cell>
          <cell r="B31">
            <v>2</v>
          </cell>
          <cell r="C31">
            <v>5</v>
          </cell>
          <cell r="D31">
            <v>2016</v>
          </cell>
          <cell r="E31" t="str">
            <v>Jeudi</v>
          </cell>
          <cell r="F31" t="str">
            <v>Février</v>
          </cell>
          <cell r="G31" t="str">
            <v>CB</v>
          </cell>
          <cell r="H31" t="str">
            <v>ROUGE 45 minutes</v>
          </cell>
          <cell r="I31">
            <v>70</v>
          </cell>
          <cell r="J31" t="str">
            <v>CHRISTIAN</v>
          </cell>
          <cell r="K31" t="str">
            <v>06.25.79.16.39</v>
          </cell>
          <cell r="L31" t="str">
            <v xml:space="preserve">06.25.79.16.39 - CHRISTIAN - </v>
          </cell>
          <cell r="M31">
            <v>1</v>
          </cell>
          <cell r="N31" t="str">
            <v/>
          </cell>
          <cell r="O31">
            <v>25</v>
          </cell>
        </row>
        <row r="32">
          <cell r="A32">
            <v>42404</v>
          </cell>
          <cell r="B32">
            <v>2</v>
          </cell>
          <cell r="C32">
            <v>5</v>
          </cell>
          <cell r="D32">
            <v>2016</v>
          </cell>
          <cell r="E32" t="str">
            <v>Jeudi</v>
          </cell>
          <cell r="F32" t="str">
            <v>Février</v>
          </cell>
          <cell r="G32" t="str">
            <v>€</v>
          </cell>
          <cell r="H32" t="str">
            <v>BLANC 1 heure</v>
          </cell>
          <cell r="I32">
            <v>70</v>
          </cell>
          <cell r="J32" t="str">
            <v>JEAN</v>
          </cell>
          <cell r="K32" t="str">
            <v>06.03.53.66.70</v>
          </cell>
          <cell r="L32" t="str">
            <v xml:space="preserve">06.03.53.66.70 - JEAN - </v>
          </cell>
          <cell r="M32">
            <v>1</v>
          </cell>
          <cell r="N32" t="str">
            <v/>
          </cell>
          <cell r="O32">
            <v>26</v>
          </cell>
        </row>
        <row r="33">
          <cell r="A33">
            <v>42404</v>
          </cell>
          <cell r="B33">
            <v>2</v>
          </cell>
          <cell r="C33">
            <v>5</v>
          </cell>
          <cell r="D33">
            <v>2016</v>
          </cell>
          <cell r="E33" t="str">
            <v>Jeudi</v>
          </cell>
          <cell r="F33" t="str">
            <v>Février</v>
          </cell>
          <cell r="G33" t="str">
            <v>CB</v>
          </cell>
          <cell r="H33" t="str">
            <v>ROUGE 1 h 30</v>
          </cell>
          <cell r="I33">
            <v>120</v>
          </cell>
          <cell r="J33" t="str">
            <v>MARC</v>
          </cell>
          <cell r="K33" t="str">
            <v/>
          </cell>
          <cell r="L33" t="str">
            <v xml:space="preserve"> - MARC - LATOUR</v>
          </cell>
          <cell r="M33">
            <v>2</v>
          </cell>
          <cell r="N33" t="str">
            <v/>
          </cell>
          <cell r="O33">
            <v>27</v>
          </cell>
        </row>
        <row r="34">
          <cell r="A34">
            <v>42404</v>
          </cell>
          <cell r="B34">
            <v>2</v>
          </cell>
          <cell r="C34">
            <v>5</v>
          </cell>
          <cell r="D34">
            <v>2016</v>
          </cell>
          <cell r="E34" t="str">
            <v>Jeudi</v>
          </cell>
          <cell r="F34" t="str">
            <v>Février</v>
          </cell>
          <cell r="G34" t="str">
            <v>€</v>
          </cell>
          <cell r="H34" t="str">
            <v>ROUGE 1 heure</v>
          </cell>
          <cell r="I34">
            <v>90</v>
          </cell>
          <cell r="J34" t="str">
            <v>ALLEN</v>
          </cell>
          <cell r="K34" t="str">
            <v>06.14.42.50.45</v>
          </cell>
          <cell r="L34" t="str">
            <v xml:space="preserve">06.14.42.50.45 - ALLEN - </v>
          </cell>
          <cell r="M34">
            <v>1</v>
          </cell>
          <cell r="N34" t="str">
            <v/>
          </cell>
          <cell r="O34">
            <v>28</v>
          </cell>
        </row>
        <row r="35">
          <cell r="A35">
            <v>42404</v>
          </cell>
          <cell r="B35">
            <v>2</v>
          </cell>
          <cell r="C35">
            <v>5</v>
          </cell>
          <cell r="D35">
            <v>2016</v>
          </cell>
          <cell r="E35" t="str">
            <v>Jeudi</v>
          </cell>
          <cell r="F35" t="str">
            <v>Février</v>
          </cell>
          <cell r="G35" t="str">
            <v>€</v>
          </cell>
          <cell r="H35" t="str">
            <v>Conseils</v>
          </cell>
          <cell r="I35">
            <v>20</v>
          </cell>
          <cell r="J35" t="str">
            <v>MARC</v>
          </cell>
          <cell r="K35" t="str">
            <v/>
          </cell>
          <cell r="L35" t="str">
            <v xml:space="preserve"> - MARC - LATOUR</v>
          </cell>
          <cell r="M35">
            <v>0</v>
          </cell>
          <cell r="N35" t="str">
            <v/>
          </cell>
          <cell r="O35">
            <v>29</v>
          </cell>
        </row>
        <row r="36">
          <cell r="A36">
            <v>42403</v>
          </cell>
          <cell r="B36">
            <v>2</v>
          </cell>
          <cell r="C36">
            <v>5</v>
          </cell>
          <cell r="D36">
            <v>2016</v>
          </cell>
          <cell r="E36" t="str">
            <v>Mercredi</v>
          </cell>
          <cell r="F36" t="str">
            <v>Février</v>
          </cell>
          <cell r="G36" t="str">
            <v>€</v>
          </cell>
          <cell r="H36" t="str">
            <v>ROUGE 30 minutes</v>
          </cell>
          <cell r="I36">
            <v>50</v>
          </cell>
          <cell r="J36" t="str">
            <v>ERIC</v>
          </cell>
          <cell r="K36" t="str">
            <v>06.07.35.43.85</v>
          </cell>
          <cell r="L36" t="str">
            <v>06.07.35.43.85 - ERIC - ORTHEZ</v>
          </cell>
          <cell r="M36">
            <v>1</v>
          </cell>
          <cell r="N36" t="str">
            <v/>
          </cell>
          <cell r="O36">
            <v>30</v>
          </cell>
        </row>
        <row r="37">
          <cell r="A37">
            <v>42403</v>
          </cell>
          <cell r="B37">
            <v>2</v>
          </cell>
          <cell r="C37">
            <v>5</v>
          </cell>
          <cell r="D37">
            <v>2016</v>
          </cell>
          <cell r="E37" t="str">
            <v>Mercredi</v>
          </cell>
          <cell r="F37" t="str">
            <v>Février</v>
          </cell>
          <cell r="G37" t="str">
            <v>€</v>
          </cell>
          <cell r="H37" t="str">
            <v>ROUGE 1 heure</v>
          </cell>
          <cell r="I37">
            <v>90</v>
          </cell>
          <cell r="J37" t="str">
            <v>MARC</v>
          </cell>
          <cell r="K37" t="str">
            <v>06.50.09.28.83</v>
          </cell>
          <cell r="L37" t="str">
            <v>06.50.09.28.83 - MARC - BAYONNE</v>
          </cell>
          <cell r="M37">
            <v>1</v>
          </cell>
          <cell r="N37" t="str">
            <v/>
          </cell>
          <cell r="O37">
            <v>31</v>
          </cell>
        </row>
        <row r="38">
          <cell r="A38">
            <v>42403</v>
          </cell>
          <cell r="B38">
            <v>2</v>
          </cell>
          <cell r="C38">
            <v>5</v>
          </cell>
          <cell r="D38">
            <v>2016</v>
          </cell>
          <cell r="E38" t="str">
            <v>Mercredi</v>
          </cell>
          <cell r="F38" t="str">
            <v>Février</v>
          </cell>
          <cell r="G38" t="str">
            <v>€</v>
          </cell>
          <cell r="H38" t="str">
            <v>ROUGE 45 minutes</v>
          </cell>
          <cell r="I38">
            <v>70</v>
          </cell>
          <cell r="J38" t="str">
            <v>PHILIPPE</v>
          </cell>
          <cell r="K38" t="str">
            <v>06.19.13.34.75</v>
          </cell>
          <cell r="L38" t="str">
            <v>06.19.13.34.75 - PHILIPPE - LASSEUBE</v>
          </cell>
          <cell r="M38">
            <v>1</v>
          </cell>
          <cell r="N38" t="str">
            <v/>
          </cell>
          <cell r="O38">
            <v>32</v>
          </cell>
        </row>
        <row r="39">
          <cell r="A39">
            <v>42403</v>
          </cell>
          <cell r="B39">
            <v>2</v>
          </cell>
          <cell r="C39">
            <v>5</v>
          </cell>
          <cell r="D39">
            <v>2016</v>
          </cell>
          <cell r="E39" t="str">
            <v>Mercredi</v>
          </cell>
          <cell r="F39" t="str">
            <v>Février</v>
          </cell>
          <cell r="G39" t="str">
            <v>€</v>
          </cell>
          <cell r="H39" t="str">
            <v>ROUGE 1 heure</v>
          </cell>
          <cell r="I39">
            <v>90</v>
          </cell>
          <cell r="J39" t="str">
            <v>JEAN MARC</v>
          </cell>
          <cell r="K39" t="str">
            <v>06.74.23.71.01</v>
          </cell>
          <cell r="L39" t="str">
            <v xml:space="preserve">06.74.23.71.01 - JEAN MARC - </v>
          </cell>
          <cell r="M39">
            <v>1</v>
          </cell>
          <cell r="N39" t="str">
            <v/>
          </cell>
          <cell r="O39">
            <v>33</v>
          </cell>
        </row>
        <row r="40">
          <cell r="A40">
            <v>42402</v>
          </cell>
          <cell r="B40">
            <v>2</v>
          </cell>
          <cell r="C40">
            <v>5</v>
          </cell>
          <cell r="D40">
            <v>2016</v>
          </cell>
          <cell r="E40" t="str">
            <v>Mardi</v>
          </cell>
          <cell r="F40" t="str">
            <v>Février</v>
          </cell>
          <cell r="G40" t="str">
            <v>€</v>
          </cell>
          <cell r="H40" t="str">
            <v>ROUGE 30 minutes</v>
          </cell>
          <cell r="I40">
            <v>50</v>
          </cell>
          <cell r="J40" t="str">
            <v>YVON</v>
          </cell>
          <cell r="K40" t="str">
            <v>06.07.25.93.07</v>
          </cell>
          <cell r="L40" t="str">
            <v xml:space="preserve">06.07.25.93.07 - YVON - </v>
          </cell>
          <cell r="M40">
            <v>1</v>
          </cell>
          <cell r="O40">
            <v>34</v>
          </cell>
        </row>
        <row r="41">
          <cell r="A41">
            <v>42402</v>
          </cell>
          <cell r="B41">
            <v>2</v>
          </cell>
          <cell r="C41">
            <v>5</v>
          </cell>
          <cell r="D41">
            <v>2016</v>
          </cell>
          <cell r="E41" t="str">
            <v>Mardi</v>
          </cell>
          <cell r="F41" t="str">
            <v>Février</v>
          </cell>
          <cell r="G41" t="str">
            <v>€</v>
          </cell>
          <cell r="H41" t="str">
            <v>ROUGE 2 heures</v>
          </cell>
          <cell r="I41">
            <v>140</v>
          </cell>
          <cell r="J41" t="str">
            <v>PHILIPPE</v>
          </cell>
          <cell r="K41" t="str">
            <v>06.19.35.55.44</v>
          </cell>
          <cell r="L41" t="str">
            <v xml:space="preserve">06.19.35.55.44 - PHILIPPE - </v>
          </cell>
          <cell r="M41">
            <v>2</v>
          </cell>
          <cell r="O41">
            <v>35</v>
          </cell>
        </row>
        <row r="42">
          <cell r="A42">
            <v>42402</v>
          </cell>
          <cell r="B42">
            <v>2</v>
          </cell>
          <cell r="C42">
            <v>5</v>
          </cell>
          <cell r="D42">
            <v>2016</v>
          </cell>
          <cell r="E42" t="str">
            <v>Mardi</v>
          </cell>
          <cell r="F42" t="str">
            <v>Février</v>
          </cell>
          <cell r="G42" t="str">
            <v>€</v>
          </cell>
          <cell r="H42" t="str">
            <v>ROUGE 45 minutes</v>
          </cell>
          <cell r="I42">
            <v>70</v>
          </cell>
          <cell r="J42" t="str">
            <v>XXXX</v>
          </cell>
          <cell r="K42" t="str">
            <v>06.03.29.78.55</v>
          </cell>
          <cell r="L42" t="str">
            <v xml:space="preserve">06.03.29.78.55 - Inconnu - </v>
          </cell>
          <cell r="M42">
            <v>1</v>
          </cell>
          <cell r="O42">
            <v>36</v>
          </cell>
        </row>
        <row r="43">
          <cell r="A43">
            <v>42401</v>
          </cell>
          <cell r="B43">
            <v>2</v>
          </cell>
          <cell r="C43">
            <v>5</v>
          </cell>
          <cell r="D43">
            <v>2016</v>
          </cell>
          <cell r="E43" t="str">
            <v>Lundi</v>
          </cell>
          <cell r="F43" t="str">
            <v>Février</v>
          </cell>
          <cell r="G43" t="str">
            <v>€</v>
          </cell>
          <cell r="H43" t="str">
            <v>ROUGE 30 minutes</v>
          </cell>
          <cell r="I43">
            <v>50</v>
          </cell>
          <cell r="J43" t="str">
            <v>ROBERT</v>
          </cell>
          <cell r="K43" t="str">
            <v>06.80.68.51.30</v>
          </cell>
          <cell r="L43" t="str">
            <v>06.80.68.51.30 - ROBERT - TRAVERS</v>
          </cell>
          <cell r="M43">
            <v>1</v>
          </cell>
          <cell r="O43">
            <v>37</v>
          </cell>
        </row>
        <row r="44">
          <cell r="A44">
            <v>42401</v>
          </cell>
          <cell r="B44">
            <v>2</v>
          </cell>
          <cell r="C44">
            <v>5</v>
          </cell>
          <cell r="D44">
            <v>2016</v>
          </cell>
          <cell r="E44" t="str">
            <v>Lundi</v>
          </cell>
          <cell r="F44" t="str">
            <v>Février</v>
          </cell>
          <cell r="G44" t="str">
            <v>€</v>
          </cell>
          <cell r="H44" t="str">
            <v>ROUGE 30 minutes</v>
          </cell>
          <cell r="I44">
            <v>50</v>
          </cell>
          <cell r="J44" t="str">
            <v>STEPHANE</v>
          </cell>
          <cell r="K44" t="str">
            <v>06.82.81.19.84</v>
          </cell>
          <cell r="L44" t="str">
            <v>06.82.81.19.84 - STEPHANE - CLASSE</v>
          </cell>
          <cell r="M44">
            <v>1</v>
          </cell>
          <cell r="O44">
            <v>38</v>
          </cell>
        </row>
        <row r="45">
          <cell r="A45">
            <v>42399</v>
          </cell>
          <cell r="B45">
            <v>1</v>
          </cell>
          <cell r="C45">
            <v>4</v>
          </cell>
          <cell r="D45">
            <v>2016</v>
          </cell>
          <cell r="E45" t="str">
            <v>Samedi</v>
          </cell>
          <cell r="F45" t="str">
            <v>Janvier</v>
          </cell>
          <cell r="G45" t="str">
            <v>€</v>
          </cell>
          <cell r="H45" t="str">
            <v>ROUGE 30 minutes</v>
          </cell>
          <cell r="I45">
            <v>50</v>
          </cell>
          <cell r="J45" t="str">
            <v>MARC</v>
          </cell>
          <cell r="K45" t="str">
            <v>06.32.27.17.12</v>
          </cell>
          <cell r="L45" t="str">
            <v xml:space="preserve">06.32.27.17.12 - MARC - </v>
          </cell>
          <cell r="M45">
            <v>1</v>
          </cell>
          <cell r="O45">
            <v>39</v>
          </cell>
        </row>
        <row r="46">
          <cell r="A46">
            <v>42399</v>
          </cell>
          <cell r="B46">
            <v>1</v>
          </cell>
          <cell r="C46">
            <v>4</v>
          </cell>
          <cell r="D46">
            <v>2016</v>
          </cell>
          <cell r="E46" t="str">
            <v>Samedi</v>
          </cell>
          <cell r="F46" t="str">
            <v>Janvier</v>
          </cell>
          <cell r="G46" t="str">
            <v>€</v>
          </cell>
          <cell r="H46" t="str">
            <v>ROUGE 45 minutes</v>
          </cell>
          <cell r="I46">
            <v>70</v>
          </cell>
          <cell r="J46" t="str">
            <v>JEAN CLAUDE</v>
          </cell>
          <cell r="K46" t="str">
            <v>06.80.15.71.25</v>
          </cell>
          <cell r="L46" t="str">
            <v xml:space="preserve">06.80.15.71.25 - JEAN CLAUDE - </v>
          </cell>
          <cell r="M46">
            <v>1</v>
          </cell>
          <cell r="O46">
            <v>40</v>
          </cell>
        </row>
        <row r="47">
          <cell r="A47">
            <v>42398</v>
          </cell>
          <cell r="B47">
            <v>1</v>
          </cell>
          <cell r="C47">
            <v>4</v>
          </cell>
          <cell r="D47">
            <v>2016</v>
          </cell>
          <cell r="E47" t="str">
            <v>Vendredi</v>
          </cell>
          <cell r="F47" t="str">
            <v>Janvier</v>
          </cell>
          <cell r="G47" t="str">
            <v>€</v>
          </cell>
          <cell r="H47" t="str">
            <v>ROUGE 30 minutes</v>
          </cell>
          <cell r="I47">
            <v>50</v>
          </cell>
          <cell r="J47" t="str">
            <v>GERARD</v>
          </cell>
          <cell r="K47" t="str">
            <v>07.61.69.52.49</v>
          </cell>
          <cell r="L47" t="str">
            <v xml:space="preserve">07.61.69.52.49 - GERARD - </v>
          </cell>
          <cell r="M47">
            <v>1</v>
          </cell>
          <cell r="O47">
            <v>41</v>
          </cell>
        </row>
        <row r="48">
          <cell r="A48">
            <v>42398</v>
          </cell>
          <cell r="B48">
            <v>1</v>
          </cell>
          <cell r="C48">
            <v>4</v>
          </cell>
          <cell r="D48">
            <v>2016</v>
          </cell>
          <cell r="E48" t="str">
            <v>Vendredi</v>
          </cell>
          <cell r="F48" t="str">
            <v>Janvier</v>
          </cell>
          <cell r="G48" t="str">
            <v>€</v>
          </cell>
          <cell r="H48" t="str">
            <v>ROUGE 2 heures</v>
          </cell>
          <cell r="I48">
            <v>140</v>
          </cell>
          <cell r="J48" t="str">
            <v>JEAN</v>
          </cell>
          <cell r="K48" t="str">
            <v>07.61.68.34.13</v>
          </cell>
          <cell r="L48" t="str">
            <v xml:space="preserve">07.61.68.34.13 - JEAN - </v>
          </cell>
          <cell r="M48">
            <v>2</v>
          </cell>
          <cell r="O48">
            <v>42</v>
          </cell>
        </row>
        <row r="49">
          <cell r="A49">
            <v>42398</v>
          </cell>
          <cell r="B49">
            <v>1</v>
          </cell>
          <cell r="C49">
            <v>4</v>
          </cell>
          <cell r="D49">
            <v>2016</v>
          </cell>
          <cell r="E49" t="str">
            <v>Vendredi</v>
          </cell>
          <cell r="F49" t="str">
            <v>Janvier</v>
          </cell>
          <cell r="G49" t="str">
            <v>€</v>
          </cell>
          <cell r="H49" t="str">
            <v>ROUGE 1 h 30</v>
          </cell>
          <cell r="I49">
            <v>120</v>
          </cell>
          <cell r="J49" t="str">
            <v>DOMINIQUE</v>
          </cell>
          <cell r="K49" t="str">
            <v>07.88.54.69.38</v>
          </cell>
          <cell r="L49" t="str">
            <v xml:space="preserve">07.88.54.69.38 - DOMINIQUE - </v>
          </cell>
          <cell r="M49">
            <v>2</v>
          </cell>
          <cell r="O49">
            <v>43</v>
          </cell>
        </row>
        <row r="50">
          <cell r="A50">
            <v>42398</v>
          </cell>
          <cell r="B50">
            <v>1</v>
          </cell>
          <cell r="C50">
            <v>4</v>
          </cell>
          <cell r="D50">
            <v>2016</v>
          </cell>
          <cell r="E50" t="str">
            <v>Vendredi</v>
          </cell>
          <cell r="F50" t="str">
            <v>Janvier</v>
          </cell>
          <cell r="G50" t="str">
            <v>€</v>
          </cell>
          <cell r="H50" t="str">
            <v>ROUGE 45 minutes</v>
          </cell>
          <cell r="I50">
            <v>70</v>
          </cell>
          <cell r="J50" t="str">
            <v>NORA</v>
          </cell>
          <cell r="K50" t="str">
            <v>06.09.72.57.01</v>
          </cell>
          <cell r="L50" t="str">
            <v xml:space="preserve">06.09.72.57.01 - NORA - </v>
          </cell>
          <cell r="M50">
            <v>1</v>
          </cell>
          <cell r="O50">
            <v>44</v>
          </cell>
        </row>
        <row r="51">
          <cell r="A51">
            <v>42397</v>
          </cell>
          <cell r="B51">
            <v>1</v>
          </cell>
          <cell r="C51">
            <v>4</v>
          </cell>
          <cell r="D51">
            <v>2016</v>
          </cell>
          <cell r="E51" t="str">
            <v>Jeudi</v>
          </cell>
          <cell r="F51" t="str">
            <v>Janvier</v>
          </cell>
          <cell r="G51" t="str">
            <v>€</v>
          </cell>
          <cell r="H51" t="str">
            <v>ROUGE 1 h 30</v>
          </cell>
          <cell r="I51">
            <v>120</v>
          </cell>
          <cell r="J51" t="str">
            <v>JACQUES</v>
          </cell>
          <cell r="K51" t="str">
            <v>06.11.91.04.16</v>
          </cell>
          <cell r="L51" t="str">
            <v>06.11.91.04.16 - JACQUES - PLOMBIER</v>
          </cell>
          <cell r="M51">
            <v>2</v>
          </cell>
          <cell r="O51">
            <v>45</v>
          </cell>
        </row>
        <row r="52">
          <cell r="A52">
            <v>42397</v>
          </cell>
          <cell r="B52">
            <v>1</v>
          </cell>
          <cell r="C52">
            <v>4</v>
          </cell>
          <cell r="D52">
            <v>2016</v>
          </cell>
          <cell r="E52" t="str">
            <v>Jeudi</v>
          </cell>
          <cell r="F52" t="str">
            <v>Janvier</v>
          </cell>
          <cell r="G52" t="str">
            <v>CB</v>
          </cell>
          <cell r="H52" t="str">
            <v>ROUGE 45 minutes</v>
          </cell>
          <cell r="I52">
            <v>70</v>
          </cell>
          <cell r="J52" t="str">
            <v>DANIEL</v>
          </cell>
          <cell r="K52" t="str">
            <v>06.79.72.84.26</v>
          </cell>
          <cell r="L52" t="str">
            <v xml:space="preserve">06.79.72.84.26 - DANIEL - </v>
          </cell>
          <cell r="M52">
            <v>1</v>
          </cell>
          <cell r="O52">
            <v>46</v>
          </cell>
        </row>
        <row r="53">
          <cell r="A53">
            <v>42397</v>
          </cell>
          <cell r="B53">
            <v>1</v>
          </cell>
          <cell r="C53">
            <v>4</v>
          </cell>
          <cell r="D53">
            <v>2016</v>
          </cell>
          <cell r="E53" t="str">
            <v>Jeudi</v>
          </cell>
          <cell r="F53" t="str">
            <v>Janvier</v>
          </cell>
          <cell r="G53" t="str">
            <v>€</v>
          </cell>
          <cell r="H53" t="str">
            <v>ROUGE 1 heure</v>
          </cell>
          <cell r="I53">
            <v>90</v>
          </cell>
          <cell r="J53" t="str">
            <v>PATRICK</v>
          </cell>
          <cell r="K53" t="str">
            <v>06.42.37.80.64</v>
          </cell>
          <cell r="L53" t="str">
            <v xml:space="preserve">06.42.37.80.64 - PATRICK - </v>
          </cell>
          <cell r="M53">
            <v>1</v>
          </cell>
          <cell r="O53">
            <v>47</v>
          </cell>
        </row>
        <row r="54">
          <cell r="A54">
            <v>42397</v>
          </cell>
          <cell r="B54">
            <v>1</v>
          </cell>
          <cell r="C54">
            <v>4</v>
          </cell>
          <cell r="D54">
            <v>2016</v>
          </cell>
          <cell r="E54" t="str">
            <v>Jeudi</v>
          </cell>
          <cell r="F54" t="str">
            <v>Janvier</v>
          </cell>
          <cell r="G54" t="str">
            <v>€</v>
          </cell>
          <cell r="H54" t="str">
            <v>ROUGE 45 minutes</v>
          </cell>
          <cell r="I54">
            <v>70</v>
          </cell>
          <cell r="J54" t="str">
            <v>FRANCOIS</v>
          </cell>
          <cell r="K54" t="str">
            <v>07.83.21.21.55</v>
          </cell>
          <cell r="L54" t="str">
            <v>07.83.21.21.55 - FRANCOIS - DIDIER</v>
          </cell>
          <cell r="M54">
            <v>1</v>
          </cell>
          <cell r="O54">
            <v>48</v>
          </cell>
        </row>
        <row r="55">
          <cell r="A55">
            <v>42395</v>
          </cell>
          <cell r="B55">
            <v>1</v>
          </cell>
          <cell r="C55">
            <v>4</v>
          </cell>
          <cell r="D55">
            <v>2016</v>
          </cell>
          <cell r="E55" t="str">
            <v>Mardi</v>
          </cell>
          <cell r="F55" t="str">
            <v>Janvier</v>
          </cell>
          <cell r="G55" t="str">
            <v>€</v>
          </cell>
          <cell r="H55" t="str">
            <v>ROUGE 2 heures</v>
          </cell>
          <cell r="I55">
            <v>140</v>
          </cell>
          <cell r="J55" t="str">
            <v>JEAN PIERRE</v>
          </cell>
          <cell r="K55" t="str">
            <v>06.73.88.76.63</v>
          </cell>
          <cell r="L55" t="str">
            <v>06.73.88.76.63 - JEAN PIERRE - DODGE</v>
          </cell>
          <cell r="M55">
            <v>2</v>
          </cell>
          <cell r="O55">
            <v>49</v>
          </cell>
        </row>
        <row r="56">
          <cell r="A56">
            <v>42395</v>
          </cell>
          <cell r="B56">
            <v>1</v>
          </cell>
          <cell r="C56">
            <v>4</v>
          </cell>
          <cell r="D56">
            <v>2016</v>
          </cell>
          <cell r="E56" t="str">
            <v>Mardi</v>
          </cell>
          <cell r="F56" t="str">
            <v>Janvier</v>
          </cell>
          <cell r="G56" t="str">
            <v>€</v>
          </cell>
          <cell r="H56" t="str">
            <v>ROUGE 45 minutes</v>
          </cell>
          <cell r="I56">
            <v>70</v>
          </cell>
          <cell r="J56" t="str">
            <v>CHRISTIAN</v>
          </cell>
          <cell r="K56" t="str">
            <v>06.82.56.91.88</v>
          </cell>
          <cell r="L56" t="str">
            <v xml:space="preserve">06.82.56.91.88 - CHRISTIAN - </v>
          </cell>
          <cell r="M56">
            <v>1</v>
          </cell>
          <cell r="O56">
            <v>50</v>
          </cell>
        </row>
        <row r="57">
          <cell r="A57">
            <v>42395</v>
          </cell>
          <cell r="B57">
            <v>1</v>
          </cell>
          <cell r="C57">
            <v>4</v>
          </cell>
          <cell r="D57">
            <v>2016</v>
          </cell>
          <cell r="E57" t="str">
            <v>Mardi</v>
          </cell>
          <cell r="F57" t="str">
            <v>Janvier</v>
          </cell>
          <cell r="G57" t="str">
            <v>€</v>
          </cell>
          <cell r="H57" t="str">
            <v>ROUGE 2 heures</v>
          </cell>
          <cell r="I57">
            <v>140</v>
          </cell>
          <cell r="J57" t="str">
            <v>PHILIPPE</v>
          </cell>
          <cell r="K57" t="str">
            <v>06.72.74.70.75</v>
          </cell>
          <cell r="L57" t="str">
            <v xml:space="preserve">06.72.74.70.75 - PHILIPPE - </v>
          </cell>
          <cell r="M57">
            <v>2</v>
          </cell>
          <cell r="O57">
            <v>51</v>
          </cell>
        </row>
        <row r="58">
          <cell r="A58">
            <v>42394</v>
          </cell>
          <cell r="B58">
            <v>1</v>
          </cell>
          <cell r="C58">
            <v>4</v>
          </cell>
          <cell r="D58">
            <v>2016</v>
          </cell>
          <cell r="E58" t="str">
            <v>Lundi</v>
          </cell>
          <cell r="F58" t="str">
            <v>Janvier</v>
          </cell>
          <cell r="G58" t="str">
            <v>€</v>
          </cell>
          <cell r="H58" t="str">
            <v>ROUGE 30 minutes</v>
          </cell>
          <cell r="I58">
            <v>50</v>
          </cell>
          <cell r="J58" t="str">
            <v>DIDIER</v>
          </cell>
          <cell r="K58" t="str">
            <v>06.73.40.72.09</v>
          </cell>
          <cell r="L58" t="str">
            <v>06.73.40.72.09 - DIDIER - EPOUSE MALADE</v>
          </cell>
          <cell r="M58">
            <v>1</v>
          </cell>
          <cell r="O58">
            <v>52</v>
          </cell>
        </row>
        <row r="59">
          <cell r="A59">
            <v>42391</v>
          </cell>
          <cell r="B59">
            <v>1</v>
          </cell>
          <cell r="C59">
            <v>3</v>
          </cell>
          <cell r="D59">
            <v>2016</v>
          </cell>
          <cell r="E59" t="str">
            <v>Vendredi</v>
          </cell>
          <cell r="F59" t="str">
            <v>Janvier</v>
          </cell>
          <cell r="G59" t="str">
            <v>€</v>
          </cell>
          <cell r="H59" t="str">
            <v>ROUGE 30 minutes</v>
          </cell>
          <cell r="I59">
            <v>50</v>
          </cell>
          <cell r="J59" t="str">
            <v>BRUNO</v>
          </cell>
          <cell r="K59" t="str">
            <v>06.07.99.43.65</v>
          </cell>
          <cell r="L59" t="str">
            <v xml:space="preserve">06.07.99.43.65 - BRUNO - </v>
          </cell>
          <cell r="M59">
            <v>1</v>
          </cell>
          <cell r="O59">
            <v>53</v>
          </cell>
        </row>
        <row r="60">
          <cell r="A60">
            <v>42391</v>
          </cell>
          <cell r="B60">
            <v>1</v>
          </cell>
          <cell r="C60">
            <v>3</v>
          </cell>
          <cell r="D60">
            <v>2016</v>
          </cell>
          <cell r="E60" t="str">
            <v>Vendredi</v>
          </cell>
          <cell r="F60" t="str">
            <v>Janvier</v>
          </cell>
          <cell r="G60" t="str">
            <v>€</v>
          </cell>
          <cell r="H60" t="str">
            <v>ROUGE 30 minutes</v>
          </cell>
          <cell r="I60">
            <v>50</v>
          </cell>
          <cell r="J60" t="str">
            <v>FREDERIC</v>
          </cell>
          <cell r="K60" t="str">
            <v>06.52.77.31.26</v>
          </cell>
          <cell r="L60" t="str">
            <v>06.52.77.31.26 - FREDERIC - SLEEVE</v>
          </cell>
          <cell r="M60">
            <v>1</v>
          </cell>
          <cell r="O60">
            <v>54</v>
          </cell>
        </row>
        <row r="61">
          <cell r="A61">
            <v>42391</v>
          </cell>
          <cell r="B61">
            <v>1</v>
          </cell>
          <cell r="C61">
            <v>3</v>
          </cell>
          <cell r="D61">
            <v>2016</v>
          </cell>
          <cell r="E61" t="str">
            <v>Vendredi</v>
          </cell>
          <cell r="F61" t="str">
            <v>Janvier</v>
          </cell>
          <cell r="G61" t="str">
            <v>€</v>
          </cell>
          <cell r="H61" t="str">
            <v>ROUGE 2 heures</v>
          </cell>
          <cell r="I61">
            <v>140</v>
          </cell>
          <cell r="J61" t="str">
            <v>PATRICK</v>
          </cell>
          <cell r="K61" t="str">
            <v>06.22.44.09.40</v>
          </cell>
          <cell r="L61" t="str">
            <v xml:space="preserve">06.22.44.09.40 - PATRICK - </v>
          </cell>
          <cell r="M61">
            <v>2</v>
          </cell>
          <cell r="O61">
            <v>55</v>
          </cell>
        </row>
        <row r="62">
          <cell r="A62">
            <v>42391</v>
          </cell>
          <cell r="B62">
            <v>1</v>
          </cell>
          <cell r="C62">
            <v>3</v>
          </cell>
          <cell r="D62">
            <v>2016</v>
          </cell>
          <cell r="E62" t="str">
            <v>Vendredi</v>
          </cell>
          <cell r="F62" t="str">
            <v>Janvier</v>
          </cell>
          <cell r="G62" t="str">
            <v>€</v>
          </cell>
          <cell r="H62" t="str">
            <v>ROUGE 30 minutes</v>
          </cell>
          <cell r="I62">
            <v>50</v>
          </cell>
          <cell r="J62" t="str">
            <v>ERIC</v>
          </cell>
          <cell r="K62" t="str">
            <v>07.80.33.42.80</v>
          </cell>
          <cell r="L62" t="str">
            <v xml:space="preserve">07.80.33.42.80 - ERIC - </v>
          </cell>
          <cell r="M62">
            <v>1</v>
          </cell>
          <cell r="O62">
            <v>56</v>
          </cell>
        </row>
        <row r="63">
          <cell r="A63">
            <v>42391</v>
          </cell>
          <cell r="B63">
            <v>1</v>
          </cell>
          <cell r="C63">
            <v>3</v>
          </cell>
          <cell r="D63">
            <v>2016</v>
          </cell>
          <cell r="E63" t="str">
            <v>Vendredi</v>
          </cell>
          <cell r="F63" t="str">
            <v>Janvier</v>
          </cell>
          <cell r="G63" t="str">
            <v>CB</v>
          </cell>
          <cell r="H63" t="str">
            <v>ROUGE 1 heure</v>
          </cell>
          <cell r="I63">
            <v>90</v>
          </cell>
          <cell r="J63" t="str">
            <v>FREDERIC</v>
          </cell>
          <cell r="K63" t="str">
            <v>06.52.77.31.26</v>
          </cell>
          <cell r="L63" t="str">
            <v>06.52.77.31.26 - FREDERIC - SLEEVE</v>
          </cell>
          <cell r="M63">
            <v>1</v>
          </cell>
          <cell r="O63">
            <v>57</v>
          </cell>
        </row>
        <row r="64">
          <cell r="A64">
            <v>42390</v>
          </cell>
          <cell r="B64">
            <v>1</v>
          </cell>
          <cell r="C64">
            <v>3</v>
          </cell>
          <cell r="D64">
            <v>2016</v>
          </cell>
          <cell r="E64" t="str">
            <v>Jeudi</v>
          </cell>
          <cell r="F64" t="str">
            <v>Janvier</v>
          </cell>
          <cell r="G64" t="str">
            <v>€</v>
          </cell>
          <cell r="H64" t="str">
            <v>ROUGE 1 heure</v>
          </cell>
          <cell r="I64">
            <v>90</v>
          </cell>
          <cell r="J64" t="str">
            <v>PAUL</v>
          </cell>
          <cell r="K64" t="str">
            <v>06.82.47.07.62</v>
          </cell>
          <cell r="L64" t="str">
            <v xml:space="preserve">06.82.47.07.62 - PAUL - </v>
          </cell>
          <cell r="M64">
            <v>1</v>
          </cell>
          <cell r="O64">
            <v>58</v>
          </cell>
        </row>
        <row r="65">
          <cell r="A65">
            <v>42390</v>
          </cell>
          <cell r="B65">
            <v>1</v>
          </cell>
          <cell r="C65">
            <v>3</v>
          </cell>
          <cell r="D65">
            <v>2016</v>
          </cell>
          <cell r="E65" t="str">
            <v>Jeudi</v>
          </cell>
          <cell r="F65" t="str">
            <v>Janvier</v>
          </cell>
          <cell r="G65" t="str">
            <v>CB</v>
          </cell>
          <cell r="H65" t="str">
            <v>BLANC 1 heure 30</v>
          </cell>
          <cell r="I65">
            <v>90</v>
          </cell>
          <cell r="J65" t="str">
            <v>MARC</v>
          </cell>
          <cell r="K65" t="str">
            <v>06.68.36.61.38</v>
          </cell>
          <cell r="L65" t="str">
            <v xml:space="preserve">06.68.36.61.38 - MARC - </v>
          </cell>
          <cell r="M65">
            <v>2</v>
          </cell>
          <cell r="O65">
            <v>59</v>
          </cell>
        </row>
        <row r="66">
          <cell r="A66">
            <v>42390</v>
          </cell>
          <cell r="B66">
            <v>1</v>
          </cell>
          <cell r="C66">
            <v>3</v>
          </cell>
          <cell r="D66">
            <v>2016</v>
          </cell>
          <cell r="E66" t="str">
            <v>Jeudi</v>
          </cell>
          <cell r="F66" t="str">
            <v>Janvier</v>
          </cell>
          <cell r="G66" t="str">
            <v>€</v>
          </cell>
          <cell r="H66" t="str">
            <v>ROUGE 1 heure</v>
          </cell>
          <cell r="I66">
            <v>90</v>
          </cell>
          <cell r="J66" t="str">
            <v>JULIEN</v>
          </cell>
          <cell r="K66" t="str">
            <v>06.67.38.06.59</v>
          </cell>
          <cell r="L66" t="str">
            <v>06.67.38.06.59 - JULIEN - TIMIDE</v>
          </cell>
          <cell r="M66">
            <v>1</v>
          </cell>
          <cell r="O66">
            <v>60</v>
          </cell>
        </row>
        <row r="67">
          <cell r="A67">
            <v>42389</v>
          </cell>
          <cell r="B67">
            <v>1</v>
          </cell>
          <cell r="C67">
            <v>3</v>
          </cell>
          <cell r="D67">
            <v>2016</v>
          </cell>
          <cell r="E67" t="str">
            <v>Mercredi</v>
          </cell>
          <cell r="F67" t="str">
            <v>Janvier</v>
          </cell>
          <cell r="G67" t="str">
            <v>€</v>
          </cell>
          <cell r="H67" t="str">
            <v>ROUGE 2 heures</v>
          </cell>
          <cell r="I67">
            <v>140</v>
          </cell>
          <cell r="J67" t="str">
            <v>PATRICK</v>
          </cell>
          <cell r="K67" t="str">
            <v>06.84.81.90.58</v>
          </cell>
          <cell r="L67" t="str">
            <v>06.84.81.90.58 - PATRICK - 62</v>
          </cell>
          <cell r="M67">
            <v>2</v>
          </cell>
          <cell r="O67">
            <v>61</v>
          </cell>
        </row>
        <row r="68">
          <cell r="A68">
            <v>42388</v>
          </cell>
          <cell r="B68">
            <v>1</v>
          </cell>
          <cell r="C68">
            <v>3</v>
          </cell>
          <cell r="D68">
            <v>2016</v>
          </cell>
          <cell r="E68" t="str">
            <v>Mardi</v>
          </cell>
          <cell r="F68" t="str">
            <v>Janvier</v>
          </cell>
          <cell r="G68" t="str">
            <v>€</v>
          </cell>
          <cell r="H68" t="str">
            <v>ROUGE 30 minutes</v>
          </cell>
          <cell r="I68">
            <v>50</v>
          </cell>
          <cell r="J68" t="str">
            <v>ERIC</v>
          </cell>
          <cell r="K68" t="str">
            <v>06.07.35.43.85</v>
          </cell>
          <cell r="L68" t="str">
            <v>06.07.35.43.85 - ERIC - ORTHEZ</v>
          </cell>
          <cell r="M68">
            <v>1</v>
          </cell>
          <cell r="O68">
            <v>62</v>
          </cell>
        </row>
        <row r="69">
          <cell r="A69">
            <v>42388</v>
          </cell>
          <cell r="B69">
            <v>1</v>
          </cell>
          <cell r="C69">
            <v>3</v>
          </cell>
          <cell r="D69">
            <v>2016</v>
          </cell>
          <cell r="E69" t="str">
            <v>Mardi</v>
          </cell>
          <cell r="F69" t="str">
            <v>Janvier</v>
          </cell>
          <cell r="G69" t="str">
            <v>€</v>
          </cell>
          <cell r="H69" t="str">
            <v>ROUGE 45 minutes</v>
          </cell>
          <cell r="I69">
            <v>70</v>
          </cell>
          <cell r="J69" t="str">
            <v>FRANCOIS</v>
          </cell>
          <cell r="K69" t="str">
            <v>07.83.21.21.55</v>
          </cell>
          <cell r="L69" t="str">
            <v>07.83.21.21.55 - FRANCOIS - DIDIER</v>
          </cell>
          <cell r="M69">
            <v>1</v>
          </cell>
          <cell r="O69">
            <v>63</v>
          </cell>
        </row>
        <row r="70">
          <cell r="A70">
            <v>42388</v>
          </cell>
          <cell r="B70">
            <v>1</v>
          </cell>
          <cell r="C70">
            <v>3</v>
          </cell>
          <cell r="D70">
            <v>2016</v>
          </cell>
          <cell r="E70" t="str">
            <v>Mardi</v>
          </cell>
          <cell r="F70" t="str">
            <v>Janvier</v>
          </cell>
          <cell r="G70" t="str">
            <v>€</v>
          </cell>
          <cell r="H70" t="str">
            <v>ROUGE 45 minutes</v>
          </cell>
          <cell r="I70">
            <v>70</v>
          </cell>
          <cell r="J70" t="str">
            <v>THOMAS</v>
          </cell>
          <cell r="K70" t="str">
            <v>06.70.43.99.39</v>
          </cell>
          <cell r="L70" t="str">
            <v xml:space="preserve">06.70.43.99.39 - THOMAS - </v>
          </cell>
          <cell r="M70">
            <v>1</v>
          </cell>
          <cell r="O70">
            <v>64</v>
          </cell>
        </row>
        <row r="71">
          <cell r="A71">
            <v>42387</v>
          </cell>
          <cell r="B71">
            <v>1</v>
          </cell>
          <cell r="C71">
            <v>3</v>
          </cell>
          <cell r="D71">
            <v>2016</v>
          </cell>
          <cell r="E71" t="str">
            <v>Lundi</v>
          </cell>
          <cell r="F71" t="str">
            <v>Janvier</v>
          </cell>
          <cell r="G71" t="str">
            <v>€</v>
          </cell>
          <cell r="H71" t="str">
            <v>ROUGE 1 h 30</v>
          </cell>
          <cell r="I71">
            <v>120</v>
          </cell>
          <cell r="J71" t="str">
            <v>PATRICK</v>
          </cell>
          <cell r="K71" t="str">
            <v>06.07.67.79.72</v>
          </cell>
          <cell r="L71" t="str">
            <v xml:space="preserve">06.07.67.79.72 - PATRICK - </v>
          </cell>
          <cell r="M71">
            <v>2</v>
          </cell>
          <cell r="O71">
            <v>65</v>
          </cell>
        </row>
        <row r="72">
          <cell r="A72">
            <v>42387</v>
          </cell>
          <cell r="B72">
            <v>1</v>
          </cell>
          <cell r="C72">
            <v>3</v>
          </cell>
          <cell r="D72">
            <v>2016</v>
          </cell>
          <cell r="E72" t="str">
            <v>Lundi</v>
          </cell>
          <cell r="F72" t="str">
            <v>Janvier</v>
          </cell>
          <cell r="G72" t="str">
            <v>€</v>
          </cell>
          <cell r="H72" t="str">
            <v>ROUGE 45 minutes</v>
          </cell>
          <cell r="I72">
            <v>70</v>
          </cell>
          <cell r="J72" t="str">
            <v>DAVID</v>
          </cell>
          <cell r="K72" t="str">
            <v>06.85.67.24.25</v>
          </cell>
          <cell r="L72" t="str">
            <v xml:space="preserve">06.85.67.24.25 - DAVID - </v>
          </cell>
          <cell r="M72">
            <v>1</v>
          </cell>
          <cell r="O72">
            <v>66</v>
          </cell>
        </row>
        <row r="73">
          <cell r="A73">
            <v>42387</v>
          </cell>
          <cell r="B73">
            <v>1</v>
          </cell>
          <cell r="C73">
            <v>3</v>
          </cell>
          <cell r="D73">
            <v>2016</v>
          </cell>
          <cell r="E73" t="str">
            <v>Lundi</v>
          </cell>
          <cell r="F73" t="str">
            <v>Janvier</v>
          </cell>
          <cell r="G73" t="str">
            <v>€</v>
          </cell>
          <cell r="H73" t="str">
            <v>ROUGE 1 heure</v>
          </cell>
          <cell r="I73">
            <v>90</v>
          </cell>
          <cell r="J73" t="str">
            <v>BRUNO</v>
          </cell>
          <cell r="K73" t="str">
            <v>06.08.25.01.57</v>
          </cell>
          <cell r="L73" t="str">
            <v>06.08.25.01.57 - BRUNO - PENIBLE</v>
          </cell>
          <cell r="M73">
            <v>1</v>
          </cell>
          <cell r="O73">
            <v>67</v>
          </cell>
        </row>
        <row r="74">
          <cell r="A74">
            <v>42385</v>
          </cell>
          <cell r="B74">
            <v>1</v>
          </cell>
          <cell r="C74">
            <v>2</v>
          </cell>
          <cell r="D74">
            <v>2016</v>
          </cell>
          <cell r="E74" t="str">
            <v>Samedi</v>
          </cell>
          <cell r="F74" t="str">
            <v>Janvier</v>
          </cell>
          <cell r="G74" t="str">
            <v>€</v>
          </cell>
          <cell r="H74" t="str">
            <v>ROUGE 1 heure</v>
          </cell>
          <cell r="I74">
            <v>90</v>
          </cell>
          <cell r="J74" t="str">
            <v>JEAN MICHEL</v>
          </cell>
          <cell r="K74" t="str">
            <v>06.81.98.13.20</v>
          </cell>
          <cell r="L74" t="str">
            <v xml:space="preserve">06.81.98.13.20 - JEAN MICHEL - </v>
          </cell>
          <cell r="M74">
            <v>1</v>
          </cell>
          <cell r="O74">
            <v>68</v>
          </cell>
        </row>
        <row r="75">
          <cell r="A75">
            <v>42385</v>
          </cell>
          <cell r="B75">
            <v>1</v>
          </cell>
          <cell r="C75">
            <v>2</v>
          </cell>
          <cell r="D75">
            <v>2016</v>
          </cell>
          <cell r="E75" t="str">
            <v>Samedi</v>
          </cell>
          <cell r="F75" t="str">
            <v>Janvier</v>
          </cell>
          <cell r="G75" t="str">
            <v>CB</v>
          </cell>
          <cell r="H75" t="str">
            <v>ROUGE 1 heure</v>
          </cell>
          <cell r="I75">
            <v>90</v>
          </cell>
          <cell r="J75" t="str">
            <v>FRANCIS</v>
          </cell>
          <cell r="K75" t="str">
            <v>06.16.61.24.61</v>
          </cell>
          <cell r="L75" t="str">
            <v>06.16.61.24.61 - FRANCIS - JOCKEY</v>
          </cell>
          <cell r="M75">
            <v>1</v>
          </cell>
          <cell r="O75">
            <v>69</v>
          </cell>
        </row>
        <row r="76">
          <cell r="A76">
            <v>42385</v>
          </cell>
          <cell r="B76">
            <v>1</v>
          </cell>
          <cell r="C76">
            <v>2</v>
          </cell>
          <cell r="D76">
            <v>2016</v>
          </cell>
          <cell r="E76" t="str">
            <v>Samedi</v>
          </cell>
          <cell r="F76" t="str">
            <v>Janvier</v>
          </cell>
          <cell r="G76" t="str">
            <v>€</v>
          </cell>
          <cell r="H76" t="str">
            <v>ROUGE 1 heure</v>
          </cell>
          <cell r="I76">
            <v>90</v>
          </cell>
          <cell r="J76" t="str">
            <v>JACQUES</v>
          </cell>
          <cell r="K76" t="str">
            <v>06.07.62.99.07</v>
          </cell>
          <cell r="L76" t="str">
            <v>06.07.62.99.07 - JACQUES - DAMAHAM</v>
          </cell>
          <cell r="M76">
            <v>1</v>
          </cell>
          <cell r="O76">
            <v>70</v>
          </cell>
        </row>
        <row r="77">
          <cell r="A77">
            <v>42384</v>
          </cell>
          <cell r="B77">
            <v>1</v>
          </cell>
          <cell r="C77">
            <v>2</v>
          </cell>
          <cell r="D77">
            <v>2016</v>
          </cell>
          <cell r="E77" t="str">
            <v>Vendredi</v>
          </cell>
          <cell r="F77" t="str">
            <v>Janvier</v>
          </cell>
          <cell r="G77" t="str">
            <v>€</v>
          </cell>
          <cell r="H77" t="str">
            <v>ROUGE 1 heure</v>
          </cell>
          <cell r="I77">
            <v>90</v>
          </cell>
          <cell r="J77" t="str">
            <v>SEBASTIEN</v>
          </cell>
          <cell r="K77" t="str">
            <v>06.73.69.97.18</v>
          </cell>
          <cell r="L77" t="str">
            <v xml:space="preserve">06.73.69.97.18 - SEBASTIEN - </v>
          </cell>
          <cell r="M77">
            <v>1</v>
          </cell>
          <cell r="O77">
            <v>71</v>
          </cell>
        </row>
        <row r="78">
          <cell r="A78">
            <v>42384</v>
          </cell>
          <cell r="B78">
            <v>1</v>
          </cell>
          <cell r="C78">
            <v>2</v>
          </cell>
          <cell r="D78">
            <v>2016</v>
          </cell>
          <cell r="E78" t="str">
            <v>Vendredi</v>
          </cell>
          <cell r="F78" t="str">
            <v>Janvier</v>
          </cell>
          <cell r="G78" t="str">
            <v>€</v>
          </cell>
          <cell r="H78" t="str">
            <v>ROUGE 2 heures</v>
          </cell>
          <cell r="I78">
            <v>140</v>
          </cell>
          <cell r="J78" t="str">
            <v>CHRISTIAN</v>
          </cell>
          <cell r="K78" t="str">
            <v>06.88.27.48.59</v>
          </cell>
          <cell r="L78" t="str">
            <v xml:space="preserve">06.88.27.48.59 - CHRISTIAN - </v>
          </cell>
          <cell r="M78">
            <v>2</v>
          </cell>
          <cell r="O78">
            <v>72</v>
          </cell>
        </row>
        <row r="79">
          <cell r="A79">
            <v>42384</v>
          </cell>
          <cell r="B79">
            <v>1</v>
          </cell>
          <cell r="C79">
            <v>2</v>
          </cell>
          <cell r="D79">
            <v>2016</v>
          </cell>
          <cell r="E79" t="str">
            <v>Vendredi</v>
          </cell>
          <cell r="F79" t="str">
            <v>Janvier</v>
          </cell>
          <cell r="G79" t="str">
            <v>€</v>
          </cell>
          <cell r="H79" t="str">
            <v>ROUGE 1 heure</v>
          </cell>
          <cell r="I79">
            <v>90</v>
          </cell>
          <cell r="J79" t="str">
            <v>JULIEN</v>
          </cell>
          <cell r="K79" t="str">
            <v>06.19.01.48.38</v>
          </cell>
          <cell r="L79" t="str">
            <v xml:space="preserve">06.19.01.48.38 - JULIEN - </v>
          </cell>
          <cell r="M79">
            <v>1</v>
          </cell>
          <cell r="O79">
            <v>73</v>
          </cell>
        </row>
        <row r="80">
          <cell r="A80">
            <v>42384</v>
          </cell>
          <cell r="B80">
            <v>1</v>
          </cell>
          <cell r="C80">
            <v>2</v>
          </cell>
          <cell r="D80">
            <v>2016</v>
          </cell>
          <cell r="E80" t="str">
            <v>Vendredi</v>
          </cell>
          <cell r="F80" t="str">
            <v>Janvier</v>
          </cell>
          <cell r="G80" t="str">
            <v>€</v>
          </cell>
          <cell r="H80" t="str">
            <v>ROUGE 45 minutes</v>
          </cell>
          <cell r="I80">
            <v>70</v>
          </cell>
          <cell r="J80" t="str">
            <v>BENOIT</v>
          </cell>
          <cell r="K80" t="str">
            <v>06.08.95.05.22</v>
          </cell>
          <cell r="L80" t="str">
            <v xml:space="preserve">06.08.95.05.22 - BENOIT - </v>
          </cell>
          <cell r="M80">
            <v>1</v>
          </cell>
          <cell r="O80">
            <v>74</v>
          </cell>
        </row>
        <row r="81">
          <cell r="A81">
            <v>42383</v>
          </cell>
          <cell r="B81">
            <v>1</v>
          </cell>
          <cell r="C81">
            <v>2</v>
          </cell>
          <cell r="D81">
            <v>2016</v>
          </cell>
          <cell r="E81" t="str">
            <v>Jeudi</v>
          </cell>
          <cell r="F81" t="str">
            <v>Janvier</v>
          </cell>
          <cell r="G81" t="str">
            <v>€</v>
          </cell>
          <cell r="H81" t="str">
            <v>ROUGE 1 h 30</v>
          </cell>
          <cell r="I81">
            <v>120</v>
          </cell>
          <cell r="J81" t="str">
            <v>MICHEL</v>
          </cell>
          <cell r="K81" t="str">
            <v>06.95.36.83.03</v>
          </cell>
          <cell r="L81" t="str">
            <v xml:space="preserve">06.95.36.83.03 - MICHEL - </v>
          </cell>
          <cell r="M81">
            <v>2</v>
          </cell>
          <cell r="O81">
            <v>75</v>
          </cell>
        </row>
        <row r="82">
          <cell r="A82">
            <v>42383</v>
          </cell>
          <cell r="B82">
            <v>1</v>
          </cell>
          <cell r="C82">
            <v>2</v>
          </cell>
          <cell r="D82">
            <v>2016</v>
          </cell>
          <cell r="E82" t="str">
            <v>Jeudi</v>
          </cell>
          <cell r="F82" t="str">
            <v>Janvier</v>
          </cell>
          <cell r="G82" t="str">
            <v>€</v>
          </cell>
          <cell r="H82" t="str">
            <v>ROUGE 45 minutes</v>
          </cell>
          <cell r="I82">
            <v>70</v>
          </cell>
          <cell r="J82" t="str">
            <v>FRED</v>
          </cell>
          <cell r="K82" t="str">
            <v>06.09.39.08.89</v>
          </cell>
          <cell r="L82" t="str">
            <v>06.09.39.08.89 - FRED - TRES LIMITE</v>
          </cell>
          <cell r="M82">
            <v>1</v>
          </cell>
          <cell r="O82">
            <v>76</v>
          </cell>
        </row>
        <row r="83">
          <cell r="A83">
            <v>42383</v>
          </cell>
          <cell r="B83">
            <v>1</v>
          </cell>
          <cell r="C83">
            <v>2</v>
          </cell>
          <cell r="D83">
            <v>2016</v>
          </cell>
          <cell r="E83" t="str">
            <v>Jeudi</v>
          </cell>
          <cell r="F83" t="str">
            <v>Janvier</v>
          </cell>
          <cell r="G83" t="str">
            <v>€</v>
          </cell>
          <cell r="H83" t="str">
            <v>ROUGE 1 h 30</v>
          </cell>
          <cell r="I83">
            <v>120</v>
          </cell>
          <cell r="J83" t="str">
            <v>LAURENT</v>
          </cell>
          <cell r="K83" t="str">
            <v>06.86.28.82.63</v>
          </cell>
          <cell r="L83" t="str">
            <v xml:space="preserve">06.86.28.82.63 - LAURENT - </v>
          </cell>
          <cell r="M83">
            <v>2</v>
          </cell>
          <cell r="O83">
            <v>77</v>
          </cell>
        </row>
        <row r="84">
          <cell r="A84">
            <v>42382</v>
          </cell>
          <cell r="B84">
            <v>1</v>
          </cell>
          <cell r="C84">
            <v>2</v>
          </cell>
          <cell r="D84">
            <v>2016</v>
          </cell>
          <cell r="E84" t="str">
            <v>Mercredi</v>
          </cell>
          <cell r="F84" t="str">
            <v>Janvier</v>
          </cell>
          <cell r="G84" t="str">
            <v>€</v>
          </cell>
          <cell r="H84" t="str">
            <v>ROUGE 1 heure</v>
          </cell>
          <cell r="I84">
            <v>90</v>
          </cell>
          <cell r="J84" t="str">
            <v>JEAN</v>
          </cell>
          <cell r="K84" t="str">
            <v>06.85.57.01.73</v>
          </cell>
          <cell r="L84" t="str">
            <v xml:space="preserve">06.85.57.01.73 - JEAN - </v>
          </cell>
          <cell r="M84">
            <v>1</v>
          </cell>
          <cell r="O84">
            <v>78</v>
          </cell>
        </row>
        <row r="85">
          <cell r="A85">
            <v>42382</v>
          </cell>
          <cell r="B85">
            <v>1</v>
          </cell>
          <cell r="C85">
            <v>2</v>
          </cell>
          <cell r="D85">
            <v>2016</v>
          </cell>
          <cell r="E85" t="str">
            <v>Mercredi</v>
          </cell>
          <cell r="F85" t="str">
            <v>Janvier</v>
          </cell>
          <cell r="G85" t="str">
            <v>€</v>
          </cell>
          <cell r="H85" t="str">
            <v>ROUGE 1 heure</v>
          </cell>
          <cell r="I85">
            <v>90</v>
          </cell>
          <cell r="J85" t="str">
            <v>ERIC</v>
          </cell>
          <cell r="K85" t="str">
            <v>07.87.35.11.83</v>
          </cell>
          <cell r="L85" t="str">
            <v xml:space="preserve">07.87.35.11.83 - ERIC - </v>
          </cell>
          <cell r="M85">
            <v>1</v>
          </cell>
          <cell r="O85">
            <v>79</v>
          </cell>
        </row>
        <row r="86">
          <cell r="A86">
            <v>42382</v>
          </cell>
          <cell r="B86">
            <v>1</v>
          </cell>
          <cell r="C86">
            <v>2</v>
          </cell>
          <cell r="D86">
            <v>2016</v>
          </cell>
          <cell r="E86" t="str">
            <v>Mercredi</v>
          </cell>
          <cell r="F86" t="str">
            <v>Janvier</v>
          </cell>
          <cell r="G86" t="str">
            <v>€</v>
          </cell>
          <cell r="H86" t="str">
            <v>ROUGE 1 h 30</v>
          </cell>
          <cell r="I86">
            <v>120</v>
          </cell>
          <cell r="J86" t="str">
            <v>PATRICK</v>
          </cell>
          <cell r="K86" t="str">
            <v>06.21.69.23.27</v>
          </cell>
          <cell r="L86" t="str">
            <v>06.21.69.23.27 - PATRICK - TIGRE</v>
          </cell>
          <cell r="M86">
            <v>2</v>
          </cell>
          <cell r="O86">
            <v>80</v>
          </cell>
        </row>
        <row r="87">
          <cell r="A87">
            <v>42381</v>
          </cell>
          <cell r="B87">
            <v>1</v>
          </cell>
          <cell r="C87">
            <v>2</v>
          </cell>
          <cell r="D87">
            <v>2016</v>
          </cell>
          <cell r="E87" t="str">
            <v>Mardi</v>
          </cell>
          <cell r="F87" t="str">
            <v>Janvier</v>
          </cell>
          <cell r="G87" t="str">
            <v>€</v>
          </cell>
          <cell r="H87" t="str">
            <v>ROUGE 2 heures</v>
          </cell>
          <cell r="I87">
            <v>140</v>
          </cell>
          <cell r="J87" t="str">
            <v>GERARD</v>
          </cell>
          <cell r="K87" t="str">
            <v>07.77.82.16.35</v>
          </cell>
          <cell r="L87" t="str">
            <v>07.77.82.16.35 - GERARD - OLORON</v>
          </cell>
          <cell r="M87">
            <v>2</v>
          </cell>
          <cell r="O87">
            <v>81</v>
          </cell>
        </row>
        <row r="88">
          <cell r="A88">
            <v>42381</v>
          </cell>
          <cell r="B88">
            <v>1</v>
          </cell>
          <cell r="C88">
            <v>2</v>
          </cell>
          <cell r="D88">
            <v>2016</v>
          </cell>
          <cell r="E88" t="str">
            <v>Mardi</v>
          </cell>
          <cell r="F88" t="str">
            <v>Janvier</v>
          </cell>
          <cell r="G88" t="str">
            <v>€</v>
          </cell>
          <cell r="H88" t="str">
            <v>ROUGE 1 heure</v>
          </cell>
          <cell r="I88">
            <v>90</v>
          </cell>
          <cell r="J88" t="str">
            <v>JEAN PHILIPPE</v>
          </cell>
          <cell r="K88" t="str">
            <v>06.29.44.26.64</v>
          </cell>
          <cell r="L88" t="str">
            <v>06.29.44.26.64 - JEAN PHILIPPE - SATIN</v>
          </cell>
          <cell r="M88">
            <v>1</v>
          </cell>
          <cell r="O88">
            <v>82</v>
          </cell>
        </row>
        <row r="89">
          <cell r="A89">
            <v>42380</v>
          </cell>
          <cell r="B89">
            <v>1</v>
          </cell>
          <cell r="C89">
            <v>2</v>
          </cell>
          <cell r="D89">
            <v>2016</v>
          </cell>
          <cell r="E89" t="str">
            <v>Lundi</v>
          </cell>
          <cell r="F89" t="str">
            <v>Janvier</v>
          </cell>
          <cell r="G89" t="str">
            <v>CB</v>
          </cell>
          <cell r="H89" t="str">
            <v>ROUGE 30 minutes</v>
          </cell>
          <cell r="I89">
            <v>50</v>
          </cell>
          <cell r="J89" t="str">
            <v>JEAN LUC</v>
          </cell>
          <cell r="K89" t="str">
            <v>06.20.95.18.70</v>
          </cell>
          <cell r="L89" t="str">
            <v xml:space="preserve">06.20.95.18.70 - JEAN LUC - </v>
          </cell>
          <cell r="M89">
            <v>1</v>
          </cell>
          <cell r="O89">
            <v>83</v>
          </cell>
        </row>
        <row r="90">
          <cell r="A90">
            <v>42380</v>
          </cell>
          <cell r="B90">
            <v>1</v>
          </cell>
          <cell r="C90">
            <v>2</v>
          </cell>
          <cell r="D90">
            <v>2016</v>
          </cell>
          <cell r="E90" t="str">
            <v>Lundi</v>
          </cell>
          <cell r="F90" t="str">
            <v>Janvier</v>
          </cell>
          <cell r="G90" t="str">
            <v>CB</v>
          </cell>
          <cell r="H90" t="str">
            <v>ROUGE 2 heures</v>
          </cell>
          <cell r="I90">
            <v>140</v>
          </cell>
          <cell r="J90" t="str">
            <v>MAXIME</v>
          </cell>
          <cell r="K90" t="str">
            <v>06.24.62.00.23</v>
          </cell>
          <cell r="L90" t="str">
            <v xml:space="preserve">06.24.62.00.23 - MAXIME - </v>
          </cell>
          <cell r="M90">
            <v>2</v>
          </cell>
          <cell r="O90">
            <v>84</v>
          </cell>
        </row>
        <row r="91">
          <cell r="A91">
            <v>42377</v>
          </cell>
          <cell r="B91">
            <v>1</v>
          </cell>
          <cell r="C91">
            <v>1</v>
          </cell>
          <cell r="D91">
            <v>2016</v>
          </cell>
          <cell r="E91" t="str">
            <v>Vendredi</v>
          </cell>
          <cell r="F91" t="str">
            <v>Janvier</v>
          </cell>
          <cell r="G91" t="str">
            <v>€</v>
          </cell>
          <cell r="H91" t="str">
            <v>ROUGE 1 heure</v>
          </cell>
          <cell r="I91">
            <v>90</v>
          </cell>
          <cell r="J91" t="str">
            <v>JEROME</v>
          </cell>
          <cell r="K91" t="str">
            <v>06.11.96.20.79</v>
          </cell>
          <cell r="L91" t="str">
            <v>06.11.96.20.79 - JEROME - AGRICULTEUR</v>
          </cell>
          <cell r="M91">
            <v>1</v>
          </cell>
          <cell r="O91">
            <v>85</v>
          </cell>
        </row>
        <row r="92">
          <cell r="A92">
            <v>42376</v>
          </cell>
          <cell r="B92">
            <v>1</v>
          </cell>
          <cell r="C92">
            <v>1</v>
          </cell>
          <cell r="D92">
            <v>2016</v>
          </cell>
          <cell r="E92" t="str">
            <v>Jeudi</v>
          </cell>
          <cell r="F92" t="str">
            <v>Janvier</v>
          </cell>
          <cell r="G92" t="str">
            <v>€</v>
          </cell>
          <cell r="H92" t="str">
            <v>ROUGE 2 heures</v>
          </cell>
          <cell r="I92">
            <v>140</v>
          </cell>
          <cell r="J92" t="str">
            <v>JIMMY</v>
          </cell>
          <cell r="K92" t="str">
            <v>06.25.93.18.34</v>
          </cell>
          <cell r="L92" t="str">
            <v xml:space="preserve">06.25.93.18.34 - JIMMY - </v>
          </cell>
          <cell r="M92">
            <v>2</v>
          </cell>
          <cell r="O92">
            <v>86</v>
          </cell>
        </row>
        <row r="93">
          <cell r="A93">
            <v>42376</v>
          </cell>
          <cell r="B93">
            <v>1</v>
          </cell>
          <cell r="C93">
            <v>1</v>
          </cell>
          <cell r="D93">
            <v>2016</v>
          </cell>
          <cell r="E93" t="str">
            <v>Jeudi</v>
          </cell>
          <cell r="F93" t="str">
            <v>Janvier</v>
          </cell>
          <cell r="G93" t="str">
            <v>€</v>
          </cell>
          <cell r="H93" t="str">
            <v>ROUGE 1 heure</v>
          </cell>
          <cell r="I93">
            <v>90</v>
          </cell>
          <cell r="J93" t="str">
            <v>JACQUES</v>
          </cell>
          <cell r="K93" t="str">
            <v>06.11.91.04.16</v>
          </cell>
          <cell r="L93" t="str">
            <v>06.11.91.04.16 - JACQUES - PLOMBIER</v>
          </cell>
          <cell r="M93">
            <v>1</v>
          </cell>
          <cell r="O93">
            <v>87</v>
          </cell>
        </row>
        <row r="94">
          <cell r="A94">
            <v>42376</v>
          </cell>
          <cell r="B94">
            <v>1</v>
          </cell>
          <cell r="C94">
            <v>1</v>
          </cell>
          <cell r="D94">
            <v>2016</v>
          </cell>
          <cell r="E94" t="str">
            <v>Jeudi</v>
          </cell>
          <cell r="F94" t="str">
            <v>Janvier</v>
          </cell>
          <cell r="G94" t="str">
            <v>€</v>
          </cell>
          <cell r="H94" t="str">
            <v>ROUGE 45 minutes</v>
          </cell>
          <cell r="I94">
            <v>70</v>
          </cell>
          <cell r="J94" t="str">
            <v>PHILIPPE</v>
          </cell>
          <cell r="K94" t="str">
            <v>06.19.13.34.75</v>
          </cell>
          <cell r="L94" t="str">
            <v>06.19.13.34.75 - PHILIPPE - LASSEUBE</v>
          </cell>
          <cell r="M94">
            <v>1</v>
          </cell>
          <cell r="O94">
            <v>88</v>
          </cell>
        </row>
        <row r="95">
          <cell r="A95">
            <v>42375</v>
          </cell>
          <cell r="B95">
            <v>1</v>
          </cell>
          <cell r="C95">
            <v>1</v>
          </cell>
          <cell r="D95">
            <v>2016</v>
          </cell>
          <cell r="E95" t="str">
            <v>Mercredi</v>
          </cell>
          <cell r="F95" t="str">
            <v>Janvier</v>
          </cell>
          <cell r="G95" t="str">
            <v>CB</v>
          </cell>
          <cell r="H95" t="str">
            <v>ROUGE 2 heures</v>
          </cell>
          <cell r="I95">
            <v>140</v>
          </cell>
          <cell r="J95" t="str">
            <v>JEAN PIERRE</v>
          </cell>
          <cell r="K95" t="str">
            <v>06.73.88.76.63</v>
          </cell>
          <cell r="L95" t="str">
            <v>06.73.88.76.63 - JEAN PIERRE - DODGE</v>
          </cell>
          <cell r="M95">
            <v>2</v>
          </cell>
          <cell r="O95">
            <v>89</v>
          </cell>
        </row>
        <row r="96">
          <cell r="A96">
            <v>42375</v>
          </cell>
          <cell r="B96">
            <v>1</v>
          </cell>
          <cell r="C96">
            <v>1</v>
          </cell>
          <cell r="D96">
            <v>2016</v>
          </cell>
          <cell r="E96" t="str">
            <v>Mercredi</v>
          </cell>
          <cell r="F96" t="str">
            <v>Janvier</v>
          </cell>
          <cell r="G96" t="str">
            <v>€</v>
          </cell>
          <cell r="H96" t="str">
            <v>ROUGE 2 heures</v>
          </cell>
          <cell r="I96">
            <v>140</v>
          </cell>
          <cell r="J96" t="str">
            <v>MICHEL</v>
          </cell>
          <cell r="K96" t="str">
            <v>05.59.68.89.32</v>
          </cell>
          <cell r="L96" t="str">
            <v xml:space="preserve">05.59.68.89.32 - MICHEL - </v>
          </cell>
          <cell r="M96">
            <v>2</v>
          </cell>
          <cell r="O96">
            <v>90</v>
          </cell>
        </row>
        <row r="97">
          <cell r="A97">
            <v>42374</v>
          </cell>
          <cell r="B97">
            <v>1</v>
          </cell>
          <cell r="C97">
            <v>1</v>
          </cell>
          <cell r="D97">
            <v>2016</v>
          </cell>
          <cell r="E97" t="str">
            <v>Mardi</v>
          </cell>
          <cell r="F97" t="str">
            <v>Janvier</v>
          </cell>
          <cell r="G97" t="str">
            <v>€</v>
          </cell>
          <cell r="H97" t="str">
            <v>ROUGE 1 h 30</v>
          </cell>
          <cell r="I97">
            <v>120</v>
          </cell>
          <cell r="J97" t="str">
            <v>FRANCOIS</v>
          </cell>
          <cell r="K97" t="str">
            <v>07.83.75.03.71</v>
          </cell>
          <cell r="L97" t="str">
            <v xml:space="preserve">07.83.75.03.71 - FRANCOIS - </v>
          </cell>
          <cell r="M97">
            <v>2</v>
          </cell>
          <cell r="O97">
            <v>91</v>
          </cell>
        </row>
        <row r="98">
          <cell r="A98">
            <v>42374</v>
          </cell>
          <cell r="B98">
            <v>1</v>
          </cell>
          <cell r="C98">
            <v>1</v>
          </cell>
          <cell r="D98">
            <v>2016</v>
          </cell>
          <cell r="E98" t="str">
            <v>Mardi</v>
          </cell>
          <cell r="F98" t="str">
            <v>Janvier</v>
          </cell>
          <cell r="G98" t="str">
            <v>€</v>
          </cell>
          <cell r="H98" t="str">
            <v>ROUGE 2 heures</v>
          </cell>
          <cell r="I98">
            <v>140</v>
          </cell>
          <cell r="J98" t="str">
            <v>JEAN MARC</v>
          </cell>
          <cell r="K98" t="str">
            <v>06.28.48.03.72</v>
          </cell>
          <cell r="L98" t="str">
            <v xml:space="preserve">06.28.48.03.72 - JEAN MARC - </v>
          </cell>
          <cell r="M98">
            <v>2</v>
          </cell>
          <cell r="O98">
            <v>92</v>
          </cell>
        </row>
        <row r="99">
          <cell r="A99">
            <v>42374</v>
          </cell>
          <cell r="B99">
            <v>1</v>
          </cell>
          <cell r="C99">
            <v>1</v>
          </cell>
          <cell r="D99">
            <v>2016</v>
          </cell>
          <cell r="E99" t="str">
            <v>Mardi</v>
          </cell>
          <cell r="F99" t="str">
            <v>Janvier</v>
          </cell>
          <cell r="G99" t="str">
            <v>€</v>
          </cell>
          <cell r="H99" t="str">
            <v>ROUGE 1 h 30</v>
          </cell>
          <cell r="I99">
            <v>60</v>
          </cell>
          <cell r="J99" t="str">
            <v>PATRICK</v>
          </cell>
          <cell r="K99" t="str">
            <v>06.41.99.07.20</v>
          </cell>
          <cell r="L99" t="str">
            <v>06.41.99.07.20 - PATRICK - CHINE</v>
          </cell>
          <cell r="M99">
            <v>-10</v>
          </cell>
          <cell r="N99" t="str">
            <v>P</v>
          </cell>
          <cell r="O99">
            <v>93</v>
          </cell>
        </row>
        <row r="100">
          <cell r="A100">
            <v>42373</v>
          </cell>
          <cell r="B100">
            <v>1</v>
          </cell>
          <cell r="C100">
            <v>1</v>
          </cell>
          <cell r="D100">
            <v>2016</v>
          </cell>
          <cell r="E100" t="str">
            <v>Lundi</v>
          </cell>
          <cell r="F100" t="str">
            <v>Janvier</v>
          </cell>
          <cell r="G100" t="str">
            <v>€</v>
          </cell>
          <cell r="H100" t="str">
            <v>ROUGE 45 minutes</v>
          </cell>
          <cell r="I100">
            <v>70</v>
          </cell>
          <cell r="J100" t="str">
            <v>ERIC</v>
          </cell>
          <cell r="K100" t="str">
            <v>06.07.35.43.85</v>
          </cell>
          <cell r="L100" t="str">
            <v>06.07.35.43.85 - ERIC - ORTHEZ</v>
          </cell>
          <cell r="M100">
            <v>1</v>
          </cell>
          <cell r="O100">
            <v>94</v>
          </cell>
        </row>
        <row r="101">
          <cell r="A101">
            <v>42373</v>
          </cell>
          <cell r="B101">
            <v>1</v>
          </cell>
          <cell r="C101">
            <v>1</v>
          </cell>
          <cell r="D101">
            <v>2016</v>
          </cell>
          <cell r="E101" t="str">
            <v>Lundi</v>
          </cell>
          <cell r="F101" t="str">
            <v>Janvier</v>
          </cell>
          <cell r="G101" t="str">
            <v>€</v>
          </cell>
          <cell r="H101" t="str">
            <v>ROUGE 1 heure</v>
          </cell>
          <cell r="I101">
            <v>90</v>
          </cell>
          <cell r="J101" t="str">
            <v>PATRICE</v>
          </cell>
          <cell r="K101" t="str">
            <v>06.71.11.14.64</v>
          </cell>
          <cell r="L101" t="str">
            <v xml:space="preserve">06.71.11.14.64 - PATRICE - </v>
          </cell>
          <cell r="M101">
            <v>1</v>
          </cell>
          <cell r="O101">
            <v>95</v>
          </cell>
        </row>
        <row r="102">
          <cell r="A102">
            <v>42373</v>
          </cell>
          <cell r="B102">
            <v>1</v>
          </cell>
          <cell r="C102">
            <v>1</v>
          </cell>
          <cell r="D102">
            <v>2016</v>
          </cell>
          <cell r="E102" t="str">
            <v>Lundi</v>
          </cell>
          <cell r="F102" t="str">
            <v>Janvier</v>
          </cell>
          <cell r="G102" t="str">
            <v>€</v>
          </cell>
          <cell r="H102" t="str">
            <v>ROUGE 45 minutes</v>
          </cell>
          <cell r="I102">
            <v>70</v>
          </cell>
          <cell r="J102" t="str">
            <v>MANUEL</v>
          </cell>
          <cell r="K102" t="str">
            <v>06.08.29.03.03</v>
          </cell>
          <cell r="L102" t="str">
            <v xml:space="preserve">06.08.29.03.03 - MANUEL - </v>
          </cell>
          <cell r="M102">
            <v>1</v>
          </cell>
          <cell r="O102">
            <v>96</v>
          </cell>
        </row>
        <row r="103">
          <cell r="A103">
            <v>42373</v>
          </cell>
          <cell r="B103">
            <v>1</v>
          </cell>
          <cell r="C103">
            <v>1</v>
          </cell>
          <cell r="D103">
            <v>2016</v>
          </cell>
          <cell r="E103" t="str">
            <v>Lundi</v>
          </cell>
          <cell r="F103" t="str">
            <v>Janvier</v>
          </cell>
          <cell r="G103" t="str">
            <v>CB</v>
          </cell>
          <cell r="H103" t="str">
            <v>ROUGE 2 heures</v>
          </cell>
          <cell r="I103">
            <v>140</v>
          </cell>
          <cell r="J103" t="str">
            <v>YVES</v>
          </cell>
          <cell r="K103" t="str">
            <v>06.32.11.09.41</v>
          </cell>
          <cell r="L103" t="str">
            <v xml:space="preserve">06.32.11.09.41 - YVES - </v>
          </cell>
          <cell r="M103">
            <v>2</v>
          </cell>
          <cell r="O103">
            <v>97</v>
          </cell>
        </row>
        <row r="104">
          <cell r="A104">
            <v>42372</v>
          </cell>
          <cell r="B104">
            <v>1</v>
          </cell>
          <cell r="C104">
            <v>1</v>
          </cell>
          <cell r="D104">
            <v>2016</v>
          </cell>
          <cell r="E104" t="str">
            <v>Dimanche</v>
          </cell>
          <cell r="F104" t="str">
            <v>Janvier</v>
          </cell>
          <cell r="G104" t="str">
            <v>€</v>
          </cell>
          <cell r="H104" t="str">
            <v>ROUGE 30 minutes</v>
          </cell>
          <cell r="I104">
            <v>50</v>
          </cell>
          <cell r="J104" t="str">
            <v>PHILIPPE</v>
          </cell>
          <cell r="K104" t="str">
            <v>06.71.82.59.19</v>
          </cell>
          <cell r="L104" t="str">
            <v>06.71.82.59.19 - PHILIPPE - RED</v>
          </cell>
          <cell r="M104">
            <v>1</v>
          </cell>
          <cell r="O104">
            <v>98</v>
          </cell>
        </row>
        <row r="105">
          <cell r="A105">
            <v>42371</v>
          </cell>
          <cell r="B105">
            <v>1</v>
          </cell>
          <cell r="C105">
            <v>1</v>
          </cell>
          <cell r="D105">
            <v>2016</v>
          </cell>
          <cell r="E105" t="str">
            <v>Samedi</v>
          </cell>
          <cell r="F105" t="str">
            <v>Janvier</v>
          </cell>
          <cell r="G105" t="str">
            <v>CB</v>
          </cell>
          <cell r="H105" t="str">
            <v>ROUGE 45 minutes</v>
          </cell>
          <cell r="I105">
            <v>70</v>
          </cell>
          <cell r="J105" t="str">
            <v>DAMIEN</v>
          </cell>
          <cell r="K105" t="str">
            <v>06.40.96.01.61</v>
          </cell>
          <cell r="L105" t="str">
            <v xml:space="preserve">06.40.96.01.61 - DAMIEN - </v>
          </cell>
          <cell r="M105">
            <v>1</v>
          </cell>
          <cell r="O105">
            <v>99</v>
          </cell>
        </row>
        <row r="106">
          <cell r="A106">
            <v>42371</v>
          </cell>
          <cell r="B106">
            <v>1</v>
          </cell>
          <cell r="C106">
            <v>1</v>
          </cell>
          <cell r="D106">
            <v>2016</v>
          </cell>
          <cell r="E106" t="str">
            <v>Samedi</v>
          </cell>
          <cell r="F106" t="str">
            <v>Janvier</v>
          </cell>
          <cell r="G106" t="str">
            <v>€</v>
          </cell>
          <cell r="H106" t="str">
            <v>ROUGE 1 h 30</v>
          </cell>
          <cell r="I106">
            <v>120</v>
          </cell>
          <cell r="J106" t="str">
            <v>GERARD</v>
          </cell>
          <cell r="K106" t="str">
            <v>06.75.98.99.42</v>
          </cell>
          <cell r="L106" t="str">
            <v>06.75.98.99.42 - GERARD - BORDEAUX</v>
          </cell>
          <cell r="M106">
            <v>2</v>
          </cell>
          <cell r="O106">
            <v>100</v>
          </cell>
        </row>
        <row r="107">
          <cell r="A107">
            <v>42369</v>
          </cell>
          <cell r="B107">
            <v>12</v>
          </cell>
          <cell r="C107">
            <v>53</v>
          </cell>
          <cell r="D107">
            <v>2015</v>
          </cell>
          <cell r="E107" t="str">
            <v>Jeudi</v>
          </cell>
          <cell r="F107" t="str">
            <v>Decembre</v>
          </cell>
          <cell r="G107" t="str">
            <v>€</v>
          </cell>
          <cell r="H107" t="str">
            <v>ROUGE 45 minutes</v>
          </cell>
          <cell r="I107">
            <v>70</v>
          </cell>
          <cell r="J107" t="str">
            <v>MARC</v>
          </cell>
          <cell r="K107" t="str">
            <v>06.62.56.68.06</v>
          </cell>
          <cell r="L107" t="str">
            <v>06.62.56.68.06 - MARC - AVIRON BAYONNE</v>
          </cell>
          <cell r="M107">
            <v>1</v>
          </cell>
          <cell r="O107">
            <v>101</v>
          </cell>
        </row>
        <row r="108">
          <cell r="A108">
            <v>42369</v>
          </cell>
          <cell r="B108">
            <v>12</v>
          </cell>
          <cell r="C108">
            <v>53</v>
          </cell>
          <cell r="D108">
            <v>2015</v>
          </cell>
          <cell r="E108" t="str">
            <v>Jeudi</v>
          </cell>
          <cell r="F108" t="str">
            <v>Decembre</v>
          </cell>
          <cell r="G108" t="str">
            <v>€</v>
          </cell>
          <cell r="H108" t="str">
            <v>ROUGE 45 minutes</v>
          </cell>
          <cell r="I108">
            <v>70</v>
          </cell>
          <cell r="J108" t="str">
            <v>CLAUDE</v>
          </cell>
          <cell r="K108" t="str">
            <v>06.75.12.51.36</v>
          </cell>
          <cell r="L108" t="str">
            <v>06.75.12.51.36 - CLAUDE - GALABRU</v>
          </cell>
          <cell r="M108">
            <v>1</v>
          </cell>
          <cell r="O108">
            <v>102</v>
          </cell>
        </row>
        <row r="109">
          <cell r="A109">
            <v>42369</v>
          </cell>
          <cell r="B109">
            <v>12</v>
          </cell>
          <cell r="C109">
            <v>53</v>
          </cell>
          <cell r="D109">
            <v>2015</v>
          </cell>
          <cell r="E109" t="str">
            <v>Jeudi</v>
          </cell>
          <cell r="F109" t="str">
            <v>Decembre</v>
          </cell>
          <cell r="G109" t="str">
            <v>€</v>
          </cell>
          <cell r="H109" t="str">
            <v>ROUGE 1 heure</v>
          </cell>
          <cell r="I109">
            <v>90</v>
          </cell>
          <cell r="J109" t="str">
            <v>TIMOTHEE</v>
          </cell>
          <cell r="K109" t="str">
            <v>06.88.50.11.88</v>
          </cell>
          <cell r="L109" t="str">
            <v xml:space="preserve">06.88.50.11.88 - TIMOTHEE - </v>
          </cell>
          <cell r="M109">
            <v>1</v>
          </cell>
          <cell r="O109">
            <v>103</v>
          </cell>
        </row>
        <row r="110">
          <cell r="A110">
            <v>42368</v>
          </cell>
          <cell r="B110">
            <v>12</v>
          </cell>
          <cell r="C110">
            <v>53</v>
          </cell>
          <cell r="D110">
            <v>2015</v>
          </cell>
          <cell r="E110" t="str">
            <v>Mercredi</v>
          </cell>
          <cell r="F110" t="str">
            <v>Decembre</v>
          </cell>
          <cell r="G110" t="str">
            <v>€</v>
          </cell>
          <cell r="H110" t="str">
            <v>ROUGE 30 minutes</v>
          </cell>
          <cell r="I110">
            <v>50</v>
          </cell>
          <cell r="J110" t="str">
            <v>JEAN LUC</v>
          </cell>
          <cell r="K110" t="str">
            <v>06.20.95.18.70</v>
          </cell>
          <cell r="L110" t="str">
            <v xml:space="preserve">06.20.95.18.70 - JEAN LUC - </v>
          </cell>
          <cell r="M110">
            <v>1</v>
          </cell>
          <cell r="O110">
            <v>104</v>
          </cell>
        </row>
        <row r="111">
          <cell r="A111">
            <v>42368</v>
          </cell>
          <cell r="B111">
            <v>12</v>
          </cell>
          <cell r="C111">
            <v>53</v>
          </cell>
          <cell r="D111">
            <v>2015</v>
          </cell>
          <cell r="E111" t="str">
            <v>Mercredi</v>
          </cell>
          <cell r="F111" t="str">
            <v>Decembre</v>
          </cell>
          <cell r="G111" t="str">
            <v>€</v>
          </cell>
          <cell r="H111" t="str">
            <v>ROUGE 30 minutes</v>
          </cell>
          <cell r="I111">
            <v>50</v>
          </cell>
          <cell r="J111" t="str">
            <v>ERIC</v>
          </cell>
          <cell r="K111" t="str">
            <v>06.16.12.43.64</v>
          </cell>
          <cell r="L111" t="str">
            <v>06.16.12.43.64 - ERIC - QUAD</v>
          </cell>
          <cell r="M111">
            <v>1</v>
          </cell>
          <cell r="O111">
            <v>105</v>
          </cell>
        </row>
        <row r="112">
          <cell r="A112">
            <v>42368</v>
          </cell>
          <cell r="B112">
            <v>12</v>
          </cell>
          <cell r="C112">
            <v>53</v>
          </cell>
          <cell r="D112">
            <v>2015</v>
          </cell>
          <cell r="E112" t="str">
            <v>Mercredi</v>
          </cell>
          <cell r="F112" t="str">
            <v>Decembre</v>
          </cell>
          <cell r="G112" t="str">
            <v>€</v>
          </cell>
          <cell r="H112" t="str">
            <v>ROUGE 45 minutes</v>
          </cell>
          <cell r="I112">
            <v>70</v>
          </cell>
          <cell r="J112" t="str">
            <v>THIERRY</v>
          </cell>
          <cell r="K112" t="str">
            <v>06.25.09.11.40</v>
          </cell>
          <cell r="L112" t="str">
            <v xml:space="preserve">06.25.09.11.40 - THIERRY - </v>
          </cell>
          <cell r="M112">
            <v>1</v>
          </cell>
          <cell r="O112">
            <v>106</v>
          </cell>
        </row>
        <row r="113">
          <cell r="A113">
            <v>42368</v>
          </cell>
          <cell r="B113">
            <v>12</v>
          </cell>
          <cell r="C113">
            <v>53</v>
          </cell>
          <cell r="D113">
            <v>2015</v>
          </cell>
          <cell r="E113" t="str">
            <v>Mercredi</v>
          </cell>
          <cell r="F113" t="str">
            <v>Decembre</v>
          </cell>
          <cell r="G113" t="str">
            <v>€</v>
          </cell>
          <cell r="H113" t="str">
            <v>ROUGE 1 heure</v>
          </cell>
          <cell r="I113">
            <v>90</v>
          </cell>
          <cell r="J113" t="str">
            <v>JEAN MARC</v>
          </cell>
          <cell r="K113" t="str">
            <v>06.48.77.45.88</v>
          </cell>
          <cell r="L113" t="str">
            <v xml:space="preserve">06.48.77.45.88 - JEAN MARC - </v>
          </cell>
          <cell r="M113">
            <v>1</v>
          </cell>
          <cell r="O113">
            <v>107</v>
          </cell>
        </row>
        <row r="114">
          <cell r="A114">
            <v>42368</v>
          </cell>
          <cell r="B114">
            <v>12</v>
          </cell>
          <cell r="C114">
            <v>53</v>
          </cell>
          <cell r="D114">
            <v>2015</v>
          </cell>
          <cell r="E114" t="str">
            <v>Mercredi</v>
          </cell>
          <cell r="F114" t="str">
            <v>Decembre</v>
          </cell>
          <cell r="G114" t="str">
            <v>CB</v>
          </cell>
          <cell r="H114" t="str">
            <v>ROUGE 2 heures</v>
          </cell>
          <cell r="I114">
            <v>140</v>
          </cell>
          <cell r="J114" t="str">
            <v>PHILIPPE</v>
          </cell>
          <cell r="K114" t="str">
            <v>06.51.26.46.02</v>
          </cell>
          <cell r="L114" t="str">
            <v xml:space="preserve">06.51.26.46.02 - PHILIPPE - </v>
          </cell>
          <cell r="M114">
            <v>2</v>
          </cell>
          <cell r="O114">
            <v>108</v>
          </cell>
        </row>
        <row r="115">
          <cell r="A115">
            <v>42366</v>
          </cell>
          <cell r="B115">
            <v>12</v>
          </cell>
          <cell r="C115">
            <v>53</v>
          </cell>
          <cell r="D115">
            <v>2015</v>
          </cell>
          <cell r="E115" t="str">
            <v>Lundi</v>
          </cell>
          <cell r="F115" t="str">
            <v>Decembre</v>
          </cell>
          <cell r="G115" t="str">
            <v>CB</v>
          </cell>
          <cell r="H115" t="str">
            <v>ROUGE 2 heures</v>
          </cell>
          <cell r="I115">
            <v>140</v>
          </cell>
          <cell r="J115" t="str">
            <v xml:space="preserve">PATRICK </v>
          </cell>
          <cell r="K115" t="str">
            <v>06.77.84.23.95</v>
          </cell>
          <cell r="L115" t="str">
            <v>06.77.84.23.95 - PATRICK  - TYROSSE</v>
          </cell>
          <cell r="M115">
            <v>2</v>
          </cell>
          <cell r="O115">
            <v>109</v>
          </cell>
        </row>
        <row r="116">
          <cell r="A116">
            <v>42366</v>
          </cell>
          <cell r="B116">
            <v>12</v>
          </cell>
          <cell r="C116">
            <v>53</v>
          </cell>
          <cell r="D116">
            <v>2015</v>
          </cell>
          <cell r="E116" t="str">
            <v>Lundi</v>
          </cell>
          <cell r="F116" t="str">
            <v>Decembre</v>
          </cell>
          <cell r="G116" t="str">
            <v>€</v>
          </cell>
          <cell r="H116" t="str">
            <v>ROUGE 45 minutes</v>
          </cell>
          <cell r="I116">
            <v>70</v>
          </cell>
          <cell r="J116" t="str">
            <v>STEPHANE</v>
          </cell>
          <cell r="K116" t="str">
            <v>06.24.37.60.86</v>
          </cell>
          <cell r="L116" t="str">
            <v>06.24.37.60.86 - STEPHANE - TATOO</v>
          </cell>
          <cell r="M116">
            <v>1</v>
          </cell>
          <cell r="O116">
            <v>110</v>
          </cell>
        </row>
        <row r="117">
          <cell r="A117">
            <v>42366</v>
          </cell>
          <cell r="B117">
            <v>12</v>
          </cell>
          <cell r="C117">
            <v>53</v>
          </cell>
          <cell r="D117">
            <v>2015</v>
          </cell>
          <cell r="E117" t="str">
            <v>Lundi</v>
          </cell>
          <cell r="F117" t="str">
            <v>Decembre</v>
          </cell>
          <cell r="G117" t="str">
            <v>€</v>
          </cell>
          <cell r="H117" t="str">
            <v>ROUGE 1 heure</v>
          </cell>
          <cell r="I117">
            <v>90</v>
          </cell>
          <cell r="J117" t="str">
            <v>JEAN FRANCOIS</v>
          </cell>
          <cell r="K117" t="str">
            <v>06.82.67.49.78</v>
          </cell>
          <cell r="L117" t="str">
            <v xml:space="preserve">06.82.67.49.78 - JEAN FRANCOIS - </v>
          </cell>
          <cell r="M117">
            <v>1</v>
          </cell>
          <cell r="O117">
            <v>111</v>
          </cell>
        </row>
        <row r="118">
          <cell r="A118">
            <v>42366</v>
          </cell>
          <cell r="B118">
            <v>12</v>
          </cell>
          <cell r="C118">
            <v>53</v>
          </cell>
          <cell r="D118">
            <v>2015</v>
          </cell>
          <cell r="E118" t="str">
            <v>Lundi</v>
          </cell>
          <cell r="F118" t="str">
            <v>Decembre</v>
          </cell>
          <cell r="G118" t="str">
            <v>€</v>
          </cell>
          <cell r="H118" t="str">
            <v>ROUGE 1 h 30</v>
          </cell>
          <cell r="I118">
            <v>120</v>
          </cell>
          <cell r="J118" t="str">
            <v>MICHEL</v>
          </cell>
          <cell r="K118" t="str">
            <v>06.82.75.93.08</v>
          </cell>
          <cell r="L118" t="str">
            <v>06.82.75.93.08 - MICHEL - GENTIL</v>
          </cell>
          <cell r="M118">
            <v>2</v>
          </cell>
          <cell r="O118">
            <v>112</v>
          </cell>
        </row>
        <row r="119">
          <cell r="A119">
            <v>42365</v>
          </cell>
          <cell r="B119">
            <v>12</v>
          </cell>
          <cell r="C119">
            <v>52</v>
          </cell>
          <cell r="D119">
            <v>2015</v>
          </cell>
          <cell r="E119" t="str">
            <v>Dimanche</v>
          </cell>
          <cell r="F119" t="str">
            <v>Decembre</v>
          </cell>
          <cell r="G119" t="str">
            <v>€</v>
          </cell>
          <cell r="H119" t="str">
            <v>ROUGE 45 minutes</v>
          </cell>
          <cell r="I119">
            <v>70</v>
          </cell>
          <cell r="J119" t="str">
            <v>JEAN PIERRE</v>
          </cell>
          <cell r="K119" t="str">
            <v>06.88.75.50.70</v>
          </cell>
          <cell r="L119" t="str">
            <v>06.88.75.50.70 - JEAN PIERRE - LOURDES</v>
          </cell>
          <cell r="M119">
            <v>1</v>
          </cell>
          <cell r="O119">
            <v>113</v>
          </cell>
        </row>
        <row r="120">
          <cell r="A120">
            <v>42365</v>
          </cell>
          <cell r="B120">
            <v>12</v>
          </cell>
          <cell r="C120">
            <v>52</v>
          </cell>
          <cell r="D120">
            <v>2015</v>
          </cell>
          <cell r="E120" t="str">
            <v>Dimanche</v>
          </cell>
          <cell r="F120" t="str">
            <v>Decembre</v>
          </cell>
          <cell r="G120" t="str">
            <v>€</v>
          </cell>
          <cell r="H120" t="str">
            <v>ROUGE 45 minutes</v>
          </cell>
          <cell r="I120">
            <v>70</v>
          </cell>
          <cell r="J120" t="str">
            <v>FRANCOIS</v>
          </cell>
          <cell r="K120" t="str">
            <v>06.28.47.58.94</v>
          </cell>
          <cell r="L120" t="str">
            <v xml:space="preserve">06.28.47.58.94 - FRANCOIS - </v>
          </cell>
          <cell r="M120">
            <v>1</v>
          </cell>
          <cell r="O120">
            <v>114</v>
          </cell>
        </row>
        <row r="121">
          <cell r="A121">
            <v>42365</v>
          </cell>
          <cell r="B121">
            <v>12</v>
          </cell>
          <cell r="C121">
            <v>52</v>
          </cell>
          <cell r="D121">
            <v>2015</v>
          </cell>
          <cell r="E121" t="str">
            <v>Dimanche</v>
          </cell>
          <cell r="F121" t="str">
            <v>Decembre</v>
          </cell>
          <cell r="G121" t="str">
            <v>€</v>
          </cell>
          <cell r="H121" t="str">
            <v>ROUGE 1 heure</v>
          </cell>
          <cell r="I121">
            <v>90</v>
          </cell>
          <cell r="J121" t="str">
            <v>PEYO</v>
          </cell>
          <cell r="K121" t="str">
            <v>06.70.35.43.44</v>
          </cell>
          <cell r="L121" t="str">
            <v xml:space="preserve">06.70.35.43.44 - PEYO - </v>
          </cell>
          <cell r="M121">
            <v>1</v>
          </cell>
          <cell r="O121">
            <v>115</v>
          </cell>
        </row>
        <row r="122">
          <cell r="A122">
            <v>42365</v>
          </cell>
          <cell r="B122">
            <v>12</v>
          </cell>
          <cell r="C122">
            <v>52</v>
          </cell>
          <cell r="D122">
            <v>2015</v>
          </cell>
          <cell r="E122" t="str">
            <v>Dimanche</v>
          </cell>
          <cell r="F122" t="str">
            <v>Decembre</v>
          </cell>
          <cell r="G122" t="str">
            <v>€</v>
          </cell>
          <cell r="H122" t="str">
            <v>ROUGE 2 heures</v>
          </cell>
          <cell r="I122">
            <v>70</v>
          </cell>
          <cell r="J122" t="str">
            <v>JEAN PIERRE</v>
          </cell>
          <cell r="K122" t="str">
            <v>06.73.88.76.63</v>
          </cell>
          <cell r="L122" t="str">
            <v>06.73.88.76.63 - JEAN PIERRE - DODGE</v>
          </cell>
          <cell r="M122">
            <v>-10</v>
          </cell>
          <cell r="N122" t="str">
            <v>P</v>
          </cell>
          <cell r="O122">
            <v>116</v>
          </cell>
        </row>
        <row r="123">
          <cell r="A123">
            <v>42364</v>
          </cell>
          <cell r="B123">
            <v>12</v>
          </cell>
          <cell r="C123">
            <v>52</v>
          </cell>
          <cell r="D123">
            <v>2015</v>
          </cell>
          <cell r="E123" t="str">
            <v>Samedi</v>
          </cell>
          <cell r="F123" t="str">
            <v>Decembre</v>
          </cell>
          <cell r="G123" t="str">
            <v>€</v>
          </cell>
          <cell r="H123" t="str">
            <v>ROUGE 1 h 30</v>
          </cell>
          <cell r="I123">
            <v>120</v>
          </cell>
          <cell r="J123" t="str">
            <v>NICOLAS</v>
          </cell>
          <cell r="K123" t="str">
            <v>06.09.63.46.99</v>
          </cell>
          <cell r="L123" t="str">
            <v xml:space="preserve">06.09.63.46.99 - NICOLAS - </v>
          </cell>
          <cell r="M123">
            <v>2</v>
          </cell>
          <cell r="O123">
            <v>117</v>
          </cell>
        </row>
        <row r="124">
          <cell r="A124">
            <v>42362</v>
          </cell>
          <cell r="B124">
            <v>12</v>
          </cell>
          <cell r="C124">
            <v>52</v>
          </cell>
          <cell r="D124">
            <v>2015</v>
          </cell>
          <cell r="E124" t="str">
            <v>Jeudi</v>
          </cell>
          <cell r="F124" t="str">
            <v>Decembre</v>
          </cell>
          <cell r="G124" t="str">
            <v>€</v>
          </cell>
          <cell r="H124" t="str">
            <v>ROUGE 45 minutes</v>
          </cell>
          <cell r="I124">
            <v>70</v>
          </cell>
          <cell r="J124" t="str">
            <v>CHRISTOPHE</v>
          </cell>
          <cell r="K124" t="str">
            <v>06.48.94.29.18</v>
          </cell>
          <cell r="L124" t="str">
            <v>06.48.94.29.18 - CHRISTOPHE - SAUVETERRE</v>
          </cell>
          <cell r="M124">
            <v>1</v>
          </cell>
          <cell r="O124">
            <v>118</v>
          </cell>
        </row>
        <row r="125">
          <cell r="A125">
            <v>42362</v>
          </cell>
          <cell r="B125">
            <v>12</v>
          </cell>
          <cell r="C125">
            <v>52</v>
          </cell>
          <cell r="D125">
            <v>2015</v>
          </cell>
          <cell r="E125" t="str">
            <v>Jeudi</v>
          </cell>
          <cell r="F125" t="str">
            <v>Decembre</v>
          </cell>
          <cell r="G125" t="str">
            <v>€</v>
          </cell>
          <cell r="H125" t="str">
            <v>ROUGE 30 minutes</v>
          </cell>
          <cell r="I125">
            <v>50</v>
          </cell>
          <cell r="J125" t="str">
            <v>MIKA</v>
          </cell>
          <cell r="K125" t="str">
            <v>06.26.95.56.05</v>
          </cell>
          <cell r="L125" t="str">
            <v xml:space="preserve">06.26.95.56.05 - MIKA - </v>
          </cell>
          <cell r="M125">
            <v>1</v>
          </cell>
          <cell r="O125">
            <v>119</v>
          </cell>
        </row>
        <row r="126">
          <cell r="A126">
            <v>42361</v>
          </cell>
          <cell r="B126">
            <v>12</v>
          </cell>
          <cell r="C126">
            <v>52</v>
          </cell>
          <cell r="D126">
            <v>2015</v>
          </cell>
          <cell r="E126" t="str">
            <v>Mercredi</v>
          </cell>
          <cell r="F126" t="str">
            <v>Decembre</v>
          </cell>
          <cell r="G126" t="str">
            <v>€</v>
          </cell>
          <cell r="H126" t="str">
            <v>ROUGE 30 minutes</v>
          </cell>
          <cell r="I126">
            <v>50</v>
          </cell>
          <cell r="J126" t="str">
            <v>JOSE</v>
          </cell>
          <cell r="K126" t="str">
            <v>06.74.75.94.68</v>
          </cell>
          <cell r="L126" t="str">
            <v xml:space="preserve">06.74.75.94.68 - JOSE - </v>
          </cell>
          <cell r="M126">
            <v>1</v>
          </cell>
          <cell r="O126">
            <v>120</v>
          </cell>
        </row>
        <row r="127">
          <cell r="A127">
            <v>42361</v>
          </cell>
          <cell r="B127">
            <v>12</v>
          </cell>
          <cell r="C127">
            <v>52</v>
          </cell>
          <cell r="D127">
            <v>2015</v>
          </cell>
          <cell r="E127" t="str">
            <v>Mercredi</v>
          </cell>
          <cell r="F127" t="str">
            <v>Decembre</v>
          </cell>
          <cell r="G127" t="str">
            <v>€</v>
          </cell>
          <cell r="H127" t="str">
            <v>ROUGE 30 minutes</v>
          </cell>
          <cell r="I127">
            <v>50</v>
          </cell>
          <cell r="J127" t="str">
            <v>KARIM</v>
          </cell>
          <cell r="K127" t="str">
            <v>06.35.50.54.21</v>
          </cell>
          <cell r="L127" t="str">
            <v xml:space="preserve">06.35.50.54.21 - KARIM - </v>
          </cell>
          <cell r="M127">
            <v>1</v>
          </cell>
          <cell r="O127">
            <v>121</v>
          </cell>
        </row>
        <row r="128">
          <cell r="A128">
            <v>42361</v>
          </cell>
          <cell r="B128">
            <v>12</v>
          </cell>
          <cell r="C128">
            <v>52</v>
          </cell>
          <cell r="D128">
            <v>2015</v>
          </cell>
          <cell r="E128" t="str">
            <v>Mercredi</v>
          </cell>
          <cell r="F128" t="str">
            <v>Decembre</v>
          </cell>
          <cell r="G128" t="str">
            <v>€</v>
          </cell>
          <cell r="H128" t="str">
            <v>ROUGE 2 heures</v>
          </cell>
          <cell r="I128">
            <v>140</v>
          </cell>
          <cell r="J128" t="str">
            <v>JEAN MICHEL</v>
          </cell>
          <cell r="K128" t="str">
            <v>06.45.50.26.95</v>
          </cell>
          <cell r="L128" t="str">
            <v xml:space="preserve">06.45.50.26.95 - JEAN MICHEL - </v>
          </cell>
          <cell r="M128">
            <v>2</v>
          </cell>
          <cell r="O128">
            <v>122</v>
          </cell>
        </row>
        <row r="129">
          <cell r="A129">
            <v>42361</v>
          </cell>
          <cell r="B129">
            <v>12</v>
          </cell>
          <cell r="C129">
            <v>52</v>
          </cell>
          <cell r="D129">
            <v>2015</v>
          </cell>
          <cell r="E129" t="str">
            <v>Mercredi</v>
          </cell>
          <cell r="F129" t="str">
            <v>Decembre</v>
          </cell>
          <cell r="G129" t="str">
            <v>€</v>
          </cell>
          <cell r="H129" t="str">
            <v>ROUGE 1 heure</v>
          </cell>
          <cell r="I129">
            <v>90</v>
          </cell>
          <cell r="J129" t="str">
            <v>DOMINIQUE</v>
          </cell>
          <cell r="K129" t="str">
            <v>07.88.54.69.38</v>
          </cell>
          <cell r="L129" t="str">
            <v xml:space="preserve">07.88.54.69.38 - DOMINIQUE - </v>
          </cell>
          <cell r="M129">
            <v>1</v>
          </cell>
          <cell r="O129">
            <v>123</v>
          </cell>
        </row>
        <row r="130">
          <cell r="A130">
            <v>42360</v>
          </cell>
          <cell r="B130">
            <v>12</v>
          </cell>
          <cell r="C130">
            <v>52</v>
          </cell>
          <cell r="D130">
            <v>2015</v>
          </cell>
          <cell r="E130" t="str">
            <v>Mardi</v>
          </cell>
          <cell r="F130" t="str">
            <v>Decembre</v>
          </cell>
          <cell r="G130" t="str">
            <v>CB</v>
          </cell>
          <cell r="H130" t="str">
            <v>ROUGE 1 heure</v>
          </cell>
          <cell r="I130">
            <v>90</v>
          </cell>
          <cell r="J130" t="str">
            <v>JEROME</v>
          </cell>
          <cell r="K130" t="str">
            <v>06.11.96.20.79</v>
          </cell>
          <cell r="L130" t="str">
            <v>06.11.96.20.79 - JEROME - AGRICULTEUR</v>
          </cell>
          <cell r="M130">
            <v>1</v>
          </cell>
          <cell r="O130">
            <v>124</v>
          </cell>
        </row>
        <row r="131">
          <cell r="A131">
            <v>42360</v>
          </cell>
          <cell r="B131">
            <v>12</v>
          </cell>
          <cell r="C131">
            <v>52</v>
          </cell>
          <cell r="D131">
            <v>2015</v>
          </cell>
          <cell r="E131" t="str">
            <v>Mardi</v>
          </cell>
          <cell r="F131" t="str">
            <v>Decembre</v>
          </cell>
          <cell r="G131" t="str">
            <v>€</v>
          </cell>
          <cell r="H131" t="str">
            <v>ROUGE 30 minutes</v>
          </cell>
          <cell r="I131">
            <v>50</v>
          </cell>
          <cell r="J131" t="str">
            <v>BERNARD</v>
          </cell>
          <cell r="K131" t="str">
            <v>07.77.03.04.18</v>
          </cell>
          <cell r="L131" t="str">
            <v xml:space="preserve">07.77.03.04.18 - BERNARD - </v>
          </cell>
          <cell r="M131">
            <v>1</v>
          </cell>
          <cell r="O131">
            <v>125</v>
          </cell>
        </row>
        <row r="132">
          <cell r="A132">
            <v>42360</v>
          </cell>
          <cell r="B132">
            <v>12</v>
          </cell>
          <cell r="C132">
            <v>52</v>
          </cell>
          <cell r="D132">
            <v>2015</v>
          </cell>
          <cell r="E132" t="str">
            <v>Mardi</v>
          </cell>
          <cell r="F132" t="str">
            <v>Decembre</v>
          </cell>
          <cell r="G132" t="str">
            <v>€</v>
          </cell>
          <cell r="H132" t="str">
            <v>ROUGE 1 heure</v>
          </cell>
          <cell r="I132">
            <v>90</v>
          </cell>
          <cell r="J132" t="str">
            <v>CHRISTOPHE</v>
          </cell>
          <cell r="K132" t="str">
            <v>06.82.99.33.07</v>
          </cell>
          <cell r="L132" t="str">
            <v>06.82.99.33.07 - CHRISTOPHE - TOTAL</v>
          </cell>
          <cell r="M132">
            <v>1</v>
          </cell>
          <cell r="O132">
            <v>126</v>
          </cell>
        </row>
        <row r="133">
          <cell r="A133">
            <v>42359</v>
          </cell>
          <cell r="B133">
            <v>12</v>
          </cell>
          <cell r="C133">
            <v>52</v>
          </cell>
          <cell r="D133">
            <v>2015</v>
          </cell>
          <cell r="E133" t="str">
            <v>Lundi</v>
          </cell>
          <cell r="F133" t="str">
            <v>Decembre</v>
          </cell>
          <cell r="G133" t="str">
            <v>€</v>
          </cell>
          <cell r="H133" t="str">
            <v>ROUGE 1 heure</v>
          </cell>
          <cell r="I133">
            <v>90</v>
          </cell>
          <cell r="J133" t="str">
            <v>FRANCIS</v>
          </cell>
          <cell r="K133" t="str">
            <v>06.22.39.36.13</v>
          </cell>
          <cell r="L133" t="str">
            <v>06.22.39.36.13 - FRANCIS - BORDEAUX</v>
          </cell>
          <cell r="M133">
            <v>1</v>
          </cell>
          <cell r="O133">
            <v>127</v>
          </cell>
        </row>
        <row r="134">
          <cell r="A134">
            <v>42358</v>
          </cell>
          <cell r="B134">
            <v>12</v>
          </cell>
          <cell r="C134">
            <v>51</v>
          </cell>
          <cell r="D134">
            <v>2015</v>
          </cell>
          <cell r="E134" t="str">
            <v>Dimanche</v>
          </cell>
          <cell r="F134" t="str">
            <v>Decembre</v>
          </cell>
          <cell r="G134" t="str">
            <v>CB</v>
          </cell>
          <cell r="H134" t="str">
            <v>ROUGE 45 minutes</v>
          </cell>
          <cell r="I134">
            <v>70</v>
          </cell>
          <cell r="J134" t="str">
            <v>ADRIEN</v>
          </cell>
          <cell r="K134" t="str">
            <v>06.13.63.91.68</v>
          </cell>
          <cell r="L134" t="str">
            <v>06.13.63.91.68 - ADRIEN - GUATEMALA</v>
          </cell>
          <cell r="M134">
            <v>1</v>
          </cell>
          <cell r="O134">
            <v>128</v>
          </cell>
        </row>
        <row r="135">
          <cell r="A135">
            <v>42357</v>
          </cell>
          <cell r="B135">
            <v>12</v>
          </cell>
          <cell r="C135">
            <v>51</v>
          </cell>
          <cell r="D135">
            <v>2015</v>
          </cell>
          <cell r="E135" t="str">
            <v>Samedi</v>
          </cell>
          <cell r="F135" t="str">
            <v>Decembre</v>
          </cell>
          <cell r="G135" t="str">
            <v>€</v>
          </cell>
          <cell r="H135" t="str">
            <v>ROUGE 30 minutes</v>
          </cell>
          <cell r="I135">
            <v>50</v>
          </cell>
          <cell r="J135" t="str">
            <v>PATRICK</v>
          </cell>
          <cell r="K135" t="str">
            <v>06.03.59.11.37</v>
          </cell>
          <cell r="L135" t="str">
            <v>06.03.59.11.37 - PATRICK - CATHY</v>
          </cell>
          <cell r="M135">
            <v>1</v>
          </cell>
          <cell r="O135">
            <v>129</v>
          </cell>
        </row>
        <row r="136">
          <cell r="A136">
            <v>42357</v>
          </cell>
          <cell r="B136">
            <v>12</v>
          </cell>
          <cell r="C136">
            <v>51</v>
          </cell>
          <cell r="D136">
            <v>2015</v>
          </cell>
          <cell r="E136" t="str">
            <v>Samedi</v>
          </cell>
          <cell r="F136" t="str">
            <v>Decembre</v>
          </cell>
          <cell r="G136" t="str">
            <v>€</v>
          </cell>
          <cell r="H136" t="str">
            <v>ROUGE 30 minutes</v>
          </cell>
          <cell r="I136">
            <v>50</v>
          </cell>
          <cell r="J136" t="str">
            <v>KARIM</v>
          </cell>
          <cell r="K136" t="str">
            <v>06.79.31.20.98</v>
          </cell>
          <cell r="L136" t="str">
            <v>06.79.31.20.98 - KARIM - BAR TABAC</v>
          </cell>
          <cell r="M136">
            <v>1</v>
          </cell>
          <cell r="O136">
            <v>130</v>
          </cell>
        </row>
        <row r="137">
          <cell r="A137">
            <v>42356</v>
          </cell>
          <cell r="B137">
            <v>12</v>
          </cell>
          <cell r="C137">
            <v>51</v>
          </cell>
          <cell r="D137">
            <v>2015</v>
          </cell>
          <cell r="E137" t="str">
            <v>Vendredi</v>
          </cell>
          <cell r="F137" t="str">
            <v>Decembre</v>
          </cell>
          <cell r="G137" t="str">
            <v>CB</v>
          </cell>
          <cell r="H137" t="str">
            <v>ROUGE 30 minutes</v>
          </cell>
          <cell r="I137">
            <v>50</v>
          </cell>
          <cell r="J137" t="str">
            <v>XAVIER</v>
          </cell>
          <cell r="K137" t="str">
            <v>06.89.77.77.15</v>
          </cell>
          <cell r="L137" t="str">
            <v xml:space="preserve">06.89.77.77.15 - XAVIER - </v>
          </cell>
          <cell r="M137">
            <v>1</v>
          </cell>
          <cell r="O137">
            <v>131</v>
          </cell>
        </row>
        <row r="138">
          <cell r="A138">
            <v>42356</v>
          </cell>
          <cell r="B138">
            <v>12</v>
          </cell>
          <cell r="C138">
            <v>51</v>
          </cell>
          <cell r="D138">
            <v>2015</v>
          </cell>
          <cell r="E138" t="str">
            <v>Vendredi</v>
          </cell>
          <cell r="F138" t="str">
            <v>Decembre</v>
          </cell>
          <cell r="G138" t="str">
            <v>€</v>
          </cell>
          <cell r="H138" t="str">
            <v>ROUGE 45 minutes</v>
          </cell>
          <cell r="I138">
            <v>70</v>
          </cell>
          <cell r="J138" t="str">
            <v>ERIC</v>
          </cell>
          <cell r="K138" t="str">
            <v>06.08.82.95.68</v>
          </cell>
          <cell r="L138" t="str">
            <v xml:space="preserve">06.08.82.95.68 - ERIC - </v>
          </cell>
          <cell r="M138">
            <v>1</v>
          </cell>
          <cell r="O138">
            <v>132</v>
          </cell>
        </row>
        <row r="139">
          <cell r="A139">
            <v>42356</v>
          </cell>
          <cell r="B139">
            <v>12</v>
          </cell>
          <cell r="C139">
            <v>51</v>
          </cell>
          <cell r="D139">
            <v>2015</v>
          </cell>
          <cell r="E139" t="str">
            <v>Vendredi</v>
          </cell>
          <cell r="F139" t="str">
            <v>Decembre</v>
          </cell>
          <cell r="G139" t="str">
            <v>€</v>
          </cell>
          <cell r="H139" t="str">
            <v>ROUGE 30 minutes</v>
          </cell>
          <cell r="I139">
            <v>50</v>
          </cell>
          <cell r="J139" t="str">
            <v>ERIC</v>
          </cell>
          <cell r="K139" t="str">
            <v>06.68.61.78.43</v>
          </cell>
          <cell r="L139" t="str">
            <v>06.68.61.78.43 - ERIC - TATOUE</v>
          </cell>
          <cell r="M139">
            <v>1</v>
          </cell>
          <cell r="O139">
            <v>133</v>
          </cell>
        </row>
        <row r="140">
          <cell r="A140">
            <v>42354</v>
          </cell>
          <cell r="B140">
            <v>12</v>
          </cell>
          <cell r="C140">
            <v>51</v>
          </cell>
          <cell r="D140">
            <v>2015</v>
          </cell>
          <cell r="E140" t="str">
            <v>Mercredi</v>
          </cell>
          <cell r="F140" t="str">
            <v>Decembre</v>
          </cell>
          <cell r="G140" t="str">
            <v>CB</v>
          </cell>
          <cell r="H140" t="str">
            <v>ROUGE 2 heures</v>
          </cell>
          <cell r="I140">
            <v>140</v>
          </cell>
          <cell r="J140" t="str">
            <v>JEAN PIERRE</v>
          </cell>
          <cell r="K140" t="str">
            <v>06.73.88.76.63</v>
          </cell>
          <cell r="L140" t="str">
            <v>06.73.88.76.63 - JEAN PIERRE - DODGE</v>
          </cell>
          <cell r="M140">
            <v>2</v>
          </cell>
          <cell r="O140">
            <v>134</v>
          </cell>
        </row>
        <row r="141">
          <cell r="A141">
            <v>42354</v>
          </cell>
          <cell r="B141">
            <v>12</v>
          </cell>
          <cell r="C141">
            <v>51</v>
          </cell>
          <cell r="D141">
            <v>2015</v>
          </cell>
          <cell r="E141" t="str">
            <v>Mercredi</v>
          </cell>
          <cell r="F141" t="str">
            <v>Decembre</v>
          </cell>
          <cell r="G141" t="str">
            <v>€</v>
          </cell>
          <cell r="H141" t="str">
            <v>ROUGE 2 heures</v>
          </cell>
          <cell r="I141">
            <v>140</v>
          </cell>
          <cell r="J141" t="str">
            <v>PHILIPPE</v>
          </cell>
          <cell r="K141" t="str">
            <v>06.79.78.56.82</v>
          </cell>
          <cell r="L141" t="str">
            <v xml:space="preserve">06.79.78.56.82 - PHILIPPE - </v>
          </cell>
          <cell r="M141">
            <v>2</v>
          </cell>
          <cell r="O141">
            <v>135</v>
          </cell>
        </row>
        <row r="142">
          <cell r="A142">
            <v>42354</v>
          </cell>
          <cell r="B142">
            <v>12</v>
          </cell>
          <cell r="C142">
            <v>51</v>
          </cell>
          <cell r="D142">
            <v>2015</v>
          </cell>
          <cell r="E142" t="str">
            <v>Mercredi</v>
          </cell>
          <cell r="F142" t="str">
            <v>Decembre</v>
          </cell>
          <cell r="G142" t="str">
            <v>CB</v>
          </cell>
          <cell r="H142" t="str">
            <v>BLANC 1 heure</v>
          </cell>
          <cell r="I142">
            <v>70</v>
          </cell>
          <cell r="J142" t="str">
            <v>FLAVIEN</v>
          </cell>
          <cell r="K142" t="str">
            <v>06.75.32.54.02</v>
          </cell>
          <cell r="L142" t="str">
            <v xml:space="preserve">06.75.32.54.02 - FLAVIEN - </v>
          </cell>
          <cell r="M142">
            <v>1</v>
          </cell>
          <cell r="O142">
            <v>136</v>
          </cell>
        </row>
        <row r="143">
          <cell r="A143">
            <v>42353</v>
          </cell>
          <cell r="B143">
            <v>12</v>
          </cell>
          <cell r="C143">
            <v>51</v>
          </cell>
          <cell r="D143">
            <v>2015</v>
          </cell>
          <cell r="E143" t="str">
            <v>Mardi</v>
          </cell>
          <cell r="F143" t="str">
            <v>Decembre</v>
          </cell>
          <cell r="G143" t="str">
            <v>€</v>
          </cell>
          <cell r="H143" t="str">
            <v>ROUGE 1 h 30</v>
          </cell>
          <cell r="I143">
            <v>120</v>
          </cell>
          <cell r="J143" t="str">
            <v>PATRICK</v>
          </cell>
          <cell r="K143" t="str">
            <v>06.41.99.07.20</v>
          </cell>
          <cell r="L143" t="str">
            <v>06.41.99.07.20 - PATRICK - CHINE</v>
          </cell>
          <cell r="M143">
            <v>2</v>
          </cell>
          <cell r="O143">
            <v>137</v>
          </cell>
        </row>
        <row r="144">
          <cell r="A144">
            <v>42353</v>
          </cell>
          <cell r="B144">
            <v>12</v>
          </cell>
          <cell r="C144">
            <v>51</v>
          </cell>
          <cell r="D144">
            <v>2015</v>
          </cell>
          <cell r="E144" t="str">
            <v>Mardi</v>
          </cell>
          <cell r="F144" t="str">
            <v>Decembre</v>
          </cell>
          <cell r="G144" t="str">
            <v>€</v>
          </cell>
          <cell r="H144" t="str">
            <v>ROUGE 1 h 30</v>
          </cell>
          <cell r="I144">
            <v>120</v>
          </cell>
          <cell r="J144" t="str">
            <v>JOSE</v>
          </cell>
          <cell r="K144" t="str">
            <v>06.79.63.52.11</v>
          </cell>
          <cell r="L144" t="str">
            <v xml:space="preserve">06.79.63.52.11 - JOSE - </v>
          </cell>
          <cell r="M144">
            <v>2</v>
          </cell>
          <cell r="O144">
            <v>138</v>
          </cell>
        </row>
        <row r="145">
          <cell r="A145">
            <v>42353</v>
          </cell>
          <cell r="B145">
            <v>12</v>
          </cell>
          <cell r="C145">
            <v>51</v>
          </cell>
          <cell r="D145">
            <v>2015</v>
          </cell>
          <cell r="E145" t="str">
            <v>Mardi</v>
          </cell>
          <cell r="F145" t="str">
            <v>Decembre</v>
          </cell>
          <cell r="G145" t="str">
            <v>€</v>
          </cell>
          <cell r="H145" t="str">
            <v>ROUGE 45 minutes</v>
          </cell>
          <cell r="I145">
            <v>70</v>
          </cell>
          <cell r="J145" t="str">
            <v>PHILIPPE</v>
          </cell>
          <cell r="K145" t="str">
            <v>06.19.13.34.75</v>
          </cell>
          <cell r="L145" t="str">
            <v>06.19.13.34.75 - PHILIPPE - LASSEUBE</v>
          </cell>
          <cell r="M145">
            <v>1</v>
          </cell>
          <cell r="O145">
            <v>139</v>
          </cell>
        </row>
        <row r="146">
          <cell r="A146">
            <v>42353</v>
          </cell>
          <cell r="B146">
            <v>12</v>
          </cell>
          <cell r="C146">
            <v>51</v>
          </cell>
          <cell r="D146">
            <v>2015</v>
          </cell>
          <cell r="E146" t="str">
            <v>Mardi</v>
          </cell>
          <cell r="F146" t="str">
            <v>Decembre</v>
          </cell>
          <cell r="G146" t="str">
            <v>€</v>
          </cell>
          <cell r="H146" t="str">
            <v>ROUGE 45 minutes</v>
          </cell>
          <cell r="I146">
            <v>70</v>
          </cell>
          <cell r="J146" t="str">
            <v>FREDERIC</v>
          </cell>
          <cell r="K146" t="str">
            <v>06.47.11.43.48</v>
          </cell>
          <cell r="L146" t="str">
            <v xml:space="preserve">06.47.11.43.48 - FREDERIC - </v>
          </cell>
          <cell r="M146">
            <v>1</v>
          </cell>
          <cell r="O146">
            <v>140</v>
          </cell>
        </row>
        <row r="147">
          <cell r="A147">
            <v>42352</v>
          </cell>
          <cell r="B147">
            <v>12</v>
          </cell>
          <cell r="C147">
            <v>51</v>
          </cell>
          <cell r="D147">
            <v>2015</v>
          </cell>
          <cell r="E147" t="str">
            <v>Lundi</v>
          </cell>
          <cell r="F147" t="str">
            <v>Decembre</v>
          </cell>
          <cell r="G147" t="str">
            <v>€</v>
          </cell>
          <cell r="H147" t="str">
            <v>ROUGE 45 minutes</v>
          </cell>
          <cell r="I147">
            <v>70</v>
          </cell>
          <cell r="J147" t="str">
            <v>ROGER</v>
          </cell>
          <cell r="K147" t="str">
            <v>06.81.78.56.70</v>
          </cell>
          <cell r="L147" t="str">
            <v xml:space="preserve">06.81.78.56.70 - ROGER - </v>
          </cell>
          <cell r="M147">
            <v>1</v>
          </cell>
          <cell r="O147">
            <v>141</v>
          </cell>
        </row>
        <row r="148">
          <cell r="A148">
            <v>42352</v>
          </cell>
          <cell r="B148">
            <v>12</v>
          </cell>
          <cell r="C148">
            <v>51</v>
          </cell>
          <cell r="D148">
            <v>2015</v>
          </cell>
          <cell r="E148" t="str">
            <v>Lundi</v>
          </cell>
          <cell r="F148" t="str">
            <v>Decembre</v>
          </cell>
          <cell r="G148" t="str">
            <v>€</v>
          </cell>
          <cell r="H148" t="str">
            <v>ROUGE 45 minutes</v>
          </cell>
          <cell r="I148">
            <v>70</v>
          </cell>
          <cell r="J148" t="str">
            <v>MAEL</v>
          </cell>
          <cell r="K148" t="str">
            <v>06.34.16.04.70</v>
          </cell>
          <cell r="L148" t="str">
            <v xml:space="preserve">06.34.16.04.70 - MAEL - </v>
          </cell>
          <cell r="M148">
            <v>1</v>
          </cell>
          <cell r="O148">
            <v>142</v>
          </cell>
        </row>
        <row r="149">
          <cell r="A149">
            <v>42352</v>
          </cell>
          <cell r="B149">
            <v>12</v>
          </cell>
          <cell r="C149">
            <v>51</v>
          </cell>
          <cell r="D149">
            <v>2015</v>
          </cell>
          <cell r="E149" t="str">
            <v>Lundi</v>
          </cell>
          <cell r="F149" t="str">
            <v>Decembre</v>
          </cell>
          <cell r="G149" t="str">
            <v>€</v>
          </cell>
          <cell r="H149" t="str">
            <v>ROUGE 1 heure</v>
          </cell>
          <cell r="I149">
            <v>90</v>
          </cell>
          <cell r="J149" t="str">
            <v>DANIEL</v>
          </cell>
          <cell r="K149" t="str">
            <v>06.77.54.88.97</v>
          </cell>
          <cell r="L149" t="str">
            <v xml:space="preserve">06.77.54.88.97 - DANIEL - </v>
          </cell>
          <cell r="M149">
            <v>1</v>
          </cell>
          <cell r="O149">
            <v>143</v>
          </cell>
        </row>
        <row r="150">
          <cell r="A150">
            <v>42350</v>
          </cell>
          <cell r="B150">
            <v>12</v>
          </cell>
          <cell r="C150">
            <v>50</v>
          </cell>
          <cell r="D150">
            <v>2015</v>
          </cell>
          <cell r="E150" t="str">
            <v>Samedi</v>
          </cell>
          <cell r="F150" t="str">
            <v>Decembre</v>
          </cell>
          <cell r="G150" t="str">
            <v>€</v>
          </cell>
          <cell r="H150" t="str">
            <v>ROUGE 1 heure</v>
          </cell>
          <cell r="I150">
            <v>90</v>
          </cell>
          <cell r="J150" t="str">
            <v>JACQUES</v>
          </cell>
          <cell r="K150" t="str">
            <v>06.75.77.80.77</v>
          </cell>
          <cell r="L150" t="str">
            <v xml:space="preserve">06.75.77.80.77 - JACQUES - </v>
          </cell>
          <cell r="M150">
            <v>1</v>
          </cell>
          <cell r="O150">
            <v>144</v>
          </cell>
        </row>
        <row r="151">
          <cell r="A151">
            <v>42350</v>
          </cell>
          <cell r="B151">
            <v>12</v>
          </cell>
          <cell r="C151">
            <v>50</v>
          </cell>
          <cell r="D151">
            <v>2015</v>
          </cell>
          <cell r="E151" t="str">
            <v>Samedi</v>
          </cell>
          <cell r="F151" t="str">
            <v>Decembre</v>
          </cell>
          <cell r="G151" t="str">
            <v>€</v>
          </cell>
          <cell r="H151" t="str">
            <v>ROUGE 30 minutes</v>
          </cell>
          <cell r="I151">
            <v>50</v>
          </cell>
          <cell r="J151" t="str">
            <v>FABRICE</v>
          </cell>
          <cell r="K151" t="str">
            <v>06.08.87.76.18</v>
          </cell>
          <cell r="L151" t="str">
            <v xml:space="preserve">06.08.87.76.18 - FABRICE - </v>
          </cell>
          <cell r="M151">
            <v>1</v>
          </cell>
          <cell r="O151">
            <v>145</v>
          </cell>
        </row>
        <row r="152">
          <cell r="A152">
            <v>42349</v>
          </cell>
          <cell r="B152">
            <v>12</v>
          </cell>
          <cell r="C152">
            <v>50</v>
          </cell>
          <cell r="D152">
            <v>2015</v>
          </cell>
          <cell r="E152" t="str">
            <v>Vendredi</v>
          </cell>
          <cell r="F152" t="str">
            <v>Decembre</v>
          </cell>
          <cell r="G152" t="str">
            <v>€</v>
          </cell>
          <cell r="H152" t="str">
            <v>BLANC 30 minutes</v>
          </cell>
          <cell r="I152">
            <v>40</v>
          </cell>
          <cell r="J152" t="str">
            <v>ROBERT</v>
          </cell>
          <cell r="K152" t="str">
            <v>06.80.68.51.30</v>
          </cell>
          <cell r="L152" t="str">
            <v>06.80.68.51.30 - ROBERT - TRAVERS</v>
          </cell>
          <cell r="M152">
            <v>1</v>
          </cell>
          <cell r="O152">
            <v>146</v>
          </cell>
        </row>
        <row r="153">
          <cell r="A153">
            <v>42348</v>
          </cell>
          <cell r="B153">
            <v>12</v>
          </cell>
          <cell r="C153">
            <v>50</v>
          </cell>
          <cell r="D153">
            <v>2015</v>
          </cell>
          <cell r="E153" t="str">
            <v>Jeudi</v>
          </cell>
          <cell r="F153" t="str">
            <v>Decembre</v>
          </cell>
          <cell r="G153" t="str">
            <v>CB</v>
          </cell>
          <cell r="H153" t="str">
            <v>ROUGE 30 minutes</v>
          </cell>
          <cell r="I153">
            <v>50</v>
          </cell>
          <cell r="J153" t="str">
            <v>ERIC</v>
          </cell>
          <cell r="K153" t="str">
            <v>06.07.35.43.85</v>
          </cell>
          <cell r="L153" t="str">
            <v>06.07.35.43.85 - ERIC - ORTHEZ</v>
          </cell>
          <cell r="M153">
            <v>1</v>
          </cell>
          <cell r="O153">
            <v>147</v>
          </cell>
        </row>
        <row r="154">
          <cell r="A154">
            <v>42348</v>
          </cell>
          <cell r="B154">
            <v>12</v>
          </cell>
          <cell r="C154">
            <v>50</v>
          </cell>
          <cell r="D154">
            <v>2015</v>
          </cell>
          <cell r="E154" t="str">
            <v>Jeudi</v>
          </cell>
          <cell r="F154" t="str">
            <v>Decembre</v>
          </cell>
          <cell r="G154" t="str">
            <v>CB</v>
          </cell>
          <cell r="H154" t="str">
            <v>ROUGE 30 minutes</v>
          </cell>
          <cell r="I154">
            <v>50</v>
          </cell>
          <cell r="J154" t="str">
            <v>CHRISTOPHE</v>
          </cell>
          <cell r="K154" t="str">
            <v>06.31.14.79.13</v>
          </cell>
          <cell r="L154" t="str">
            <v xml:space="preserve">06.31.14.79.13 - CHRISTOPHE - </v>
          </cell>
          <cell r="M154">
            <v>1</v>
          </cell>
          <cell r="O154">
            <v>148</v>
          </cell>
        </row>
        <row r="155">
          <cell r="A155">
            <v>42347</v>
          </cell>
          <cell r="B155">
            <v>12</v>
          </cell>
          <cell r="C155">
            <v>50</v>
          </cell>
          <cell r="D155">
            <v>2015</v>
          </cell>
          <cell r="E155" t="str">
            <v>Mercredi</v>
          </cell>
          <cell r="F155" t="str">
            <v>Decembre</v>
          </cell>
          <cell r="G155" t="str">
            <v>CB</v>
          </cell>
          <cell r="H155" t="str">
            <v>ROUGE 2 heures</v>
          </cell>
          <cell r="I155">
            <v>140</v>
          </cell>
          <cell r="J155" t="str">
            <v>PIERRE</v>
          </cell>
          <cell r="K155" t="str">
            <v>06.70.36.25.28</v>
          </cell>
          <cell r="L155" t="str">
            <v>06.70.36.25.28 - PIERRE - OLORON</v>
          </cell>
          <cell r="M155">
            <v>2</v>
          </cell>
          <cell r="O155">
            <v>149</v>
          </cell>
        </row>
        <row r="156">
          <cell r="A156">
            <v>42346</v>
          </cell>
          <cell r="B156">
            <v>12</v>
          </cell>
          <cell r="C156">
            <v>50</v>
          </cell>
          <cell r="D156">
            <v>2015</v>
          </cell>
          <cell r="E156" t="str">
            <v>Mardi</v>
          </cell>
          <cell r="F156" t="str">
            <v>Decembre</v>
          </cell>
          <cell r="G156" t="str">
            <v>€</v>
          </cell>
          <cell r="H156" t="str">
            <v>ROUGE 30 minutes</v>
          </cell>
          <cell r="I156">
            <v>50</v>
          </cell>
          <cell r="J156" t="str">
            <v>BERNARD</v>
          </cell>
          <cell r="K156" t="str">
            <v>07.77.03.04.18</v>
          </cell>
          <cell r="L156" t="str">
            <v xml:space="preserve">07.77.03.04.18 - BERNARD - </v>
          </cell>
          <cell r="M156">
            <v>1</v>
          </cell>
          <cell r="O156">
            <v>150</v>
          </cell>
        </row>
        <row r="157">
          <cell r="A157">
            <v>42346</v>
          </cell>
          <cell r="B157">
            <v>12</v>
          </cell>
          <cell r="C157">
            <v>50</v>
          </cell>
          <cell r="D157">
            <v>2015</v>
          </cell>
          <cell r="E157" t="str">
            <v>Mardi</v>
          </cell>
          <cell r="F157" t="str">
            <v>Decembre</v>
          </cell>
          <cell r="G157" t="str">
            <v>€</v>
          </cell>
          <cell r="H157" t="str">
            <v>ROUGE 45 minutes</v>
          </cell>
          <cell r="I157">
            <v>70</v>
          </cell>
          <cell r="J157" t="str">
            <v>JEAN CHARLES</v>
          </cell>
          <cell r="K157" t="str">
            <v>06.26.92.54.85</v>
          </cell>
          <cell r="L157" t="str">
            <v xml:space="preserve">06.26.92.54.85 - JEAN CHARLES - </v>
          </cell>
          <cell r="M157">
            <v>1</v>
          </cell>
          <cell r="O157">
            <v>151</v>
          </cell>
        </row>
        <row r="158">
          <cell r="A158">
            <v>42346</v>
          </cell>
          <cell r="B158">
            <v>12</v>
          </cell>
          <cell r="C158">
            <v>50</v>
          </cell>
          <cell r="D158">
            <v>2015</v>
          </cell>
          <cell r="E158" t="str">
            <v>Mardi</v>
          </cell>
          <cell r="F158" t="str">
            <v>Decembre</v>
          </cell>
          <cell r="G158" t="str">
            <v>CB</v>
          </cell>
          <cell r="H158" t="str">
            <v>ROUGE 2 heures</v>
          </cell>
          <cell r="I158">
            <v>140</v>
          </cell>
          <cell r="J158" t="str">
            <v>JEAN PIERRE</v>
          </cell>
          <cell r="K158" t="str">
            <v>06.73.88.76.63</v>
          </cell>
          <cell r="L158" t="str">
            <v>06.73.88.76.63 - JEAN PIERRE - DODGE</v>
          </cell>
          <cell r="M158">
            <v>2</v>
          </cell>
          <cell r="O158">
            <v>152</v>
          </cell>
        </row>
        <row r="159">
          <cell r="A159">
            <v>42345</v>
          </cell>
          <cell r="B159">
            <v>12</v>
          </cell>
          <cell r="C159">
            <v>50</v>
          </cell>
          <cell r="D159">
            <v>2015</v>
          </cell>
          <cell r="E159" t="str">
            <v>Lundi</v>
          </cell>
          <cell r="F159" t="str">
            <v>Decembre</v>
          </cell>
          <cell r="G159" t="str">
            <v>€</v>
          </cell>
          <cell r="H159" t="str">
            <v>ROUGE 2 heures</v>
          </cell>
          <cell r="I159">
            <v>140</v>
          </cell>
          <cell r="J159" t="str">
            <v>ALAIN</v>
          </cell>
          <cell r="K159" t="str">
            <v>06.27.64.57.93</v>
          </cell>
          <cell r="L159" t="str">
            <v>06.27.64.57.93 - ALAIN - MONT DE MARSAN</v>
          </cell>
          <cell r="M159">
            <v>2</v>
          </cell>
          <cell r="O159">
            <v>153</v>
          </cell>
        </row>
        <row r="160">
          <cell r="A160">
            <v>42342</v>
          </cell>
          <cell r="B160">
            <v>12</v>
          </cell>
          <cell r="C160">
            <v>49</v>
          </cell>
          <cell r="D160">
            <v>2015</v>
          </cell>
          <cell r="E160" t="str">
            <v>Vendredi</v>
          </cell>
          <cell r="F160" t="str">
            <v>Decembre</v>
          </cell>
          <cell r="G160" t="str">
            <v>€</v>
          </cell>
          <cell r="H160" t="str">
            <v>ROUGE 1 h 30</v>
          </cell>
          <cell r="I160">
            <v>120</v>
          </cell>
          <cell r="J160" t="str">
            <v>JEAN MARIE</v>
          </cell>
          <cell r="K160" t="str">
            <v>07.50.21.85.75</v>
          </cell>
          <cell r="L160" t="str">
            <v xml:space="preserve">07.50.21.85.75 - JEAN MARIE - </v>
          </cell>
          <cell r="M160">
            <v>2</v>
          </cell>
          <cell r="O160">
            <v>154</v>
          </cell>
        </row>
        <row r="161">
          <cell r="A161">
            <v>42342</v>
          </cell>
          <cell r="B161">
            <v>12</v>
          </cell>
          <cell r="C161">
            <v>49</v>
          </cell>
          <cell r="D161">
            <v>2015</v>
          </cell>
          <cell r="E161" t="str">
            <v>Vendredi</v>
          </cell>
          <cell r="F161" t="str">
            <v>Decembre</v>
          </cell>
          <cell r="G161" t="str">
            <v>€</v>
          </cell>
          <cell r="H161" t="str">
            <v>ROUGE 1 heure</v>
          </cell>
          <cell r="I161">
            <v>90</v>
          </cell>
          <cell r="J161" t="str">
            <v>FLORENT</v>
          </cell>
          <cell r="K161" t="str">
            <v>07.60.13.37.25</v>
          </cell>
          <cell r="L161" t="str">
            <v xml:space="preserve">07.60.13.37.25 - FLORENT - </v>
          </cell>
          <cell r="M161">
            <v>1</v>
          </cell>
          <cell r="O161">
            <v>155</v>
          </cell>
        </row>
        <row r="162">
          <cell r="A162">
            <v>42342</v>
          </cell>
          <cell r="B162">
            <v>12</v>
          </cell>
          <cell r="C162">
            <v>49</v>
          </cell>
          <cell r="D162">
            <v>2015</v>
          </cell>
          <cell r="E162" t="str">
            <v>Vendredi</v>
          </cell>
          <cell r="F162" t="str">
            <v>Decembre</v>
          </cell>
          <cell r="G162" t="str">
            <v>€</v>
          </cell>
          <cell r="H162" t="str">
            <v>ROUGE 1 h 30</v>
          </cell>
          <cell r="I162">
            <v>120</v>
          </cell>
          <cell r="J162" t="str">
            <v>NICHOLAS</v>
          </cell>
          <cell r="K162" t="str">
            <v>06.79.09.48.06</v>
          </cell>
          <cell r="L162" t="str">
            <v xml:space="preserve">06.79.09.48.06 - NICHOLAS - </v>
          </cell>
          <cell r="M162">
            <v>2</v>
          </cell>
          <cell r="O162">
            <v>156</v>
          </cell>
        </row>
        <row r="163">
          <cell r="A163">
            <v>42341</v>
          </cell>
          <cell r="B163">
            <v>12</v>
          </cell>
          <cell r="C163">
            <v>49</v>
          </cell>
          <cell r="D163">
            <v>2015</v>
          </cell>
          <cell r="E163" t="str">
            <v>Jeudi</v>
          </cell>
          <cell r="F163" t="str">
            <v>Decembre</v>
          </cell>
          <cell r="G163" t="str">
            <v>€</v>
          </cell>
          <cell r="H163" t="str">
            <v>ROUGE 30 minutes</v>
          </cell>
          <cell r="I163">
            <v>50</v>
          </cell>
          <cell r="J163" t="str">
            <v>ERIC</v>
          </cell>
          <cell r="K163" t="str">
            <v>06.68.61.78.43</v>
          </cell>
          <cell r="L163" t="str">
            <v>06.68.61.78.43 - ERIC - TATOUE</v>
          </cell>
          <cell r="M163">
            <v>1</v>
          </cell>
          <cell r="O163">
            <v>157</v>
          </cell>
        </row>
        <row r="164">
          <cell r="A164">
            <v>42341</v>
          </cell>
          <cell r="B164">
            <v>12</v>
          </cell>
          <cell r="C164">
            <v>49</v>
          </cell>
          <cell r="D164">
            <v>2015</v>
          </cell>
          <cell r="E164" t="str">
            <v>Jeudi</v>
          </cell>
          <cell r="F164" t="str">
            <v>Decembre</v>
          </cell>
          <cell r="G164" t="str">
            <v>€</v>
          </cell>
          <cell r="H164" t="str">
            <v>ROUGE 2 heures</v>
          </cell>
          <cell r="I164">
            <v>140</v>
          </cell>
          <cell r="J164" t="str">
            <v>PATRICK</v>
          </cell>
          <cell r="K164" t="str">
            <v>06.41.99.07.20</v>
          </cell>
          <cell r="L164" t="str">
            <v>06.41.99.07.20 - PATRICK - CHINE</v>
          </cell>
          <cell r="M164">
            <v>2</v>
          </cell>
          <cell r="O164">
            <v>158</v>
          </cell>
        </row>
        <row r="165">
          <cell r="A165">
            <v>42341</v>
          </cell>
          <cell r="B165">
            <v>12</v>
          </cell>
          <cell r="C165">
            <v>49</v>
          </cell>
          <cell r="D165">
            <v>2015</v>
          </cell>
          <cell r="E165" t="str">
            <v>Jeudi</v>
          </cell>
          <cell r="F165" t="str">
            <v>Decembre</v>
          </cell>
          <cell r="G165" t="str">
            <v>CB</v>
          </cell>
          <cell r="H165" t="str">
            <v>ROUGE 1 h 30</v>
          </cell>
          <cell r="I165">
            <v>120</v>
          </cell>
          <cell r="J165" t="str">
            <v>NICOLAS</v>
          </cell>
          <cell r="K165" t="str">
            <v>06.70.81.02.45</v>
          </cell>
          <cell r="L165" t="str">
            <v xml:space="preserve">06.70.81.02.45 - NICOLAS - </v>
          </cell>
          <cell r="M165">
            <v>2</v>
          </cell>
          <cell r="O165">
            <v>159</v>
          </cell>
        </row>
        <row r="166">
          <cell r="A166">
            <v>42340</v>
          </cell>
          <cell r="B166">
            <v>12</v>
          </cell>
          <cell r="C166">
            <v>49</v>
          </cell>
          <cell r="D166">
            <v>2015</v>
          </cell>
          <cell r="E166" t="str">
            <v>Mercredi</v>
          </cell>
          <cell r="F166" t="str">
            <v>Decembre</v>
          </cell>
          <cell r="G166" t="str">
            <v>€</v>
          </cell>
          <cell r="H166" t="str">
            <v>ROUGE 45 minutes</v>
          </cell>
          <cell r="I166">
            <v>70</v>
          </cell>
          <cell r="J166" t="str">
            <v>PIERRE</v>
          </cell>
          <cell r="K166" t="str">
            <v>06.70.36.25.28</v>
          </cell>
          <cell r="L166" t="str">
            <v>06.70.36.25.28 - PIERRE - OLORON</v>
          </cell>
          <cell r="M166">
            <v>1</v>
          </cell>
          <cell r="O166">
            <v>160</v>
          </cell>
        </row>
        <row r="167">
          <cell r="A167">
            <v>42340</v>
          </cell>
          <cell r="B167">
            <v>12</v>
          </cell>
          <cell r="C167">
            <v>49</v>
          </cell>
          <cell r="D167">
            <v>2015</v>
          </cell>
          <cell r="E167" t="str">
            <v>Mercredi</v>
          </cell>
          <cell r="F167" t="str">
            <v>Decembre</v>
          </cell>
          <cell r="G167" t="str">
            <v>€</v>
          </cell>
          <cell r="H167" t="str">
            <v>ROUGE 45 minutes</v>
          </cell>
          <cell r="I167">
            <v>70</v>
          </cell>
          <cell r="J167" t="str">
            <v>GEORGES</v>
          </cell>
          <cell r="K167" t="str">
            <v>06.86.76.55.96</v>
          </cell>
          <cell r="L167" t="str">
            <v>06.86.76.55.96 - GEORGES - MAULEON</v>
          </cell>
          <cell r="M167">
            <v>1</v>
          </cell>
          <cell r="O167">
            <v>161</v>
          </cell>
        </row>
        <row r="168">
          <cell r="A168">
            <v>42340</v>
          </cell>
          <cell r="B168">
            <v>12</v>
          </cell>
          <cell r="C168">
            <v>49</v>
          </cell>
          <cell r="D168">
            <v>2015</v>
          </cell>
          <cell r="E168" t="str">
            <v>Mercredi</v>
          </cell>
          <cell r="F168" t="str">
            <v>Decembre</v>
          </cell>
          <cell r="G168" t="str">
            <v>€</v>
          </cell>
          <cell r="H168" t="str">
            <v>ROUGE 1 heure</v>
          </cell>
          <cell r="I168">
            <v>90</v>
          </cell>
          <cell r="J168" t="str">
            <v>LAURENT</v>
          </cell>
          <cell r="K168" t="str">
            <v>06.62.48.28.61</v>
          </cell>
          <cell r="L168" t="str">
            <v xml:space="preserve">06.62.48.28.61 - LAURENT - </v>
          </cell>
          <cell r="M168">
            <v>1</v>
          </cell>
          <cell r="O168">
            <v>162</v>
          </cell>
        </row>
        <row r="169">
          <cell r="A169">
            <v>42339</v>
          </cell>
          <cell r="B169">
            <v>12</v>
          </cell>
          <cell r="C169">
            <v>49</v>
          </cell>
          <cell r="D169">
            <v>2015</v>
          </cell>
          <cell r="E169" t="str">
            <v>Mardi</v>
          </cell>
          <cell r="F169" t="str">
            <v>Decembre</v>
          </cell>
          <cell r="G169" t="str">
            <v>€</v>
          </cell>
          <cell r="H169" t="str">
            <v>ROUGE 1 heure</v>
          </cell>
          <cell r="I169">
            <v>90</v>
          </cell>
          <cell r="J169" t="str">
            <v>PIERRE</v>
          </cell>
          <cell r="K169" t="str">
            <v>06.08.64.79.10</v>
          </cell>
          <cell r="L169" t="str">
            <v xml:space="preserve">06.08.64.79.10 - PIERRE - </v>
          </cell>
          <cell r="M169">
            <v>1</v>
          </cell>
          <cell r="O169">
            <v>163</v>
          </cell>
        </row>
        <row r="170">
          <cell r="A170">
            <v>42339</v>
          </cell>
          <cell r="B170">
            <v>12</v>
          </cell>
          <cell r="C170">
            <v>49</v>
          </cell>
          <cell r="D170">
            <v>2015</v>
          </cell>
          <cell r="E170" t="str">
            <v>Mardi</v>
          </cell>
          <cell r="F170" t="str">
            <v>Decembre</v>
          </cell>
          <cell r="G170" t="str">
            <v>€</v>
          </cell>
          <cell r="H170" t="str">
            <v>ROUGE 30 minutes</v>
          </cell>
          <cell r="I170">
            <v>50</v>
          </cell>
          <cell r="J170" t="str">
            <v>MARC</v>
          </cell>
          <cell r="K170" t="str">
            <v>07.71.27.16.23</v>
          </cell>
          <cell r="L170" t="str">
            <v xml:space="preserve">07.71.27.16.23 - MARC - </v>
          </cell>
          <cell r="M170">
            <v>1</v>
          </cell>
          <cell r="O170">
            <v>164</v>
          </cell>
        </row>
        <row r="171">
          <cell r="A171">
            <v>42338</v>
          </cell>
          <cell r="B171">
            <v>11</v>
          </cell>
          <cell r="C171">
            <v>49</v>
          </cell>
          <cell r="D171">
            <v>2015</v>
          </cell>
          <cell r="E171" t="str">
            <v>Lundi</v>
          </cell>
          <cell r="F171" t="str">
            <v>Novembre</v>
          </cell>
          <cell r="G171" t="str">
            <v>€</v>
          </cell>
          <cell r="H171" t="str">
            <v>ROUGE 1 heure</v>
          </cell>
          <cell r="I171">
            <v>90</v>
          </cell>
          <cell r="J171" t="str">
            <v>JULIEN</v>
          </cell>
          <cell r="K171" t="str">
            <v>06.64.98.54.62</v>
          </cell>
          <cell r="L171" t="str">
            <v>06.64.98.54.62 - JULIEN - GROS</v>
          </cell>
          <cell r="M171">
            <v>1</v>
          </cell>
          <cell r="O171">
            <v>165</v>
          </cell>
        </row>
        <row r="172">
          <cell r="A172">
            <v>42338</v>
          </cell>
          <cell r="B172">
            <v>11</v>
          </cell>
          <cell r="C172">
            <v>49</v>
          </cell>
          <cell r="D172">
            <v>2015</v>
          </cell>
          <cell r="E172" t="str">
            <v>Lundi</v>
          </cell>
          <cell r="F172" t="str">
            <v>Novembre</v>
          </cell>
          <cell r="G172" t="str">
            <v>€</v>
          </cell>
          <cell r="H172" t="str">
            <v>ROUGE 30 minutes</v>
          </cell>
          <cell r="I172">
            <v>50</v>
          </cell>
          <cell r="J172" t="str">
            <v>MICHEL</v>
          </cell>
          <cell r="K172" t="str">
            <v>06.08.84.62.19</v>
          </cell>
          <cell r="L172" t="str">
            <v>06.08.84.62.19 - MICHEL - OLORON</v>
          </cell>
          <cell r="M172">
            <v>1</v>
          </cell>
          <cell r="O172">
            <v>166</v>
          </cell>
        </row>
        <row r="173">
          <cell r="A173">
            <v>42338</v>
          </cell>
          <cell r="B173">
            <v>11</v>
          </cell>
          <cell r="C173">
            <v>49</v>
          </cell>
          <cell r="D173">
            <v>2015</v>
          </cell>
          <cell r="E173" t="str">
            <v>Lundi</v>
          </cell>
          <cell r="F173" t="str">
            <v>Novembre</v>
          </cell>
          <cell r="G173" t="str">
            <v>€</v>
          </cell>
          <cell r="H173" t="str">
            <v>ROUGE 1 heure</v>
          </cell>
          <cell r="I173">
            <v>90</v>
          </cell>
          <cell r="J173" t="str">
            <v>CYRIL</v>
          </cell>
          <cell r="K173" t="str">
            <v>06.37.82.66.83</v>
          </cell>
          <cell r="L173" t="str">
            <v>06.37.82.66.83 - CYRIL - OLORON</v>
          </cell>
          <cell r="M173">
            <v>1</v>
          </cell>
          <cell r="O173">
            <v>167</v>
          </cell>
        </row>
        <row r="174">
          <cell r="A174">
            <v>42337</v>
          </cell>
          <cell r="B174">
            <v>11</v>
          </cell>
          <cell r="C174">
            <v>48</v>
          </cell>
          <cell r="D174">
            <v>2015</v>
          </cell>
          <cell r="E174" t="str">
            <v>Dimanche</v>
          </cell>
          <cell r="F174" t="str">
            <v>Novembre</v>
          </cell>
          <cell r="G174" t="str">
            <v>€</v>
          </cell>
          <cell r="H174" t="str">
            <v>ROUGE 1 h 30</v>
          </cell>
          <cell r="I174">
            <v>120</v>
          </cell>
          <cell r="J174" t="str">
            <v>PATRICK</v>
          </cell>
          <cell r="K174" t="str">
            <v>05.59.34.64.49</v>
          </cell>
          <cell r="L174" t="str">
            <v xml:space="preserve">05.59.34.64.49 - PATRICK - </v>
          </cell>
          <cell r="M174">
            <v>2</v>
          </cell>
          <cell r="O174">
            <v>168</v>
          </cell>
        </row>
        <row r="175">
          <cell r="A175">
            <v>42336</v>
          </cell>
          <cell r="B175">
            <v>11</v>
          </cell>
          <cell r="C175">
            <v>48</v>
          </cell>
          <cell r="D175">
            <v>2015</v>
          </cell>
          <cell r="E175" t="str">
            <v>Samedi</v>
          </cell>
          <cell r="F175" t="str">
            <v>Novembre</v>
          </cell>
          <cell r="G175" t="str">
            <v>€</v>
          </cell>
          <cell r="H175" t="str">
            <v>ROUGE 30 minutes</v>
          </cell>
          <cell r="I175">
            <v>50</v>
          </cell>
          <cell r="J175" t="str">
            <v>PATRICK</v>
          </cell>
          <cell r="K175" t="str">
            <v>06.03.59.11.37</v>
          </cell>
          <cell r="L175" t="str">
            <v>06.03.59.11.37 - PATRICK - CATHY</v>
          </cell>
          <cell r="M175">
            <v>1</v>
          </cell>
          <cell r="O175">
            <v>169</v>
          </cell>
        </row>
        <row r="176">
          <cell r="A176">
            <v>42336</v>
          </cell>
          <cell r="B176">
            <v>11</v>
          </cell>
          <cell r="C176">
            <v>48</v>
          </cell>
          <cell r="D176">
            <v>2015</v>
          </cell>
          <cell r="E176" t="str">
            <v>Samedi</v>
          </cell>
          <cell r="F176" t="str">
            <v>Novembre</v>
          </cell>
          <cell r="G176" t="str">
            <v>CB</v>
          </cell>
          <cell r="H176" t="str">
            <v>ROUGE 2 heures</v>
          </cell>
          <cell r="I176">
            <v>140</v>
          </cell>
          <cell r="J176" t="str">
            <v>FRANCK</v>
          </cell>
          <cell r="K176" t="str">
            <v>06.85.20.04.04</v>
          </cell>
          <cell r="L176" t="str">
            <v>06.85.20.04.04 - FRANCK - RUGBY</v>
          </cell>
          <cell r="M176">
            <v>2</v>
          </cell>
          <cell r="O176">
            <v>170</v>
          </cell>
        </row>
        <row r="177">
          <cell r="A177">
            <v>42335</v>
          </cell>
          <cell r="B177">
            <v>11</v>
          </cell>
          <cell r="C177">
            <v>48</v>
          </cell>
          <cell r="D177">
            <v>2015</v>
          </cell>
          <cell r="E177" t="str">
            <v>Vendredi</v>
          </cell>
          <cell r="F177" t="str">
            <v>Novembre</v>
          </cell>
          <cell r="G177" t="str">
            <v>CB</v>
          </cell>
          <cell r="H177" t="str">
            <v>ROUGE 2 heures</v>
          </cell>
          <cell r="I177">
            <v>140</v>
          </cell>
          <cell r="J177" t="str">
            <v>JEAN PIERRE</v>
          </cell>
          <cell r="K177" t="str">
            <v>06.73.88.76.63</v>
          </cell>
          <cell r="L177" t="str">
            <v>06.73.88.76.63 - JEAN PIERRE - DODGE</v>
          </cell>
          <cell r="M177">
            <v>2</v>
          </cell>
          <cell r="O177">
            <v>171</v>
          </cell>
        </row>
        <row r="178">
          <cell r="A178">
            <v>42333</v>
          </cell>
          <cell r="B178">
            <v>11</v>
          </cell>
          <cell r="C178">
            <v>48</v>
          </cell>
          <cell r="D178">
            <v>2015</v>
          </cell>
          <cell r="E178" t="str">
            <v>Mercredi</v>
          </cell>
          <cell r="F178" t="str">
            <v>Novembre</v>
          </cell>
          <cell r="G178" t="str">
            <v>€</v>
          </cell>
          <cell r="H178" t="str">
            <v>ROUGE 1 heure</v>
          </cell>
          <cell r="I178">
            <v>90</v>
          </cell>
          <cell r="J178" t="str">
            <v>JULIEN</v>
          </cell>
          <cell r="K178" t="str">
            <v>06.67.38.06.59</v>
          </cell>
          <cell r="L178" t="str">
            <v>06.67.38.06.59 - JULIEN - TIMIDE</v>
          </cell>
          <cell r="M178">
            <v>1</v>
          </cell>
          <cell r="O178">
            <v>172</v>
          </cell>
        </row>
        <row r="179">
          <cell r="A179">
            <v>42333</v>
          </cell>
          <cell r="B179">
            <v>11</v>
          </cell>
          <cell r="C179">
            <v>48</v>
          </cell>
          <cell r="D179">
            <v>2015</v>
          </cell>
          <cell r="E179" t="str">
            <v>Mercredi</v>
          </cell>
          <cell r="F179" t="str">
            <v>Novembre</v>
          </cell>
          <cell r="G179" t="str">
            <v>€</v>
          </cell>
          <cell r="H179" t="str">
            <v>ROUGE 1 heure</v>
          </cell>
          <cell r="I179">
            <v>90</v>
          </cell>
          <cell r="J179" t="str">
            <v>PATRICK</v>
          </cell>
          <cell r="K179" t="str">
            <v>06.42.37.80.64</v>
          </cell>
          <cell r="L179" t="str">
            <v xml:space="preserve">06.42.37.80.64 - PATRICK - </v>
          </cell>
          <cell r="M179">
            <v>1</v>
          </cell>
          <cell r="O179">
            <v>173</v>
          </cell>
        </row>
        <row r="180">
          <cell r="A180">
            <v>42332</v>
          </cell>
          <cell r="B180">
            <v>11</v>
          </cell>
          <cell r="C180">
            <v>48</v>
          </cell>
          <cell r="D180">
            <v>2015</v>
          </cell>
          <cell r="E180" t="str">
            <v>Mardi</v>
          </cell>
          <cell r="F180" t="str">
            <v>Novembre</v>
          </cell>
          <cell r="G180" t="str">
            <v>CB</v>
          </cell>
          <cell r="H180" t="str">
            <v>ROUGE 1 heure</v>
          </cell>
          <cell r="I180">
            <v>90</v>
          </cell>
          <cell r="J180" t="str">
            <v>FLAVIEN</v>
          </cell>
          <cell r="K180" t="str">
            <v>06.75.32.54.02</v>
          </cell>
          <cell r="L180" t="str">
            <v xml:space="preserve">06.75.32.54.02 - FLAVIEN - </v>
          </cell>
          <cell r="M180">
            <v>1</v>
          </cell>
          <cell r="O180">
            <v>174</v>
          </cell>
        </row>
        <row r="181">
          <cell r="A181">
            <v>42332</v>
          </cell>
          <cell r="B181">
            <v>11</v>
          </cell>
          <cell r="C181">
            <v>48</v>
          </cell>
          <cell r="D181">
            <v>2015</v>
          </cell>
          <cell r="E181" t="str">
            <v>Mardi</v>
          </cell>
          <cell r="F181" t="str">
            <v>Novembre</v>
          </cell>
          <cell r="G181" t="str">
            <v>€</v>
          </cell>
          <cell r="H181" t="str">
            <v>ROUGE 2 heures</v>
          </cell>
          <cell r="I181">
            <v>140</v>
          </cell>
          <cell r="J181" t="str">
            <v>BERNARD</v>
          </cell>
          <cell r="K181" t="str">
            <v>06.40.96.23.89</v>
          </cell>
          <cell r="L181" t="str">
            <v xml:space="preserve">06.40.96.23.89 - BERNARD - </v>
          </cell>
          <cell r="M181">
            <v>2</v>
          </cell>
          <cell r="O181">
            <v>175</v>
          </cell>
        </row>
        <row r="182">
          <cell r="A182">
            <v>42332</v>
          </cell>
          <cell r="B182">
            <v>11</v>
          </cell>
          <cell r="C182">
            <v>48</v>
          </cell>
          <cell r="D182">
            <v>2015</v>
          </cell>
          <cell r="E182" t="str">
            <v>Mardi</v>
          </cell>
          <cell r="F182" t="str">
            <v>Novembre</v>
          </cell>
          <cell r="G182" t="str">
            <v>CB</v>
          </cell>
          <cell r="H182" t="str">
            <v>ROUGE 45 minutes</v>
          </cell>
          <cell r="I182">
            <v>70</v>
          </cell>
          <cell r="J182" t="str">
            <v>CHRISTOPHE</v>
          </cell>
          <cell r="K182" t="str">
            <v>06.31.14.79.13</v>
          </cell>
          <cell r="L182" t="str">
            <v xml:space="preserve">06.31.14.79.13 - CHRISTOPHE - </v>
          </cell>
          <cell r="M182">
            <v>1</v>
          </cell>
          <cell r="O182">
            <v>176</v>
          </cell>
        </row>
        <row r="183">
          <cell r="A183">
            <v>42331</v>
          </cell>
          <cell r="B183">
            <v>11</v>
          </cell>
          <cell r="C183">
            <v>48</v>
          </cell>
          <cell r="D183">
            <v>2015</v>
          </cell>
          <cell r="E183" t="str">
            <v>Lundi</v>
          </cell>
          <cell r="F183" t="str">
            <v>Novembre</v>
          </cell>
          <cell r="G183" t="str">
            <v>€</v>
          </cell>
          <cell r="H183" t="str">
            <v>ROUGE 45 minutes</v>
          </cell>
          <cell r="I183">
            <v>70</v>
          </cell>
          <cell r="J183" t="str">
            <v>ERNEST</v>
          </cell>
          <cell r="K183" t="str">
            <v>06.23.70.08.39</v>
          </cell>
          <cell r="L183" t="str">
            <v xml:space="preserve">06.23.70.08.39 - ERNEST - </v>
          </cell>
          <cell r="M183">
            <v>1</v>
          </cell>
          <cell r="O183">
            <v>177</v>
          </cell>
        </row>
        <row r="184">
          <cell r="A184">
            <v>42331</v>
          </cell>
          <cell r="B184">
            <v>11</v>
          </cell>
          <cell r="C184">
            <v>48</v>
          </cell>
          <cell r="D184">
            <v>2015</v>
          </cell>
          <cell r="E184" t="str">
            <v>Lundi</v>
          </cell>
          <cell r="F184" t="str">
            <v>Novembre</v>
          </cell>
          <cell r="G184" t="str">
            <v>€</v>
          </cell>
          <cell r="H184" t="str">
            <v>ROUGE 30 minutes</v>
          </cell>
          <cell r="I184">
            <v>50</v>
          </cell>
          <cell r="J184" t="str">
            <v>ERIC</v>
          </cell>
          <cell r="K184" t="str">
            <v>06.16.12.43.64</v>
          </cell>
          <cell r="L184" t="str">
            <v>06.16.12.43.64 - ERIC - QUAD</v>
          </cell>
          <cell r="M184">
            <v>1</v>
          </cell>
          <cell r="O184">
            <v>178</v>
          </cell>
        </row>
        <row r="185">
          <cell r="A185">
            <v>42328</v>
          </cell>
          <cell r="B185">
            <v>11</v>
          </cell>
          <cell r="C185">
            <v>47</v>
          </cell>
          <cell r="D185">
            <v>2015</v>
          </cell>
          <cell r="E185" t="str">
            <v>Vendredi</v>
          </cell>
          <cell r="F185" t="str">
            <v>Novembre</v>
          </cell>
          <cell r="G185" t="str">
            <v>€</v>
          </cell>
          <cell r="H185" t="str">
            <v>ROUGE 45 minutes</v>
          </cell>
          <cell r="I185">
            <v>70</v>
          </cell>
          <cell r="J185" t="str">
            <v>PHILIPPE</v>
          </cell>
          <cell r="K185" t="str">
            <v>06.19.13.34.75</v>
          </cell>
          <cell r="L185" t="str">
            <v>06.19.13.34.75 - PHILIPPE - LASSEUBE</v>
          </cell>
          <cell r="M185">
            <v>1</v>
          </cell>
          <cell r="O185">
            <v>179</v>
          </cell>
        </row>
        <row r="186">
          <cell r="A186">
            <v>42328</v>
          </cell>
          <cell r="B186">
            <v>11</v>
          </cell>
          <cell r="C186">
            <v>47</v>
          </cell>
          <cell r="D186">
            <v>2015</v>
          </cell>
          <cell r="E186" t="str">
            <v>Vendredi</v>
          </cell>
          <cell r="F186" t="str">
            <v>Novembre</v>
          </cell>
          <cell r="G186" t="str">
            <v>€</v>
          </cell>
          <cell r="H186" t="str">
            <v>ROUGE 45 minutes</v>
          </cell>
          <cell r="I186">
            <v>70</v>
          </cell>
          <cell r="J186" t="str">
            <v>MARC</v>
          </cell>
          <cell r="K186" t="str">
            <v>06.48.91.56.22</v>
          </cell>
          <cell r="L186" t="str">
            <v>06.48.91.56.22 - MARC - DEPRESSIF</v>
          </cell>
          <cell r="M186">
            <v>1</v>
          </cell>
          <cell r="O186">
            <v>180</v>
          </cell>
        </row>
        <row r="187">
          <cell r="A187">
            <v>42328</v>
          </cell>
          <cell r="B187">
            <v>11</v>
          </cell>
          <cell r="C187">
            <v>47</v>
          </cell>
          <cell r="D187">
            <v>2015</v>
          </cell>
          <cell r="E187" t="str">
            <v>Vendredi</v>
          </cell>
          <cell r="F187" t="str">
            <v>Novembre</v>
          </cell>
          <cell r="G187" t="str">
            <v>€</v>
          </cell>
          <cell r="H187" t="str">
            <v>ROUGE 30 minutes</v>
          </cell>
          <cell r="I187">
            <v>50</v>
          </cell>
          <cell r="J187" t="str">
            <v>FRANCOIS</v>
          </cell>
          <cell r="K187" t="str">
            <v>06.82.49.52.46</v>
          </cell>
          <cell r="L187" t="str">
            <v>06.82.49.52.46 - FRANCOIS - PHARMACIEN</v>
          </cell>
          <cell r="M187">
            <v>1</v>
          </cell>
          <cell r="O187">
            <v>181</v>
          </cell>
        </row>
        <row r="188">
          <cell r="A188">
            <v>42328</v>
          </cell>
          <cell r="B188">
            <v>11</v>
          </cell>
          <cell r="C188">
            <v>47</v>
          </cell>
          <cell r="D188">
            <v>2015</v>
          </cell>
          <cell r="E188" t="str">
            <v>Vendredi</v>
          </cell>
          <cell r="F188" t="str">
            <v>Novembre</v>
          </cell>
          <cell r="G188" t="str">
            <v>€</v>
          </cell>
          <cell r="H188" t="str">
            <v>ROUGE 30 minutes</v>
          </cell>
          <cell r="I188">
            <v>25</v>
          </cell>
          <cell r="J188" t="str">
            <v>PATRICK</v>
          </cell>
          <cell r="K188" t="str">
            <v>06.03.59.11.37</v>
          </cell>
          <cell r="L188" t="str">
            <v>06.03.59.11.37 - PATRICK - CATHY</v>
          </cell>
          <cell r="M188">
            <v>-4</v>
          </cell>
          <cell r="N188" t="str">
            <v>P</v>
          </cell>
          <cell r="O188">
            <v>182</v>
          </cell>
        </row>
        <row r="189">
          <cell r="A189">
            <v>42327</v>
          </cell>
          <cell r="B189">
            <v>11</v>
          </cell>
          <cell r="C189">
            <v>47</v>
          </cell>
          <cell r="D189">
            <v>2015</v>
          </cell>
          <cell r="E189" t="str">
            <v>Jeudi</v>
          </cell>
          <cell r="F189" t="str">
            <v>Novembre</v>
          </cell>
          <cell r="G189" t="str">
            <v>CB</v>
          </cell>
          <cell r="H189" t="str">
            <v>ROUGE 1 heure</v>
          </cell>
          <cell r="I189">
            <v>90</v>
          </cell>
          <cell r="J189" t="str">
            <v>JEROME</v>
          </cell>
          <cell r="K189" t="str">
            <v>06.11.96.20.79</v>
          </cell>
          <cell r="L189" t="str">
            <v>06.11.96.20.79 - JEROME - AGRICULTEUR</v>
          </cell>
          <cell r="M189">
            <v>1</v>
          </cell>
          <cell r="O189">
            <v>183</v>
          </cell>
        </row>
        <row r="190">
          <cell r="A190">
            <v>42327</v>
          </cell>
          <cell r="B190">
            <v>11</v>
          </cell>
          <cell r="C190">
            <v>47</v>
          </cell>
          <cell r="D190">
            <v>2015</v>
          </cell>
          <cell r="E190" t="str">
            <v>Jeudi</v>
          </cell>
          <cell r="F190" t="str">
            <v>Novembre</v>
          </cell>
          <cell r="G190" t="str">
            <v>CB</v>
          </cell>
          <cell r="H190" t="str">
            <v>ROUGE 2 heures</v>
          </cell>
          <cell r="I190">
            <v>140</v>
          </cell>
          <cell r="J190" t="str">
            <v>JEAN PIERRE</v>
          </cell>
          <cell r="K190" t="str">
            <v>06.73.88.76.63</v>
          </cell>
          <cell r="L190" t="str">
            <v>06.73.88.76.63 - JEAN PIERRE - DODGE</v>
          </cell>
          <cell r="M190">
            <v>2</v>
          </cell>
          <cell r="O190">
            <v>184</v>
          </cell>
        </row>
        <row r="191">
          <cell r="A191">
            <v>42327</v>
          </cell>
          <cell r="B191">
            <v>11</v>
          </cell>
          <cell r="C191">
            <v>47</v>
          </cell>
          <cell r="D191">
            <v>2015</v>
          </cell>
          <cell r="E191" t="str">
            <v>Jeudi</v>
          </cell>
          <cell r="F191" t="str">
            <v>Novembre</v>
          </cell>
          <cell r="G191" t="str">
            <v>€</v>
          </cell>
          <cell r="H191" t="str">
            <v>ROUGE 45 minutes</v>
          </cell>
          <cell r="I191">
            <v>70</v>
          </cell>
          <cell r="J191" t="str">
            <v>JEAN MARC</v>
          </cell>
          <cell r="K191" t="str">
            <v>06.50.25.65.29</v>
          </cell>
          <cell r="L191" t="str">
            <v>06.50.25.65.29 - JEAN MARC - BARBE  MT MARSAN</v>
          </cell>
          <cell r="M191">
            <v>1</v>
          </cell>
          <cell r="O191">
            <v>185</v>
          </cell>
        </row>
        <row r="192">
          <cell r="A192">
            <v>42325</v>
          </cell>
          <cell r="B192">
            <v>11</v>
          </cell>
          <cell r="C192">
            <v>47</v>
          </cell>
          <cell r="D192">
            <v>2015</v>
          </cell>
          <cell r="E192" t="str">
            <v>Mardi</v>
          </cell>
          <cell r="F192" t="str">
            <v>Novembre</v>
          </cell>
          <cell r="G192" t="str">
            <v>€</v>
          </cell>
          <cell r="H192" t="str">
            <v>ROUGE 1 heure</v>
          </cell>
          <cell r="I192">
            <v>90</v>
          </cell>
          <cell r="J192" t="str">
            <v>XAVIER</v>
          </cell>
          <cell r="K192" t="str">
            <v>06.95.36.81.05</v>
          </cell>
          <cell r="L192" t="str">
            <v xml:space="preserve">06.95.36.81.05 - XAVIER - </v>
          </cell>
          <cell r="M192">
            <v>1</v>
          </cell>
          <cell r="O192">
            <v>186</v>
          </cell>
        </row>
        <row r="193">
          <cell r="A193">
            <v>42325</v>
          </cell>
          <cell r="B193">
            <v>11</v>
          </cell>
          <cell r="C193">
            <v>47</v>
          </cell>
          <cell r="D193">
            <v>2015</v>
          </cell>
          <cell r="E193" t="str">
            <v>Mardi</v>
          </cell>
          <cell r="F193" t="str">
            <v>Novembre</v>
          </cell>
          <cell r="G193" t="str">
            <v>€</v>
          </cell>
          <cell r="H193" t="str">
            <v>ROUGE 1 h 30</v>
          </cell>
          <cell r="I193">
            <v>120</v>
          </cell>
          <cell r="J193" t="str">
            <v>PATRICK</v>
          </cell>
          <cell r="K193" t="str">
            <v>06.41.99.07.20</v>
          </cell>
          <cell r="L193" t="str">
            <v>06.41.99.07.20 - PATRICK - CHINE</v>
          </cell>
          <cell r="M193">
            <v>2</v>
          </cell>
          <cell r="O193">
            <v>187</v>
          </cell>
        </row>
        <row r="194">
          <cell r="A194">
            <v>42324</v>
          </cell>
          <cell r="B194">
            <v>11</v>
          </cell>
          <cell r="C194">
            <v>47</v>
          </cell>
          <cell r="D194">
            <v>2015</v>
          </cell>
          <cell r="E194" t="str">
            <v>Lundi</v>
          </cell>
          <cell r="F194" t="str">
            <v>Novembre</v>
          </cell>
          <cell r="G194" t="str">
            <v>€</v>
          </cell>
          <cell r="H194" t="str">
            <v>ROUGE 30 minutes</v>
          </cell>
          <cell r="I194">
            <v>50</v>
          </cell>
          <cell r="J194" t="str">
            <v>JULIEN</v>
          </cell>
          <cell r="K194" t="str">
            <v>06.72.44.28.92</v>
          </cell>
          <cell r="L194" t="str">
            <v xml:space="preserve">06.72.44.28.92 - JULIEN - </v>
          </cell>
          <cell r="M194">
            <v>1</v>
          </cell>
          <cell r="O194">
            <v>188</v>
          </cell>
        </row>
        <row r="195">
          <cell r="A195">
            <v>42324</v>
          </cell>
          <cell r="B195">
            <v>11</v>
          </cell>
          <cell r="C195">
            <v>47</v>
          </cell>
          <cell r="D195">
            <v>2015</v>
          </cell>
          <cell r="E195" t="str">
            <v>Lundi</v>
          </cell>
          <cell r="F195" t="str">
            <v>Novembre</v>
          </cell>
          <cell r="G195" t="str">
            <v>CB</v>
          </cell>
          <cell r="H195" t="str">
            <v>ROUGE 30 minutes</v>
          </cell>
          <cell r="I195">
            <v>50</v>
          </cell>
          <cell r="J195" t="str">
            <v>ADRIEN</v>
          </cell>
          <cell r="K195" t="str">
            <v>06.13.63.91.68</v>
          </cell>
          <cell r="L195" t="str">
            <v>06.13.63.91.68 - ADRIEN - GUATEMALA</v>
          </cell>
          <cell r="M195">
            <v>1</v>
          </cell>
          <cell r="O195">
            <v>189</v>
          </cell>
        </row>
        <row r="196">
          <cell r="A196">
            <v>42324</v>
          </cell>
          <cell r="B196">
            <v>11</v>
          </cell>
          <cell r="C196">
            <v>47</v>
          </cell>
          <cell r="D196">
            <v>2015</v>
          </cell>
          <cell r="E196" t="str">
            <v>Lundi</v>
          </cell>
          <cell r="F196" t="str">
            <v>Novembre</v>
          </cell>
          <cell r="G196" t="str">
            <v>€</v>
          </cell>
          <cell r="H196" t="str">
            <v>ROUGE 45 minutes</v>
          </cell>
          <cell r="I196">
            <v>70</v>
          </cell>
          <cell r="J196" t="str">
            <v>GUY</v>
          </cell>
          <cell r="K196" t="str">
            <v>06.11.81.16.05</v>
          </cell>
          <cell r="L196" t="str">
            <v xml:space="preserve">06.11.81.16.05 - GUY - </v>
          </cell>
          <cell r="M196">
            <v>1</v>
          </cell>
          <cell r="O196">
            <v>190</v>
          </cell>
        </row>
        <row r="197">
          <cell r="A197">
            <v>42321</v>
          </cell>
          <cell r="B197">
            <v>11</v>
          </cell>
          <cell r="C197">
            <v>46</v>
          </cell>
          <cell r="D197">
            <v>2015</v>
          </cell>
          <cell r="E197" t="str">
            <v>Vendredi</v>
          </cell>
          <cell r="F197" t="str">
            <v>Novembre</v>
          </cell>
          <cell r="G197" t="str">
            <v>CB</v>
          </cell>
          <cell r="H197" t="str">
            <v>ROUGE 45 minutes</v>
          </cell>
          <cell r="I197">
            <v>70</v>
          </cell>
          <cell r="J197" t="str">
            <v>DANIEL</v>
          </cell>
          <cell r="K197" t="str">
            <v>06.25.55.08.12</v>
          </cell>
          <cell r="L197" t="str">
            <v xml:space="preserve">06.25.55.08.12 - DANIEL - </v>
          </cell>
          <cell r="M197">
            <v>1</v>
          </cell>
          <cell r="O197">
            <v>191</v>
          </cell>
        </row>
        <row r="198">
          <cell r="A198">
            <v>42321</v>
          </cell>
          <cell r="B198">
            <v>11</v>
          </cell>
          <cell r="C198">
            <v>46</v>
          </cell>
          <cell r="D198">
            <v>2015</v>
          </cell>
          <cell r="E198" t="str">
            <v>Vendredi</v>
          </cell>
          <cell r="F198" t="str">
            <v>Novembre</v>
          </cell>
          <cell r="G198" t="str">
            <v>€</v>
          </cell>
          <cell r="H198" t="str">
            <v>ROUGE 45 minutes</v>
          </cell>
          <cell r="I198">
            <v>70</v>
          </cell>
          <cell r="J198" t="str">
            <v>ROBERT</v>
          </cell>
          <cell r="K198" t="str">
            <v>06.80.68.51.30</v>
          </cell>
          <cell r="L198" t="str">
            <v>06.80.68.51.30 - ROBERT - TRAVERS</v>
          </cell>
          <cell r="M198">
            <v>1</v>
          </cell>
          <cell r="O198">
            <v>192</v>
          </cell>
        </row>
        <row r="199">
          <cell r="A199">
            <v>42321</v>
          </cell>
          <cell r="B199">
            <v>11</v>
          </cell>
          <cell r="C199">
            <v>46</v>
          </cell>
          <cell r="D199">
            <v>2015</v>
          </cell>
          <cell r="E199" t="str">
            <v>Vendredi</v>
          </cell>
          <cell r="F199" t="str">
            <v>Novembre</v>
          </cell>
          <cell r="G199" t="str">
            <v>€</v>
          </cell>
          <cell r="H199" t="str">
            <v>ROUGE 30 minutes</v>
          </cell>
          <cell r="I199">
            <v>50</v>
          </cell>
          <cell r="J199" t="str">
            <v>DIDIER</v>
          </cell>
          <cell r="K199" t="str">
            <v>06.73.40.72.09</v>
          </cell>
          <cell r="L199" t="str">
            <v>06.73.40.72.09 - DIDIER - EPOUSE MALADE</v>
          </cell>
          <cell r="M199">
            <v>1</v>
          </cell>
          <cell r="O199">
            <v>193</v>
          </cell>
        </row>
        <row r="200">
          <cell r="A200">
            <v>42321</v>
          </cell>
          <cell r="B200">
            <v>11</v>
          </cell>
          <cell r="C200">
            <v>46</v>
          </cell>
          <cell r="D200">
            <v>2015</v>
          </cell>
          <cell r="E200" t="str">
            <v>Vendredi</v>
          </cell>
          <cell r="F200" t="str">
            <v>Novembre</v>
          </cell>
          <cell r="G200" t="str">
            <v>€</v>
          </cell>
          <cell r="H200" t="str">
            <v>ROUGE 45 minutes</v>
          </cell>
          <cell r="I200">
            <v>70</v>
          </cell>
          <cell r="J200" t="str">
            <v>CHRISTEL</v>
          </cell>
          <cell r="K200" t="str">
            <v>07.86.44.80.59</v>
          </cell>
          <cell r="L200" t="str">
            <v xml:space="preserve">07.86.44.80.59 - CHRISTEL - </v>
          </cell>
          <cell r="M200">
            <v>1</v>
          </cell>
          <cell r="O200">
            <v>194</v>
          </cell>
        </row>
        <row r="201">
          <cell r="A201">
            <v>42320</v>
          </cell>
          <cell r="B201">
            <v>11</v>
          </cell>
          <cell r="C201">
            <v>46</v>
          </cell>
          <cell r="D201">
            <v>2015</v>
          </cell>
          <cell r="E201" t="str">
            <v>Jeudi</v>
          </cell>
          <cell r="F201" t="str">
            <v>Novembre</v>
          </cell>
          <cell r="G201" t="str">
            <v>CB</v>
          </cell>
          <cell r="H201" t="str">
            <v>ROUGE 1 heure</v>
          </cell>
          <cell r="I201">
            <v>90</v>
          </cell>
          <cell r="J201" t="str">
            <v>PIERRE JEAN</v>
          </cell>
          <cell r="K201" t="str">
            <v>06.16.46.39.10</v>
          </cell>
          <cell r="L201" t="str">
            <v xml:space="preserve">06.16.46.39.10 - PIERRE JEAN - </v>
          </cell>
          <cell r="M201">
            <v>1</v>
          </cell>
          <cell r="O201">
            <v>195</v>
          </cell>
        </row>
        <row r="202">
          <cell r="A202">
            <v>42320</v>
          </cell>
          <cell r="B202">
            <v>11</v>
          </cell>
          <cell r="C202">
            <v>46</v>
          </cell>
          <cell r="D202">
            <v>2015</v>
          </cell>
          <cell r="E202" t="str">
            <v>Jeudi</v>
          </cell>
          <cell r="F202" t="str">
            <v>Novembre</v>
          </cell>
          <cell r="G202" t="str">
            <v>€</v>
          </cell>
          <cell r="H202" t="str">
            <v>ROUGE 2 heures</v>
          </cell>
          <cell r="I202">
            <v>140</v>
          </cell>
          <cell r="J202" t="str">
            <v>JACQUES</v>
          </cell>
          <cell r="K202" t="str">
            <v>06.11.91.04.16</v>
          </cell>
          <cell r="L202" t="str">
            <v>06.11.91.04.16 - JACQUES - PLOMBIER</v>
          </cell>
          <cell r="M202">
            <v>2</v>
          </cell>
          <cell r="O202">
            <v>196</v>
          </cell>
        </row>
        <row r="203">
          <cell r="A203">
            <v>42319</v>
          </cell>
          <cell r="B203">
            <v>11</v>
          </cell>
          <cell r="C203">
            <v>46</v>
          </cell>
          <cell r="D203">
            <v>2015</v>
          </cell>
          <cell r="E203" t="str">
            <v>Mercredi</v>
          </cell>
          <cell r="F203" t="str">
            <v>Novembre</v>
          </cell>
          <cell r="G203" t="str">
            <v>€</v>
          </cell>
          <cell r="H203" t="str">
            <v>ROUGE 1 heure</v>
          </cell>
          <cell r="I203">
            <v>90</v>
          </cell>
          <cell r="J203" t="str">
            <v>NICOLAS</v>
          </cell>
          <cell r="K203" t="str">
            <v>06.14.58.14.24</v>
          </cell>
          <cell r="L203" t="str">
            <v>06.14.58.14.24 - NICOLAS - SPORT</v>
          </cell>
          <cell r="M203">
            <v>1</v>
          </cell>
          <cell r="O203">
            <v>197</v>
          </cell>
        </row>
        <row r="204">
          <cell r="A204">
            <v>42319</v>
          </cell>
          <cell r="B204">
            <v>11</v>
          </cell>
          <cell r="C204">
            <v>46</v>
          </cell>
          <cell r="D204">
            <v>2015</v>
          </cell>
          <cell r="E204" t="str">
            <v>Mercredi</v>
          </cell>
          <cell r="F204" t="str">
            <v>Novembre</v>
          </cell>
          <cell r="G204" t="str">
            <v>€</v>
          </cell>
          <cell r="H204" t="str">
            <v>ROUGE 45 minutes</v>
          </cell>
          <cell r="I204">
            <v>70</v>
          </cell>
          <cell r="J204" t="str">
            <v>KARIM</v>
          </cell>
          <cell r="K204" t="str">
            <v>06.19.56.98.18</v>
          </cell>
          <cell r="L204" t="str">
            <v>06.19.56.98.18 - KARIM - TABAC</v>
          </cell>
          <cell r="M204">
            <v>1</v>
          </cell>
          <cell r="O204">
            <v>198</v>
          </cell>
        </row>
        <row r="205">
          <cell r="A205">
            <v>42318</v>
          </cell>
          <cell r="B205">
            <v>11</v>
          </cell>
          <cell r="C205">
            <v>46</v>
          </cell>
          <cell r="D205">
            <v>2015</v>
          </cell>
          <cell r="E205" t="str">
            <v>Mardi</v>
          </cell>
          <cell r="F205" t="str">
            <v>Novembre</v>
          </cell>
          <cell r="G205" t="str">
            <v>€</v>
          </cell>
          <cell r="H205" t="str">
            <v>ROUGE 45 minutes</v>
          </cell>
          <cell r="I205">
            <v>70</v>
          </cell>
          <cell r="J205" t="str">
            <v>CHRISTOPHE</v>
          </cell>
          <cell r="K205" t="str">
            <v>06.31.14.79.13</v>
          </cell>
          <cell r="L205" t="str">
            <v xml:space="preserve">06.31.14.79.13 - CHRISTOPHE - </v>
          </cell>
          <cell r="M205">
            <v>1</v>
          </cell>
          <cell r="O205">
            <v>199</v>
          </cell>
        </row>
        <row r="206">
          <cell r="A206">
            <v>42318</v>
          </cell>
          <cell r="B206">
            <v>11</v>
          </cell>
          <cell r="C206">
            <v>46</v>
          </cell>
          <cell r="D206">
            <v>2015</v>
          </cell>
          <cell r="E206" t="str">
            <v>Mardi</v>
          </cell>
          <cell r="F206" t="str">
            <v>Novembre</v>
          </cell>
          <cell r="G206" t="str">
            <v>€</v>
          </cell>
          <cell r="H206" t="str">
            <v>ROUGE 45 minutes</v>
          </cell>
          <cell r="I206">
            <v>70</v>
          </cell>
          <cell r="J206" t="str">
            <v>HUGO</v>
          </cell>
          <cell r="K206" t="str">
            <v>06.89.79.60.33</v>
          </cell>
          <cell r="L206" t="str">
            <v xml:space="preserve">06.89.79.60.33 - HUGO - </v>
          </cell>
          <cell r="M206">
            <v>1</v>
          </cell>
          <cell r="O206">
            <v>200</v>
          </cell>
        </row>
        <row r="207">
          <cell r="A207">
            <v>42318</v>
          </cell>
          <cell r="B207">
            <v>11</v>
          </cell>
          <cell r="C207">
            <v>46</v>
          </cell>
          <cell r="D207">
            <v>2015</v>
          </cell>
          <cell r="E207" t="str">
            <v>Mardi</v>
          </cell>
          <cell r="F207" t="str">
            <v>Novembre</v>
          </cell>
          <cell r="G207" t="str">
            <v>€</v>
          </cell>
          <cell r="H207" t="str">
            <v>ROUGE 1 heure</v>
          </cell>
          <cell r="I207">
            <v>90</v>
          </cell>
          <cell r="J207" t="str">
            <v>GILLES</v>
          </cell>
          <cell r="K207" t="str">
            <v>06.01.24.44.63</v>
          </cell>
          <cell r="L207" t="str">
            <v xml:space="preserve">06.01.24.44.63 - GILLES - </v>
          </cell>
          <cell r="M207">
            <v>1</v>
          </cell>
          <cell r="O207">
            <v>201</v>
          </cell>
        </row>
        <row r="208">
          <cell r="A208">
            <v>42317</v>
          </cell>
          <cell r="B208">
            <v>11</v>
          </cell>
          <cell r="C208">
            <v>46</v>
          </cell>
          <cell r="D208">
            <v>2015</v>
          </cell>
          <cell r="E208" t="str">
            <v>Lundi</v>
          </cell>
          <cell r="F208" t="str">
            <v>Novembre</v>
          </cell>
          <cell r="G208" t="str">
            <v>CB</v>
          </cell>
          <cell r="H208" t="str">
            <v>ROUGE 1 heure</v>
          </cell>
          <cell r="I208">
            <v>90</v>
          </cell>
          <cell r="J208" t="str">
            <v>JEROME</v>
          </cell>
          <cell r="K208" t="str">
            <v>06.11.96.20.79</v>
          </cell>
          <cell r="L208" t="str">
            <v>06.11.96.20.79 - JEROME - AGRICULTEUR</v>
          </cell>
          <cell r="M208">
            <v>1</v>
          </cell>
          <cell r="O208">
            <v>202</v>
          </cell>
        </row>
        <row r="209">
          <cell r="A209">
            <v>42317</v>
          </cell>
          <cell r="B209">
            <v>11</v>
          </cell>
          <cell r="C209">
            <v>46</v>
          </cell>
          <cell r="D209">
            <v>2015</v>
          </cell>
          <cell r="E209" t="str">
            <v>Lundi</v>
          </cell>
          <cell r="F209" t="str">
            <v>Novembre</v>
          </cell>
          <cell r="G209" t="str">
            <v>€</v>
          </cell>
          <cell r="H209" t="str">
            <v>ROUGE 30 minutes</v>
          </cell>
          <cell r="I209">
            <v>50</v>
          </cell>
          <cell r="J209" t="str">
            <v>ROGER</v>
          </cell>
          <cell r="K209" t="str">
            <v>06.81.78.56.70</v>
          </cell>
          <cell r="L209" t="str">
            <v xml:space="preserve">06.81.78.56.70 - ROGER - </v>
          </cell>
          <cell r="M209">
            <v>1</v>
          </cell>
          <cell r="O209">
            <v>203</v>
          </cell>
        </row>
        <row r="210">
          <cell r="A210">
            <v>42315</v>
          </cell>
          <cell r="B210">
            <v>11</v>
          </cell>
          <cell r="C210">
            <v>45</v>
          </cell>
          <cell r="D210">
            <v>2015</v>
          </cell>
          <cell r="E210" t="str">
            <v>Samedi</v>
          </cell>
          <cell r="F210" t="str">
            <v>Novembre</v>
          </cell>
          <cell r="G210" t="str">
            <v>€</v>
          </cell>
          <cell r="H210" t="str">
            <v>ROUGE 30 minutes</v>
          </cell>
          <cell r="I210">
            <v>50</v>
          </cell>
          <cell r="J210" t="str">
            <v>PHILIPPE</v>
          </cell>
          <cell r="K210" t="str">
            <v>06.71.82.59.19</v>
          </cell>
          <cell r="L210" t="str">
            <v>06.71.82.59.19 - PHILIPPE - RED</v>
          </cell>
          <cell r="M210">
            <v>1</v>
          </cell>
          <cell r="O210">
            <v>204</v>
          </cell>
        </row>
        <row r="211">
          <cell r="A211">
            <v>42315</v>
          </cell>
          <cell r="B211">
            <v>11</v>
          </cell>
          <cell r="C211">
            <v>45</v>
          </cell>
          <cell r="D211">
            <v>2015</v>
          </cell>
          <cell r="E211" t="str">
            <v>Samedi</v>
          </cell>
          <cell r="F211" t="str">
            <v>Novembre</v>
          </cell>
          <cell r="G211" t="str">
            <v>€</v>
          </cell>
          <cell r="H211" t="str">
            <v>ROUGE 1 heure</v>
          </cell>
          <cell r="I211">
            <v>90</v>
          </cell>
          <cell r="J211" t="str">
            <v>JEAN NOEL</v>
          </cell>
          <cell r="K211" t="str">
            <v>06.18.14.79.41</v>
          </cell>
          <cell r="L211" t="str">
            <v>06.18.14.79.41 - JEAN NOEL - TANTRA</v>
          </cell>
          <cell r="M211">
            <v>1</v>
          </cell>
          <cell r="O211">
            <v>205</v>
          </cell>
        </row>
        <row r="212">
          <cell r="A212">
            <v>42315</v>
          </cell>
          <cell r="B212">
            <v>11</v>
          </cell>
          <cell r="C212">
            <v>45</v>
          </cell>
          <cell r="D212">
            <v>2015</v>
          </cell>
          <cell r="E212" t="str">
            <v>Samedi</v>
          </cell>
          <cell r="F212" t="str">
            <v>Novembre</v>
          </cell>
          <cell r="G212" t="str">
            <v>€</v>
          </cell>
          <cell r="H212" t="str">
            <v>ROUGE 30 minutes</v>
          </cell>
          <cell r="I212">
            <v>50</v>
          </cell>
          <cell r="J212" t="str">
            <v>PATRICK</v>
          </cell>
          <cell r="K212" t="str">
            <v>06.03.59.11.37</v>
          </cell>
          <cell r="L212" t="str">
            <v>06.03.59.11.37 - PATRICK - CATHY</v>
          </cell>
          <cell r="M212">
            <v>1</v>
          </cell>
          <cell r="O212">
            <v>206</v>
          </cell>
        </row>
        <row r="213">
          <cell r="A213">
            <v>42315</v>
          </cell>
          <cell r="B213">
            <v>11</v>
          </cell>
          <cell r="C213">
            <v>45</v>
          </cell>
          <cell r="D213">
            <v>2015</v>
          </cell>
          <cell r="E213" t="str">
            <v>Samedi</v>
          </cell>
          <cell r="F213" t="str">
            <v>Novembre</v>
          </cell>
          <cell r="G213" t="str">
            <v>€</v>
          </cell>
          <cell r="H213" t="str">
            <v>ROUGE 45 minutes</v>
          </cell>
          <cell r="I213">
            <v>70</v>
          </cell>
          <cell r="J213" t="str">
            <v>OLIVIER</v>
          </cell>
          <cell r="K213" t="str">
            <v>06.83.88.12.29</v>
          </cell>
          <cell r="L213" t="str">
            <v xml:space="preserve">06.83.88.12.29 - OLIVIER - </v>
          </cell>
          <cell r="M213">
            <v>1</v>
          </cell>
          <cell r="O213">
            <v>207</v>
          </cell>
        </row>
        <row r="214">
          <cell r="A214">
            <v>42314</v>
          </cell>
          <cell r="B214">
            <v>11</v>
          </cell>
          <cell r="C214">
            <v>45</v>
          </cell>
          <cell r="D214">
            <v>2015</v>
          </cell>
          <cell r="E214" t="str">
            <v>Vendredi</v>
          </cell>
          <cell r="F214" t="str">
            <v>Novembre</v>
          </cell>
          <cell r="G214" t="str">
            <v>CB</v>
          </cell>
          <cell r="H214" t="str">
            <v>ROUGE 45 minutes</v>
          </cell>
          <cell r="I214">
            <v>70</v>
          </cell>
          <cell r="J214" t="str">
            <v>NICOLAS</v>
          </cell>
          <cell r="K214" t="str">
            <v>06.09.63.46.99</v>
          </cell>
          <cell r="L214" t="str">
            <v xml:space="preserve">06.09.63.46.99 - NICOLAS - </v>
          </cell>
          <cell r="M214">
            <v>1</v>
          </cell>
          <cell r="O214">
            <v>208</v>
          </cell>
        </row>
        <row r="215">
          <cell r="A215">
            <v>42314</v>
          </cell>
          <cell r="B215">
            <v>11</v>
          </cell>
          <cell r="C215">
            <v>45</v>
          </cell>
          <cell r="D215">
            <v>2015</v>
          </cell>
          <cell r="E215" t="str">
            <v>Vendredi</v>
          </cell>
          <cell r="F215" t="str">
            <v>Novembre</v>
          </cell>
          <cell r="G215" t="str">
            <v>€</v>
          </cell>
          <cell r="H215" t="str">
            <v>ROUGE 1 heure</v>
          </cell>
          <cell r="I215">
            <v>90</v>
          </cell>
          <cell r="J215" t="str">
            <v>DOMINIQUE</v>
          </cell>
          <cell r="K215" t="str">
            <v>07.88.54.69.38</v>
          </cell>
          <cell r="L215" t="str">
            <v xml:space="preserve">07.88.54.69.38 - DOMINIQUE - </v>
          </cell>
          <cell r="M215">
            <v>1</v>
          </cell>
          <cell r="O215">
            <v>209</v>
          </cell>
        </row>
        <row r="216">
          <cell r="A216">
            <v>42313</v>
          </cell>
          <cell r="B216">
            <v>11</v>
          </cell>
          <cell r="C216">
            <v>45</v>
          </cell>
          <cell r="D216">
            <v>2015</v>
          </cell>
          <cell r="E216" t="str">
            <v>Jeudi</v>
          </cell>
          <cell r="F216" t="str">
            <v>Novembre</v>
          </cell>
          <cell r="G216" t="str">
            <v>€</v>
          </cell>
          <cell r="H216" t="str">
            <v>ROUGE 1 heure</v>
          </cell>
          <cell r="I216">
            <v>90</v>
          </cell>
          <cell r="J216" t="str">
            <v>GILLES</v>
          </cell>
          <cell r="K216" t="str">
            <v>06.15.34.33.17</v>
          </cell>
          <cell r="L216" t="str">
            <v xml:space="preserve">06.15.34.33.17 - GILLES - </v>
          </cell>
          <cell r="M216">
            <v>1</v>
          </cell>
          <cell r="O216">
            <v>210</v>
          </cell>
        </row>
        <row r="217">
          <cell r="A217">
            <v>42313</v>
          </cell>
          <cell r="B217">
            <v>11</v>
          </cell>
          <cell r="C217">
            <v>45</v>
          </cell>
          <cell r="D217">
            <v>2015</v>
          </cell>
          <cell r="E217" t="str">
            <v>Jeudi</v>
          </cell>
          <cell r="F217" t="str">
            <v>Novembre</v>
          </cell>
          <cell r="G217" t="str">
            <v>€</v>
          </cell>
          <cell r="H217" t="str">
            <v>ROUGE 2 heures</v>
          </cell>
          <cell r="I217">
            <v>140</v>
          </cell>
          <cell r="J217" t="str">
            <v>ALAIN</v>
          </cell>
          <cell r="K217" t="str">
            <v>06.27.64.57.93</v>
          </cell>
          <cell r="L217" t="str">
            <v>06.27.64.57.93 - ALAIN - MONT DE MARSAN</v>
          </cell>
          <cell r="M217">
            <v>2</v>
          </cell>
          <cell r="O217">
            <v>211</v>
          </cell>
        </row>
        <row r="218">
          <cell r="A218">
            <v>42312</v>
          </cell>
          <cell r="B218">
            <v>11</v>
          </cell>
          <cell r="C218">
            <v>45</v>
          </cell>
          <cell r="D218">
            <v>2015</v>
          </cell>
          <cell r="E218" t="str">
            <v>Mercredi</v>
          </cell>
          <cell r="F218" t="str">
            <v>Novembre</v>
          </cell>
          <cell r="G218" t="str">
            <v>CB</v>
          </cell>
          <cell r="H218" t="str">
            <v>ROUGE 45 minutes</v>
          </cell>
          <cell r="I218">
            <v>70</v>
          </cell>
          <cell r="J218" t="str">
            <v>GAETAN</v>
          </cell>
          <cell r="K218" t="str">
            <v>06.82.65.40.15</v>
          </cell>
          <cell r="L218" t="str">
            <v xml:space="preserve">06.82.65.40.15 - GAETAN - </v>
          </cell>
          <cell r="M218">
            <v>1</v>
          </cell>
          <cell r="O218">
            <v>212</v>
          </cell>
        </row>
        <row r="219">
          <cell r="A219">
            <v>42312</v>
          </cell>
          <cell r="B219">
            <v>11</v>
          </cell>
          <cell r="C219">
            <v>45</v>
          </cell>
          <cell r="D219">
            <v>2015</v>
          </cell>
          <cell r="E219" t="str">
            <v>Mercredi</v>
          </cell>
          <cell r="F219" t="str">
            <v>Novembre</v>
          </cell>
          <cell r="G219" t="str">
            <v>€</v>
          </cell>
          <cell r="H219" t="str">
            <v>ROUGE 1 h 30</v>
          </cell>
          <cell r="I219">
            <v>120</v>
          </cell>
          <cell r="J219" t="str">
            <v>ROBIN</v>
          </cell>
          <cell r="K219" t="str">
            <v>06.45.10.14.31</v>
          </cell>
          <cell r="L219" t="str">
            <v xml:space="preserve">06.45.10.14.31 - ROBIN - </v>
          </cell>
          <cell r="M219">
            <v>2</v>
          </cell>
          <cell r="O219">
            <v>213</v>
          </cell>
        </row>
        <row r="220">
          <cell r="A220">
            <v>42311</v>
          </cell>
          <cell r="B220">
            <v>11</v>
          </cell>
          <cell r="C220">
            <v>45</v>
          </cell>
          <cell r="D220">
            <v>2015</v>
          </cell>
          <cell r="E220" t="str">
            <v>Mardi</v>
          </cell>
          <cell r="F220" t="str">
            <v>Novembre</v>
          </cell>
          <cell r="G220" t="str">
            <v>€</v>
          </cell>
          <cell r="H220" t="str">
            <v>ROUGE 1 h 30</v>
          </cell>
          <cell r="I220">
            <v>120</v>
          </cell>
          <cell r="J220" t="str">
            <v>MIKA</v>
          </cell>
          <cell r="K220" t="str">
            <v>06.26.95.56.05</v>
          </cell>
          <cell r="L220" t="str">
            <v xml:space="preserve">06.26.95.56.05 - MIKA - </v>
          </cell>
          <cell r="M220">
            <v>2</v>
          </cell>
          <cell r="O220">
            <v>214</v>
          </cell>
        </row>
        <row r="221">
          <cell r="A221">
            <v>42311</v>
          </cell>
          <cell r="B221">
            <v>11</v>
          </cell>
          <cell r="C221">
            <v>45</v>
          </cell>
          <cell r="D221">
            <v>2015</v>
          </cell>
          <cell r="E221" t="str">
            <v>Mardi</v>
          </cell>
          <cell r="F221" t="str">
            <v>Novembre</v>
          </cell>
          <cell r="G221" t="str">
            <v>€</v>
          </cell>
          <cell r="H221" t="str">
            <v>ROUGE 1 heure</v>
          </cell>
          <cell r="I221">
            <v>90</v>
          </cell>
          <cell r="J221" t="str">
            <v>ANTOINE</v>
          </cell>
          <cell r="K221" t="str">
            <v>06.81.29.75.47</v>
          </cell>
          <cell r="L221" t="str">
            <v xml:space="preserve">06.81.29.75.47 - ANTOINE - </v>
          </cell>
          <cell r="M221">
            <v>1</v>
          </cell>
          <cell r="O221">
            <v>215</v>
          </cell>
        </row>
        <row r="222">
          <cell r="A222">
            <v>42310</v>
          </cell>
          <cell r="B222">
            <v>11</v>
          </cell>
          <cell r="C222">
            <v>45</v>
          </cell>
          <cell r="D222">
            <v>2015</v>
          </cell>
          <cell r="E222" t="str">
            <v>Lundi</v>
          </cell>
          <cell r="F222" t="str">
            <v>Novembre</v>
          </cell>
          <cell r="G222" t="str">
            <v>€</v>
          </cell>
          <cell r="H222" t="str">
            <v>ROUGE 2 heures</v>
          </cell>
          <cell r="I222">
            <v>140</v>
          </cell>
          <cell r="J222" t="str">
            <v>PATRICK</v>
          </cell>
          <cell r="K222" t="str">
            <v>05.59.34.64.49</v>
          </cell>
          <cell r="L222" t="str">
            <v xml:space="preserve">05.59.34.64.49 - PATRICK - </v>
          </cell>
          <cell r="M222">
            <v>2</v>
          </cell>
          <cell r="O222">
            <v>216</v>
          </cell>
        </row>
        <row r="223">
          <cell r="A223">
            <v>42310</v>
          </cell>
          <cell r="B223">
            <v>11</v>
          </cell>
          <cell r="C223">
            <v>45</v>
          </cell>
          <cell r="D223">
            <v>2015</v>
          </cell>
          <cell r="E223" t="str">
            <v>Lundi</v>
          </cell>
          <cell r="F223" t="str">
            <v>Novembre</v>
          </cell>
          <cell r="G223" t="str">
            <v>CB</v>
          </cell>
          <cell r="H223" t="str">
            <v>ROUGE 2 heures</v>
          </cell>
          <cell r="I223">
            <v>140</v>
          </cell>
          <cell r="J223" t="str">
            <v>JEAN PIERRE</v>
          </cell>
          <cell r="K223" t="str">
            <v>06.73.88.76.63</v>
          </cell>
          <cell r="L223" t="str">
            <v>06.73.88.76.63 - JEAN PIERRE - DODGE</v>
          </cell>
          <cell r="M223">
            <v>2</v>
          </cell>
          <cell r="O223">
            <v>217</v>
          </cell>
        </row>
        <row r="224">
          <cell r="A224">
            <v>42308</v>
          </cell>
          <cell r="B224">
            <v>10</v>
          </cell>
          <cell r="C224">
            <v>44</v>
          </cell>
          <cell r="D224">
            <v>2015</v>
          </cell>
          <cell r="E224" t="str">
            <v>Samedi</v>
          </cell>
          <cell r="F224" t="str">
            <v>Octobre</v>
          </cell>
          <cell r="G224" t="str">
            <v>€</v>
          </cell>
          <cell r="H224" t="str">
            <v>ROUGE 1 heure</v>
          </cell>
          <cell r="I224">
            <v>90</v>
          </cell>
          <cell r="J224" t="str">
            <v>CHARLES</v>
          </cell>
          <cell r="M224">
            <v>1</v>
          </cell>
          <cell r="O224">
            <v>218</v>
          </cell>
        </row>
        <row r="225">
          <cell r="A225">
            <v>42308</v>
          </cell>
          <cell r="B225">
            <v>10</v>
          </cell>
          <cell r="C225">
            <v>44</v>
          </cell>
          <cell r="D225">
            <v>2015</v>
          </cell>
          <cell r="E225" t="str">
            <v>Samedi</v>
          </cell>
          <cell r="F225" t="str">
            <v>Octobre</v>
          </cell>
          <cell r="G225" t="str">
            <v>€</v>
          </cell>
          <cell r="H225" t="str">
            <v>ROUGE 2 heures</v>
          </cell>
          <cell r="I225">
            <v>140</v>
          </cell>
          <cell r="J225" t="str">
            <v>BRUNO</v>
          </cell>
          <cell r="K225" t="str">
            <v>06.75.24.96.20</v>
          </cell>
          <cell r="L225" t="str">
            <v xml:space="preserve">06.75.24.96.20 - BRUNO - </v>
          </cell>
          <cell r="M225">
            <v>2</v>
          </cell>
          <cell r="O225">
            <v>219</v>
          </cell>
        </row>
        <row r="226">
          <cell r="A226">
            <v>42308</v>
          </cell>
          <cell r="B226">
            <v>10</v>
          </cell>
          <cell r="C226">
            <v>44</v>
          </cell>
          <cell r="D226">
            <v>2015</v>
          </cell>
          <cell r="E226" t="str">
            <v>Samedi</v>
          </cell>
          <cell r="F226" t="str">
            <v>Octobre</v>
          </cell>
          <cell r="G226" t="str">
            <v>€</v>
          </cell>
          <cell r="H226" t="str">
            <v>ROUGE 30 minutes</v>
          </cell>
          <cell r="I226">
            <v>50</v>
          </cell>
          <cell r="J226" t="str">
            <v>FRED</v>
          </cell>
          <cell r="K226" t="str">
            <v>06.32.63.88.47</v>
          </cell>
          <cell r="L226" t="str">
            <v>06.32.63.88.47 - FRED - TARBES</v>
          </cell>
          <cell r="M226">
            <v>1</v>
          </cell>
          <cell r="O226">
            <v>220</v>
          </cell>
        </row>
        <row r="227">
          <cell r="A227">
            <v>42307</v>
          </cell>
          <cell r="B227">
            <v>10</v>
          </cell>
          <cell r="C227">
            <v>44</v>
          </cell>
          <cell r="D227">
            <v>2015</v>
          </cell>
          <cell r="E227" t="str">
            <v>Vendredi</v>
          </cell>
          <cell r="F227" t="str">
            <v>Octobre</v>
          </cell>
          <cell r="G227" t="str">
            <v>€</v>
          </cell>
          <cell r="H227" t="str">
            <v>ROUGE 45 minutes</v>
          </cell>
          <cell r="I227">
            <v>70</v>
          </cell>
          <cell r="J227" t="str">
            <v>OLIVIER</v>
          </cell>
          <cell r="K227" t="str">
            <v>06.32.88.91.77</v>
          </cell>
          <cell r="L227" t="str">
            <v>06.32.88.91.77 - OLIVIER - ACCRO</v>
          </cell>
          <cell r="M227">
            <v>1</v>
          </cell>
          <cell r="O227">
            <v>221</v>
          </cell>
        </row>
        <row r="228">
          <cell r="A228">
            <v>42307</v>
          </cell>
          <cell r="B228">
            <v>10</v>
          </cell>
          <cell r="C228">
            <v>44</v>
          </cell>
          <cell r="D228">
            <v>2015</v>
          </cell>
          <cell r="E228" t="str">
            <v>Vendredi</v>
          </cell>
          <cell r="F228" t="str">
            <v>Octobre</v>
          </cell>
          <cell r="G228" t="str">
            <v>€</v>
          </cell>
          <cell r="H228" t="str">
            <v>ROUGE 1 heure</v>
          </cell>
          <cell r="I228">
            <v>90</v>
          </cell>
          <cell r="J228" t="str">
            <v>FRANCOIS</v>
          </cell>
          <cell r="K228" t="str">
            <v>06.82.49.52.46</v>
          </cell>
          <cell r="L228" t="str">
            <v>06.82.49.52.46 - FRANCOIS - PHARMACIEN</v>
          </cell>
          <cell r="M228">
            <v>1</v>
          </cell>
          <cell r="O228">
            <v>222</v>
          </cell>
        </row>
        <row r="229">
          <cell r="A229">
            <v>42307</v>
          </cell>
          <cell r="B229">
            <v>10</v>
          </cell>
          <cell r="C229">
            <v>44</v>
          </cell>
          <cell r="D229">
            <v>2015</v>
          </cell>
          <cell r="E229" t="str">
            <v>Vendredi</v>
          </cell>
          <cell r="F229" t="str">
            <v>Octobre</v>
          </cell>
          <cell r="G229" t="str">
            <v>€</v>
          </cell>
          <cell r="H229" t="str">
            <v>ROUGE 30 minutes</v>
          </cell>
          <cell r="I229">
            <v>50</v>
          </cell>
          <cell r="J229" t="str">
            <v>MICHEL</v>
          </cell>
          <cell r="K229" t="str">
            <v>06.71.62.20.25</v>
          </cell>
          <cell r="L229" t="str">
            <v>06.71.62.20.25 - MICHEL - BOULET OLORON</v>
          </cell>
          <cell r="M229">
            <v>1</v>
          </cell>
          <cell r="O229">
            <v>223</v>
          </cell>
        </row>
        <row r="230">
          <cell r="A230">
            <v>42306</v>
          </cell>
          <cell r="B230">
            <v>10</v>
          </cell>
          <cell r="C230">
            <v>44</v>
          </cell>
          <cell r="D230">
            <v>2015</v>
          </cell>
          <cell r="E230" t="str">
            <v>Jeudi</v>
          </cell>
          <cell r="F230" t="str">
            <v>Octobre</v>
          </cell>
          <cell r="G230" t="str">
            <v>€</v>
          </cell>
          <cell r="H230" t="str">
            <v>ROUGE 30 minutes</v>
          </cell>
          <cell r="I230">
            <v>50</v>
          </cell>
          <cell r="J230" t="str">
            <v>BERTRAND</v>
          </cell>
          <cell r="K230" t="str">
            <v>06.26.62.59.76</v>
          </cell>
          <cell r="L230" t="str">
            <v xml:space="preserve">06.26.62.59.76 - BERTRAND - </v>
          </cell>
          <cell r="M230">
            <v>1</v>
          </cell>
          <cell r="O230">
            <v>224</v>
          </cell>
        </row>
        <row r="231">
          <cell r="A231">
            <v>42306</v>
          </cell>
          <cell r="B231">
            <v>10</v>
          </cell>
          <cell r="C231">
            <v>44</v>
          </cell>
          <cell r="D231">
            <v>2015</v>
          </cell>
          <cell r="E231" t="str">
            <v>Jeudi</v>
          </cell>
          <cell r="F231" t="str">
            <v>Octobre</v>
          </cell>
          <cell r="G231" t="str">
            <v>€</v>
          </cell>
          <cell r="H231" t="str">
            <v>ROUGE 2 heures</v>
          </cell>
          <cell r="I231">
            <v>140</v>
          </cell>
          <cell r="J231" t="str">
            <v>JEAN PIERRE</v>
          </cell>
          <cell r="K231" t="str">
            <v>06.73.88.76.63</v>
          </cell>
          <cell r="L231" t="str">
            <v>06.73.88.76.63 - JEAN PIERRE - DODGE</v>
          </cell>
          <cell r="M231">
            <v>2</v>
          </cell>
          <cell r="O231">
            <v>225</v>
          </cell>
        </row>
        <row r="232">
          <cell r="A232">
            <v>42305</v>
          </cell>
          <cell r="B232">
            <v>10</v>
          </cell>
          <cell r="C232">
            <v>44</v>
          </cell>
          <cell r="D232">
            <v>2015</v>
          </cell>
          <cell r="E232" t="str">
            <v>Mercredi</v>
          </cell>
          <cell r="F232" t="str">
            <v>Octobre</v>
          </cell>
          <cell r="G232" t="str">
            <v>CB</v>
          </cell>
          <cell r="H232" t="str">
            <v>ROUGE 1 heure</v>
          </cell>
          <cell r="I232">
            <v>90</v>
          </cell>
          <cell r="J232" t="str">
            <v xml:space="preserve">ALAIN </v>
          </cell>
          <cell r="K232" t="str">
            <v>06.19.51.51.42</v>
          </cell>
          <cell r="L232" t="str">
            <v>06.19.51.51.42 - ALAIN  - TANTRA</v>
          </cell>
          <cell r="M232">
            <v>1</v>
          </cell>
          <cell r="O232">
            <v>226</v>
          </cell>
        </row>
        <row r="233">
          <cell r="A233">
            <v>42304</v>
          </cell>
          <cell r="B233">
            <v>10</v>
          </cell>
          <cell r="C233">
            <v>44</v>
          </cell>
          <cell r="D233">
            <v>2015</v>
          </cell>
          <cell r="E233" t="str">
            <v>Mardi</v>
          </cell>
          <cell r="F233" t="str">
            <v>Octobre</v>
          </cell>
          <cell r="G233" t="str">
            <v>€</v>
          </cell>
          <cell r="H233" t="str">
            <v>ROUGE 2 heures</v>
          </cell>
          <cell r="I233">
            <v>140</v>
          </cell>
          <cell r="J233" t="str">
            <v>PATRICK</v>
          </cell>
          <cell r="K233" t="str">
            <v>06.41.99.07.20</v>
          </cell>
          <cell r="L233" t="str">
            <v>06.41.99.07.20 - PATRICK - CHINE</v>
          </cell>
          <cell r="M233">
            <v>2</v>
          </cell>
          <cell r="O233">
            <v>227</v>
          </cell>
        </row>
        <row r="234">
          <cell r="A234">
            <v>42301</v>
          </cell>
          <cell r="B234">
            <v>10</v>
          </cell>
          <cell r="C234">
            <v>43</v>
          </cell>
          <cell r="D234">
            <v>2015</v>
          </cell>
          <cell r="E234" t="str">
            <v>Samedi</v>
          </cell>
          <cell r="F234" t="str">
            <v>Octobre</v>
          </cell>
          <cell r="G234" t="str">
            <v>€</v>
          </cell>
          <cell r="H234" t="str">
            <v>Express Pieds</v>
          </cell>
          <cell r="I234">
            <v>30</v>
          </cell>
          <cell r="J234" t="str">
            <v>JEROME</v>
          </cell>
          <cell r="K234" t="str">
            <v>06.70.59.40.61</v>
          </cell>
          <cell r="L234" t="str">
            <v>06.70.59.40.61 - JEROME - BARBU LUNETTES</v>
          </cell>
          <cell r="M234">
            <v>1</v>
          </cell>
          <cell r="O234">
            <v>228</v>
          </cell>
        </row>
        <row r="235">
          <cell r="A235">
            <v>42301</v>
          </cell>
          <cell r="B235">
            <v>10</v>
          </cell>
          <cell r="C235">
            <v>43</v>
          </cell>
          <cell r="D235">
            <v>2015</v>
          </cell>
          <cell r="E235" t="str">
            <v>Samedi</v>
          </cell>
          <cell r="F235" t="str">
            <v>Octobre</v>
          </cell>
          <cell r="G235" t="str">
            <v>€</v>
          </cell>
          <cell r="H235" t="str">
            <v>ROUGE 2 heures</v>
          </cell>
          <cell r="I235">
            <v>140</v>
          </cell>
          <cell r="J235" t="str">
            <v>JEROME</v>
          </cell>
          <cell r="K235" t="str">
            <v>06.70.59.40.61</v>
          </cell>
          <cell r="L235" t="str">
            <v>06.70.59.40.61 - JEROME - BARBU LUNETTES</v>
          </cell>
          <cell r="M235">
            <v>2</v>
          </cell>
          <cell r="O235">
            <v>229</v>
          </cell>
        </row>
        <row r="236">
          <cell r="A236">
            <v>42300</v>
          </cell>
          <cell r="B236">
            <v>10</v>
          </cell>
          <cell r="C236">
            <v>43</v>
          </cell>
          <cell r="D236">
            <v>2015</v>
          </cell>
          <cell r="E236" t="str">
            <v>Vendredi</v>
          </cell>
          <cell r="F236" t="str">
            <v>Octobre</v>
          </cell>
          <cell r="G236" t="str">
            <v>€</v>
          </cell>
          <cell r="H236" t="str">
            <v>ROUGE 30 minutes</v>
          </cell>
          <cell r="I236">
            <v>50</v>
          </cell>
          <cell r="J236" t="str">
            <v>MARC</v>
          </cell>
          <cell r="K236" t="str">
            <v>07.71.27.16.23</v>
          </cell>
          <cell r="L236" t="str">
            <v xml:space="preserve">07.71.27.16.23 - MARC - </v>
          </cell>
          <cell r="M236">
            <v>1</v>
          </cell>
          <cell r="O236">
            <v>230</v>
          </cell>
        </row>
        <row r="237">
          <cell r="A237">
            <v>42300</v>
          </cell>
          <cell r="B237">
            <v>10</v>
          </cell>
          <cell r="C237">
            <v>43</v>
          </cell>
          <cell r="D237">
            <v>2015</v>
          </cell>
          <cell r="E237" t="str">
            <v>Vendredi</v>
          </cell>
          <cell r="F237" t="str">
            <v>Octobre</v>
          </cell>
          <cell r="G237" t="str">
            <v>€</v>
          </cell>
          <cell r="H237" t="str">
            <v>ROUGE 30 minutes</v>
          </cell>
          <cell r="I237">
            <v>50</v>
          </cell>
          <cell r="J237" t="str">
            <v>ERIC</v>
          </cell>
          <cell r="K237" t="str">
            <v>06.07.35.43.85</v>
          </cell>
          <cell r="L237" t="str">
            <v>06.07.35.43.85 - ERIC - ORTHEZ</v>
          </cell>
          <cell r="M237">
            <v>1</v>
          </cell>
          <cell r="O237">
            <v>231</v>
          </cell>
        </row>
        <row r="238">
          <cell r="A238">
            <v>42299</v>
          </cell>
          <cell r="B238">
            <v>10</v>
          </cell>
          <cell r="C238">
            <v>43</v>
          </cell>
          <cell r="D238">
            <v>2015</v>
          </cell>
          <cell r="E238" t="str">
            <v>Jeudi</v>
          </cell>
          <cell r="F238" t="str">
            <v>Octobre</v>
          </cell>
          <cell r="G238" t="str">
            <v>€</v>
          </cell>
          <cell r="H238" t="str">
            <v>ROUGE 2 heures</v>
          </cell>
          <cell r="I238">
            <v>140</v>
          </cell>
          <cell r="J238" t="str">
            <v>JEAN MICHEL</v>
          </cell>
          <cell r="K238" t="str">
            <v>06.70.81.78.37</v>
          </cell>
          <cell r="L238" t="str">
            <v>06.70.81.78.37 - JEAN MICHEL - COACHING</v>
          </cell>
          <cell r="M238">
            <v>2</v>
          </cell>
          <cell r="O238">
            <v>232</v>
          </cell>
        </row>
        <row r="239">
          <cell r="A239">
            <v>42297</v>
          </cell>
          <cell r="B239">
            <v>10</v>
          </cell>
          <cell r="C239">
            <v>43</v>
          </cell>
          <cell r="D239">
            <v>2015</v>
          </cell>
          <cell r="E239" t="str">
            <v>Mardi</v>
          </cell>
          <cell r="F239" t="str">
            <v>Octobre</v>
          </cell>
          <cell r="G239" t="str">
            <v>€</v>
          </cell>
          <cell r="H239" t="str">
            <v>ROUGE 30 minutes</v>
          </cell>
          <cell r="I239">
            <v>50</v>
          </cell>
          <cell r="J239" t="str">
            <v>DANIEL</v>
          </cell>
          <cell r="K239" t="str">
            <v>06.74.39.36.16</v>
          </cell>
          <cell r="L239" t="str">
            <v xml:space="preserve">06.74.39.36.16 - DANIEL - </v>
          </cell>
          <cell r="M239">
            <v>1</v>
          </cell>
          <cell r="O239">
            <v>233</v>
          </cell>
        </row>
        <row r="240">
          <cell r="A240">
            <v>42297</v>
          </cell>
          <cell r="B240">
            <v>10</v>
          </cell>
          <cell r="C240">
            <v>43</v>
          </cell>
          <cell r="D240">
            <v>2015</v>
          </cell>
          <cell r="E240" t="str">
            <v>Mardi</v>
          </cell>
          <cell r="F240" t="str">
            <v>Octobre</v>
          </cell>
          <cell r="G240" t="str">
            <v>€</v>
          </cell>
          <cell r="H240" t="str">
            <v>ROUGE 30 minutes</v>
          </cell>
          <cell r="I240">
            <v>50</v>
          </cell>
          <cell r="J240" t="str">
            <v>KARIM</v>
          </cell>
          <cell r="K240" t="str">
            <v>06.79.31.20.98</v>
          </cell>
          <cell r="L240" t="str">
            <v>06.79.31.20.98 - KARIM - BAR TABAC</v>
          </cell>
          <cell r="M240">
            <v>1</v>
          </cell>
          <cell r="O240">
            <v>234</v>
          </cell>
        </row>
        <row r="241">
          <cell r="A241">
            <v>42296</v>
          </cell>
          <cell r="B241">
            <v>10</v>
          </cell>
          <cell r="C241">
            <v>43</v>
          </cell>
          <cell r="D241">
            <v>2015</v>
          </cell>
          <cell r="E241" t="str">
            <v>Lundi</v>
          </cell>
          <cell r="F241" t="str">
            <v>Octobre</v>
          </cell>
          <cell r="G241" t="str">
            <v>€</v>
          </cell>
          <cell r="H241" t="str">
            <v>ROUGE 30 minutes</v>
          </cell>
          <cell r="I241">
            <v>50</v>
          </cell>
          <cell r="J241" t="str">
            <v>JEAN PIERRE</v>
          </cell>
          <cell r="K241" t="str">
            <v>06.84.33.49.63</v>
          </cell>
          <cell r="L241" t="str">
            <v xml:space="preserve">06.84.33.49.63 - JEAN PIERRE - </v>
          </cell>
          <cell r="M241">
            <v>1</v>
          </cell>
          <cell r="O241">
            <v>235</v>
          </cell>
        </row>
        <row r="242">
          <cell r="A242">
            <v>42296</v>
          </cell>
          <cell r="B242">
            <v>10</v>
          </cell>
          <cell r="C242">
            <v>43</v>
          </cell>
          <cell r="D242">
            <v>2015</v>
          </cell>
          <cell r="E242" t="str">
            <v>Lundi</v>
          </cell>
          <cell r="F242" t="str">
            <v>Octobre</v>
          </cell>
          <cell r="G242" t="str">
            <v>€</v>
          </cell>
          <cell r="H242" t="str">
            <v>ROUGE 1 h 30</v>
          </cell>
          <cell r="I242">
            <v>120</v>
          </cell>
          <cell r="J242" t="str">
            <v>MIKA</v>
          </cell>
          <cell r="K242" t="str">
            <v>06.26.95.56.05</v>
          </cell>
          <cell r="L242" t="str">
            <v xml:space="preserve">06.26.95.56.05 - MIKA - </v>
          </cell>
          <cell r="M242">
            <v>2</v>
          </cell>
          <cell r="O242">
            <v>236</v>
          </cell>
        </row>
        <row r="243">
          <cell r="A243">
            <v>42296</v>
          </cell>
          <cell r="B243">
            <v>10</v>
          </cell>
          <cell r="C243">
            <v>43</v>
          </cell>
          <cell r="D243">
            <v>2015</v>
          </cell>
          <cell r="E243" t="str">
            <v>Lundi</v>
          </cell>
          <cell r="F243" t="str">
            <v>Octobre</v>
          </cell>
          <cell r="G243" t="str">
            <v>€</v>
          </cell>
          <cell r="H243" t="str">
            <v>ROUGE 45 minutes</v>
          </cell>
          <cell r="I243">
            <v>70</v>
          </cell>
          <cell r="J243" t="str">
            <v>JEAN MARC</v>
          </cell>
          <cell r="K243" t="str">
            <v>06.50.25.65.29</v>
          </cell>
          <cell r="L243" t="str">
            <v>06.50.25.65.29 - JEAN MARC - BARBE  MT MARSAN</v>
          </cell>
          <cell r="M243">
            <v>1</v>
          </cell>
          <cell r="O243">
            <v>237</v>
          </cell>
        </row>
        <row r="244">
          <cell r="A244">
            <v>42296</v>
          </cell>
          <cell r="B244">
            <v>10</v>
          </cell>
          <cell r="C244">
            <v>43</v>
          </cell>
          <cell r="D244">
            <v>2015</v>
          </cell>
          <cell r="E244" t="str">
            <v>Lundi</v>
          </cell>
          <cell r="F244" t="str">
            <v>Octobre</v>
          </cell>
          <cell r="G244" t="str">
            <v>€</v>
          </cell>
          <cell r="H244" t="str">
            <v>ROUGE 30 minutes</v>
          </cell>
          <cell r="I244">
            <v>50</v>
          </cell>
          <cell r="J244" t="str">
            <v>JEROME</v>
          </cell>
          <cell r="K244" t="str">
            <v>06.71.92.10.29</v>
          </cell>
          <cell r="L244" t="str">
            <v>06.71.92.10.29 - JEROME - LIONEL</v>
          </cell>
          <cell r="M244">
            <v>1</v>
          </cell>
          <cell r="O244">
            <v>238</v>
          </cell>
        </row>
        <row r="245">
          <cell r="A245">
            <v>42294</v>
          </cell>
          <cell r="B245">
            <v>10</v>
          </cell>
          <cell r="C245">
            <v>42</v>
          </cell>
          <cell r="D245">
            <v>2015</v>
          </cell>
          <cell r="E245" t="str">
            <v>Samedi</v>
          </cell>
          <cell r="F245" t="str">
            <v>Octobre</v>
          </cell>
          <cell r="G245" t="str">
            <v>€</v>
          </cell>
          <cell r="H245" t="str">
            <v>ROUGE 30 minutes</v>
          </cell>
          <cell r="I245">
            <v>50</v>
          </cell>
          <cell r="J245" t="str">
            <v>SYLVAIN</v>
          </cell>
          <cell r="K245" t="str">
            <v>06.32.49.68.00</v>
          </cell>
          <cell r="L245" t="str">
            <v xml:space="preserve">06.32.49.68.00 - SYLVAIN - </v>
          </cell>
          <cell r="M245">
            <v>1</v>
          </cell>
          <cell r="O245">
            <v>239</v>
          </cell>
        </row>
        <row r="246">
          <cell r="A246">
            <v>42293</v>
          </cell>
          <cell r="B246">
            <v>10</v>
          </cell>
          <cell r="C246">
            <v>42</v>
          </cell>
          <cell r="D246">
            <v>2015</v>
          </cell>
          <cell r="E246" t="str">
            <v>Vendredi</v>
          </cell>
          <cell r="F246" t="str">
            <v>Octobre</v>
          </cell>
          <cell r="G246" t="str">
            <v>€</v>
          </cell>
          <cell r="H246" t="str">
            <v>ROUGE 45 minutes</v>
          </cell>
          <cell r="I246">
            <v>70</v>
          </cell>
          <cell r="J246" t="str">
            <v>CHRISTOPHE</v>
          </cell>
          <cell r="K246" t="str">
            <v>06.48.94.29.18</v>
          </cell>
          <cell r="L246" t="str">
            <v>06.48.94.29.18 - CHRISTOPHE - SAUVETERRE</v>
          </cell>
          <cell r="M246">
            <v>1</v>
          </cell>
          <cell r="O246">
            <v>240</v>
          </cell>
        </row>
        <row r="247">
          <cell r="A247">
            <v>42293</v>
          </cell>
          <cell r="B247">
            <v>10</v>
          </cell>
          <cell r="C247">
            <v>42</v>
          </cell>
          <cell r="D247">
            <v>2015</v>
          </cell>
          <cell r="E247" t="str">
            <v>Vendredi</v>
          </cell>
          <cell r="F247" t="str">
            <v>Octobre</v>
          </cell>
          <cell r="G247" t="str">
            <v>€</v>
          </cell>
          <cell r="H247" t="str">
            <v>ROUGE 2 heures</v>
          </cell>
          <cell r="I247">
            <v>140</v>
          </cell>
          <cell r="J247" t="str">
            <v>VINCENT</v>
          </cell>
          <cell r="K247" t="str">
            <v>06.75.61.33.21</v>
          </cell>
          <cell r="L247" t="str">
            <v xml:space="preserve">06.75.61.33.21 - VINCENT - </v>
          </cell>
          <cell r="M247">
            <v>2</v>
          </cell>
          <cell r="O247">
            <v>241</v>
          </cell>
        </row>
        <row r="248">
          <cell r="A248">
            <v>42293</v>
          </cell>
          <cell r="B248">
            <v>10</v>
          </cell>
          <cell r="C248">
            <v>42</v>
          </cell>
          <cell r="D248">
            <v>2015</v>
          </cell>
          <cell r="E248" t="str">
            <v>Vendredi</v>
          </cell>
          <cell r="F248" t="str">
            <v>Octobre</v>
          </cell>
          <cell r="G248" t="str">
            <v>€</v>
          </cell>
          <cell r="H248" t="str">
            <v>ROUGE 30 minutes</v>
          </cell>
          <cell r="I248">
            <v>50</v>
          </cell>
          <cell r="J248" t="str">
            <v>ROBERT</v>
          </cell>
          <cell r="K248" t="str">
            <v>06.80.68.51.30</v>
          </cell>
          <cell r="L248" t="str">
            <v>06.80.68.51.30 - ROBERT - TRAVERS</v>
          </cell>
          <cell r="M248">
            <v>1</v>
          </cell>
          <cell r="O248">
            <v>242</v>
          </cell>
        </row>
        <row r="249">
          <cell r="A249">
            <v>42292</v>
          </cell>
          <cell r="B249">
            <v>10</v>
          </cell>
          <cell r="C249">
            <v>42</v>
          </cell>
          <cell r="D249">
            <v>2015</v>
          </cell>
          <cell r="E249" t="str">
            <v>Jeudi</v>
          </cell>
          <cell r="F249" t="str">
            <v>Octobre</v>
          </cell>
          <cell r="G249" t="str">
            <v>€</v>
          </cell>
          <cell r="H249" t="str">
            <v>ROUGE 2 heures</v>
          </cell>
          <cell r="I249">
            <v>140</v>
          </cell>
          <cell r="J249" t="str">
            <v>JACQUES</v>
          </cell>
          <cell r="K249" t="str">
            <v>06.11.91.04.16</v>
          </cell>
          <cell r="L249" t="str">
            <v>06.11.91.04.16 - JACQUES - PLOMBIER</v>
          </cell>
          <cell r="M249">
            <v>2</v>
          </cell>
          <cell r="O249">
            <v>243</v>
          </cell>
        </row>
        <row r="250">
          <cell r="A250">
            <v>42291</v>
          </cell>
          <cell r="B250">
            <v>10</v>
          </cell>
          <cell r="C250">
            <v>42</v>
          </cell>
          <cell r="D250">
            <v>2015</v>
          </cell>
          <cell r="E250" t="str">
            <v>Mercredi</v>
          </cell>
          <cell r="F250" t="str">
            <v>Octobre</v>
          </cell>
          <cell r="G250" t="str">
            <v>€</v>
          </cell>
          <cell r="H250" t="str">
            <v>ROUGE 30 minutes</v>
          </cell>
          <cell r="I250">
            <v>50</v>
          </cell>
          <cell r="J250" t="str">
            <v>CEDRIC</v>
          </cell>
          <cell r="K250" t="str">
            <v>06.19.05.27.83</v>
          </cell>
          <cell r="L250" t="str">
            <v xml:space="preserve">06.19.05.27.83 - CEDRIC - </v>
          </cell>
          <cell r="M250">
            <v>1</v>
          </cell>
          <cell r="O250">
            <v>244</v>
          </cell>
        </row>
        <row r="251">
          <cell r="A251">
            <v>42291</v>
          </cell>
          <cell r="B251">
            <v>10</v>
          </cell>
          <cell r="C251">
            <v>42</v>
          </cell>
          <cell r="D251">
            <v>2015</v>
          </cell>
          <cell r="E251" t="str">
            <v>Mercredi</v>
          </cell>
          <cell r="F251" t="str">
            <v>Octobre</v>
          </cell>
          <cell r="G251" t="str">
            <v>€</v>
          </cell>
          <cell r="H251" t="str">
            <v>ROUGE 1 heure</v>
          </cell>
          <cell r="I251">
            <v>90</v>
          </cell>
          <cell r="J251" t="str">
            <v>YVES</v>
          </cell>
          <cell r="K251" t="str">
            <v>06.05.34.94.01</v>
          </cell>
          <cell r="L251" t="str">
            <v xml:space="preserve">06.05.34.94.01 - YVES - </v>
          </cell>
          <cell r="M251">
            <v>1</v>
          </cell>
          <cell r="O251">
            <v>245</v>
          </cell>
        </row>
        <row r="252">
          <cell r="A252">
            <v>42291</v>
          </cell>
          <cell r="B252">
            <v>10</v>
          </cell>
          <cell r="C252">
            <v>42</v>
          </cell>
          <cell r="D252">
            <v>2015</v>
          </cell>
          <cell r="E252" t="str">
            <v>Mercredi</v>
          </cell>
          <cell r="F252" t="str">
            <v>Octobre</v>
          </cell>
          <cell r="G252" t="str">
            <v>€</v>
          </cell>
          <cell r="H252" t="str">
            <v>ROUGE 30 minutes</v>
          </cell>
          <cell r="I252">
            <v>50</v>
          </cell>
          <cell r="J252" t="str">
            <v>PATRICK</v>
          </cell>
          <cell r="K252" t="str">
            <v>06.03.59.11.37</v>
          </cell>
          <cell r="L252" t="str">
            <v>06.03.59.11.37 - PATRICK - CATHY</v>
          </cell>
          <cell r="M252">
            <v>1</v>
          </cell>
          <cell r="O252">
            <v>246</v>
          </cell>
        </row>
        <row r="253">
          <cell r="A253">
            <v>42290</v>
          </cell>
          <cell r="B253">
            <v>10</v>
          </cell>
          <cell r="C253">
            <v>42</v>
          </cell>
          <cell r="D253">
            <v>2015</v>
          </cell>
          <cell r="E253" t="str">
            <v>Mardi</v>
          </cell>
          <cell r="F253" t="str">
            <v>Octobre</v>
          </cell>
          <cell r="G253" t="str">
            <v>€</v>
          </cell>
          <cell r="H253" t="str">
            <v>ROUGE 2 heures</v>
          </cell>
          <cell r="I253">
            <v>140</v>
          </cell>
          <cell r="J253" t="str">
            <v>ANTOINE</v>
          </cell>
          <cell r="K253" t="str">
            <v>06.81.29.75.47</v>
          </cell>
          <cell r="L253" t="str">
            <v xml:space="preserve">06.81.29.75.47 - ANTOINE - </v>
          </cell>
          <cell r="M253">
            <v>2</v>
          </cell>
          <cell r="O253">
            <v>247</v>
          </cell>
        </row>
        <row r="254">
          <cell r="A254">
            <v>42290</v>
          </cell>
          <cell r="B254">
            <v>10</v>
          </cell>
          <cell r="C254">
            <v>42</v>
          </cell>
          <cell r="D254">
            <v>2015</v>
          </cell>
          <cell r="E254" t="str">
            <v>Mardi</v>
          </cell>
          <cell r="F254" t="str">
            <v>Octobre</v>
          </cell>
          <cell r="G254" t="str">
            <v>€</v>
          </cell>
          <cell r="H254" t="str">
            <v>ROUGE 30 minutes</v>
          </cell>
          <cell r="I254">
            <v>50</v>
          </cell>
          <cell r="J254" t="str">
            <v>FRANCOIS</v>
          </cell>
          <cell r="K254" t="str">
            <v>06.88.32.39.78</v>
          </cell>
          <cell r="L254" t="str">
            <v>06.88.32.39.78 - FRANCOIS - AUGES</v>
          </cell>
          <cell r="M254">
            <v>1</v>
          </cell>
          <cell r="O254">
            <v>248</v>
          </cell>
        </row>
        <row r="255">
          <cell r="A255">
            <v>42290</v>
          </cell>
          <cell r="B255">
            <v>10</v>
          </cell>
          <cell r="C255">
            <v>42</v>
          </cell>
          <cell r="D255">
            <v>2015</v>
          </cell>
          <cell r="E255" t="str">
            <v>Mardi</v>
          </cell>
          <cell r="F255" t="str">
            <v>Octobre</v>
          </cell>
          <cell r="G255" t="str">
            <v>€</v>
          </cell>
          <cell r="H255" t="str">
            <v>ROUGE 1 heure</v>
          </cell>
          <cell r="I255">
            <v>90</v>
          </cell>
          <cell r="J255" t="str">
            <v>CEDRIC</v>
          </cell>
          <cell r="K255" t="str">
            <v>06.71.21.26.70</v>
          </cell>
          <cell r="L255" t="str">
            <v xml:space="preserve">06.71.21.26.70 - CEDRIC - </v>
          </cell>
          <cell r="M255">
            <v>1</v>
          </cell>
          <cell r="O255">
            <v>249</v>
          </cell>
        </row>
        <row r="256">
          <cell r="A256">
            <v>42289</v>
          </cell>
          <cell r="B256">
            <v>10</v>
          </cell>
          <cell r="C256">
            <v>42</v>
          </cell>
          <cell r="D256">
            <v>2015</v>
          </cell>
          <cell r="E256" t="str">
            <v>Lundi</v>
          </cell>
          <cell r="F256" t="str">
            <v>Octobre</v>
          </cell>
          <cell r="G256" t="str">
            <v>€</v>
          </cell>
          <cell r="H256" t="str">
            <v>ROUGE 30 minutes</v>
          </cell>
          <cell r="I256">
            <v>50</v>
          </cell>
          <cell r="J256" t="str">
            <v>BERNARD</v>
          </cell>
          <cell r="M256">
            <v>1</v>
          </cell>
          <cell r="O256">
            <v>250</v>
          </cell>
        </row>
        <row r="257">
          <cell r="A257">
            <v>42286</v>
          </cell>
          <cell r="B257">
            <v>10</v>
          </cell>
          <cell r="C257">
            <v>41</v>
          </cell>
          <cell r="D257">
            <v>2015</v>
          </cell>
          <cell r="E257" t="str">
            <v>Vendredi</v>
          </cell>
          <cell r="F257" t="str">
            <v>Octobre</v>
          </cell>
          <cell r="G257" t="str">
            <v>€</v>
          </cell>
          <cell r="H257" t="str">
            <v>ROUGE 45 minutes</v>
          </cell>
          <cell r="I257">
            <v>70</v>
          </cell>
          <cell r="J257" t="str">
            <v>DOMINIQUE</v>
          </cell>
          <cell r="K257" t="str">
            <v>07.88.54.69.38</v>
          </cell>
          <cell r="L257" t="str">
            <v xml:space="preserve">07.88.54.69.38 - DOMINIQUE - </v>
          </cell>
          <cell r="M257">
            <v>1</v>
          </cell>
          <cell r="O257">
            <v>251</v>
          </cell>
        </row>
        <row r="258">
          <cell r="A258">
            <v>42286</v>
          </cell>
          <cell r="B258">
            <v>10</v>
          </cell>
          <cell r="C258">
            <v>41</v>
          </cell>
          <cell r="D258">
            <v>2015</v>
          </cell>
          <cell r="E258" t="str">
            <v>Vendredi</v>
          </cell>
          <cell r="F258" t="str">
            <v>Octobre</v>
          </cell>
          <cell r="G258" t="str">
            <v>€</v>
          </cell>
          <cell r="H258" t="str">
            <v>ROUGE 30 minutes</v>
          </cell>
          <cell r="I258">
            <v>50</v>
          </cell>
          <cell r="J258" t="str">
            <v>DIDIER</v>
          </cell>
          <cell r="K258" t="str">
            <v>06.73.40.72.09</v>
          </cell>
          <cell r="L258" t="str">
            <v>06.73.40.72.09 - DIDIER - EPOUSE MALADE</v>
          </cell>
          <cell r="M258">
            <v>1</v>
          </cell>
          <cell r="O258">
            <v>252</v>
          </cell>
        </row>
        <row r="259">
          <cell r="A259">
            <v>42285</v>
          </cell>
          <cell r="B259">
            <v>10</v>
          </cell>
          <cell r="C259">
            <v>41</v>
          </cell>
          <cell r="D259">
            <v>2015</v>
          </cell>
          <cell r="E259" t="str">
            <v>Jeudi</v>
          </cell>
          <cell r="F259" t="str">
            <v>Octobre</v>
          </cell>
          <cell r="G259" t="str">
            <v>€</v>
          </cell>
          <cell r="H259" t="str">
            <v>ROUGE 30 minutes</v>
          </cell>
          <cell r="I259">
            <v>50</v>
          </cell>
          <cell r="J259" t="str">
            <v>DAMIEN</v>
          </cell>
          <cell r="K259" t="str">
            <v>06.99.28.04.10</v>
          </cell>
          <cell r="L259" t="str">
            <v xml:space="preserve">06.99.28.04.10 - DAMIEN - </v>
          </cell>
          <cell r="M259">
            <v>1</v>
          </cell>
          <cell r="O259">
            <v>253</v>
          </cell>
        </row>
        <row r="260">
          <cell r="A260">
            <v>42285</v>
          </cell>
          <cell r="B260">
            <v>10</v>
          </cell>
          <cell r="C260">
            <v>41</v>
          </cell>
          <cell r="D260">
            <v>2015</v>
          </cell>
          <cell r="E260" t="str">
            <v>Jeudi</v>
          </cell>
          <cell r="F260" t="str">
            <v>Octobre</v>
          </cell>
          <cell r="G260" t="str">
            <v>€</v>
          </cell>
          <cell r="H260" t="str">
            <v>ROUGE 30 minutes</v>
          </cell>
          <cell r="I260">
            <v>50</v>
          </cell>
          <cell r="J260" t="str">
            <v>FRANCK</v>
          </cell>
          <cell r="K260" t="str">
            <v>06.09.46.38.75</v>
          </cell>
          <cell r="L260" t="str">
            <v xml:space="preserve">06.09.46.38.75 - FRANCK - </v>
          </cell>
          <cell r="M260">
            <v>1</v>
          </cell>
          <cell r="O260">
            <v>254</v>
          </cell>
        </row>
        <row r="261">
          <cell r="A261">
            <v>42285</v>
          </cell>
          <cell r="B261">
            <v>10</v>
          </cell>
          <cell r="C261">
            <v>41</v>
          </cell>
          <cell r="D261">
            <v>2015</v>
          </cell>
          <cell r="E261" t="str">
            <v>Jeudi</v>
          </cell>
          <cell r="F261" t="str">
            <v>Octobre</v>
          </cell>
          <cell r="G261" t="str">
            <v>€</v>
          </cell>
          <cell r="H261" t="str">
            <v>ROUGE 1 heure</v>
          </cell>
          <cell r="I261">
            <v>90</v>
          </cell>
          <cell r="J261" t="str">
            <v>OLIVIER</v>
          </cell>
          <cell r="K261" t="str">
            <v>06.17.06.11.89</v>
          </cell>
          <cell r="L261" t="str">
            <v xml:space="preserve">06.17.06.11.89 - OLIVIER - </v>
          </cell>
          <cell r="M261">
            <v>1</v>
          </cell>
          <cell r="O261">
            <v>255</v>
          </cell>
        </row>
        <row r="262">
          <cell r="A262">
            <v>42284</v>
          </cell>
          <cell r="B262">
            <v>10</v>
          </cell>
          <cell r="C262">
            <v>41</v>
          </cell>
          <cell r="D262">
            <v>2015</v>
          </cell>
          <cell r="E262" t="str">
            <v>Mercredi</v>
          </cell>
          <cell r="F262" t="str">
            <v>Octobre</v>
          </cell>
          <cell r="G262" t="str">
            <v>CB</v>
          </cell>
          <cell r="H262" t="str">
            <v>ROUGE 1 h 30</v>
          </cell>
          <cell r="I262">
            <v>120</v>
          </cell>
          <cell r="J262" t="str">
            <v>JEROME</v>
          </cell>
          <cell r="K262" t="str">
            <v>06.11.96.20.79</v>
          </cell>
          <cell r="L262" t="str">
            <v>06.11.96.20.79 - JEROME - AGRICULTEUR</v>
          </cell>
          <cell r="M262">
            <v>2</v>
          </cell>
          <cell r="O262">
            <v>256</v>
          </cell>
        </row>
        <row r="263">
          <cell r="A263">
            <v>42284</v>
          </cell>
          <cell r="B263">
            <v>10</v>
          </cell>
          <cell r="C263">
            <v>41</v>
          </cell>
          <cell r="D263">
            <v>2015</v>
          </cell>
          <cell r="E263" t="str">
            <v>Mercredi</v>
          </cell>
          <cell r="F263" t="str">
            <v>Octobre</v>
          </cell>
          <cell r="G263" t="str">
            <v>€</v>
          </cell>
          <cell r="H263" t="str">
            <v>ROUGE 2 heures</v>
          </cell>
          <cell r="I263">
            <v>140</v>
          </cell>
          <cell r="J263" t="str">
            <v xml:space="preserve">ALAIN </v>
          </cell>
          <cell r="K263" t="str">
            <v>06.19.51.51.42</v>
          </cell>
          <cell r="L263" t="str">
            <v>06.19.51.51.42 - ALAIN  - TANTRA</v>
          </cell>
          <cell r="M263">
            <v>2</v>
          </cell>
          <cell r="O263">
            <v>257</v>
          </cell>
        </row>
        <row r="264">
          <cell r="A264">
            <v>42283</v>
          </cell>
          <cell r="B264">
            <v>10</v>
          </cell>
          <cell r="C264">
            <v>41</v>
          </cell>
          <cell r="D264">
            <v>2015</v>
          </cell>
          <cell r="E264" t="str">
            <v>Mardi</v>
          </cell>
          <cell r="F264" t="str">
            <v>Octobre</v>
          </cell>
          <cell r="G264" t="str">
            <v>€</v>
          </cell>
          <cell r="H264" t="str">
            <v>ROUGE 2 heures</v>
          </cell>
          <cell r="I264">
            <v>140</v>
          </cell>
          <cell r="J264" t="str">
            <v>ROMAIN</v>
          </cell>
          <cell r="K264" t="str">
            <v>06.27.13.10.23</v>
          </cell>
          <cell r="L264" t="str">
            <v xml:space="preserve">06.27.13.10.23 - ROMAIN - </v>
          </cell>
          <cell r="M264">
            <v>2</v>
          </cell>
          <cell r="O264">
            <v>258</v>
          </cell>
        </row>
        <row r="265">
          <cell r="A265">
            <v>42283</v>
          </cell>
          <cell r="B265">
            <v>10</v>
          </cell>
          <cell r="C265">
            <v>41</v>
          </cell>
          <cell r="D265">
            <v>2015</v>
          </cell>
          <cell r="E265" t="str">
            <v>Mardi</v>
          </cell>
          <cell r="F265" t="str">
            <v>Octobre</v>
          </cell>
          <cell r="G265" t="str">
            <v>€</v>
          </cell>
          <cell r="H265" t="str">
            <v>ROUGE 2 heures</v>
          </cell>
          <cell r="I265">
            <v>140</v>
          </cell>
          <cell r="J265" t="str">
            <v>MATHIAS</v>
          </cell>
          <cell r="K265" t="str">
            <v>06.78.46.14.63</v>
          </cell>
          <cell r="L265" t="str">
            <v xml:space="preserve">06.78.46.14.63 - MATHIAS - </v>
          </cell>
          <cell r="M265">
            <v>2</v>
          </cell>
          <cell r="O265">
            <v>259</v>
          </cell>
        </row>
        <row r="266">
          <cell r="A266">
            <v>42282</v>
          </cell>
          <cell r="B266">
            <v>10</v>
          </cell>
          <cell r="C266">
            <v>41</v>
          </cell>
          <cell r="D266">
            <v>2015</v>
          </cell>
          <cell r="E266" t="str">
            <v>Lundi</v>
          </cell>
          <cell r="F266" t="str">
            <v>Octobre</v>
          </cell>
          <cell r="G266" t="str">
            <v>€</v>
          </cell>
          <cell r="H266" t="str">
            <v>ROUGE 45 minutes</v>
          </cell>
          <cell r="I266">
            <v>70</v>
          </cell>
          <cell r="J266" t="str">
            <v>ADRIEN</v>
          </cell>
          <cell r="K266" t="str">
            <v>06.13.63.91.68</v>
          </cell>
          <cell r="L266" t="str">
            <v>06.13.63.91.68 - ADRIEN - GUATEMALA</v>
          </cell>
          <cell r="M266">
            <v>1</v>
          </cell>
          <cell r="O266">
            <v>260</v>
          </cell>
        </row>
        <row r="267">
          <cell r="A267">
            <v>42282</v>
          </cell>
          <cell r="B267">
            <v>10</v>
          </cell>
          <cell r="C267">
            <v>41</v>
          </cell>
          <cell r="D267">
            <v>2015</v>
          </cell>
          <cell r="E267" t="str">
            <v>Lundi</v>
          </cell>
          <cell r="F267" t="str">
            <v>Octobre</v>
          </cell>
          <cell r="G267" t="str">
            <v>€</v>
          </cell>
          <cell r="H267" t="str">
            <v>ROUGE 1 heure</v>
          </cell>
          <cell r="I267">
            <v>90</v>
          </cell>
          <cell r="J267" t="str">
            <v>JEAN PHILIPPE</v>
          </cell>
          <cell r="K267" t="str">
            <v>07.80.39.88.95</v>
          </cell>
          <cell r="L267" t="str">
            <v xml:space="preserve">07.80.39.88.95 - JEAN PHILIPPE - </v>
          </cell>
          <cell r="M267">
            <v>1</v>
          </cell>
          <cell r="O267">
            <v>261</v>
          </cell>
        </row>
        <row r="268">
          <cell r="A268">
            <v>42279</v>
          </cell>
          <cell r="B268">
            <v>10</v>
          </cell>
          <cell r="C268">
            <v>40</v>
          </cell>
          <cell r="D268">
            <v>2015</v>
          </cell>
          <cell r="E268" t="str">
            <v>Vendredi</v>
          </cell>
          <cell r="F268" t="str">
            <v>Octobre</v>
          </cell>
          <cell r="G268" t="str">
            <v>€</v>
          </cell>
          <cell r="H268" t="str">
            <v>ROUGE 45 minutes</v>
          </cell>
          <cell r="I268">
            <v>70</v>
          </cell>
          <cell r="J268" t="str">
            <v>MARC</v>
          </cell>
          <cell r="K268" t="str">
            <v>07.80.39.88.95</v>
          </cell>
          <cell r="L268" t="str">
            <v xml:space="preserve">07.80.39.88.95 - JEAN PHILIPPE - </v>
          </cell>
          <cell r="M268">
            <v>1</v>
          </cell>
          <cell r="O268">
            <v>262</v>
          </cell>
        </row>
        <row r="269">
          <cell r="A269">
            <v>42279</v>
          </cell>
          <cell r="B269">
            <v>10</v>
          </cell>
          <cell r="C269">
            <v>40</v>
          </cell>
          <cell r="D269">
            <v>2015</v>
          </cell>
          <cell r="E269" t="str">
            <v>Vendredi</v>
          </cell>
          <cell r="F269" t="str">
            <v>Octobre</v>
          </cell>
          <cell r="G269" t="str">
            <v>€</v>
          </cell>
          <cell r="H269" t="str">
            <v>ROUGE 30 minutes</v>
          </cell>
          <cell r="I269">
            <v>50</v>
          </cell>
          <cell r="J269" t="str">
            <v>GUILLAUME</v>
          </cell>
          <cell r="K269" t="str">
            <v>06.26.85.30.06</v>
          </cell>
          <cell r="L269" t="str">
            <v xml:space="preserve">06.26.85.30.06 - GUILLAUME - </v>
          </cell>
          <cell r="M269">
            <v>1</v>
          </cell>
          <cell r="O269">
            <v>263</v>
          </cell>
        </row>
        <row r="270">
          <cell r="A270">
            <v>42277</v>
          </cell>
          <cell r="B270">
            <v>9</v>
          </cell>
          <cell r="C270">
            <v>40</v>
          </cell>
          <cell r="D270">
            <v>2015</v>
          </cell>
          <cell r="E270" t="str">
            <v>Mercredi</v>
          </cell>
          <cell r="F270" t="str">
            <v>Septembre</v>
          </cell>
          <cell r="G270" t="str">
            <v>CB</v>
          </cell>
          <cell r="H270" t="str">
            <v>ROUGE 2 heures</v>
          </cell>
          <cell r="I270">
            <v>140</v>
          </cell>
          <cell r="J270" t="str">
            <v>SEBASTIEN</v>
          </cell>
          <cell r="K270" t="str">
            <v>06.23.91.51.18</v>
          </cell>
          <cell r="L270" t="str">
            <v>06.23.91.51.18 - SEBASTIEN - HSE ANGOLA</v>
          </cell>
          <cell r="M270">
            <v>2</v>
          </cell>
          <cell r="O270">
            <v>264</v>
          </cell>
        </row>
        <row r="271">
          <cell r="A271">
            <v>42277</v>
          </cell>
          <cell r="B271">
            <v>9</v>
          </cell>
          <cell r="C271">
            <v>40</v>
          </cell>
          <cell r="D271">
            <v>2015</v>
          </cell>
          <cell r="E271" t="str">
            <v>Mercredi</v>
          </cell>
          <cell r="F271" t="str">
            <v>Septembre</v>
          </cell>
          <cell r="G271" t="str">
            <v>CB</v>
          </cell>
          <cell r="H271" t="str">
            <v>ROUGE 45 minutes</v>
          </cell>
          <cell r="I271">
            <v>70</v>
          </cell>
          <cell r="J271" t="str">
            <v>DAVID</v>
          </cell>
          <cell r="K271" t="str">
            <v>06.85.55.77.76</v>
          </cell>
          <cell r="L271" t="str">
            <v>06.85.55.77.76 - DAVID - COSTARD</v>
          </cell>
          <cell r="M271">
            <v>1</v>
          </cell>
          <cell r="O271">
            <v>265</v>
          </cell>
        </row>
        <row r="272">
          <cell r="A272">
            <v>42277</v>
          </cell>
          <cell r="B272">
            <v>9</v>
          </cell>
          <cell r="C272">
            <v>40</v>
          </cell>
          <cell r="D272">
            <v>2015</v>
          </cell>
          <cell r="E272" t="str">
            <v>Mercredi</v>
          </cell>
          <cell r="F272" t="str">
            <v>Septembre</v>
          </cell>
          <cell r="G272" t="str">
            <v>CB</v>
          </cell>
          <cell r="H272" t="str">
            <v>ROUGE 45 minutes</v>
          </cell>
          <cell r="I272">
            <v>70</v>
          </cell>
          <cell r="J272" t="str">
            <v>JACQUES</v>
          </cell>
          <cell r="K272" t="str">
            <v>06.47.88.22.29</v>
          </cell>
          <cell r="L272" t="str">
            <v>06.47.88.22.29 - JACQUES - VIEUX</v>
          </cell>
          <cell r="M272">
            <v>1</v>
          </cell>
          <cell r="O272">
            <v>266</v>
          </cell>
        </row>
        <row r="273">
          <cell r="A273">
            <v>42276</v>
          </cell>
          <cell r="B273">
            <v>9</v>
          </cell>
          <cell r="C273">
            <v>40</v>
          </cell>
          <cell r="D273">
            <v>2015</v>
          </cell>
          <cell r="E273" t="str">
            <v>Mardi</v>
          </cell>
          <cell r="F273" t="str">
            <v>Septembre</v>
          </cell>
          <cell r="G273" t="str">
            <v>€</v>
          </cell>
          <cell r="H273" t="str">
            <v>ROUGE 30 minutes</v>
          </cell>
          <cell r="I273">
            <v>50</v>
          </cell>
          <cell r="J273" t="str">
            <v>KARIM</v>
          </cell>
          <cell r="K273" t="str">
            <v>06.35.50.54.21</v>
          </cell>
          <cell r="L273" t="str">
            <v xml:space="preserve">06.35.50.54.21 - KARIM - </v>
          </cell>
          <cell r="M273">
            <v>1</v>
          </cell>
          <cell r="O273">
            <v>267</v>
          </cell>
        </row>
        <row r="274">
          <cell r="A274">
            <v>42276</v>
          </cell>
          <cell r="B274">
            <v>9</v>
          </cell>
          <cell r="C274">
            <v>40</v>
          </cell>
          <cell r="D274">
            <v>2015</v>
          </cell>
          <cell r="E274" t="str">
            <v>Mardi</v>
          </cell>
          <cell r="F274" t="str">
            <v>Septembre</v>
          </cell>
          <cell r="G274" t="str">
            <v>€</v>
          </cell>
          <cell r="H274" t="str">
            <v>ROUGE 2 heures</v>
          </cell>
          <cell r="I274">
            <v>140</v>
          </cell>
          <cell r="J274" t="str">
            <v>PATRICK</v>
          </cell>
          <cell r="K274" t="str">
            <v>06.07.31.10.93</v>
          </cell>
          <cell r="L274" t="str">
            <v>06.07.31.10.93 - PATRICK - MONT DE MARSAN</v>
          </cell>
          <cell r="M274">
            <v>2</v>
          </cell>
          <cell r="O274">
            <v>268</v>
          </cell>
        </row>
        <row r="275">
          <cell r="A275">
            <v>42276</v>
          </cell>
          <cell r="B275">
            <v>9</v>
          </cell>
          <cell r="C275">
            <v>40</v>
          </cell>
          <cell r="D275">
            <v>2015</v>
          </cell>
          <cell r="E275" t="str">
            <v>Mardi</v>
          </cell>
          <cell r="F275" t="str">
            <v>Septembre</v>
          </cell>
          <cell r="G275" t="str">
            <v>€</v>
          </cell>
          <cell r="H275" t="str">
            <v>ROUGE 30 minutes</v>
          </cell>
          <cell r="I275">
            <v>50</v>
          </cell>
          <cell r="J275" t="str">
            <v>PATRICK</v>
          </cell>
          <cell r="K275" t="str">
            <v>06.03.59.11.37</v>
          </cell>
          <cell r="L275" t="str">
            <v>06.03.59.11.37 - PATRICK - CATHY</v>
          </cell>
          <cell r="M275">
            <v>1</v>
          </cell>
          <cell r="O275">
            <v>269</v>
          </cell>
        </row>
        <row r="276">
          <cell r="A276">
            <v>42276</v>
          </cell>
          <cell r="B276">
            <v>9</v>
          </cell>
          <cell r="C276">
            <v>40</v>
          </cell>
          <cell r="D276">
            <v>2015</v>
          </cell>
          <cell r="E276" t="str">
            <v>Mardi</v>
          </cell>
          <cell r="F276" t="str">
            <v>Septembre</v>
          </cell>
          <cell r="G276" t="str">
            <v>CB</v>
          </cell>
          <cell r="H276" t="str">
            <v>ROUGE 30 minutes</v>
          </cell>
          <cell r="I276">
            <v>50</v>
          </cell>
          <cell r="J276" t="str">
            <v>ERIC</v>
          </cell>
          <cell r="K276" t="str">
            <v>06.07.35.43.85</v>
          </cell>
          <cell r="L276" t="str">
            <v>06.07.35.43.85 - ERIC - ORTHEZ</v>
          </cell>
          <cell r="M276">
            <v>1</v>
          </cell>
          <cell r="O276">
            <v>270</v>
          </cell>
        </row>
        <row r="277">
          <cell r="A277">
            <v>42275</v>
          </cell>
          <cell r="B277">
            <v>9</v>
          </cell>
          <cell r="C277">
            <v>40</v>
          </cell>
          <cell r="D277">
            <v>2015</v>
          </cell>
          <cell r="E277" t="str">
            <v>Lundi</v>
          </cell>
          <cell r="F277" t="str">
            <v>Septembre</v>
          </cell>
          <cell r="G277" t="str">
            <v>€</v>
          </cell>
          <cell r="H277" t="str">
            <v>ROUGE 45 minutes</v>
          </cell>
          <cell r="I277">
            <v>70</v>
          </cell>
          <cell r="J277" t="str">
            <v>OLIVIER</v>
          </cell>
          <cell r="K277" t="str">
            <v>06.28.50.23.39</v>
          </cell>
          <cell r="L277" t="str">
            <v xml:space="preserve">06.28.50.23.39 - OLIVIER - </v>
          </cell>
          <cell r="M277">
            <v>1</v>
          </cell>
          <cell r="O277">
            <v>271</v>
          </cell>
        </row>
        <row r="278">
          <cell r="A278">
            <v>42275</v>
          </cell>
          <cell r="B278">
            <v>9</v>
          </cell>
          <cell r="C278">
            <v>40</v>
          </cell>
          <cell r="D278">
            <v>2015</v>
          </cell>
          <cell r="E278" t="str">
            <v>Lundi</v>
          </cell>
          <cell r="F278" t="str">
            <v>Septembre</v>
          </cell>
          <cell r="G278" t="str">
            <v>€</v>
          </cell>
          <cell r="H278" t="str">
            <v>ROUGE 45 minutes</v>
          </cell>
          <cell r="I278">
            <v>70</v>
          </cell>
          <cell r="J278" t="str">
            <v>ERIC</v>
          </cell>
          <cell r="K278" t="str">
            <v>06.68.61.78.43</v>
          </cell>
          <cell r="L278" t="str">
            <v>06.68.61.78.43 - ERIC - TATOUE</v>
          </cell>
          <cell r="M278">
            <v>1</v>
          </cell>
          <cell r="O278">
            <v>272</v>
          </cell>
        </row>
        <row r="279">
          <cell r="A279">
            <v>42274</v>
          </cell>
          <cell r="B279">
            <v>9</v>
          </cell>
          <cell r="C279">
            <v>39</v>
          </cell>
          <cell r="D279">
            <v>2015</v>
          </cell>
          <cell r="E279" t="str">
            <v>Dimanche</v>
          </cell>
          <cell r="F279" t="str">
            <v>Septembre</v>
          </cell>
          <cell r="G279" t="str">
            <v>€</v>
          </cell>
          <cell r="H279" t="str">
            <v>ROUGE 1 h 30</v>
          </cell>
          <cell r="I279">
            <v>120</v>
          </cell>
          <cell r="J279" t="str">
            <v>GILLES</v>
          </cell>
          <cell r="K279" t="str">
            <v>06.82.94.14.32</v>
          </cell>
          <cell r="L279" t="str">
            <v>06.82.94.14.32 - GILLES - TARBES</v>
          </cell>
          <cell r="M279">
            <v>2</v>
          </cell>
          <cell r="O279">
            <v>273</v>
          </cell>
        </row>
        <row r="280">
          <cell r="A280">
            <v>42273</v>
          </cell>
          <cell r="B280">
            <v>9</v>
          </cell>
          <cell r="C280">
            <v>39</v>
          </cell>
          <cell r="D280">
            <v>2015</v>
          </cell>
          <cell r="E280" t="str">
            <v>Samedi</v>
          </cell>
          <cell r="F280" t="str">
            <v>Septembre</v>
          </cell>
          <cell r="G280" t="str">
            <v>€</v>
          </cell>
          <cell r="H280" t="str">
            <v>ROUGE 1 heure</v>
          </cell>
          <cell r="I280">
            <v>90</v>
          </cell>
          <cell r="J280" t="str">
            <v>GEORGES</v>
          </cell>
          <cell r="K280" t="str">
            <v>06.78.89.30.47</v>
          </cell>
          <cell r="L280" t="str">
            <v xml:space="preserve">06.78.89.30.47 - GEORGES - </v>
          </cell>
          <cell r="M280">
            <v>1</v>
          </cell>
          <cell r="O280">
            <v>274</v>
          </cell>
        </row>
        <row r="281">
          <cell r="A281">
            <v>42272</v>
          </cell>
          <cell r="B281">
            <v>9</v>
          </cell>
          <cell r="C281">
            <v>39</v>
          </cell>
          <cell r="D281">
            <v>2015</v>
          </cell>
          <cell r="E281" t="str">
            <v>Vendredi</v>
          </cell>
          <cell r="F281" t="str">
            <v>Septembre</v>
          </cell>
          <cell r="G281" t="str">
            <v>€</v>
          </cell>
          <cell r="H281" t="str">
            <v>ROUGE 1 h 30</v>
          </cell>
          <cell r="I281">
            <v>120</v>
          </cell>
          <cell r="J281" t="str">
            <v>SAMIR</v>
          </cell>
          <cell r="K281" t="str">
            <v>06.89.11.16.41</v>
          </cell>
          <cell r="L281" t="str">
            <v xml:space="preserve">06.89.11.16.41 - SAMIR - </v>
          </cell>
          <cell r="M281">
            <v>2</v>
          </cell>
          <cell r="O281">
            <v>275</v>
          </cell>
        </row>
        <row r="282">
          <cell r="A282">
            <v>42271</v>
          </cell>
          <cell r="B282">
            <v>9</v>
          </cell>
          <cell r="C282">
            <v>39</v>
          </cell>
          <cell r="D282">
            <v>2015</v>
          </cell>
          <cell r="E282" t="str">
            <v>Jeudi</v>
          </cell>
          <cell r="F282" t="str">
            <v>Septembre</v>
          </cell>
          <cell r="G282" t="str">
            <v>€</v>
          </cell>
          <cell r="H282" t="str">
            <v>ROUGE 1 h 30</v>
          </cell>
          <cell r="I282">
            <v>120</v>
          </cell>
          <cell r="J282" t="str">
            <v>KARIM</v>
          </cell>
          <cell r="K282" t="str">
            <v>06.79.31.20.98</v>
          </cell>
          <cell r="L282" t="str">
            <v>06.79.31.20.98 - KARIM - BAR TABAC</v>
          </cell>
          <cell r="M282">
            <v>2</v>
          </cell>
          <cell r="O282">
            <v>276</v>
          </cell>
        </row>
        <row r="283">
          <cell r="A283">
            <v>42271</v>
          </cell>
          <cell r="B283">
            <v>9</v>
          </cell>
          <cell r="C283">
            <v>39</v>
          </cell>
          <cell r="D283">
            <v>2015</v>
          </cell>
          <cell r="E283" t="str">
            <v>Jeudi</v>
          </cell>
          <cell r="F283" t="str">
            <v>Septembre</v>
          </cell>
          <cell r="G283" t="str">
            <v>€</v>
          </cell>
          <cell r="H283" t="str">
            <v>ROUGE 1 heure</v>
          </cell>
          <cell r="I283">
            <v>90</v>
          </cell>
          <cell r="J283" t="str">
            <v>JEAN FRANCOIS</v>
          </cell>
          <cell r="K283" t="str">
            <v>06.07.73.85.85</v>
          </cell>
          <cell r="L283" t="str">
            <v xml:space="preserve">06.07.73.85.85 - JEAN FRANCOIS - </v>
          </cell>
          <cell r="M283">
            <v>1</v>
          </cell>
          <cell r="O283">
            <v>277</v>
          </cell>
        </row>
        <row r="284">
          <cell r="A284">
            <v>42270</v>
          </cell>
          <cell r="B284">
            <v>9</v>
          </cell>
          <cell r="C284">
            <v>39</v>
          </cell>
          <cell r="D284">
            <v>2015</v>
          </cell>
          <cell r="E284" t="str">
            <v>Mercredi</v>
          </cell>
          <cell r="F284" t="str">
            <v>Septembre</v>
          </cell>
          <cell r="G284" t="str">
            <v>€</v>
          </cell>
          <cell r="H284" t="str">
            <v>ROUGE 45 minutes</v>
          </cell>
          <cell r="I284">
            <v>70</v>
          </cell>
          <cell r="J284" t="str">
            <v>PHILIPPE</v>
          </cell>
          <cell r="K284" t="str">
            <v>06.19.13.34.75</v>
          </cell>
          <cell r="L284" t="str">
            <v>06.19.13.34.75 - PHILIPPE - LASSEUBE</v>
          </cell>
          <cell r="M284">
            <v>1</v>
          </cell>
          <cell r="O284">
            <v>278</v>
          </cell>
        </row>
        <row r="285">
          <cell r="A285">
            <v>42269</v>
          </cell>
          <cell r="B285">
            <v>9</v>
          </cell>
          <cell r="C285">
            <v>39</v>
          </cell>
          <cell r="D285">
            <v>2015</v>
          </cell>
          <cell r="E285" t="str">
            <v>Mardi</v>
          </cell>
          <cell r="F285" t="str">
            <v>Septembre</v>
          </cell>
          <cell r="G285" t="str">
            <v>€</v>
          </cell>
          <cell r="H285" t="str">
            <v>ROUGE 2 heures</v>
          </cell>
          <cell r="I285">
            <v>140</v>
          </cell>
          <cell r="J285" t="str">
            <v>ANTHONY</v>
          </cell>
          <cell r="K285" t="str">
            <v>06.58.67.61.32</v>
          </cell>
          <cell r="L285" t="str">
            <v>06.58.67.61.32 - ANTHONY - PARIS</v>
          </cell>
          <cell r="M285">
            <v>2</v>
          </cell>
          <cell r="O285">
            <v>279</v>
          </cell>
        </row>
        <row r="286">
          <cell r="A286">
            <v>42269</v>
          </cell>
          <cell r="B286">
            <v>9</v>
          </cell>
          <cell r="C286">
            <v>39</v>
          </cell>
          <cell r="D286">
            <v>2015</v>
          </cell>
          <cell r="E286" t="str">
            <v>Mardi</v>
          </cell>
          <cell r="F286" t="str">
            <v>Septembre</v>
          </cell>
          <cell r="G286" t="str">
            <v>€</v>
          </cell>
          <cell r="H286" t="str">
            <v>BLANC 1 heure</v>
          </cell>
          <cell r="I286">
            <v>70</v>
          </cell>
          <cell r="J286" t="str">
            <v>THIERRY</v>
          </cell>
          <cell r="K286" t="str">
            <v>06.38.46.78.00</v>
          </cell>
          <cell r="L286" t="str">
            <v>06.38.46.78.00 - THIERRY - HANDICAPE</v>
          </cell>
          <cell r="M286">
            <v>1</v>
          </cell>
          <cell r="O286">
            <v>280</v>
          </cell>
        </row>
        <row r="287">
          <cell r="A287">
            <v>42269</v>
          </cell>
          <cell r="B287">
            <v>9</v>
          </cell>
          <cell r="C287">
            <v>39</v>
          </cell>
          <cell r="D287">
            <v>2015</v>
          </cell>
          <cell r="E287" t="str">
            <v>Mardi</v>
          </cell>
          <cell r="F287" t="str">
            <v>Septembre</v>
          </cell>
          <cell r="G287" t="str">
            <v>€</v>
          </cell>
          <cell r="H287" t="str">
            <v>Express Tête visage</v>
          </cell>
          <cell r="I287">
            <v>30</v>
          </cell>
          <cell r="J287" t="str">
            <v>JEAN LUC</v>
          </cell>
          <cell r="K287" t="str">
            <v>06.28.48.23.70</v>
          </cell>
          <cell r="L287" t="str">
            <v>06.28.48.23.70 - JEAN LUC - LABERNARIE</v>
          </cell>
          <cell r="M287">
            <v>1</v>
          </cell>
          <cell r="O287">
            <v>281</v>
          </cell>
        </row>
        <row r="288">
          <cell r="A288">
            <v>42268</v>
          </cell>
          <cell r="B288">
            <v>9</v>
          </cell>
          <cell r="C288">
            <v>39</v>
          </cell>
          <cell r="D288">
            <v>2015</v>
          </cell>
          <cell r="E288" t="str">
            <v>Lundi</v>
          </cell>
          <cell r="F288" t="str">
            <v>Septembre</v>
          </cell>
          <cell r="G288" t="str">
            <v>CB</v>
          </cell>
          <cell r="H288" t="str">
            <v>ROUGE 30 minutes</v>
          </cell>
          <cell r="I288">
            <v>50</v>
          </cell>
          <cell r="J288" t="str">
            <v>LAURENT</v>
          </cell>
          <cell r="K288" t="str">
            <v>06.37.72.02.73</v>
          </cell>
          <cell r="L288" t="str">
            <v xml:space="preserve">06.37.72.02.73 - LAURENT - </v>
          </cell>
          <cell r="M288">
            <v>1</v>
          </cell>
          <cell r="O288">
            <v>282</v>
          </cell>
        </row>
        <row r="289">
          <cell r="A289">
            <v>42268</v>
          </cell>
          <cell r="B289">
            <v>9</v>
          </cell>
          <cell r="C289">
            <v>39</v>
          </cell>
          <cell r="D289">
            <v>2015</v>
          </cell>
          <cell r="E289" t="str">
            <v>Lundi</v>
          </cell>
          <cell r="F289" t="str">
            <v>Septembre</v>
          </cell>
          <cell r="G289" t="str">
            <v>€</v>
          </cell>
          <cell r="H289" t="str">
            <v>ROUGE 1 heure</v>
          </cell>
          <cell r="I289">
            <v>90</v>
          </cell>
          <cell r="J289" t="str">
            <v>JEROME</v>
          </cell>
          <cell r="K289" t="str">
            <v>06.11.96.20.79</v>
          </cell>
          <cell r="L289" t="str">
            <v>06.11.96.20.79 - JEROME - AGRICULTEUR</v>
          </cell>
          <cell r="M289">
            <v>1</v>
          </cell>
          <cell r="O289">
            <v>283</v>
          </cell>
        </row>
        <row r="290">
          <cell r="A290">
            <v>42268</v>
          </cell>
          <cell r="B290">
            <v>9</v>
          </cell>
          <cell r="C290">
            <v>39</v>
          </cell>
          <cell r="D290">
            <v>2015</v>
          </cell>
          <cell r="E290" t="str">
            <v>Lundi</v>
          </cell>
          <cell r="F290" t="str">
            <v>Septembre</v>
          </cell>
          <cell r="G290" t="str">
            <v>€</v>
          </cell>
          <cell r="H290" t="str">
            <v>ROUGE 45 minutes</v>
          </cell>
          <cell r="I290">
            <v>70</v>
          </cell>
          <cell r="J290" t="str">
            <v>JULIEN</v>
          </cell>
          <cell r="K290" t="str">
            <v>06.67.38.06.59</v>
          </cell>
          <cell r="L290" t="str">
            <v>06.67.38.06.59 - JULIEN - TIMIDE</v>
          </cell>
          <cell r="M290">
            <v>1</v>
          </cell>
          <cell r="O290">
            <v>284</v>
          </cell>
        </row>
        <row r="291">
          <cell r="A291">
            <v>42268</v>
          </cell>
          <cell r="B291">
            <v>9</v>
          </cell>
          <cell r="C291">
            <v>39</v>
          </cell>
          <cell r="D291">
            <v>2015</v>
          </cell>
          <cell r="E291" t="str">
            <v>Lundi</v>
          </cell>
          <cell r="F291" t="str">
            <v>Septembre</v>
          </cell>
          <cell r="G291" t="str">
            <v>€</v>
          </cell>
          <cell r="H291" t="str">
            <v>ROUGE 30 minutes</v>
          </cell>
          <cell r="I291">
            <v>50</v>
          </cell>
          <cell r="J291" t="str">
            <v>Les Colonnes</v>
          </cell>
          <cell r="K291" t="str">
            <v>06.75.48.50.39</v>
          </cell>
          <cell r="L291" t="str">
            <v xml:space="preserve">06.75.48.50.39 - Les Colonnes - </v>
          </cell>
          <cell r="M291">
            <v>1</v>
          </cell>
          <cell r="O291">
            <v>285</v>
          </cell>
        </row>
        <row r="292">
          <cell r="A292">
            <v>42266</v>
          </cell>
          <cell r="B292">
            <v>9</v>
          </cell>
          <cell r="C292">
            <v>38</v>
          </cell>
          <cell r="D292">
            <v>2015</v>
          </cell>
          <cell r="E292" t="str">
            <v>Samedi</v>
          </cell>
          <cell r="F292" t="str">
            <v>Septembre</v>
          </cell>
          <cell r="G292" t="str">
            <v>€</v>
          </cell>
          <cell r="H292" t="str">
            <v>ROUGE 1 heure</v>
          </cell>
          <cell r="I292">
            <v>90</v>
          </cell>
          <cell r="J292" t="str">
            <v>PEYO</v>
          </cell>
          <cell r="K292" t="str">
            <v>06.70.35.43.44</v>
          </cell>
          <cell r="L292" t="str">
            <v xml:space="preserve">06.70.35.43.44 - PEYO - </v>
          </cell>
          <cell r="M292">
            <v>1</v>
          </cell>
          <cell r="O292">
            <v>286</v>
          </cell>
        </row>
        <row r="293">
          <cell r="A293">
            <v>42266</v>
          </cell>
          <cell r="B293">
            <v>9</v>
          </cell>
          <cell r="C293">
            <v>38</v>
          </cell>
          <cell r="D293">
            <v>2015</v>
          </cell>
          <cell r="E293" t="str">
            <v>Samedi</v>
          </cell>
          <cell r="F293" t="str">
            <v>Septembre</v>
          </cell>
          <cell r="G293" t="str">
            <v>CB</v>
          </cell>
          <cell r="H293" t="str">
            <v>ROUGE 1 heure</v>
          </cell>
          <cell r="I293">
            <v>90</v>
          </cell>
          <cell r="J293" t="str">
            <v>JEAN MARC</v>
          </cell>
          <cell r="K293" t="str">
            <v>06.50.25.65.29</v>
          </cell>
          <cell r="L293" t="str">
            <v>06.50.25.65.29 - JEAN MARC - BARBE  MT MARSAN</v>
          </cell>
          <cell r="M293">
            <v>1</v>
          </cell>
          <cell r="O293">
            <v>287</v>
          </cell>
        </row>
        <row r="294">
          <cell r="A294">
            <v>42265</v>
          </cell>
          <cell r="B294">
            <v>9</v>
          </cell>
          <cell r="C294">
            <v>38</v>
          </cell>
          <cell r="D294">
            <v>2015</v>
          </cell>
          <cell r="E294" t="str">
            <v>Vendredi</v>
          </cell>
          <cell r="F294" t="str">
            <v>Septembre</v>
          </cell>
          <cell r="G294" t="str">
            <v>€</v>
          </cell>
          <cell r="H294" t="str">
            <v>ROUGE 2 heures</v>
          </cell>
          <cell r="I294">
            <v>140</v>
          </cell>
          <cell r="J294" t="str">
            <v>ALAIN</v>
          </cell>
          <cell r="K294" t="str">
            <v>06.86.27.25.71</v>
          </cell>
          <cell r="L294" t="str">
            <v>06.86.27.25.71 - ALAIN - PAPY</v>
          </cell>
          <cell r="M294">
            <v>2</v>
          </cell>
          <cell r="O294">
            <v>288</v>
          </cell>
        </row>
        <row r="295">
          <cell r="A295">
            <v>42265</v>
          </cell>
          <cell r="B295">
            <v>9</v>
          </cell>
          <cell r="C295">
            <v>38</v>
          </cell>
          <cell r="D295">
            <v>2015</v>
          </cell>
          <cell r="E295" t="str">
            <v>Vendredi</v>
          </cell>
          <cell r="F295" t="str">
            <v>Septembre</v>
          </cell>
          <cell r="G295" t="str">
            <v>€</v>
          </cell>
          <cell r="H295" t="str">
            <v>ROUGE 30 minutes</v>
          </cell>
          <cell r="I295">
            <v>50</v>
          </cell>
          <cell r="J295" t="str">
            <v>FRED</v>
          </cell>
          <cell r="K295" t="str">
            <v>06.32.63.88.47</v>
          </cell>
          <cell r="L295" t="str">
            <v>06.32.63.88.47 - FRED - TARBES</v>
          </cell>
          <cell r="M295">
            <v>1</v>
          </cell>
          <cell r="O295">
            <v>289</v>
          </cell>
        </row>
        <row r="296">
          <cell r="A296">
            <v>42264</v>
          </cell>
          <cell r="B296">
            <v>9</v>
          </cell>
          <cell r="C296">
            <v>38</v>
          </cell>
          <cell r="D296">
            <v>2015</v>
          </cell>
          <cell r="E296" t="str">
            <v>Jeudi</v>
          </cell>
          <cell r="F296" t="str">
            <v>Septembre</v>
          </cell>
          <cell r="G296" t="str">
            <v>CB</v>
          </cell>
          <cell r="H296" t="str">
            <v>ROUGE 1 heure</v>
          </cell>
          <cell r="I296">
            <v>90</v>
          </cell>
          <cell r="J296" t="str">
            <v>ROMAIN</v>
          </cell>
          <cell r="K296" t="str">
            <v>06.74.65.78.70</v>
          </cell>
          <cell r="L296" t="str">
            <v xml:space="preserve">06.74.65.78.70 - ROMAIN - </v>
          </cell>
          <cell r="M296">
            <v>1</v>
          </cell>
          <cell r="O296">
            <v>290</v>
          </cell>
        </row>
        <row r="297">
          <cell r="A297">
            <v>42263</v>
          </cell>
          <cell r="B297">
            <v>9</v>
          </cell>
          <cell r="C297">
            <v>38</v>
          </cell>
          <cell r="D297">
            <v>2015</v>
          </cell>
          <cell r="E297" t="str">
            <v>Mercredi</v>
          </cell>
          <cell r="F297" t="str">
            <v>Septembre</v>
          </cell>
          <cell r="G297" t="str">
            <v>CB</v>
          </cell>
          <cell r="H297" t="str">
            <v>ROUGE 1 heure</v>
          </cell>
          <cell r="I297">
            <v>90</v>
          </cell>
          <cell r="J297" t="str">
            <v>JEAN PIERRE</v>
          </cell>
          <cell r="K297" t="str">
            <v>06.84.33.49.63</v>
          </cell>
          <cell r="L297" t="str">
            <v xml:space="preserve">06.84.33.49.63 - JEAN PIERRE - </v>
          </cell>
          <cell r="M297">
            <v>1</v>
          </cell>
          <cell r="O297">
            <v>291</v>
          </cell>
        </row>
        <row r="298">
          <cell r="A298">
            <v>42263</v>
          </cell>
          <cell r="B298">
            <v>9</v>
          </cell>
          <cell r="C298">
            <v>38</v>
          </cell>
          <cell r="D298">
            <v>2015</v>
          </cell>
          <cell r="E298" t="str">
            <v>Mercredi</v>
          </cell>
          <cell r="F298" t="str">
            <v>Septembre</v>
          </cell>
          <cell r="G298" t="str">
            <v>€</v>
          </cell>
          <cell r="H298" t="str">
            <v>ROUGE 30 minutes</v>
          </cell>
          <cell r="I298">
            <v>50</v>
          </cell>
          <cell r="J298" t="str">
            <v>CEDRIC</v>
          </cell>
          <cell r="K298" t="str">
            <v>06.83.86.99.87</v>
          </cell>
          <cell r="L298" t="str">
            <v xml:space="preserve">06.83.86.99.87 - CEDRIC - </v>
          </cell>
          <cell r="M298">
            <v>1</v>
          </cell>
          <cell r="O298">
            <v>292</v>
          </cell>
        </row>
        <row r="299">
          <cell r="A299">
            <v>42263</v>
          </cell>
          <cell r="B299">
            <v>9</v>
          </cell>
          <cell r="C299">
            <v>38</v>
          </cell>
          <cell r="D299">
            <v>2015</v>
          </cell>
          <cell r="E299" t="str">
            <v>Mercredi</v>
          </cell>
          <cell r="F299" t="str">
            <v>Septembre</v>
          </cell>
          <cell r="G299" t="str">
            <v>€</v>
          </cell>
          <cell r="H299" t="str">
            <v>ROUGE 1 heure</v>
          </cell>
          <cell r="I299">
            <v>90</v>
          </cell>
          <cell r="J299" t="str">
            <v>CARLOS</v>
          </cell>
          <cell r="K299" t="str">
            <v>06.78.55.48.43</v>
          </cell>
          <cell r="L299" t="str">
            <v>06.78.55.48.43 - CARLOS - ARGENTIN</v>
          </cell>
          <cell r="M299">
            <v>1</v>
          </cell>
          <cell r="O299">
            <v>293</v>
          </cell>
        </row>
        <row r="300">
          <cell r="A300">
            <v>42263</v>
          </cell>
          <cell r="B300">
            <v>9</v>
          </cell>
          <cell r="C300">
            <v>38</v>
          </cell>
          <cell r="D300">
            <v>2015</v>
          </cell>
          <cell r="E300" t="str">
            <v>Mercredi</v>
          </cell>
          <cell r="F300" t="str">
            <v>Septembre</v>
          </cell>
          <cell r="G300" t="str">
            <v>€</v>
          </cell>
          <cell r="H300" t="str">
            <v>ROUGE 30 minutes</v>
          </cell>
          <cell r="I300">
            <v>50</v>
          </cell>
          <cell r="J300" t="str">
            <v>ERIC</v>
          </cell>
          <cell r="K300" t="str">
            <v>06.07.35.43.85</v>
          </cell>
          <cell r="L300" t="str">
            <v>06.07.35.43.85 - ERIC - ORTHEZ</v>
          </cell>
          <cell r="M300">
            <v>1</v>
          </cell>
          <cell r="O300">
            <v>294</v>
          </cell>
        </row>
        <row r="301">
          <cell r="A301">
            <v>42262</v>
          </cell>
          <cell r="B301">
            <v>9</v>
          </cell>
          <cell r="C301">
            <v>38</v>
          </cell>
          <cell r="D301">
            <v>2015</v>
          </cell>
          <cell r="E301" t="str">
            <v>Mardi</v>
          </cell>
          <cell r="F301" t="str">
            <v>Septembre</v>
          </cell>
          <cell r="G301" t="str">
            <v>€</v>
          </cell>
          <cell r="H301" t="str">
            <v>ROUGE 30 minutes</v>
          </cell>
          <cell r="I301">
            <v>50</v>
          </cell>
          <cell r="J301" t="str">
            <v>ANTOINE</v>
          </cell>
          <cell r="K301" t="str">
            <v>06.76.49.29.36</v>
          </cell>
          <cell r="M301">
            <v>1</v>
          </cell>
          <cell r="O301">
            <v>295</v>
          </cell>
        </row>
        <row r="302">
          <cell r="A302">
            <v>42262</v>
          </cell>
          <cell r="B302">
            <v>9</v>
          </cell>
          <cell r="C302">
            <v>38</v>
          </cell>
          <cell r="D302">
            <v>2015</v>
          </cell>
          <cell r="E302" t="str">
            <v>Mardi</v>
          </cell>
          <cell r="F302" t="str">
            <v>Septembre</v>
          </cell>
          <cell r="G302" t="str">
            <v>€</v>
          </cell>
          <cell r="H302" t="str">
            <v>ROUGE 1 heure</v>
          </cell>
          <cell r="I302">
            <v>90</v>
          </cell>
          <cell r="J302" t="str">
            <v>GERARD</v>
          </cell>
          <cell r="K302" t="str">
            <v>06.75.98.99.42</v>
          </cell>
          <cell r="L302" t="str">
            <v>06.75.98.99.42 - GERARD - BORDEAUX</v>
          </cell>
          <cell r="M302">
            <v>1</v>
          </cell>
          <cell r="O302">
            <v>296</v>
          </cell>
        </row>
        <row r="303">
          <cell r="A303">
            <v>42261</v>
          </cell>
          <cell r="B303">
            <v>9</v>
          </cell>
          <cell r="C303">
            <v>38</v>
          </cell>
          <cell r="D303">
            <v>2015</v>
          </cell>
          <cell r="E303" t="str">
            <v>Lundi</v>
          </cell>
          <cell r="F303" t="str">
            <v>Septembre</v>
          </cell>
          <cell r="G303" t="str">
            <v>€</v>
          </cell>
          <cell r="H303" t="str">
            <v>ROUGE 1 h 30</v>
          </cell>
          <cell r="I303">
            <v>120</v>
          </cell>
          <cell r="J303" t="str">
            <v>ANDRE</v>
          </cell>
          <cell r="K303" t="str">
            <v>06.98.42.44.60</v>
          </cell>
          <cell r="L303" t="str">
            <v xml:space="preserve">06.98.42.44.60 - ANDRE - </v>
          </cell>
          <cell r="M303">
            <v>2</v>
          </cell>
          <cell r="O303">
            <v>297</v>
          </cell>
        </row>
        <row r="304">
          <cell r="A304">
            <v>42261</v>
          </cell>
          <cell r="B304">
            <v>9</v>
          </cell>
          <cell r="C304">
            <v>38</v>
          </cell>
          <cell r="D304">
            <v>2015</v>
          </cell>
          <cell r="E304" t="str">
            <v>Lundi</v>
          </cell>
          <cell r="F304" t="str">
            <v>Septembre</v>
          </cell>
          <cell r="G304" t="str">
            <v>CB</v>
          </cell>
          <cell r="H304" t="str">
            <v>ROUGE 1 heure</v>
          </cell>
          <cell r="I304">
            <v>90</v>
          </cell>
          <cell r="J304" t="str">
            <v>CEDRIC</v>
          </cell>
          <cell r="K304" t="str">
            <v>06.71.21.26.70</v>
          </cell>
          <cell r="L304" t="str">
            <v xml:space="preserve">06.71.21.26.70 - CEDRIC - </v>
          </cell>
          <cell r="M304">
            <v>1</v>
          </cell>
          <cell r="O304">
            <v>298</v>
          </cell>
        </row>
        <row r="305">
          <cell r="A305">
            <v>42259</v>
          </cell>
          <cell r="B305">
            <v>9</v>
          </cell>
          <cell r="C305">
            <v>37</v>
          </cell>
          <cell r="D305">
            <v>2015</v>
          </cell>
          <cell r="E305" t="str">
            <v>Samedi</v>
          </cell>
          <cell r="F305" t="str">
            <v>Septembre</v>
          </cell>
          <cell r="G305" t="str">
            <v>CB</v>
          </cell>
          <cell r="H305" t="str">
            <v>BLANC 30 minutes</v>
          </cell>
          <cell r="I305">
            <v>40</v>
          </cell>
          <cell r="J305" t="str">
            <v>HUGO</v>
          </cell>
          <cell r="K305" t="str">
            <v>06.87.98.52.23</v>
          </cell>
          <cell r="L305" t="str">
            <v xml:space="preserve">06.87.98.52.23 - HUGO - </v>
          </cell>
          <cell r="M305">
            <v>1</v>
          </cell>
          <cell r="O305">
            <v>299</v>
          </cell>
        </row>
        <row r="306">
          <cell r="A306">
            <v>42258</v>
          </cell>
          <cell r="B306">
            <v>9</v>
          </cell>
          <cell r="C306">
            <v>37</v>
          </cell>
          <cell r="D306">
            <v>2015</v>
          </cell>
          <cell r="E306" t="str">
            <v>Vendredi</v>
          </cell>
          <cell r="F306" t="str">
            <v>Septembre</v>
          </cell>
          <cell r="G306" t="str">
            <v>€</v>
          </cell>
          <cell r="H306" t="str">
            <v>ROUGE 1 heure</v>
          </cell>
          <cell r="I306">
            <v>90</v>
          </cell>
          <cell r="J306" t="str">
            <v>FRANCK</v>
          </cell>
          <cell r="K306" t="str">
            <v>06.21.70.90.26</v>
          </cell>
          <cell r="L306" t="str">
            <v>06.21.70.90.26 - FRANCK - DOVE</v>
          </cell>
          <cell r="M306">
            <v>1</v>
          </cell>
          <cell r="O306">
            <v>300</v>
          </cell>
        </row>
        <row r="307">
          <cell r="A307">
            <v>42258</v>
          </cell>
          <cell r="B307">
            <v>9</v>
          </cell>
          <cell r="C307">
            <v>37</v>
          </cell>
          <cell r="D307">
            <v>2015</v>
          </cell>
          <cell r="E307" t="str">
            <v>Vendredi</v>
          </cell>
          <cell r="F307" t="str">
            <v>Septembre</v>
          </cell>
          <cell r="G307" t="str">
            <v>€</v>
          </cell>
          <cell r="H307" t="str">
            <v>ROUGE 1 heure</v>
          </cell>
          <cell r="I307">
            <v>90</v>
          </cell>
          <cell r="J307" t="str">
            <v>ALAIN</v>
          </cell>
          <cell r="K307" t="str">
            <v>06.21.17.00.23</v>
          </cell>
          <cell r="L307" t="str">
            <v xml:space="preserve">06.51.29.13.92 - PATRICK - </v>
          </cell>
          <cell r="M307">
            <v>1</v>
          </cell>
          <cell r="O307">
            <v>301</v>
          </cell>
        </row>
        <row r="308">
          <cell r="A308">
            <v>42257</v>
          </cell>
          <cell r="B308">
            <v>9</v>
          </cell>
          <cell r="C308">
            <v>37</v>
          </cell>
          <cell r="D308">
            <v>2015</v>
          </cell>
          <cell r="E308" t="str">
            <v>Jeudi</v>
          </cell>
          <cell r="F308" t="str">
            <v>Septembre</v>
          </cell>
          <cell r="G308" t="str">
            <v>€</v>
          </cell>
          <cell r="H308" t="str">
            <v>ROUGE 1 h 30</v>
          </cell>
          <cell r="I308">
            <v>120</v>
          </cell>
          <cell r="J308" t="str">
            <v>JACQUES</v>
          </cell>
          <cell r="K308" t="str">
            <v>06.11.91.04.16</v>
          </cell>
          <cell r="L308" t="str">
            <v>06.11.91.04.16 - JACQUES - PLOMBIER</v>
          </cell>
          <cell r="M308">
            <v>2</v>
          </cell>
          <cell r="O308">
            <v>302</v>
          </cell>
        </row>
        <row r="309">
          <cell r="A309">
            <v>42257</v>
          </cell>
          <cell r="B309">
            <v>9</v>
          </cell>
          <cell r="C309">
            <v>37</v>
          </cell>
          <cell r="D309">
            <v>2015</v>
          </cell>
          <cell r="E309" t="str">
            <v>Jeudi</v>
          </cell>
          <cell r="F309" t="str">
            <v>Septembre</v>
          </cell>
          <cell r="G309" t="str">
            <v>CB</v>
          </cell>
          <cell r="H309" t="str">
            <v>ROUGE 1 heure</v>
          </cell>
          <cell r="I309">
            <v>90</v>
          </cell>
          <cell r="J309" t="str">
            <v>BASTIEN</v>
          </cell>
          <cell r="M309">
            <v>1</v>
          </cell>
          <cell r="O309">
            <v>303</v>
          </cell>
        </row>
        <row r="310">
          <cell r="A310">
            <v>42257</v>
          </cell>
          <cell r="B310">
            <v>9</v>
          </cell>
          <cell r="C310">
            <v>37</v>
          </cell>
          <cell r="D310">
            <v>2015</v>
          </cell>
          <cell r="E310" t="str">
            <v>Jeudi</v>
          </cell>
          <cell r="F310" t="str">
            <v>Septembre</v>
          </cell>
          <cell r="G310" t="str">
            <v>€</v>
          </cell>
          <cell r="H310" t="str">
            <v>ROUGE 1 heure</v>
          </cell>
          <cell r="I310">
            <v>90</v>
          </cell>
          <cell r="J310" t="str">
            <v>VLADIMIR</v>
          </cell>
          <cell r="M310">
            <v>1</v>
          </cell>
          <cell r="O310">
            <v>304</v>
          </cell>
        </row>
        <row r="311">
          <cell r="A311">
            <v>42256</v>
          </cell>
          <cell r="B311">
            <v>9</v>
          </cell>
          <cell r="C311">
            <v>37</v>
          </cell>
          <cell r="D311">
            <v>2015</v>
          </cell>
          <cell r="E311" t="str">
            <v>Mercredi</v>
          </cell>
          <cell r="F311" t="str">
            <v>Septembre</v>
          </cell>
          <cell r="G311" t="str">
            <v>€</v>
          </cell>
          <cell r="H311" t="str">
            <v>ROUGE 2 heures</v>
          </cell>
          <cell r="I311">
            <v>140</v>
          </cell>
          <cell r="J311" t="str">
            <v>SYLVIO</v>
          </cell>
          <cell r="K311" t="str">
            <v>06.72.77.87.12</v>
          </cell>
          <cell r="L311" t="str">
            <v xml:space="preserve">06.72.77.87.12 - SYLVIO - </v>
          </cell>
          <cell r="M311">
            <v>2</v>
          </cell>
          <cell r="O311">
            <v>305</v>
          </cell>
        </row>
        <row r="312">
          <cell r="A312">
            <v>42255</v>
          </cell>
          <cell r="B312">
            <v>9</v>
          </cell>
          <cell r="C312">
            <v>37</v>
          </cell>
          <cell r="D312">
            <v>2015</v>
          </cell>
          <cell r="E312" t="str">
            <v>Mardi</v>
          </cell>
          <cell r="F312" t="str">
            <v>Septembre</v>
          </cell>
          <cell r="G312" t="str">
            <v>€</v>
          </cell>
          <cell r="H312" t="str">
            <v>ROUGE 1 h 30</v>
          </cell>
          <cell r="I312">
            <v>120</v>
          </cell>
          <cell r="J312" t="str">
            <v>MARTIAL</v>
          </cell>
          <cell r="M312">
            <v>2</v>
          </cell>
          <cell r="O312">
            <v>306</v>
          </cell>
        </row>
        <row r="313">
          <cell r="A313">
            <v>42255</v>
          </cell>
          <cell r="B313">
            <v>9</v>
          </cell>
          <cell r="C313">
            <v>37</v>
          </cell>
          <cell r="D313">
            <v>2015</v>
          </cell>
          <cell r="E313" t="str">
            <v>Mardi</v>
          </cell>
          <cell r="F313" t="str">
            <v>Septembre</v>
          </cell>
          <cell r="G313" t="str">
            <v>€</v>
          </cell>
          <cell r="H313" t="str">
            <v>ROUGE 1 heure</v>
          </cell>
          <cell r="I313">
            <v>90</v>
          </cell>
          <cell r="J313" t="str">
            <v>BRUNO</v>
          </cell>
          <cell r="M313">
            <v>1</v>
          </cell>
          <cell r="O313">
            <v>307</v>
          </cell>
        </row>
        <row r="314">
          <cell r="A314">
            <v>42255</v>
          </cell>
          <cell r="B314">
            <v>9</v>
          </cell>
          <cell r="C314">
            <v>37</v>
          </cell>
          <cell r="D314">
            <v>2015</v>
          </cell>
          <cell r="E314" t="str">
            <v>Mardi</v>
          </cell>
          <cell r="F314" t="str">
            <v>Septembre</v>
          </cell>
          <cell r="G314" t="str">
            <v>€</v>
          </cell>
          <cell r="H314" t="str">
            <v>ROUGE 1 heure</v>
          </cell>
          <cell r="I314">
            <v>90</v>
          </cell>
          <cell r="J314" t="str">
            <v>PATRICK</v>
          </cell>
          <cell r="K314" t="str">
            <v>06.86.77.64.71</v>
          </cell>
          <cell r="L314" t="str">
            <v xml:space="preserve">06.86.77.64.71 - PATRICK - </v>
          </cell>
          <cell r="M314">
            <v>1</v>
          </cell>
          <cell r="O314">
            <v>308</v>
          </cell>
        </row>
        <row r="315">
          <cell r="A315">
            <v>42254</v>
          </cell>
          <cell r="B315">
            <v>9</v>
          </cell>
          <cell r="C315">
            <v>37</v>
          </cell>
          <cell r="D315">
            <v>2015</v>
          </cell>
          <cell r="E315" t="str">
            <v>Lundi</v>
          </cell>
          <cell r="F315" t="str">
            <v>Septembre</v>
          </cell>
          <cell r="G315" t="str">
            <v>€</v>
          </cell>
          <cell r="H315" t="str">
            <v>ROUGE 2 heures</v>
          </cell>
          <cell r="I315">
            <v>140</v>
          </cell>
          <cell r="J315" t="str">
            <v>FRANCK</v>
          </cell>
          <cell r="K315" t="str">
            <v>06.89.61.20.27</v>
          </cell>
          <cell r="L315" t="str">
            <v>06.89.61.20.27 - FRANCK - ORTHEZ</v>
          </cell>
          <cell r="M315">
            <v>2</v>
          </cell>
          <cell r="O315">
            <v>309</v>
          </cell>
        </row>
        <row r="316">
          <cell r="A316">
            <v>42254</v>
          </cell>
          <cell r="B316">
            <v>9</v>
          </cell>
          <cell r="C316">
            <v>37</v>
          </cell>
          <cell r="D316">
            <v>2015</v>
          </cell>
          <cell r="E316" t="str">
            <v>Lundi</v>
          </cell>
          <cell r="F316" t="str">
            <v>Septembre</v>
          </cell>
          <cell r="G316" t="str">
            <v>€</v>
          </cell>
          <cell r="H316" t="str">
            <v>BLANC 1 heure</v>
          </cell>
          <cell r="I316">
            <v>70</v>
          </cell>
          <cell r="J316" t="str">
            <v>GERALD</v>
          </cell>
          <cell r="M316">
            <v>1</v>
          </cell>
          <cell r="O316">
            <v>310</v>
          </cell>
        </row>
        <row r="317">
          <cell r="A317">
            <v>42251</v>
          </cell>
          <cell r="B317">
            <v>9</v>
          </cell>
          <cell r="C317">
            <v>36</v>
          </cell>
          <cell r="D317">
            <v>2015</v>
          </cell>
          <cell r="E317" t="str">
            <v>Vendredi</v>
          </cell>
          <cell r="F317" t="str">
            <v>Septembre</v>
          </cell>
          <cell r="G317" t="str">
            <v>€</v>
          </cell>
          <cell r="H317" t="str">
            <v>ROUGE 2 heures</v>
          </cell>
          <cell r="I317">
            <v>140</v>
          </cell>
          <cell r="J317" t="str">
            <v>PASCAL</v>
          </cell>
          <cell r="K317" t="str">
            <v>06.13.60.01.22</v>
          </cell>
          <cell r="L317" t="str">
            <v>06.13.60.01.22 - PASCAL - POLYARTHRITE</v>
          </cell>
          <cell r="M317">
            <v>2</v>
          </cell>
          <cell r="O317">
            <v>311</v>
          </cell>
        </row>
        <row r="318">
          <cell r="A318">
            <v>42251</v>
          </cell>
          <cell r="B318">
            <v>9</v>
          </cell>
          <cell r="C318">
            <v>36</v>
          </cell>
          <cell r="D318">
            <v>2015</v>
          </cell>
          <cell r="E318" t="str">
            <v>Vendredi</v>
          </cell>
          <cell r="F318" t="str">
            <v>Septembre</v>
          </cell>
          <cell r="G318" t="str">
            <v>€</v>
          </cell>
          <cell r="H318" t="str">
            <v>ROUGE 1 heure</v>
          </cell>
          <cell r="I318">
            <v>90</v>
          </cell>
          <cell r="J318" t="str">
            <v>JEAN FRANCOIS</v>
          </cell>
          <cell r="K318" t="str">
            <v>06.32.30.70.29</v>
          </cell>
          <cell r="L318" t="str">
            <v>06.32.30.70.29 - JEAN FRANCOIS - petit bonhomme</v>
          </cell>
          <cell r="M318">
            <v>1</v>
          </cell>
          <cell r="O318">
            <v>312</v>
          </cell>
        </row>
        <row r="319">
          <cell r="A319">
            <v>42251</v>
          </cell>
          <cell r="B319">
            <v>9</v>
          </cell>
          <cell r="C319">
            <v>36</v>
          </cell>
          <cell r="D319">
            <v>2015</v>
          </cell>
          <cell r="E319" t="str">
            <v>Vendredi</v>
          </cell>
          <cell r="F319" t="str">
            <v>Septembre</v>
          </cell>
          <cell r="G319" t="str">
            <v>€</v>
          </cell>
          <cell r="H319" t="str">
            <v>ROUGE 1 heure</v>
          </cell>
          <cell r="I319">
            <v>90</v>
          </cell>
          <cell r="J319" t="str">
            <v>FRANCIS</v>
          </cell>
          <cell r="K319" t="str">
            <v>06.10.78.37.42</v>
          </cell>
          <cell r="L319" t="str">
            <v>06.10.78.37.42 - FRANCIS - VELO</v>
          </cell>
          <cell r="M319">
            <v>1</v>
          </cell>
          <cell r="O319">
            <v>313</v>
          </cell>
        </row>
        <row r="320">
          <cell r="A320">
            <v>42250</v>
          </cell>
          <cell r="B320">
            <v>9</v>
          </cell>
          <cell r="C320">
            <v>36</v>
          </cell>
          <cell r="D320">
            <v>2015</v>
          </cell>
          <cell r="E320" t="str">
            <v>Jeudi</v>
          </cell>
          <cell r="F320" t="str">
            <v>Septembre</v>
          </cell>
          <cell r="G320" t="str">
            <v>€</v>
          </cell>
          <cell r="H320" t="str">
            <v>ROUGE 30 minutes</v>
          </cell>
          <cell r="I320">
            <v>50</v>
          </cell>
          <cell r="J320" t="str">
            <v>THIERRY</v>
          </cell>
          <cell r="K320" t="str">
            <v>06.08.68.56.70</v>
          </cell>
          <cell r="L320" t="str">
            <v xml:space="preserve">06.08.68.56.70 - THIERRY - </v>
          </cell>
          <cell r="M320">
            <v>1</v>
          </cell>
          <cell r="O320">
            <v>314</v>
          </cell>
        </row>
        <row r="321">
          <cell r="A321">
            <v>42250</v>
          </cell>
          <cell r="B321">
            <v>9</v>
          </cell>
          <cell r="C321">
            <v>36</v>
          </cell>
          <cell r="D321">
            <v>2015</v>
          </cell>
          <cell r="E321" t="str">
            <v>Jeudi</v>
          </cell>
          <cell r="F321" t="str">
            <v>Septembre</v>
          </cell>
          <cell r="G321" t="str">
            <v>€</v>
          </cell>
          <cell r="H321" t="str">
            <v>ROUGE 1 heure</v>
          </cell>
          <cell r="I321">
            <v>90</v>
          </cell>
          <cell r="J321" t="str">
            <v>MICHEL</v>
          </cell>
          <cell r="K321" t="str">
            <v>06.82.75.93.08</v>
          </cell>
          <cell r="L321" t="str">
            <v>06.82.75.93.08 - MICHEL - GENTIL</v>
          </cell>
          <cell r="M321">
            <v>1</v>
          </cell>
          <cell r="O321">
            <v>315</v>
          </cell>
        </row>
        <row r="322">
          <cell r="A322">
            <v>42250</v>
          </cell>
          <cell r="B322">
            <v>9</v>
          </cell>
          <cell r="C322">
            <v>36</v>
          </cell>
          <cell r="D322">
            <v>2015</v>
          </cell>
          <cell r="E322" t="str">
            <v>Jeudi</v>
          </cell>
          <cell r="F322" t="str">
            <v>Septembre</v>
          </cell>
          <cell r="G322" t="str">
            <v>€</v>
          </cell>
          <cell r="H322" t="str">
            <v>ROUGE 1 heure</v>
          </cell>
          <cell r="I322">
            <v>90</v>
          </cell>
          <cell r="J322" t="str">
            <v>JEROME</v>
          </cell>
          <cell r="K322" t="str">
            <v>06.11.96.20.79</v>
          </cell>
          <cell r="L322" t="str">
            <v>06.11.96.20.79 - JEROME - AGRICULTEUR</v>
          </cell>
          <cell r="M322">
            <v>1</v>
          </cell>
          <cell r="O322">
            <v>316</v>
          </cell>
        </row>
        <row r="323">
          <cell r="A323">
            <v>42249</v>
          </cell>
          <cell r="B323">
            <v>9</v>
          </cell>
          <cell r="C323">
            <v>36</v>
          </cell>
          <cell r="D323">
            <v>2015</v>
          </cell>
          <cell r="E323" t="str">
            <v>Mercredi</v>
          </cell>
          <cell r="F323" t="str">
            <v>Septembre</v>
          </cell>
          <cell r="G323" t="str">
            <v>€</v>
          </cell>
          <cell r="H323" t="str">
            <v>ROUGE 45 minutes</v>
          </cell>
          <cell r="I323">
            <v>70</v>
          </cell>
          <cell r="J323" t="str">
            <v>PHILIPPE</v>
          </cell>
          <cell r="K323" t="str">
            <v>06.19.13.34.75</v>
          </cell>
          <cell r="L323" t="str">
            <v>06.19.13.34.75 - PHILIPPE - LASSEUBE</v>
          </cell>
          <cell r="M323">
            <v>1</v>
          </cell>
          <cell r="O323">
            <v>317</v>
          </cell>
        </row>
        <row r="324">
          <cell r="A324">
            <v>42248</v>
          </cell>
          <cell r="B324">
            <v>9</v>
          </cell>
          <cell r="C324">
            <v>36</v>
          </cell>
          <cell r="D324">
            <v>2015</v>
          </cell>
          <cell r="E324" t="str">
            <v>Mardi</v>
          </cell>
          <cell r="F324" t="str">
            <v>Septembre</v>
          </cell>
          <cell r="G324" t="str">
            <v>€</v>
          </cell>
          <cell r="H324" t="str">
            <v>ROUGE 30 minutes</v>
          </cell>
          <cell r="I324">
            <v>50</v>
          </cell>
          <cell r="J324" t="str">
            <v>FERNAND</v>
          </cell>
          <cell r="K324" t="str">
            <v>06.14.38.80.63</v>
          </cell>
          <cell r="L324" t="str">
            <v xml:space="preserve">06.14.38.80.63 - FERNAND - </v>
          </cell>
          <cell r="M324">
            <v>1</v>
          </cell>
          <cell r="O324">
            <v>318</v>
          </cell>
        </row>
        <row r="325">
          <cell r="A325">
            <v>42247</v>
          </cell>
          <cell r="B325">
            <v>8</v>
          </cell>
          <cell r="C325">
            <v>36</v>
          </cell>
          <cell r="D325">
            <v>2015</v>
          </cell>
          <cell r="E325" t="str">
            <v>Lundi</v>
          </cell>
          <cell r="F325" t="str">
            <v>Août</v>
          </cell>
          <cell r="G325" t="str">
            <v>€</v>
          </cell>
          <cell r="H325" t="str">
            <v>ROUGE 1 heure</v>
          </cell>
          <cell r="I325">
            <v>90</v>
          </cell>
          <cell r="J325" t="str">
            <v>Inconnu</v>
          </cell>
          <cell r="K325" t="str">
            <v>06.08.37.09.71</v>
          </cell>
          <cell r="L325" t="str">
            <v xml:space="preserve">06.08.37.09.71 - Inconnu - </v>
          </cell>
          <cell r="M325">
            <v>1</v>
          </cell>
          <cell r="O325">
            <v>319</v>
          </cell>
        </row>
        <row r="326">
          <cell r="A326">
            <v>42247</v>
          </cell>
          <cell r="B326">
            <v>8</v>
          </cell>
          <cell r="C326">
            <v>36</v>
          </cell>
          <cell r="D326">
            <v>2015</v>
          </cell>
          <cell r="E326" t="str">
            <v>Lundi</v>
          </cell>
          <cell r="F326" t="str">
            <v>Août</v>
          </cell>
          <cell r="G326" t="str">
            <v>€</v>
          </cell>
          <cell r="H326" t="str">
            <v>ROUGE 1 heure</v>
          </cell>
          <cell r="I326">
            <v>90</v>
          </cell>
          <cell r="J326" t="str">
            <v>MATHIEU</v>
          </cell>
          <cell r="K326" t="str">
            <v>06.89.90.15.22</v>
          </cell>
          <cell r="L326" t="str">
            <v>06.89.90.15.22 - MATHIEU - OLORON</v>
          </cell>
          <cell r="M326">
            <v>1</v>
          </cell>
          <cell r="O326">
            <v>320</v>
          </cell>
        </row>
        <row r="327">
          <cell r="A327">
            <v>42244</v>
          </cell>
          <cell r="B327">
            <v>8</v>
          </cell>
          <cell r="C327">
            <v>35</v>
          </cell>
          <cell r="D327">
            <v>2015</v>
          </cell>
          <cell r="E327" t="str">
            <v>Vendredi</v>
          </cell>
          <cell r="F327" t="str">
            <v>Août</v>
          </cell>
          <cell r="G327" t="str">
            <v>€</v>
          </cell>
          <cell r="H327" t="str">
            <v>ROUGE 1 heure</v>
          </cell>
          <cell r="I327">
            <v>90</v>
          </cell>
          <cell r="J327" t="str">
            <v>JULIEN</v>
          </cell>
          <cell r="K327" t="str">
            <v>06.67.38.06.59</v>
          </cell>
          <cell r="L327" t="str">
            <v>06.67.38.06.59 - JULIEN - TIMIDE</v>
          </cell>
          <cell r="M327">
            <v>1</v>
          </cell>
          <cell r="O327">
            <v>321</v>
          </cell>
        </row>
        <row r="328">
          <cell r="A328">
            <v>42243</v>
          </cell>
          <cell r="B328">
            <v>8</v>
          </cell>
          <cell r="C328">
            <v>35</v>
          </cell>
          <cell r="D328">
            <v>2015</v>
          </cell>
          <cell r="E328" t="str">
            <v>Jeudi</v>
          </cell>
          <cell r="F328" t="str">
            <v>Août</v>
          </cell>
          <cell r="G328" t="str">
            <v>€</v>
          </cell>
          <cell r="H328" t="str">
            <v>ROUGE 2 heures</v>
          </cell>
          <cell r="I328">
            <v>140</v>
          </cell>
          <cell r="J328" t="str">
            <v>ALEX</v>
          </cell>
          <cell r="K328" t="str">
            <v>06.12.26.24.94</v>
          </cell>
          <cell r="L328" t="str">
            <v xml:space="preserve">06.12.26.24.94 - ALEX - </v>
          </cell>
          <cell r="M328">
            <v>2</v>
          </cell>
          <cell r="O328">
            <v>322</v>
          </cell>
        </row>
        <row r="329">
          <cell r="A329">
            <v>42242</v>
          </cell>
          <cell r="B329">
            <v>8</v>
          </cell>
          <cell r="C329">
            <v>35</v>
          </cell>
          <cell r="D329">
            <v>2015</v>
          </cell>
          <cell r="E329" t="str">
            <v>Mercredi</v>
          </cell>
          <cell r="F329" t="str">
            <v>Août</v>
          </cell>
          <cell r="G329" t="str">
            <v>€</v>
          </cell>
          <cell r="H329" t="str">
            <v>ROUGE 1 heure</v>
          </cell>
          <cell r="I329">
            <v>90</v>
          </cell>
          <cell r="J329" t="str">
            <v>ALEX</v>
          </cell>
          <cell r="K329" t="str">
            <v>06.12.26.24.94</v>
          </cell>
          <cell r="L329" t="str">
            <v xml:space="preserve">06.12.26.24.94 - ALEX - </v>
          </cell>
          <cell r="M329">
            <v>1</v>
          </cell>
          <cell r="O329">
            <v>323</v>
          </cell>
        </row>
        <row r="330">
          <cell r="A330">
            <v>42242</v>
          </cell>
          <cell r="B330">
            <v>8</v>
          </cell>
          <cell r="C330">
            <v>35</v>
          </cell>
          <cell r="D330">
            <v>2015</v>
          </cell>
          <cell r="E330" t="str">
            <v>Mercredi</v>
          </cell>
          <cell r="F330" t="str">
            <v>Août</v>
          </cell>
          <cell r="G330" t="str">
            <v>€</v>
          </cell>
          <cell r="H330" t="str">
            <v>ROUGE 30 minutes</v>
          </cell>
          <cell r="I330">
            <v>50</v>
          </cell>
          <cell r="J330" t="str">
            <v>ERNEST</v>
          </cell>
          <cell r="K330" t="str">
            <v>06.23.70.08.39</v>
          </cell>
          <cell r="L330" t="str">
            <v xml:space="preserve">06.23.70.08.39 - ERNEST - </v>
          </cell>
          <cell r="M330">
            <v>1</v>
          </cell>
          <cell r="O330">
            <v>324</v>
          </cell>
        </row>
        <row r="331">
          <cell r="A331">
            <v>42241</v>
          </cell>
          <cell r="B331">
            <v>8</v>
          </cell>
          <cell r="C331">
            <v>35</v>
          </cell>
          <cell r="D331">
            <v>2015</v>
          </cell>
          <cell r="E331" t="str">
            <v>Mardi</v>
          </cell>
          <cell r="F331" t="str">
            <v>Août</v>
          </cell>
          <cell r="G331" t="str">
            <v>€</v>
          </cell>
          <cell r="H331" t="str">
            <v>ROUGE 2 heures</v>
          </cell>
          <cell r="I331">
            <v>140</v>
          </cell>
          <cell r="J331" t="str">
            <v>DANIEL</v>
          </cell>
          <cell r="K331" t="str">
            <v>06.74.39.36.16</v>
          </cell>
          <cell r="L331" t="str">
            <v xml:space="preserve">06.74.39.36.16 - DANIEL - </v>
          </cell>
          <cell r="M331">
            <v>2</v>
          </cell>
          <cell r="O331">
            <v>325</v>
          </cell>
        </row>
        <row r="332">
          <cell r="A332">
            <v>42241</v>
          </cell>
          <cell r="B332">
            <v>8</v>
          </cell>
          <cell r="C332">
            <v>35</v>
          </cell>
          <cell r="D332">
            <v>2015</v>
          </cell>
          <cell r="E332" t="str">
            <v>Mardi</v>
          </cell>
          <cell r="F332" t="str">
            <v>Août</v>
          </cell>
          <cell r="G332" t="str">
            <v>€</v>
          </cell>
          <cell r="H332" t="str">
            <v>ROUGE 1 heure</v>
          </cell>
          <cell r="I332">
            <v>90</v>
          </cell>
          <cell r="J332" t="str">
            <v>PHILIPPE</v>
          </cell>
          <cell r="K332" t="str">
            <v>06.79.13.18.21</v>
          </cell>
          <cell r="L332" t="str">
            <v>06.79.13.18.21 - Philippe - BAYONNE</v>
          </cell>
          <cell r="M332">
            <v>1</v>
          </cell>
          <cell r="O332">
            <v>326</v>
          </cell>
        </row>
        <row r="333">
          <cell r="A333">
            <v>42237</v>
          </cell>
          <cell r="B333">
            <v>8</v>
          </cell>
          <cell r="C333">
            <v>34</v>
          </cell>
          <cell r="D333">
            <v>2015</v>
          </cell>
          <cell r="E333" t="str">
            <v>Vendredi</v>
          </cell>
          <cell r="F333" t="str">
            <v>Août</v>
          </cell>
          <cell r="G333" t="str">
            <v>€</v>
          </cell>
          <cell r="H333" t="str">
            <v>ROUGE 30 minutes</v>
          </cell>
          <cell r="I333">
            <v>50</v>
          </cell>
          <cell r="J333" t="str">
            <v>GILBERT</v>
          </cell>
          <cell r="K333" t="str">
            <v>06.47.30.99.40</v>
          </cell>
          <cell r="L333" t="str">
            <v>06.47.30.99.40 - GILBERT - PAPY</v>
          </cell>
          <cell r="M333">
            <v>1</v>
          </cell>
          <cell r="O333">
            <v>327</v>
          </cell>
        </row>
        <row r="334">
          <cell r="A334">
            <v>42236</v>
          </cell>
          <cell r="B334">
            <v>8</v>
          </cell>
          <cell r="C334">
            <v>34</v>
          </cell>
          <cell r="D334">
            <v>2015</v>
          </cell>
          <cell r="E334" t="str">
            <v>Jeudi</v>
          </cell>
          <cell r="F334" t="str">
            <v>Août</v>
          </cell>
          <cell r="G334" t="str">
            <v>€</v>
          </cell>
          <cell r="H334" t="str">
            <v>ROUGE 30 minutes</v>
          </cell>
          <cell r="I334">
            <v>50</v>
          </cell>
          <cell r="J334" t="str">
            <v>PIERRE ERIC</v>
          </cell>
          <cell r="K334" t="str">
            <v>06.68.76.77.77</v>
          </cell>
          <cell r="L334" t="str">
            <v>06.68.76.77.77 - PIERRE ERIC - PHOTOGRAPHE</v>
          </cell>
          <cell r="M334">
            <v>1</v>
          </cell>
          <cell r="O334">
            <v>328</v>
          </cell>
        </row>
        <row r="335">
          <cell r="A335">
            <v>42235</v>
          </cell>
          <cell r="B335">
            <v>8</v>
          </cell>
          <cell r="C335">
            <v>34</v>
          </cell>
          <cell r="D335">
            <v>2015</v>
          </cell>
          <cell r="E335" t="str">
            <v>Mercredi</v>
          </cell>
          <cell r="F335" t="str">
            <v>Août</v>
          </cell>
          <cell r="G335" t="str">
            <v>€</v>
          </cell>
          <cell r="H335" t="str">
            <v>ROUGE 2 heures</v>
          </cell>
          <cell r="I335">
            <v>140</v>
          </cell>
          <cell r="J335" t="str">
            <v>STEPHANE</v>
          </cell>
          <cell r="K335" t="str">
            <v>06.25.27.43.31</v>
          </cell>
          <cell r="L335" t="str">
            <v>06.25.27.43.31 - STEPHANE - TOTAL</v>
          </cell>
          <cell r="M335">
            <v>2</v>
          </cell>
          <cell r="O335">
            <v>329</v>
          </cell>
        </row>
        <row r="336">
          <cell r="A336">
            <v>42235</v>
          </cell>
          <cell r="B336">
            <v>8</v>
          </cell>
          <cell r="C336">
            <v>34</v>
          </cell>
          <cell r="D336">
            <v>2015</v>
          </cell>
          <cell r="E336" t="str">
            <v>Mercredi</v>
          </cell>
          <cell r="F336" t="str">
            <v>Août</v>
          </cell>
          <cell r="G336" t="str">
            <v>€</v>
          </cell>
          <cell r="H336" t="str">
            <v>ROUGE 2 heures</v>
          </cell>
          <cell r="I336">
            <v>140</v>
          </cell>
          <cell r="J336" t="str">
            <v>PATRICK</v>
          </cell>
          <cell r="K336" t="str">
            <v>06.41.99.07.20</v>
          </cell>
          <cell r="L336" t="str">
            <v>06.41.99.07.20 - PATRICK - CHINE</v>
          </cell>
          <cell r="M336">
            <v>2</v>
          </cell>
          <cell r="O336">
            <v>330</v>
          </cell>
        </row>
        <row r="337">
          <cell r="A337">
            <v>42234</v>
          </cell>
          <cell r="B337">
            <v>8</v>
          </cell>
          <cell r="C337">
            <v>34</v>
          </cell>
          <cell r="D337">
            <v>2015</v>
          </cell>
          <cell r="E337" t="str">
            <v>Mardi</v>
          </cell>
          <cell r="F337" t="str">
            <v>Août</v>
          </cell>
          <cell r="G337" t="str">
            <v>€</v>
          </cell>
          <cell r="H337" t="str">
            <v>ROUGE 2 heures</v>
          </cell>
          <cell r="I337">
            <v>140</v>
          </cell>
          <cell r="J337" t="str">
            <v>ALAIN</v>
          </cell>
          <cell r="K337" t="str">
            <v>06.27.64.57.93</v>
          </cell>
          <cell r="L337" t="str">
            <v>06.27.64.57.93 - ALAIN - MONT DE MARSAN</v>
          </cell>
          <cell r="M337">
            <v>2</v>
          </cell>
          <cell r="O337">
            <v>331</v>
          </cell>
        </row>
        <row r="338">
          <cell r="A338">
            <v>42231</v>
          </cell>
          <cell r="B338">
            <v>8</v>
          </cell>
          <cell r="C338">
            <v>33</v>
          </cell>
          <cell r="D338">
            <v>2015</v>
          </cell>
          <cell r="E338" t="str">
            <v>Samedi</v>
          </cell>
          <cell r="F338" t="str">
            <v>Août</v>
          </cell>
          <cell r="G338" t="str">
            <v>€</v>
          </cell>
          <cell r="H338" t="str">
            <v>ROUGE 1 heure</v>
          </cell>
          <cell r="I338">
            <v>90</v>
          </cell>
          <cell r="J338" t="str">
            <v>Inconnu</v>
          </cell>
          <cell r="M338">
            <v>1</v>
          </cell>
          <cell r="O338">
            <v>332</v>
          </cell>
        </row>
        <row r="339">
          <cell r="A339">
            <v>42231</v>
          </cell>
          <cell r="B339">
            <v>8</v>
          </cell>
          <cell r="C339">
            <v>33</v>
          </cell>
          <cell r="D339">
            <v>2015</v>
          </cell>
          <cell r="E339" t="str">
            <v>Samedi</v>
          </cell>
          <cell r="F339" t="str">
            <v>Août</v>
          </cell>
          <cell r="G339" t="str">
            <v>€</v>
          </cell>
          <cell r="H339" t="str">
            <v>ROUGE 1 heure</v>
          </cell>
          <cell r="I339">
            <v>90</v>
          </cell>
          <cell r="J339" t="str">
            <v>Inconnu</v>
          </cell>
          <cell r="M339">
            <v>1</v>
          </cell>
          <cell r="O339">
            <v>333</v>
          </cell>
        </row>
        <row r="340">
          <cell r="A340">
            <v>42231</v>
          </cell>
          <cell r="B340">
            <v>8</v>
          </cell>
          <cell r="C340">
            <v>33</v>
          </cell>
          <cell r="D340">
            <v>2015</v>
          </cell>
          <cell r="E340" t="str">
            <v>Samedi</v>
          </cell>
          <cell r="F340" t="str">
            <v>Août</v>
          </cell>
          <cell r="G340" t="str">
            <v>€</v>
          </cell>
          <cell r="H340" t="str">
            <v>ROUGE 30 minutes</v>
          </cell>
          <cell r="I340">
            <v>50</v>
          </cell>
          <cell r="J340" t="str">
            <v>FRED</v>
          </cell>
          <cell r="K340" t="str">
            <v>06.32.63.88.47</v>
          </cell>
          <cell r="L340" t="str">
            <v>06.32.63.88.47 - FRED - TARBES</v>
          </cell>
          <cell r="M340">
            <v>1</v>
          </cell>
          <cell r="O340">
            <v>334</v>
          </cell>
        </row>
        <row r="341">
          <cell r="A341">
            <v>42230</v>
          </cell>
          <cell r="B341">
            <v>8</v>
          </cell>
          <cell r="C341">
            <v>33</v>
          </cell>
          <cell r="D341">
            <v>2015</v>
          </cell>
          <cell r="E341" t="str">
            <v>Vendredi</v>
          </cell>
          <cell r="F341" t="str">
            <v>Août</v>
          </cell>
          <cell r="G341" t="str">
            <v>€</v>
          </cell>
          <cell r="H341" t="str">
            <v>ROUGE 1 heure</v>
          </cell>
          <cell r="I341">
            <v>90</v>
          </cell>
          <cell r="J341" t="str">
            <v>BERNARD</v>
          </cell>
          <cell r="K341" t="str">
            <v>06.82.42.49.02</v>
          </cell>
          <cell r="L341" t="str">
            <v xml:space="preserve">06.82.42.49.02 - BERNARD - </v>
          </cell>
          <cell r="M341">
            <v>1</v>
          </cell>
          <cell r="O341">
            <v>335</v>
          </cell>
        </row>
        <row r="342">
          <cell r="A342">
            <v>42229</v>
          </cell>
          <cell r="B342">
            <v>8</v>
          </cell>
          <cell r="C342">
            <v>33</v>
          </cell>
          <cell r="D342">
            <v>2015</v>
          </cell>
          <cell r="E342" t="str">
            <v>Jeudi</v>
          </cell>
          <cell r="F342" t="str">
            <v>Août</v>
          </cell>
          <cell r="G342" t="str">
            <v>€</v>
          </cell>
          <cell r="H342" t="str">
            <v>ROUGE 1 heure</v>
          </cell>
          <cell r="I342">
            <v>90</v>
          </cell>
          <cell r="J342" t="str">
            <v>JULIEN</v>
          </cell>
          <cell r="M342">
            <v>1</v>
          </cell>
          <cell r="O342">
            <v>336</v>
          </cell>
        </row>
        <row r="343">
          <cell r="A343">
            <v>42229</v>
          </cell>
          <cell r="B343">
            <v>8</v>
          </cell>
          <cell r="C343">
            <v>33</v>
          </cell>
          <cell r="D343">
            <v>2015</v>
          </cell>
          <cell r="E343" t="str">
            <v>Jeudi</v>
          </cell>
          <cell r="F343" t="str">
            <v>Août</v>
          </cell>
          <cell r="G343" t="str">
            <v>€</v>
          </cell>
          <cell r="H343" t="str">
            <v>ROUGE 1 heure</v>
          </cell>
          <cell r="I343">
            <v>90</v>
          </cell>
          <cell r="J343" t="str">
            <v>OLIVIER</v>
          </cell>
          <cell r="M343">
            <v>1</v>
          </cell>
          <cell r="O343">
            <v>337</v>
          </cell>
        </row>
        <row r="344">
          <cell r="A344">
            <v>42226</v>
          </cell>
          <cell r="B344">
            <v>8</v>
          </cell>
          <cell r="C344">
            <v>33</v>
          </cell>
          <cell r="D344">
            <v>2015</v>
          </cell>
          <cell r="E344" t="str">
            <v>Lundi</v>
          </cell>
          <cell r="F344" t="str">
            <v>Août</v>
          </cell>
          <cell r="G344" t="str">
            <v>€</v>
          </cell>
          <cell r="H344" t="str">
            <v>MIXTE - 2 heures</v>
          </cell>
          <cell r="I344">
            <v>130</v>
          </cell>
          <cell r="J344" t="str">
            <v>LUDOVIC</v>
          </cell>
          <cell r="M344">
            <v>2</v>
          </cell>
          <cell r="O344">
            <v>338</v>
          </cell>
        </row>
        <row r="345">
          <cell r="A345">
            <v>42226</v>
          </cell>
          <cell r="B345">
            <v>8</v>
          </cell>
          <cell r="C345">
            <v>33</v>
          </cell>
          <cell r="D345">
            <v>2015</v>
          </cell>
          <cell r="E345" t="str">
            <v>Lundi</v>
          </cell>
          <cell r="F345" t="str">
            <v>Août</v>
          </cell>
          <cell r="G345" t="str">
            <v>€</v>
          </cell>
          <cell r="H345" t="str">
            <v>ROUGE 30 minutes</v>
          </cell>
          <cell r="I345">
            <v>50</v>
          </cell>
          <cell r="J345" t="str">
            <v>VINCENT</v>
          </cell>
          <cell r="K345" t="str">
            <v>06.87.24.50.64</v>
          </cell>
          <cell r="L345" t="str">
            <v xml:space="preserve">06.87.24.50.64 - VINCENT - </v>
          </cell>
          <cell r="M345">
            <v>1</v>
          </cell>
          <cell r="O345">
            <v>339</v>
          </cell>
        </row>
        <row r="346">
          <cell r="A346">
            <v>42224</v>
          </cell>
          <cell r="B346">
            <v>8</v>
          </cell>
          <cell r="C346">
            <v>32</v>
          </cell>
          <cell r="D346">
            <v>2015</v>
          </cell>
          <cell r="E346" t="str">
            <v>Samedi</v>
          </cell>
          <cell r="F346" t="str">
            <v>Août</v>
          </cell>
          <cell r="G346" t="str">
            <v>€</v>
          </cell>
          <cell r="H346" t="str">
            <v>MIXTE - 2 heures</v>
          </cell>
          <cell r="I346">
            <v>130</v>
          </cell>
          <cell r="J346" t="str">
            <v>DENIS</v>
          </cell>
          <cell r="M346">
            <v>2</v>
          </cell>
          <cell r="O346">
            <v>340</v>
          </cell>
        </row>
        <row r="347">
          <cell r="A347">
            <v>42223</v>
          </cell>
          <cell r="B347">
            <v>8</v>
          </cell>
          <cell r="C347">
            <v>32</v>
          </cell>
          <cell r="D347">
            <v>2015</v>
          </cell>
          <cell r="E347" t="str">
            <v>Vendredi</v>
          </cell>
          <cell r="F347" t="str">
            <v>Août</v>
          </cell>
          <cell r="G347" t="str">
            <v>€</v>
          </cell>
          <cell r="H347" t="str">
            <v>ROUGE 1 heure</v>
          </cell>
          <cell r="I347">
            <v>90</v>
          </cell>
          <cell r="J347" t="str">
            <v>PEYO</v>
          </cell>
          <cell r="K347" t="str">
            <v>06.70.35.43.44</v>
          </cell>
          <cell r="L347" t="str">
            <v xml:space="preserve">06.70.35.43.44 - PEYO - </v>
          </cell>
          <cell r="M347">
            <v>1</v>
          </cell>
          <cell r="O347">
            <v>341</v>
          </cell>
        </row>
        <row r="348">
          <cell r="A348">
            <v>42223</v>
          </cell>
          <cell r="B348">
            <v>8</v>
          </cell>
          <cell r="C348">
            <v>32</v>
          </cell>
          <cell r="D348">
            <v>2015</v>
          </cell>
          <cell r="E348" t="str">
            <v>Vendredi</v>
          </cell>
          <cell r="F348" t="str">
            <v>Août</v>
          </cell>
          <cell r="G348" t="str">
            <v>€</v>
          </cell>
          <cell r="H348" t="str">
            <v>MIXTE - 1 heure 30 mn</v>
          </cell>
          <cell r="I348">
            <v>110</v>
          </cell>
          <cell r="J348" t="str">
            <v>REYNALD</v>
          </cell>
          <cell r="M348">
            <v>2</v>
          </cell>
          <cell r="O348">
            <v>342</v>
          </cell>
        </row>
        <row r="349">
          <cell r="A349">
            <v>42223</v>
          </cell>
          <cell r="B349">
            <v>8</v>
          </cell>
          <cell r="C349">
            <v>32</v>
          </cell>
          <cell r="D349">
            <v>2015</v>
          </cell>
          <cell r="E349" t="str">
            <v>Vendredi</v>
          </cell>
          <cell r="F349" t="str">
            <v>Août</v>
          </cell>
          <cell r="G349" t="str">
            <v>€</v>
          </cell>
          <cell r="H349" t="str">
            <v>MIXTE - 1 heure</v>
          </cell>
          <cell r="I349">
            <v>90</v>
          </cell>
          <cell r="J349" t="str">
            <v>JORDY</v>
          </cell>
          <cell r="K349" t="str">
            <v>06.82.71.68.35</v>
          </cell>
          <cell r="L349" t="str">
            <v xml:space="preserve">06.82.71.68.35 - JORDY - </v>
          </cell>
          <cell r="M349">
            <v>1</v>
          </cell>
          <cell r="O349">
            <v>343</v>
          </cell>
        </row>
        <row r="350">
          <cell r="A350">
            <v>42222</v>
          </cell>
          <cell r="B350">
            <v>8</v>
          </cell>
          <cell r="C350">
            <v>32</v>
          </cell>
          <cell r="D350">
            <v>2015</v>
          </cell>
          <cell r="E350" t="str">
            <v>Jeudi</v>
          </cell>
          <cell r="F350" t="str">
            <v>Août</v>
          </cell>
          <cell r="G350" t="str">
            <v>€</v>
          </cell>
          <cell r="H350" t="str">
            <v>MIXTE - 1 heure</v>
          </cell>
          <cell r="I350">
            <v>90</v>
          </cell>
          <cell r="J350" t="str">
            <v>JACQUES</v>
          </cell>
          <cell r="K350" t="str">
            <v>06.11.91.04.16</v>
          </cell>
          <cell r="L350" t="str">
            <v>06.11.91.04.16 - JACQUES - PLOMBIER</v>
          </cell>
          <cell r="M350">
            <v>1</v>
          </cell>
          <cell r="O350">
            <v>344</v>
          </cell>
        </row>
        <row r="351">
          <cell r="A351">
            <v>42222</v>
          </cell>
          <cell r="B351">
            <v>8</v>
          </cell>
          <cell r="C351">
            <v>32</v>
          </cell>
          <cell r="D351">
            <v>2015</v>
          </cell>
          <cell r="E351" t="str">
            <v>Jeudi</v>
          </cell>
          <cell r="F351" t="str">
            <v>Août</v>
          </cell>
          <cell r="G351" t="str">
            <v>€</v>
          </cell>
          <cell r="H351" t="str">
            <v>MIXTE - 1 heure 30 mn</v>
          </cell>
          <cell r="I351">
            <v>110</v>
          </cell>
          <cell r="J351" t="str">
            <v>MICHEL</v>
          </cell>
          <cell r="M351">
            <v>2</v>
          </cell>
          <cell r="O351">
            <v>345</v>
          </cell>
        </row>
        <row r="352">
          <cell r="A352">
            <v>42221</v>
          </cell>
          <cell r="B352">
            <v>8</v>
          </cell>
          <cell r="C352">
            <v>32</v>
          </cell>
          <cell r="D352">
            <v>2015</v>
          </cell>
          <cell r="E352" t="str">
            <v>Mercredi</v>
          </cell>
          <cell r="F352" t="str">
            <v>Août</v>
          </cell>
          <cell r="G352" t="str">
            <v>€</v>
          </cell>
          <cell r="H352" t="str">
            <v>ROUGE 30 minutes</v>
          </cell>
          <cell r="I352">
            <v>50</v>
          </cell>
          <cell r="J352" t="str">
            <v>Inconnu</v>
          </cell>
          <cell r="K352" t="str">
            <v>06.19.05.27.83</v>
          </cell>
          <cell r="L352" t="str">
            <v xml:space="preserve">06.45.10.14.31 - ROBIN - </v>
          </cell>
          <cell r="M352">
            <v>1</v>
          </cell>
          <cell r="O352">
            <v>346</v>
          </cell>
        </row>
        <row r="353">
          <cell r="A353">
            <v>42219</v>
          </cell>
          <cell r="B353">
            <v>8</v>
          </cell>
          <cell r="C353">
            <v>32</v>
          </cell>
          <cell r="D353">
            <v>2015</v>
          </cell>
          <cell r="E353" t="str">
            <v>Lundi</v>
          </cell>
          <cell r="F353" t="str">
            <v>Août</v>
          </cell>
          <cell r="G353" t="str">
            <v>€</v>
          </cell>
          <cell r="H353" t="str">
            <v>MIXTE - 30 mn</v>
          </cell>
          <cell r="I353">
            <v>50</v>
          </cell>
          <cell r="J353" t="str">
            <v>FREDERIC</v>
          </cell>
          <cell r="K353" t="str">
            <v>06.47.11.43.48</v>
          </cell>
          <cell r="L353" t="str">
            <v xml:space="preserve">06.47.11.43.48 - FREDERIC - </v>
          </cell>
          <cell r="M353">
            <v>1</v>
          </cell>
          <cell r="O353">
            <v>347</v>
          </cell>
        </row>
        <row r="354">
          <cell r="A354">
            <v>42219</v>
          </cell>
          <cell r="B354">
            <v>8</v>
          </cell>
          <cell r="C354">
            <v>32</v>
          </cell>
          <cell r="D354">
            <v>2015</v>
          </cell>
          <cell r="E354" t="str">
            <v>Lundi</v>
          </cell>
          <cell r="F354" t="str">
            <v>Août</v>
          </cell>
          <cell r="G354" t="str">
            <v>€</v>
          </cell>
          <cell r="H354" t="str">
            <v>MIXTE - 30 mn</v>
          </cell>
          <cell r="I354">
            <v>50</v>
          </cell>
          <cell r="J354" t="str">
            <v>MICHEL</v>
          </cell>
          <cell r="K354" t="str">
            <v>06.38.04.38.47</v>
          </cell>
          <cell r="L354" t="str">
            <v xml:space="preserve">06.38.04.38.47 - MICHEL - </v>
          </cell>
          <cell r="M354">
            <v>1</v>
          </cell>
          <cell r="O354">
            <v>348</v>
          </cell>
        </row>
        <row r="355">
          <cell r="A355">
            <v>42219</v>
          </cell>
          <cell r="B355">
            <v>8</v>
          </cell>
          <cell r="C355">
            <v>32</v>
          </cell>
          <cell r="D355">
            <v>2015</v>
          </cell>
          <cell r="E355" t="str">
            <v>Lundi</v>
          </cell>
          <cell r="F355" t="str">
            <v>Août</v>
          </cell>
          <cell r="G355" t="str">
            <v>€</v>
          </cell>
          <cell r="H355" t="str">
            <v>MIXTE - 1 heure</v>
          </cell>
          <cell r="I355">
            <v>90</v>
          </cell>
          <cell r="J355" t="str">
            <v>FRANCIS</v>
          </cell>
          <cell r="K355" t="str">
            <v>06.10.78.37.42</v>
          </cell>
          <cell r="L355" t="str">
            <v>06.10.78.37.42 - FRANCIS - VELO</v>
          </cell>
          <cell r="M355">
            <v>1</v>
          </cell>
          <cell r="O355">
            <v>349</v>
          </cell>
        </row>
        <row r="356">
          <cell r="A356">
            <v>42217</v>
          </cell>
          <cell r="B356">
            <v>8</v>
          </cell>
          <cell r="C356">
            <v>31</v>
          </cell>
          <cell r="D356">
            <v>2015</v>
          </cell>
          <cell r="E356" t="str">
            <v>Samedi</v>
          </cell>
          <cell r="F356" t="str">
            <v>Août</v>
          </cell>
          <cell r="G356" t="str">
            <v>€</v>
          </cell>
          <cell r="H356" t="str">
            <v>MIXTE - 1 heure</v>
          </cell>
          <cell r="I356">
            <v>90</v>
          </cell>
          <cell r="J356" t="str">
            <v>PIERRICK</v>
          </cell>
          <cell r="K356" t="str">
            <v>06.13.45.09.44</v>
          </cell>
          <cell r="L356" t="str">
            <v xml:space="preserve">06.13.45.09.44 - PIERRICK - </v>
          </cell>
          <cell r="M356">
            <v>1</v>
          </cell>
          <cell r="O356">
            <v>350</v>
          </cell>
        </row>
        <row r="357">
          <cell r="A357">
            <v>42217</v>
          </cell>
          <cell r="B357">
            <v>8</v>
          </cell>
          <cell r="C357">
            <v>31</v>
          </cell>
          <cell r="D357">
            <v>2015</v>
          </cell>
          <cell r="E357" t="str">
            <v>Samedi</v>
          </cell>
          <cell r="F357" t="str">
            <v>Août</v>
          </cell>
          <cell r="G357" t="str">
            <v>€</v>
          </cell>
          <cell r="H357" t="str">
            <v>MIXTE - 30 mn</v>
          </cell>
          <cell r="I357">
            <v>50</v>
          </cell>
          <cell r="J357" t="str">
            <v>FRED</v>
          </cell>
          <cell r="K357" t="str">
            <v>06.32.63.88.47</v>
          </cell>
          <cell r="L357" t="str">
            <v>06.32.63.88.47 - FRED - TARBES</v>
          </cell>
          <cell r="M357">
            <v>1</v>
          </cell>
          <cell r="O357">
            <v>351</v>
          </cell>
        </row>
        <row r="358">
          <cell r="A358">
            <v>42217</v>
          </cell>
          <cell r="B358">
            <v>8</v>
          </cell>
          <cell r="C358">
            <v>31</v>
          </cell>
          <cell r="D358">
            <v>2015</v>
          </cell>
          <cell r="E358" t="str">
            <v>Samedi</v>
          </cell>
          <cell r="F358" t="str">
            <v>Août</v>
          </cell>
          <cell r="G358" t="str">
            <v>€</v>
          </cell>
          <cell r="H358" t="str">
            <v>MIXTE - 30 mn</v>
          </cell>
          <cell r="I358">
            <v>50</v>
          </cell>
          <cell r="J358" t="str">
            <v>PATRICK</v>
          </cell>
          <cell r="K358" t="str">
            <v>06.03.59.11.37</v>
          </cell>
          <cell r="L358" t="str">
            <v>06.03.59.11.37 - PATRICK - CATHY</v>
          </cell>
          <cell r="M358">
            <v>1</v>
          </cell>
          <cell r="O358">
            <v>352</v>
          </cell>
        </row>
        <row r="359">
          <cell r="A359">
            <v>42216</v>
          </cell>
          <cell r="B359">
            <v>7</v>
          </cell>
          <cell r="C359">
            <v>31</v>
          </cell>
          <cell r="D359">
            <v>2015</v>
          </cell>
          <cell r="E359" t="str">
            <v>Vendredi</v>
          </cell>
          <cell r="F359" t="str">
            <v>Juillet</v>
          </cell>
          <cell r="G359" t="str">
            <v>€</v>
          </cell>
          <cell r="H359" t="str">
            <v>MIXTE - 30 mn</v>
          </cell>
          <cell r="I359">
            <v>50</v>
          </cell>
          <cell r="J359" t="str">
            <v>DIDIER</v>
          </cell>
          <cell r="K359" t="str">
            <v>06.73.40.72.09</v>
          </cell>
          <cell r="L359" t="str">
            <v>06.73.40.72.09 - DIDIER - EPOUSE MALADE</v>
          </cell>
          <cell r="M359">
            <v>1</v>
          </cell>
          <cell r="O359">
            <v>353</v>
          </cell>
        </row>
        <row r="360">
          <cell r="A360">
            <v>42216</v>
          </cell>
          <cell r="B360">
            <v>7</v>
          </cell>
          <cell r="C360">
            <v>31</v>
          </cell>
          <cell r="D360">
            <v>2015</v>
          </cell>
          <cell r="E360" t="str">
            <v>Vendredi</v>
          </cell>
          <cell r="F360" t="str">
            <v>Juillet</v>
          </cell>
          <cell r="G360" t="str">
            <v>€</v>
          </cell>
          <cell r="H360" t="str">
            <v>MIXTE - 30 mn</v>
          </cell>
          <cell r="I360">
            <v>50</v>
          </cell>
          <cell r="J360" t="str">
            <v>JEROME</v>
          </cell>
          <cell r="K360" t="str">
            <v>06.98.62.88.80</v>
          </cell>
          <cell r="L360" t="str">
            <v xml:space="preserve">06.98.62.88.80 - JEROME - </v>
          </cell>
          <cell r="M360">
            <v>1</v>
          </cell>
          <cell r="O360">
            <v>354</v>
          </cell>
        </row>
        <row r="361">
          <cell r="A361">
            <v>42216</v>
          </cell>
          <cell r="B361">
            <v>7</v>
          </cell>
          <cell r="C361">
            <v>31</v>
          </cell>
          <cell r="D361">
            <v>2015</v>
          </cell>
          <cell r="E361" t="str">
            <v>Vendredi</v>
          </cell>
          <cell r="F361" t="str">
            <v>Juillet</v>
          </cell>
          <cell r="G361" t="str">
            <v>€</v>
          </cell>
          <cell r="H361" t="str">
            <v>MIXTE - 30 mn</v>
          </cell>
          <cell r="I361">
            <v>50</v>
          </cell>
          <cell r="J361" t="str">
            <v>Inconnu</v>
          </cell>
          <cell r="K361" t="str">
            <v>06.64.78.79.44</v>
          </cell>
          <cell r="L361" t="str">
            <v xml:space="preserve">06.64.78.79.44 - Inconnu - </v>
          </cell>
          <cell r="M361">
            <v>1</v>
          </cell>
          <cell r="O361">
            <v>355</v>
          </cell>
        </row>
        <row r="362">
          <cell r="A362">
            <v>42215</v>
          </cell>
          <cell r="B362">
            <v>7</v>
          </cell>
          <cell r="C362">
            <v>31</v>
          </cell>
          <cell r="D362">
            <v>2015</v>
          </cell>
          <cell r="E362" t="str">
            <v>Jeudi</v>
          </cell>
          <cell r="F362" t="str">
            <v>Juillet</v>
          </cell>
          <cell r="G362" t="str">
            <v>€</v>
          </cell>
          <cell r="H362" t="str">
            <v>MIXTE - 1 heure</v>
          </cell>
          <cell r="I362">
            <v>90</v>
          </cell>
          <cell r="J362" t="str">
            <v>PABLO</v>
          </cell>
          <cell r="K362" t="str">
            <v>07.50.96.63.31</v>
          </cell>
          <cell r="L362" t="str">
            <v xml:space="preserve">07.50.96.63.31 - PABLO - </v>
          </cell>
          <cell r="M362">
            <v>1</v>
          </cell>
          <cell r="O362">
            <v>356</v>
          </cell>
        </row>
        <row r="363">
          <cell r="A363">
            <v>42214</v>
          </cell>
          <cell r="B363">
            <v>7</v>
          </cell>
          <cell r="C363">
            <v>31</v>
          </cell>
          <cell r="D363">
            <v>2015</v>
          </cell>
          <cell r="E363" t="str">
            <v>Mercredi</v>
          </cell>
          <cell r="F363" t="str">
            <v>Juillet</v>
          </cell>
          <cell r="G363" t="str">
            <v>€</v>
          </cell>
          <cell r="H363" t="str">
            <v>MIXTE - 1 heure 30 mn</v>
          </cell>
          <cell r="I363">
            <v>110</v>
          </cell>
          <cell r="J363" t="str">
            <v>YVES</v>
          </cell>
          <cell r="K363" t="str">
            <v>06.73.34.34.37</v>
          </cell>
          <cell r="L363" t="str">
            <v xml:space="preserve">06.73.34.34.37 - YVES - </v>
          </cell>
          <cell r="M363">
            <v>2</v>
          </cell>
          <cell r="O363">
            <v>357</v>
          </cell>
        </row>
        <row r="364">
          <cell r="A364">
            <v>42213</v>
          </cell>
          <cell r="B364">
            <v>7</v>
          </cell>
          <cell r="C364">
            <v>31</v>
          </cell>
          <cell r="D364">
            <v>2015</v>
          </cell>
          <cell r="E364" t="str">
            <v>Mardi</v>
          </cell>
          <cell r="F364" t="str">
            <v>Juillet</v>
          </cell>
          <cell r="G364" t="str">
            <v>€</v>
          </cell>
          <cell r="H364" t="str">
            <v>MIXTE - 1 heure 30 mn</v>
          </cell>
          <cell r="I364">
            <v>110</v>
          </cell>
          <cell r="J364" t="str">
            <v>PATRICK</v>
          </cell>
          <cell r="K364" t="str">
            <v>06.41.99.07.20</v>
          </cell>
          <cell r="L364" t="str">
            <v>06.41.99.07.20 - PATRICK - CHINE</v>
          </cell>
          <cell r="M364">
            <v>2</v>
          </cell>
          <cell r="O364">
            <v>358</v>
          </cell>
        </row>
        <row r="365">
          <cell r="A365">
            <v>42212</v>
          </cell>
          <cell r="B365">
            <v>7</v>
          </cell>
          <cell r="C365">
            <v>31</v>
          </cell>
          <cell r="D365">
            <v>2015</v>
          </cell>
          <cell r="E365" t="str">
            <v>Lundi</v>
          </cell>
          <cell r="F365" t="str">
            <v>Juillet</v>
          </cell>
          <cell r="G365" t="str">
            <v>€</v>
          </cell>
          <cell r="H365" t="str">
            <v>MIXTE - 1 heure 30 mn</v>
          </cell>
          <cell r="I365">
            <v>110</v>
          </cell>
          <cell r="J365" t="str">
            <v>BRUNO</v>
          </cell>
          <cell r="K365" t="str">
            <v>06.50.54.30.27</v>
          </cell>
          <cell r="L365" t="str">
            <v xml:space="preserve">06.50.54.30.27 - BRUNO - </v>
          </cell>
          <cell r="M365">
            <v>2</v>
          </cell>
          <cell r="O365">
            <v>359</v>
          </cell>
        </row>
        <row r="366">
          <cell r="A366">
            <v>42212</v>
          </cell>
          <cell r="B366">
            <v>7</v>
          </cell>
          <cell r="C366">
            <v>31</v>
          </cell>
          <cell r="D366">
            <v>2015</v>
          </cell>
          <cell r="E366" t="str">
            <v>Lundi</v>
          </cell>
          <cell r="F366" t="str">
            <v>Juillet</v>
          </cell>
          <cell r="G366" t="str">
            <v>€</v>
          </cell>
          <cell r="H366" t="str">
            <v>MIXTE - 30 mn</v>
          </cell>
          <cell r="I366">
            <v>50</v>
          </cell>
          <cell r="J366" t="str">
            <v>ERIC</v>
          </cell>
          <cell r="K366" t="str">
            <v>06.68.61.78.43</v>
          </cell>
          <cell r="L366" t="str">
            <v>06.68.61.78.43 - ERIC - TATOUE</v>
          </cell>
          <cell r="M366">
            <v>1</v>
          </cell>
          <cell r="O366">
            <v>360</v>
          </cell>
        </row>
        <row r="367">
          <cell r="A367">
            <v>42209</v>
          </cell>
          <cell r="B367">
            <v>7</v>
          </cell>
          <cell r="C367">
            <v>30</v>
          </cell>
          <cell r="D367">
            <v>2015</v>
          </cell>
          <cell r="E367" t="str">
            <v>Vendredi</v>
          </cell>
          <cell r="F367" t="str">
            <v>Juillet</v>
          </cell>
          <cell r="G367" t="str">
            <v>€</v>
          </cell>
          <cell r="H367" t="str">
            <v>MIXTE - 1 heure</v>
          </cell>
          <cell r="I367">
            <v>90</v>
          </cell>
          <cell r="J367" t="str">
            <v>THIERRY</v>
          </cell>
          <cell r="K367" t="str">
            <v>06.47.37.39.39</v>
          </cell>
          <cell r="L367" t="str">
            <v xml:space="preserve">06.47.37.39.39 - THIERRY - </v>
          </cell>
          <cell r="M367">
            <v>1</v>
          </cell>
          <cell r="O367">
            <v>361</v>
          </cell>
        </row>
        <row r="368">
          <cell r="A368">
            <v>42209</v>
          </cell>
          <cell r="B368">
            <v>7</v>
          </cell>
          <cell r="C368">
            <v>30</v>
          </cell>
          <cell r="D368">
            <v>2015</v>
          </cell>
          <cell r="E368" t="str">
            <v>Vendredi</v>
          </cell>
          <cell r="F368" t="str">
            <v>Juillet</v>
          </cell>
          <cell r="G368" t="str">
            <v>€</v>
          </cell>
          <cell r="H368" t="str">
            <v>MIXTE - 30 mn</v>
          </cell>
          <cell r="I368">
            <v>50</v>
          </cell>
          <cell r="J368" t="str">
            <v>ERIC</v>
          </cell>
          <cell r="K368" t="str">
            <v>06.07.35.43.85</v>
          </cell>
          <cell r="L368" t="str">
            <v>06.07.35.43.85 - ERIC - ORTHEZ</v>
          </cell>
          <cell r="M368">
            <v>1</v>
          </cell>
          <cell r="O368">
            <v>362</v>
          </cell>
        </row>
        <row r="369">
          <cell r="A369">
            <v>42208</v>
          </cell>
          <cell r="B369">
            <v>7</v>
          </cell>
          <cell r="C369">
            <v>30</v>
          </cell>
          <cell r="D369">
            <v>2015</v>
          </cell>
          <cell r="E369" t="str">
            <v>Jeudi</v>
          </cell>
          <cell r="F369" t="str">
            <v>Juillet</v>
          </cell>
          <cell r="G369" t="str">
            <v>€</v>
          </cell>
          <cell r="H369" t="str">
            <v>ROUGE 45 minutes</v>
          </cell>
          <cell r="I369">
            <v>70</v>
          </cell>
          <cell r="J369" t="str">
            <v>OLIVIER</v>
          </cell>
          <cell r="M369">
            <v>1</v>
          </cell>
          <cell r="O369">
            <v>363</v>
          </cell>
        </row>
        <row r="370">
          <cell r="A370">
            <v>42208</v>
          </cell>
          <cell r="B370">
            <v>7</v>
          </cell>
          <cell r="C370">
            <v>30</v>
          </cell>
          <cell r="D370">
            <v>2015</v>
          </cell>
          <cell r="E370" t="str">
            <v>Jeudi</v>
          </cell>
          <cell r="F370" t="str">
            <v>Juillet</v>
          </cell>
          <cell r="G370" t="str">
            <v>€</v>
          </cell>
          <cell r="H370" t="str">
            <v>MIXTE - 30 mn</v>
          </cell>
          <cell r="I370">
            <v>50</v>
          </cell>
          <cell r="J370" t="str">
            <v>ANTOINE</v>
          </cell>
          <cell r="K370" t="str">
            <v>06.81.29.75.47</v>
          </cell>
          <cell r="L370" t="str">
            <v xml:space="preserve">06.81.29.75.47 - ANTOINE - </v>
          </cell>
          <cell r="M370">
            <v>1</v>
          </cell>
          <cell r="O370">
            <v>364</v>
          </cell>
        </row>
        <row r="371">
          <cell r="A371">
            <v>42207</v>
          </cell>
          <cell r="B371">
            <v>7</v>
          </cell>
          <cell r="C371">
            <v>30</v>
          </cell>
          <cell r="D371">
            <v>2015</v>
          </cell>
          <cell r="E371" t="str">
            <v>Mercredi</v>
          </cell>
          <cell r="F371" t="str">
            <v>Juillet</v>
          </cell>
          <cell r="G371" t="str">
            <v>€</v>
          </cell>
          <cell r="H371" t="str">
            <v>MIXTE - 30 mn</v>
          </cell>
          <cell r="I371">
            <v>50</v>
          </cell>
          <cell r="J371" t="str">
            <v>BERTRAND</v>
          </cell>
          <cell r="K371" t="str">
            <v>06.26.62.59.76</v>
          </cell>
          <cell r="L371" t="str">
            <v xml:space="preserve">06.26.62.59.76 - BERTRAND - </v>
          </cell>
          <cell r="M371">
            <v>1</v>
          </cell>
          <cell r="O371">
            <v>365</v>
          </cell>
        </row>
        <row r="372">
          <cell r="A372">
            <v>42206</v>
          </cell>
          <cell r="B372">
            <v>7</v>
          </cell>
          <cell r="C372">
            <v>30</v>
          </cell>
          <cell r="D372">
            <v>2015</v>
          </cell>
          <cell r="E372" t="str">
            <v>Mardi</v>
          </cell>
          <cell r="F372" t="str">
            <v>Juillet</v>
          </cell>
          <cell r="G372" t="str">
            <v>€</v>
          </cell>
          <cell r="H372" t="str">
            <v>MIXTE - 30 mn</v>
          </cell>
          <cell r="I372">
            <v>50</v>
          </cell>
          <cell r="J372" t="str">
            <v>PATRICE</v>
          </cell>
          <cell r="K372" t="str">
            <v>06.72.21.81.87</v>
          </cell>
          <cell r="L372" t="str">
            <v xml:space="preserve">06.72.21.81.87 - PATRICE - </v>
          </cell>
          <cell r="M372">
            <v>1</v>
          </cell>
          <cell r="O372">
            <v>366</v>
          </cell>
        </row>
        <row r="373">
          <cell r="A373">
            <v>42205</v>
          </cell>
          <cell r="B373">
            <v>7</v>
          </cell>
          <cell r="C373">
            <v>30</v>
          </cell>
          <cell r="D373">
            <v>2015</v>
          </cell>
          <cell r="E373" t="str">
            <v>Lundi</v>
          </cell>
          <cell r="F373" t="str">
            <v>Juillet</v>
          </cell>
          <cell r="G373" t="str">
            <v>€</v>
          </cell>
          <cell r="H373" t="str">
            <v>MIXTE - 30 mn</v>
          </cell>
          <cell r="I373">
            <v>50</v>
          </cell>
          <cell r="J373" t="str">
            <v>SERGE</v>
          </cell>
          <cell r="M373">
            <v>1</v>
          </cell>
          <cell r="O373">
            <v>367</v>
          </cell>
        </row>
        <row r="374">
          <cell r="A374">
            <v>42205</v>
          </cell>
          <cell r="B374">
            <v>7</v>
          </cell>
          <cell r="C374">
            <v>30</v>
          </cell>
          <cell r="D374">
            <v>2015</v>
          </cell>
          <cell r="E374" t="str">
            <v>Lundi</v>
          </cell>
          <cell r="F374" t="str">
            <v>Juillet</v>
          </cell>
          <cell r="G374" t="str">
            <v>€</v>
          </cell>
          <cell r="H374" t="str">
            <v>ROUGE 45 minutes</v>
          </cell>
          <cell r="I374">
            <v>70</v>
          </cell>
          <cell r="J374" t="str">
            <v>GILLES</v>
          </cell>
          <cell r="K374" t="str">
            <v>06.61.21.73.63</v>
          </cell>
          <cell r="L374" t="str">
            <v xml:space="preserve">06.61.21.73.63 - GILLES - </v>
          </cell>
          <cell r="M374">
            <v>1</v>
          </cell>
          <cell r="O374">
            <v>368</v>
          </cell>
        </row>
        <row r="375">
          <cell r="A375">
            <v>42204</v>
          </cell>
          <cell r="B375">
            <v>7</v>
          </cell>
          <cell r="C375">
            <v>29</v>
          </cell>
          <cell r="D375">
            <v>2015</v>
          </cell>
          <cell r="E375" t="str">
            <v>Dimanche</v>
          </cell>
          <cell r="F375" t="str">
            <v>Juillet</v>
          </cell>
          <cell r="G375" t="str">
            <v>€</v>
          </cell>
          <cell r="H375" t="str">
            <v>ROUGE 45 minutes</v>
          </cell>
          <cell r="I375">
            <v>70</v>
          </cell>
          <cell r="J375" t="str">
            <v>ADRIEN</v>
          </cell>
          <cell r="K375" t="str">
            <v>06.13.63.91.68</v>
          </cell>
          <cell r="L375" t="str">
            <v>06.13.63.91.68 - ADRIEN - GUATEMALA</v>
          </cell>
          <cell r="M375">
            <v>1</v>
          </cell>
          <cell r="O375">
            <v>369</v>
          </cell>
        </row>
        <row r="376">
          <cell r="A376">
            <v>42203</v>
          </cell>
          <cell r="B376">
            <v>7</v>
          </cell>
          <cell r="C376">
            <v>29</v>
          </cell>
          <cell r="D376">
            <v>2015</v>
          </cell>
          <cell r="E376" t="str">
            <v>Samedi</v>
          </cell>
          <cell r="F376" t="str">
            <v>Juillet</v>
          </cell>
          <cell r="G376" t="str">
            <v>€</v>
          </cell>
          <cell r="H376" t="str">
            <v>MIXTE - 1 heure</v>
          </cell>
          <cell r="I376">
            <v>90</v>
          </cell>
          <cell r="J376" t="str">
            <v>PHILIPPE</v>
          </cell>
          <cell r="K376" t="str">
            <v>06.79.78.56.82</v>
          </cell>
          <cell r="L376" t="str">
            <v xml:space="preserve">06.79.78.56.82 - PHILIPPE - </v>
          </cell>
          <cell r="M376">
            <v>1</v>
          </cell>
          <cell r="O376">
            <v>370</v>
          </cell>
        </row>
        <row r="377">
          <cell r="A377">
            <v>42202</v>
          </cell>
          <cell r="B377">
            <v>7</v>
          </cell>
          <cell r="C377">
            <v>29</v>
          </cell>
          <cell r="D377">
            <v>2015</v>
          </cell>
          <cell r="E377" t="str">
            <v>Vendredi</v>
          </cell>
          <cell r="F377" t="str">
            <v>Juillet</v>
          </cell>
          <cell r="G377" t="str">
            <v>€</v>
          </cell>
          <cell r="H377" t="str">
            <v>MIXTE - 1 heure</v>
          </cell>
          <cell r="I377">
            <v>90</v>
          </cell>
          <cell r="J377" t="str">
            <v>ANDRE</v>
          </cell>
          <cell r="K377" t="str">
            <v>06.98.42.44.60</v>
          </cell>
          <cell r="L377" t="str">
            <v xml:space="preserve">06.98.42.44.60 - ANDRE - </v>
          </cell>
          <cell r="M377">
            <v>1</v>
          </cell>
          <cell r="O377">
            <v>371</v>
          </cell>
        </row>
        <row r="378">
          <cell r="A378">
            <v>42202</v>
          </cell>
          <cell r="B378">
            <v>7</v>
          </cell>
          <cell r="C378">
            <v>29</v>
          </cell>
          <cell r="D378">
            <v>2015</v>
          </cell>
          <cell r="E378" t="str">
            <v>Vendredi</v>
          </cell>
          <cell r="F378" t="str">
            <v>Juillet</v>
          </cell>
          <cell r="G378" t="str">
            <v>€</v>
          </cell>
          <cell r="H378" t="str">
            <v>MIXTE - 1 heure</v>
          </cell>
          <cell r="I378">
            <v>90</v>
          </cell>
          <cell r="J378" t="str">
            <v>STEPHANE</v>
          </cell>
          <cell r="K378" t="str">
            <v>06.25.93.45.35</v>
          </cell>
          <cell r="L378" t="str">
            <v>06.25.93.45.35 - STEPHANE - DANDY BARBE</v>
          </cell>
          <cell r="M378">
            <v>1</v>
          </cell>
          <cell r="O378">
            <v>372</v>
          </cell>
        </row>
        <row r="379">
          <cell r="A379">
            <v>42201</v>
          </cell>
          <cell r="B379">
            <v>7</v>
          </cell>
          <cell r="C379">
            <v>29</v>
          </cell>
          <cell r="D379">
            <v>2015</v>
          </cell>
          <cell r="E379" t="str">
            <v>Jeudi</v>
          </cell>
          <cell r="F379" t="str">
            <v>Juillet</v>
          </cell>
          <cell r="G379" t="str">
            <v>€</v>
          </cell>
          <cell r="H379" t="str">
            <v>MIXTE - 30 mn</v>
          </cell>
          <cell r="I379">
            <v>50</v>
          </cell>
          <cell r="J379" t="str">
            <v>BERNARD</v>
          </cell>
          <cell r="M379">
            <v>1</v>
          </cell>
          <cell r="O379">
            <v>373</v>
          </cell>
        </row>
        <row r="380">
          <cell r="A380">
            <v>42199</v>
          </cell>
          <cell r="B380">
            <v>7</v>
          </cell>
          <cell r="C380">
            <v>29</v>
          </cell>
          <cell r="D380">
            <v>2015</v>
          </cell>
          <cell r="E380" t="str">
            <v>Mardi</v>
          </cell>
          <cell r="F380" t="str">
            <v>Juillet</v>
          </cell>
          <cell r="G380" t="str">
            <v>€</v>
          </cell>
          <cell r="H380" t="str">
            <v>MIXTE - 30 mn</v>
          </cell>
          <cell r="I380">
            <v>50</v>
          </cell>
          <cell r="J380" t="str">
            <v>STEPHANE</v>
          </cell>
          <cell r="K380" t="str">
            <v>06.24.37.60.86</v>
          </cell>
          <cell r="L380" t="str">
            <v>06.24.37.60.86 - STEPHANE - TATOO</v>
          </cell>
          <cell r="M380">
            <v>1</v>
          </cell>
          <cell r="O380">
            <v>374</v>
          </cell>
        </row>
        <row r="381">
          <cell r="A381">
            <v>42198</v>
          </cell>
          <cell r="B381">
            <v>7</v>
          </cell>
          <cell r="C381">
            <v>29</v>
          </cell>
          <cell r="D381">
            <v>2015</v>
          </cell>
          <cell r="E381" t="str">
            <v>Lundi</v>
          </cell>
          <cell r="F381" t="str">
            <v>Juillet</v>
          </cell>
          <cell r="G381" t="str">
            <v>€</v>
          </cell>
          <cell r="H381" t="str">
            <v>MIXTE - 30 mn</v>
          </cell>
          <cell r="I381">
            <v>50</v>
          </cell>
          <cell r="J381" t="str">
            <v xml:space="preserve">BRUNO </v>
          </cell>
          <cell r="K381" t="str">
            <v>06.32.11.35.60</v>
          </cell>
          <cell r="L381" t="str">
            <v>06.32.11.35.60 - BRUNO  - YX BLEUX</v>
          </cell>
          <cell r="M381">
            <v>1</v>
          </cell>
          <cell r="O381">
            <v>375</v>
          </cell>
        </row>
        <row r="382">
          <cell r="A382">
            <v>42195</v>
          </cell>
          <cell r="B382">
            <v>7</v>
          </cell>
          <cell r="C382">
            <v>28</v>
          </cell>
          <cell r="D382">
            <v>2015</v>
          </cell>
          <cell r="E382" t="str">
            <v>Vendredi</v>
          </cell>
          <cell r="F382" t="str">
            <v>Juillet</v>
          </cell>
          <cell r="G382" t="str">
            <v>€</v>
          </cell>
          <cell r="H382" t="str">
            <v>MIXTE - 30 mn</v>
          </cell>
          <cell r="I382">
            <v>50</v>
          </cell>
          <cell r="J382" t="str">
            <v>GANESH</v>
          </cell>
          <cell r="M382">
            <v>1</v>
          </cell>
          <cell r="O382">
            <v>376</v>
          </cell>
        </row>
        <row r="383">
          <cell r="A383">
            <v>42195</v>
          </cell>
          <cell r="B383">
            <v>7</v>
          </cell>
          <cell r="C383">
            <v>28</v>
          </cell>
          <cell r="D383">
            <v>2015</v>
          </cell>
          <cell r="E383" t="str">
            <v>Vendredi</v>
          </cell>
          <cell r="F383" t="str">
            <v>Juillet</v>
          </cell>
          <cell r="G383" t="str">
            <v>€</v>
          </cell>
          <cell r="H383" t="str">
            <v>MIXTE - 30 mn</v>
          </cell>
          <cell r="I383">
            <v>50</v>
          </cell>
          <cell r="J383" t="str">
            <v>PATXI</v>
          </cell>
          <cell r="K383" t="str">
            <v>06.34.63.34.74</v>
          </cell>
          <cell r="L383" t="str">
            <v xml:space="preserve">06.34.63.34.74 - PATXI - </v>
          </cell>
          <cell r="M383">
            <v>1</v>
          </cell>
          <cell r="O383">
            <v>377</v>
          </cell>
        </row>
        <row r="384">
          <cell r="A384">
            <v>42177</v>
          </cell>
          <cell r="B384">
            <v>6</v>
          </cell>
          <cell r="C384">
            <v>26</v>
          </cell>
          <cell r="D384">
            <v>2015</v>
          </cell>
          <cell r="E384" t="str">
            <v>Lundi</v>
          </cell>
          <cell r="F384" t="str">
            <v>Juin</v>
          </cell>
          <cell r="G384" t="str">
            <v>€</v>
          </cell>
          <cell r="H384" t="str">
            <v>MIXTE - 30 mn</v>
          </cell>
          <cell r="I384">
            <v>50</v>
          </cell>
          <cell r="J384" t="str">
            <v>PHILIPPE</v>
          </cell>
          <cell r="K384" t="str">
            <v>06.71.82.59.19</v>
          </cell>
          <cell r="L384" t="str">
            <v>06.71.82.59.19 - PHILIPPE - RED</v>
          </cell>
          <cell r="M384">
            <v>1</v>
          </cell>
          <cell r="O384">
            <v>378</v>
          </cell>
        </row>
        <row r="385">
          <cell r="A385">
            <v>42177</v>
          </cell>
          <cell r="B385">
            <v>6</v>
          </cell>
          <cell r="C385">
            <v>26</v>
          </cell>
          <cell r="D385">
            <v>2015</v>
          </cell>
          <cell r="E385" t="str">
            <v>Lundi</v>
          </cell>
          <cell r="F385" t="str">
            <v>Juin</v>
          </cell>
          <cell r="G385" t="str">
            <v>€</v>
          </cell>
          <cell r="H385" t="str">
            <v>MIXTE - 30 mn</v>
          </cell>
          <cell r="I385">
            <v>50</v>
          </cell>
          <cell r="J385" t="str">
            <v>HERVE</v>
          </cell>
          <cell r="K385" t="str">
            <v>06.30.11.07.85</v>
          </cell>
          <cell r="L385" t="str">
            <v xml:space="preserve">06.30.11.07.85 - HERVE - </v>
          </cell>
          <cell r="M385">
            <v>1</v>
          </cell>
          <cell r="O385">
            <v>379</v>
          </cell>
        </row>
        <row r="386">
          <cell r="A386">
            <v>42177</v>
          </cell>
          <cell r="B386">
            <v>6</v>
          </cell>
          <cell r="C386">
            <v>26</v>
          </cell>
          <cell r="D386">
            <v>2015</v>
          </cell>
          <cell r="E386" t="str">
            <v>Lundi</v>
          </cell>
          <cell r="F386" t="str">
            <v>Juin</v>
          </cell>
          <cell r="G386" t="str">
            <v>€</v>
          </cell>
          <cell r="H386" t="str">
            <v>ROUGE 45 minutes</v>
          </cell>
          <cell r="I386">
            <v>70</v>
          </cell>
          <cell r="J386" t="str">
            <v>ZOUHAIR</v>
          </cell>
          <cell r="K386" t="str">
            <v>06.11.37.12.73</v>
          </cell>
          <cell r="L386" t="str">
            <v xml:space="preserve">06.11.37.12.73 - ZOUHAIR - </v>
          </cell>
          <cell r="M386">
            <v>1</v>
          </cell>
          <cell r="O386">
            <v>380</v>
          </cell>
        </row>
        <row r="387">
          <cell r="A387">
            <v>42174</v>
          </cell>
          <cell r="B387">
            <v>6</v>
          </cell>
          <cell r="C387">
            <v>25</v>
          </cell>
          <cell r="D387">
            <v>2015</v>
          </cell>
          <cell r="E387" t="str">
            <v>Vendredi</v>
          </cell>
          <cell r="F387" t="str">
            <v>Juin</v>
          </cell>
          <cell r="G387" t="str">
            <v>€</v>
          </cell>
          <cell r="H387" t="str">
            <v>MIXTE - 30 mn</v>
          </cell>
          <cell r="I387">
            <v>50</v>
          </cell>
          <cell r="J387" t="str">
            <v>BERTRAND</v>
          </cell>
          <cell r="K387" t="str">
            <v>06.26.62.59.76</v>
          </cell>
          <cell r="L387" t="str">
            <v xml:space="preserve">06.26.62.59.76 - BERTRAND - </v>
          </cell>
          <cell r="M387">
            <v>1</v>
          </cell>
          <cell r="O387">
            <v>381</v>
          </cell>
        </row>
        <row r="388">
          <cell r="A388">
            <v>42174</v>
          </cell>
          <cell r="B388">
            <v>6</v>
          </cell>
          <cell r="C388">
            <v>25</v>
          </cell>
          <cell r="D388">
            <v>2015</v>
          </cell>
          <cell r="E388" t="str">
            <v>Vendredi</v>
          </cell>
          <cell r="F388" t="str">
            <v>Juin</v>
          </cell>
          <cell r="G388" t="str">
            <v>€</v>
          </cell>
          <cell r="H388" t="str">
            <v>MIXTE - 1 heure</v>
          </cell>
          <cell r="I388">
            <v>90</v>
          </cell>
          <cell r="J388" t="str">
            <v>ALAIN</v>
          </cell>
          <cell r="K388" t="str">
            <v>06.21.17.00.23</v>
          </cell>
          <cell r="L388" t="str">
            <v xml:space="preserve">06.51.29.13.92 - PATRICK - </v>
          </cell>
          <cell r="M388">
            <v>1</v>
          </cell>
          <cell r="O388">
            <v>382</v>
          </cell>
        </row>
        <row r="389">
          <cell r="A389">
            <v>42174</v>
          </cell>
          <cell r="B389">
            <v>6</v>
          </cell>
          <cell r="C389">
            <v>25</v>
          </cell>
          <cell r="D389">
            <v>2015</v>
          </cell>
          <cell r="E389" t="str">
            <v>Vendredi</v>
          </cell>
          <cell r="F389" t="str">
            <v>Juin</v>
          </cell>
          <cell r="G389" t="str">
            <v>€</v>
          </cell>
          <cell r="H389" t="str">
            <v>MIXTE - 30 mn</v>
          </cell>
          <cell r="I389">
            <v>50</v>
          </cell>
          <cell r="J389" t="str">
            <v>Inconnu</v>
          </cell>
          <cell r="K389" t="str">
            <v>06.11.31.33.40</v>
          </cell>
          <cell r="L389" t="str">
            <v xml:space="preserve">06.11.31.33.40 - Inconnu - </v>
          </cell>
          <cell r="M389">
            <v>1</v>
          </cell>
          <cell r="O389">
            <v>383</v>
          </cell>
        </row>
        <row r="390">
          <cell r="A390">
            <v>42174</v>
          </cell>
          <cell r="B390">
            <v>6</v>
          </cell>
          <cell r="C390">
            <v>25</v>
          </cell>
          <cell r="D390">
            <v>2015</v>
          </cell>
          <cell r="E390" t="str">
            <v>Vendredi</v>
          </cell>
          <cell r="F390" t="str">
            <v>Juin</v>
          </cell>
          <cell r="G390" t="str">
            <v>€</v>
          </cell>
          <cell r="H390" t="str">
            <v>MIXTE - 30 mn</v>
          </cell>
          <cell r="I390">
            <v>50</v>
          </cell>
          <cell r="J390" t="str">
            <v>GUILLAUME</v>
          </cell>
          <cell r="K390" t="str">
            <v>06.26.85.30.06</v>
          </cell>
          <cell r="L390" t="str">
            <v xml:space="preserve">06.26.85.30.06 - GUILLAUME - </v>
          </cell>
          <cell r="M390">
            <v>1</v>
          </cell>
          <cell r="O390">
            <v>384</v>
          </cell>
        </row>
        <row r="391">
          <cell r="A391">
            <v>42174</v>
          </cell>
          <cell r="B391">
            <v>6</v>
          </cell>
          <cell r="C391">
            <v>25</v>
          </cell>
          <cell r="D391">
            <v>2015</v>
          </cell>
          <cell r="E391" t="str">
            <v>Vendredi</v>
          </cell>
          <cell r="F391" t="str">
            <v>Juin</v>
          </cell>
          <cell r="G391" t="str">
            <v>€</v>
          </cell>
          <cell r="H391" t="str">
            <v>AYURVEDIQUE - 30 mn</v>
          </cell>
          <cell r="I391">
            <v>40</v>
          </cell>
          <cell r="J391" t="str">
            <v>PATXI</v>
          </cell>
          <cell r="K391" t="str">
            <v>06.34.63.34.74</v>
          </cell>
          <cell r="L391" t="str">
            <v xml:space="preserve">06.34.63.34.74 - PATXI - </v>
          </cell>
          <cell r="M391">
            <v>1</v>
          </cell>
          <cell r="O391">
            <v>385</v>
          </cell>
        </row>
        <row r="392">
          <cell r="A392">
            <v>42173</v>
          </cell>
          <cell r="B392">
            <v>6</v>
          </cell>
          <cell r="C392">
            <v>25</v>
          </cell>
          <cell r="D392">
            <v>2015</v>
          </cell>
          <cell r="E392" t="str">
            <v>Jeudi</v>
          </cell>
          <cell r="F392" t="str">
            <v>Juin</v>
          </cell>
          <cell r="G392" t="str">
            <v>€</v>
          </cell>
          <cell r="H392" t="str">
            <v>MIXTE - 2 heures</v>
          </cell>
          <cell r="I392">
            <v>130</v>
          </cell>
          <cell r="J392" t="str">
            <v>JACQUES</v>
          </cell>
          <cell r="K392" t="str">
            <v>06.11.91.04.16</v>
          </cell>
          <cell r="L392" t="str">
            <v>06.11.91.04.16 - JACQUES - PLOMBIER</v>
          </cell>
          <cell r="M392">
            <v>2</v>
          </cell>
          <cell r="O392">
            <v>386</v>
          </cell>
        </row>
        <row r="393">
          <cell r="A393">
            <v>42172</v>
          </cell>
          <cell r="B393">
            <v>6</v>
          </cell>
          <cell r="C393">
            <v>25</v>
          </cell>
          <cell r="D393">
            <v>2015</v>
          </cell>
          <cell r="E393" t="str">
            <v>Mercredi</v>
          </cell>
          <cell r="F393" t="str">
            <v>Juin</v>
          </cell>
          <cell r="G393" t="str">
            <v>€</v>
          </cell>
          <cell r="H393" t="str">
            <v>MIXTE - 2 heures</v>
          </cell>
          <cell r="I393">
            <v>130</v>
          </cell>
          <cell r="J393" t="str">
            <v>OLIVIER</v>
          </cell>
          <cell r="K393" t="str">
            <v>06.83.88.12.29</v>
          </cell>
          <cell r="L393" t="str">
            <v xml:space="preserve">06.83.88.12.29 - OLIVIER - </v>
          </cell>
          <cell r="M393">
            <v>2</v>
          </cell>
          <cell r="O393">
            <v>387</v>
          </cell>
        </row>
        <row r="394">
          <cell r="A394">
            <v>42171</v>
          </cell>
          <cell r="B394">
            <v>6</v>
          </cell>
          <cell r="C394">
            <v>25</v>
          </cell>
          <cell r="D394">
            <v>2015</v>
          </cell>
          <cell r="E394" t="str">
            <v>Mardi</v>
          </cell>
          <cell r="F394" t="str">
            <v>Juin</v>
          </cell>
          <cell r="G394" t="str">
            <v>€</v>
          </cell>
          <cell r="H394" t="str">
            <v>MIXTE - 1 heure 30 mn</v>
          </cell>
          <cell r="I394">
            <v>110</v>
          </cell>
          <cell r="J394" t="str">
            <v>STEPHANE</v>
          </cell>
          <cell r="K394" t="str">
            <v>06.62.35.93.39</v>
          </cell>
          <cell r="L394" t="str">
            <v xml:space="preserve">06.62.35.93.39 - STEPHANE - </v>
          </cell>
          <cell r="M394">
            <v>2</v>
          </cell>
          <cell r="O394">
            <v>388</v>
          </cell>
        </row>
        <row r="395">
          <cell r="A395">
            <v>42171</v>
          </cell>
          <cell r="B395">
            <v>6</v>
          </cell>
          <cell r="C395">
            <v>25</v>
          </cell>
          <cell r="D395">
            <v>2015</v>
          </cell>
          <cell r="E395" t="str">
            <v>Mardi</v>
          </cell>
          <cell r="F395" t="str">
            <v>Juin</v>
          </cell>
          <cell r="G395" t="str">
            <v>€</v>
          </cell>
          <cell r="H395" t="str">
            <v>ROUGE 45 minutes</v>
          </cell>
          <cell r="I395">
            <v>70</v>
          </cell>
          <cell r="J395" t="str">
            <v xml:space="preserve">CHRISTOPHE </v>
          </cell>
          <cell r="K395" t="str">
            <v>06.48.94.29.18</v>
          </cell>
          <cell r="L395" t="str">
            <v>06.48.94.29.18 - CHRISTOPHE - SAUVETERRE</v>
          </cell>
          <cell r="M395">
            <v>1</v>
          </cell>
          <cell r="O395">
            <v>389</v>
          </cell>
        </row>
        <row r="396">
          <cell r="A396">
            <v>42171</v>
          </cell>
          <cell r="B396">
            <v>6</v>
          </cell>
          <cell r="C396">
            <v>25</v>
          </cell>
          <cell r="D396">
            <v>2015</v>
          </cell>
          <cell r="E396" t="str">
            <v>Mardi</v>
          </cell>
          <cell r="F396" t="str">
            <v>Juin</v>
          </cell>
          <cell r="G396" t="str">
            <v>€</v>
          </cell>
          <cell r="H396" t="str">
            <v>MIXTE - 30 mn</v>
          </cell>
          <cell r="I396">
            <v>50</v>
          </cell>
          <cell r="J396" t="str">
            <v>FRANCOIS</v>
          </cell>
          <cell r="K396" t="str">
            <v>06.88.32.39.78</v>
          </cell>
          <cell r="L396" t="str">
            <v>06.88.32.39.78  -  FRANCOIS - AUGES</v>
          </cell>
          <cell r="M396">
            <v>1</v>
          </cell>
          <cell r="O396">
            <v>390</v>
          </cell>
        </row>
        <row r="397">
          <cell r="A397">
            <v>42171</v>
          </cell>
          <cell r="B397">
            <v>6</v>
          </cell>
          <cell r="C397">
            <v>25</v>
          </cell>
          <cell r="D397">
            <v>2015</v>
          </cell>
          <cell r="E397" t="str">
            <v>Mardi</v>
          </cell>
          <cell r="F397" t="str">
            <v>Juin</v>
          </cell>
          <cell r="G397" t="str">
            <v>€</v>
          </cell>
          <cell r="H397" t="str">
            <v>MIXTE - 30 mn</v>
          </cell>
          <cell r="I397">
            <v>50</v>
          </cell>
          <cell r="J397" t="str">
            <v>OLIVIER</v>
          </cell>
          <cell r="K397" t="str">
            <v>06.83.88.12.29</v>
          </cell>
          <cell r="L397" t="str">
            <v xml:space="preserve">06.83.88.12.29 - OLIVIER - </v>
          </cell>
          <cell r="M397">
            <v>1</v>
          </cell>
          <cell r="O397">
            <v>391</v>
          </cell>
        </row>
        <row r="398">
          <cell r="A398">
            <v>42170</v>
          </cell>
          <cell r="B398">
            <v>6</v>
          </cell>
          <cell r="C398">
            <v>25</v>
          </cell>
          <cell r="D398">
            <v>2015</v>
          </cell>
          <cell r="E398" t="str">
            <v>Lundi</v>
          </cell>
          <cell r="F398" t="str">
            <v>Juin</v>
          </cell>
          <cell r="G398" t="str">
            <v>€</v>
          </cell>
          <cell r="H398" t="str">
            <v>AYURVEDIQUE - 30 mn</v>
          </cell>
          <cell r="I398">
            <v>40</v>
          </cell>
          <cell r="J398" t="str">
            <v>ADRIEN</v>
          </cell>
          <cell r="K398" t="str">
            <v>07.58.42.93.73</v>
          </cell>
          <cell r="L398" t="str">
            <v>07.58.42.93.73 - ADRIEN - BLACK LISTE</v>
          </cell>
          <cell r="M398">
            <v>1</v>
          </cell>
          <cell r="O398">
            <v>392</v>
          </cell>
        </row>
        <row r="399">
          <cell r="A399">
            <v>42168</v>
          </cell>
          <cell r="B399">
            <v>6</v>
          </cell>
          <cell r="C399">
            <v>24</v>
          </cell>
          <cell r="D399">
            <v>2015</v>
          </cell>
          <cell r="E399" t="str">
            <v>Samedi</v>
          </cell>
          <cell r="F399" t="str">
            <v>Juin</v>
          </cell>
          <cell r="G399" t="str">
            <v>€</v>
          </cell>
          <cell r="H399" t="str">
            <v>MIXTE - 2 heures</v>
          </cell>
          <cell r="I399">
            <v>130</v>
          </cell>
          <cell r="J399" t="str">
            <v>JEROME</v>
          </cell>
          <cell r="K399" t="str">
            <v>06.70.59.40.61</v>
          </cell>
          <cell r="L399" t="str">
            <v>06.70.59.40.61 - JEROME - BARBU LUNETTES</v>
          </cell>
          <cell r="M399">
            <v>2</v>
          </cell>
          <cell r="O399">
            <v>393</v>
          </cell>
        </row>
        <row r="400">
          <cell r="A400">
            <v>42168</v>
          </cell>
          <cell r="B400">
            <v>6</v>
          </cell>
          <cell r="C400">
            <v>24</v>
          </cell>
          <cell r="D400">
            <v>2015</v>
          </cell>
          <cell r="E400" t="str">
            <v>Samedi</v>
          </cell>
          <cell r="F400" t="str">
            <v>Juin</v>
          </cell>
          <cell r="G400" t="str">
            <v>€</v>
          </cell>
          <cell r="H400" t="str">
            <v>AYURVEDIQUE - 1 heure</v>
          </cell>
          <cell r="I400">
            <v>60</v>
          </cell>
          <cell r="J400" t="str">
            <v>STEEVE</v>
          </cell>
          <cell r="K400" t="str">
            <v>06.64.36.32.07</v>
          </cell>
          <cell r="L400" t="str">
            <v>06.64.36.32.07 - STEEVE - TIMIDE</v>
          </cell>
          <cell r="M400">
            <v>1</v>
          </cell>
          <cell r="O400">
            <v>394</v>
          </cell>
        </row>
        <row r="401">
          <cell r="A401">
            <v>42167</v>
          </cell>
          <cell r="B401">
            <v>6</v>
          </cell>
          <cell r="C401">
            <v>24</v>
          </cell>
          <cell r="D401">
            <v>2015</v>
          </cell>
          <cell r="E401" t="str">
            <v>Vendredi</v>
          </cell>
          <cell r="F401" t="str">
            <v>Juin</v>
          </cell>
          <cell r="G401" t="str">
            <v>€</v>
          </cell>
          <cell r="H401" t="str">
            <v>MIXTE - 30 mn</v>
          </cell>
          <cell r="I401">
            <v>50</v>
          </cell>
          <cell r="J401" t="str">
            <v>ANDRE</v>
          </cell>
          <cell r="K401" t="str">
            <v>06.08.61.49.94</v>
          </cell>
          <cell r="L401" t="str">
            <v>06.08.61.49.94 - ANDRE - COOL</v>
          </cell>
          <cell r="M401">
            <v>1</v>
          </cell>
          <cell r="O401">
            <v>395</v>
          </cell>
        </row>
        <row r="402">
          <cell r="A402">
            <v>42167</v>
          </cell>
          <cell r="B402">
            <v>6</v>
          </cell>
          <cell r="C402">
            <v>24</v>
          </cell>
          <cell r="D402">
            <v>2015</v>
          </cell>
          <cell r="E402" t="str">
            <v>Vendredi</v>
          </cell>
          <cell r="F402" t="str">
            <v>Juin</v>
          </cell>
          <cell r="G402" t="str">
            <v>€</v>
          </cell>
          <cell r="H402" t="str">
            <v>MIXTE - 30 mn</v>
          </cell>
          <cell r="I402">
            <v>50</v>
          </cell>
          <cell r="J402" t="str">
            <v>OLIVIER</v>
          </cell>
          <cell r="K402" t="str">
            <v>06.07.34.98.71</v>
          </cell>
          <cell r="L402" t="str">
            <v>06.07.34.98.71 - OLIVIER - EVIDO</v>
          </cell>
          <cell r="M402">
            <v>1</v>
          </cell>
          <cell r="O402">
            <v>396</v>
          </cell>
        </row>
        <row r="403">
          <cell r="A403">
            <v>42167</v>
          </cell>
          <cell r="B403">
            <v>6</v>
          </cell>
          <cell r="C403">
            <v>24</v>
          </cell>
          <cell r="D403">
            <v>2015</v>
          </cell>
          <cell r="E403" t="str">
            <v>Vendredi</v>
          </cell>
          <cell r="F403" t="str">
            <v>Juin</v>
          </cell>
          <cell r="G403" t="str">
            <v>€</v>
          </cell>
          <cell r="H403" t="str">
            <v>ROUGE 45 minutes</v>
          </cell>
          <cell r="I403">
            <v>70</v>
          </cell>
          <cell r="J403" t="str">
            <v>ALAIN</v>
          </cell>
          <cell r="K403" t="str">
            <v>06.88.30.66.28</v>
          </cell>
          <cell r="L403" t="str">
            <v xml:space="preserve">06.88.30.66.28 - ALAIN - </v>
          </cell>
          <cell r="M403">
            <v>1</v>
          </cell>
          <cell r="O403">
            <v>397</v>
          </cell>
        </row>
        <row r="404">
          <cell r="A404">
            <v>42167</v>
          </cell>
          <cell r="B404">
            <v>6</v>
          </cell>
          <cell r="C404">
            <v>24</v>
          </cell>
          <cell r="D404">
            <v>2015</v>
          </cell>
          <cell r="E404" t="str">
            <v>Vendredi</v>
          </cell>
          <cell r="F404" t="str">
            <v>Juin</v>
          </cell>
          <cell r="G404" t="str">
            <v>€</v>
          </cell>
          <cell r="H404" t="str">
            <v>MIXTE - 2 heures</v>
          </cell>
          <cell r="I404">
            <v>130</v>
          </cell>
          <cell r="J404" t="str">
            <v>JOEL</v>
          </cell>
          <cell r="K404" t="str">
            <v>06.30.68.08.16</v>
          </cell>
          <cell r="L404" t="str">
            <v>06.30.68.08.16 - JOEL - BASQUE</v>
          </cell>
          <cell r="M404">
            <v>2</v>
          </cell>
          <cell r="O404">
            <v>398</v>
          </cell>
        </row>
        <row r="405">
          <cell r="A405">
            <v>42166</v>
          </cell>
          <cell r="B405">
            <v>6</v>
          </cell>
          <cell r="C405">
            <v>24</v>
          </cell>
          <cell r="D405">
            <v>2015</v>
          </cell>
          <cell r="E405" t="str">
            <v>Jeudi</v>
          </cell>
          <cell r="F405" t="str">
            <v>Juin</v>
          </cell>
          <cell r="G405" t="str">
            <v>€</v>
          </cell>
          <cell r="H405" t="str">
            <v>MIXTE - 30 mn</v>
          </cell>
          <cell r="I405">
            <v>50</v>
          </cell>
          <cell r="J405" t="str">
            <v>HERVE</v>
          </cell>
          <cell r="K405" t="str">
            <v>06.13.92.43.69</v>
          </cell>
          <cell r="L405" t="str">
            <v>06.13.92.43.69 - HERVE - LONS</v>
          </cell>
          <cell r="M405">
            <v>1</v>
          </cell>
          <cell r="O405">
            <v>399</v>
          </cell>
        </row>
        <row r="406">
          <cell r="A406">
            <v>42166</v>
          </cell>
          <cell r="B406">
            <v>6</v>
          </cell>
          <cell r="C406">
            <v>24</v>
          </cell>
          <cell r="D406">
            <v>2015</v>
          </cell>
          <cell r="E406" t="str">
            <v>Jeudi</v>
          </cell>
          <cell r="F406" t="str">
            <v>Juin</v>
          </cell>
          <cell r="G406" t="str">
            <v>€</v>
          </cell>
          <cell r="H406" t="str">
            <v>MIXTE - 30 mn</v>
          </cell>
          <cell r="I406">
            <v>50</v>
          </cell>
          <cell r="J406" t="str">
            <v>STEPHANE</v>
          </cell>
          <cell r="K406" t="str">
            <v>06.24.37.60.86</v>
          </cell>
          <cell r="L406" t="str">
            <v>06.24.37.60.86 - STEPHANE - TATOO</v>
          </cell>
          <cell r="M406">
            <v>1</v>
          </cell>
          <cell r="O406">
            <v>400</v>
          </cell>
        </row>
        <row r="407">
          <cell r="A407">
            <v>42165</v>
          </cell>
          <cell r="B407">
            <v>6</v>
          </cell>
          <cell r="C407">
            <v>24</v>
          </cell>
          <cell r="D407">
            <v>2015</v>
          </cell>
          <cell r="E407" t="str">
            <v>Mercredi</v>
          </cell>
          <cell r="F407" t="str">
            <v>Juin</v>
          </cell>
          <cell r="G407" t="str">
            <v>€</v>
          </cell>
          <cell r="H407" t="str">
            <v>AYURVEDIQUE - 1 heure</v>
          </cell>
          <cell r="I407">
            <v>60</v>
          </cell>
          <cell r="J407" t="str">
            <v>ERIC</v>
          </cell>
          <cell r="K407" t="str">
            <v>06.07.35.43.85</v>
          </cell>
          <cell r="L407" t="str">
            <v>06.07.35.43.85 - ERIC - ORTHEZ</v>
          </cell>
          <cell r="M407">
            <v>1</v>
          </cell>
          <cell r="O407">
            <v>401</v>
          </cell>
        </row>
        <row r="408">
          <cell r="A408">
            <v>42164</v>
          </cell>
          <cell r="B408">
            <v>6</v>
          </cell>
          <cell r="C408">
            <v>24</v>
          </cell>
          <cell r="D408">
            <v>2015</v>
          </cell>
          <cell r="E408" t="str">
            <v>Mardi</v>
          </cell>
          <cell r="F408" t="str">
            <v>Juin</v>
          </cell>
          <cell r="G408" t="str">
            <v>€</v>
          </cell>
          <cell r="H408" t="str">
            <v>MIXTE - 2 heures</v>
          </cell>
          <cell r="I408">
            <v>130</v>
          </cell>
          <cell r="J408" t="str">
            <v>STEPHANE</v>
          </cell>
          <cell r="K408" t="str">
            <v>06.25.27.43.31</v>
          </cell>
          <cell r="L408" t="str">
            <v>06.25.27.43.31 - STEPHANE - TOTAL</v>
          </cell>
          <cell r="M408">
            <v>2</v>
          </cell>
          <cell r="O408">
            <v>402</v>
          </cell>
        </row>
        <row r="409">
          <cell r="A409">
            <v>42164</v>
          </cell>
          <cell r="B409">
            <v>6</v>
          </cell>
          <cell r="C409">
            <v>24</v>
          </cell>
          <cell r="D409">
            <v>2015</v>
          </cell>
          <cell r="E409" t="str">
            <v>Mardi</v>
          </cell>
          <cell r="F409" t="str">
            <v>Juin</v>
          </cell>
          <cell r="G409" t="str">
            <v>€</v>
          </cell>
          <cell r="H409" t="str">
            <v>MIXTE - 30 mn</v>
          </cell>
          <cell r="I409">
            <v>50</v>
          </cell>
          <cell r="J409" t="str">
            <v>ERIC</v>
          </cell>
          <cell r="K409" t="str">
            <v>07.80.34.87.74</v>
          </cell>
          <cell r="L409" t="str">
            <v>07.80.34.87.74 - ERIC - OLORON</v>
          </cell>
          <cell r="M409">
            <v>1</v>
          </cell>
          <cell r="O409">
            <v>403</v>
          </cell>
        </row>
        <row r="410">
          <cell r="A410">
            <v>42163</v>
          </cell>
          <cell r="B410">
            <v>6</v>
          </cell>
          <cell r="C410">
            <v>24</v>
          </cell>
          <cell r="D410">
            <v>2015</v>
          </cell>
          <cell r="E410" t="str">
            <v>Lundi</v>
          </cell>
          <cell r="F410" t="str">
            <v>Juin</v>
          </cell>
          <cell r="G410" t="str">
            <v>€</v>
          </cell>
          <cell r="H410" t="str">
            <v>MIXTE - 30 mn</v>
          </cell>
          <cell r="I410">
            <v>50</v>
          </cell>
          <cell r="J410" t="str">
            <v>ERIC</v>
          </cell>
          <cell r="K410" t="str">
            <v>06.07.35.43.85</v>
          </cell>
          <cell r="L410" t="str">
            <v>06.07.35.43.85 - ERIC - ORTHEZ</v>
          </cell>
          <cell r="M410">
            <v>1</v>
          </cell>
          <cell r="O410">
            <v>404</v>
          </cell>
        </row>
        <row r="411">
          <cell r="A411">
            <v>42160</v>
          </cell>
          <cell r="B411">
            <v>6</v>
          </cell>
          <cell r="C411">
            <v>23</v>
          </cell>
          <cell r="D411">
            <v>2015</v>
          </cell>
          <cell r="E411" t="str">
            <v>Vendredi</v>
          </cell>
          <cell r="F411" t="str">
            <v>Juin</v>
          </cell>
          <cell r="G411" t="str">
            <v>€</v>
          </cell>
          <cell r="H411" t="str">
            <v>MIXTE - 1 heure</v>
          </cell>
          <cell r="I411">
            <v>90</v>
          </cell>
          <cell r="J411" t="str">
            <v>JEAN FRANCOIS</v>
          </cell>
          <cell r="K411" t="str">
            <v>06.32.30.70.29</v>
          </cell>
          <cell r="L411" t="str">
            <v>06.32.30.70.29 - JEAN FRANCOIS - petit bonhomme</v>
          </cell>
          <cell r="M411">
            <v>1</v>
          </cell>
          <cell r="O411">
            <v>405</v>
          </cell>
        </row>
        <row r="412">
          <cell r="A412">
            <v>42160</v>
          </cell>
          <cell r="B412">
            <v>6</v>
          </cell>
          <cell r="C412">
            <v>23</v>
          </cell>
          <cell r="D412">
            <v>2015</v>
          </cell>
          <cell r="E412" t="str">
            <v>Vendredi</v>
          </cell>
          <cell r="F412" t="str">
            <v>Juin</v>
          </cell>
          <cell r="G412" t="str">
            <v>€</v>
          </cell>
          <cell r="H412" t="str">
            <v>MIXTE - 30 mn</v>
          </cell>
          <cell r="I412">
            <v>50</v>
          </cell>
          <cell r="J412" t="str">
            <v>ERIC</v>
          </cell>
          <cell r="K412" t="str">
            <v>06.07.35.43.85</v>
          </cell>
          <cell r="L412" t="str">
            <v>06.07.35.43.85 - ERIC - ORTHEZ</v>
          </cell>
          <cell r="M412">
            <v>1</v>
          </cell>
          <cell r="O412">
            <v>406</v>
          </cell>
        </row>
        <row r="413">
          <cell r="A413">
            <v>42159</v>
          </cell>
          <cell r="B413">
            <v>6</v>
          </cell>
          <cell r="C413">
            <v>23</v>
          </cell>
          <cell r="D413">
            <v>2015</v>
          </cell>
          <cell r="E413" t="str">
            <v>Jeudi</v>
          </cell>
          <cell r="F413" t="str">
            <v>Juin</v>
          </cell>
          <cell r="G413" t="str">
            <v>€</v>
          </cell>
          <cell r="H413" t="str">
            <v>MIXTE - 30 mn</v>
          </cell>
          <cell r="I413">
            <v>50</v>
          </cell>
          <cell r="J413" t="str">
            <v>Inconnu</v>
          </cell>
          <cell r="K413" t="str">
            <v>06.81.47.74.73</v>
          </cell>
          <cell r="L413" t="str">
            <v xml:space="preserve">06.81.47.74.73 - Inconnu - </v>
          </cell>
          <cell r="M413">
            <v>1</v>
          </cell>
          <cell r="O413">
            <v>407</v>
          </cell>
        </row>
        <row r="414">
          <cell r="A414">
            <v>42159</v>
          </cell>
          <cell r="B414">
            <v>6</v>
          </cell>
          <cell r="C414">
            <v>23</v>
          </cell>
          <cell r="D414">
            <v>2015</v>
          </cell>
          <cell r="E414" t="str">
            <v>Jeudi</v>
          </cell>
          <cell r="F414" t="str">
            <v>Juin</v>
          </cell>
          <cell r="G414" t="str">
            <v>€</v>
          </cell>
          <cell r="H414" t="str">
            <v>MIXTE - 30 mn</v>
          </cell>
          <cell r="I414">
            <v>50</v>
          </cell>
          <cell r="J414" t="str">
            <v>SET</v>
          </cell>
          <cell r="K414" t="str">
            <v>06.51.41.46.21</v>
          </cell>
          <cell r="L414" t="str">
            <v>06.51.41.46.21 - SET - ARMENIEN</v>
          </cell>
          <cell r="M414">
            <v>1</v>
          </cell>
          <cell r="O414">
            <v>408</v>
          </cell>
        </row>
        <row r="415">
          <cell r="A415">
            <v>42159</v>
          </cell>
          <cell r="B415">
            <v>6</v>
          </cell>
          <cell r="C415">
            <v>23</v>
          </cell>
          <cell r="D415">
            <v>2015</v>
          </cell>
          <cell r="E415" t="str">
            <v>Jeudi</v>
          </cell>
          <cell r="F415" t="str">
            <v>Juin</v>
          </cell>
          <cell r="G415" t="str">
            <v>€</v>
          </cell>
          <cell r="H415" t="str">
            <v>MIXTE - 1 heure</v>
          </cell>
          <cell r="I415">
            <v>90</v>
          </cell>
          <cell r="J415" t="str">
            <v>JEAN FRANCOIS</v>
          </cell>
          <cell r="K415" t="str">
            <v>06.07.73.85.85</v>
          </cell>
          <cell r="L415" t="str">
            <v xml:space="preserve">06.07.73.85.85 - JEAN FRANCOIS - </v>
          </cell>
          <cell r="M415">
            <v>1</v>
          </cell>
          <cell r="O415">
            <v>409</v>
          </cell>
        </row>
        <row r="416">
          <cell r="A416">
            <v>42159</v>
          </cell>
          <cell r="B416">
            <v>6</v>
          </cell>
          <cell r="C416">
            <v>23</v>
          </cell>
          <cell r="D416">
            <v>2015</v>
          </cell>
          <cell r="E416" t="str">
            <v>Jeudi</v>
          </cell>
          <cell r="F416" t="str">
            <v>Juin</v>
          </cell>
          <cell r="G416" t="str">
            <v>€</v>
          </cell>
          <cell r="H416" t="str">
            <v>MIXTE - 1 heure 30 mn</v>
          </cell>
          <cell r="I416">
            <v>110</v>
          </cell>
          <cell r="J416" t="str">
            <v>STEPHANE</v>
          </cell>
          <cell r="K416" t="str">
            <v>06.62.35.93.39</v>
          </cell>
          <cell r="L416" t="str">
            <v xml:space="preserve">06.62.35.93.39 - STEPHANE - </v>
          </cell>
          <cell r="M416">
            <v>2</v>
          </cell>
          <cell r="O416">
            <v>410</v>
          </cell>
        </row>
        <row r="417">
          <cell r="A417">
            <v>42159</v>
          </cell>
          <cell r="B417">
            <v>6</v>
          </cell>
          <cell r="C417">
            <v>23</v>
          </cell>
          <cell r="D417">
            <v>2015</v>
          </cell>
          <cell r="E417" t="str">
            <v>Jeudi</v>
          </cell>
          <cell r="F417" t="str">
            <v>Juin</v>
          </cell>
          <cell r="G417" t="str">
            <v>€</v>
          </cell>
          <cell r="H417" t="str">
            <v>MIXTE - 30 mn</v>
          </cell>
          <cell r="I417">
            <v>50</v>
          </cell>
          <cell r="J417" t="str">
            <v>VINCENT</v>
          </cell>
          <cell r="K417" t="str">
            <v>06.87.24.50.64</v>
          </cell>
          <cell r="L417" t="str">
            <v xml:space="preserve">06.87.24.50.64 - VINCENT - </v>
          </cell>
          <cell r="M417">
            <v>1</v>
          </cell>
          <cell r="O417">
            <v>411</v>
          </cell>
        </row>
        <row r="418">
          <cell r="A418">
            <v>42158</v>
          </cell>
          <cell r="B418">
            <v>6</v>
          </cell>
          <cell r="C418">
            <v>23</v>
          </cell>
          <cell r="D418">
            <v>2015</v>
          </cell>
          <cell r="E418" t="str">
            <v>Mercredi</v>
          </cell>
          <cell r="F418" t="str">
            <v>Juin</v>
          </cell>
          <cell r="G418" t="str">
            <v>€</v>
          </cell>
          <cell r="H418" t="str">
            <v>MIXTE - 30 mn</v>
          </cell>
          <cell r="I418">
            <v>50</v>
          </cell>
          <cell r="J418" t="str">
            <v>FREDERIC</v>
          </cell>
          <cell r="K418" t="str">
            <v>06.88.06.79.50</v>
          </cell>
          <cell r="L418" t="str">
            <v xml:space="preserve">06.88.06.79.50 - FREDERIC - </v>
          </cell>
          <cell r="M418">
            <v>1</v>
          </cell>
          <cell r="O418">
            <v>412</v>
          </cell>
        </row>
        <row r="419">
          <cell r="A419">
            <v>42158</v>
          </cell>
          <cell r="B419">
            <v>6</v>
          </cell>
          <cell r="C419">
            <v>23</v>
          </cell>
          <cell r="D419">
            <v>2015</v>
          </cell>
          <cell r="E419" t="str">
            <v>Mercredi</v>
          </cell>
          <cell r="F419" t="str">
            <v>Juin</v>
          </cell>
          <cell r="G419" t="str">
            <v>€</v>
          </cell>
          <cell r="H419" t="str">
            <v>MIXTE - 30 mn</v>
          </cell>
          <cell r="I419">
            <v>50</v>
          </cell>
          <cell r="J419" t="str">
            <v>YANIS</v>
          </cell>
          <cell r="K419" t="str">
            <v>06.34.60.60.12</v>
          </cell>
          <cell r="L419" t="str">
            <v xml:space="preserve">06.34.60.60.12 - YANIS - </v>
          </cell>
          <cell r="M419">
            <v>1</v>
          </cell>
          <cell r="O419">
            <v>413</v>
          </cell>
        </row>
        <row r="420">
          <cell r="A420">
            <v>42157</v>
          </cell>
          <cell r="B420">
            <v>6</v>
          </cell>
          <cell r="C420">
            <v>23</v>
          </cell>
          <cell r="D420">
            <v>2015</v>
          </cell>
          <cell r="E420" t="str">
            <v>Mardi</v>
          </cell>
          <cell r="F420" t="str">
            <v>Juin</v>
          </cell>
          <cell r="G420" t="str">
            <v>€</v>
          </cell>
          <cell r="H420" t="str">
            <v>ROUGE 45 minutes</v>
          </cell>
          <cell r="I420">
            <v>70</v>
          </cell>
          <cell r="J420" t="str">
            <v>OLIVIER</v>
          </cell>
          <cell r="K420" t="str">
            <v>06.32.88.91.77</v>
          </cell>
          <cell r="L420" t="str">
            <v>06.32.88.91.77 - OLIVIER - ACCRO</v>
          </cell>
          <cell r="M420">
            <v>1</v>
          </cell>
          <cell r="O420">
            <v>414</v>
          </cell>
        </row>
        <row r="421">
          <cell r="A421">
            <v>42157</v>
          </cell>
          <cell r="B421">
            <v>6</v>
          </cell>
          <cell r="C421">
            <v>23</v>
          </cell>
          <cell r="D421">
            <v>2015</v>
          </cell>
          <cell r="E421" t="str">
            <v>Mardi</v>
          </cell>
          <cell r="F421" t="str">
            <v>Juin</v>
          </cell>
          <cell r="G421" t="str">
            <v>€</v>
          </cell>
          <cell r="H421" t="str">
            <v>MIXTE - 30 mn</v>
          </cell>
          <cell r="I421">
            <v>50</v>
          </cell>
          <cell r="J421" t="str">
            <v>ROBERT</v>
          </cell>
          <cell r="K421" t="str">
            <v>06.80.68.51.30</v>
          </cell>
          <cell r="L421" t="str">
            <v>06.80.68.51.30 - ROBERT - TRAVERS</v>
          </cell>
          <cell r="M421">
            <v>1</v>
          </cell>
          <cell r="O421">
            <v>415</v>
          </cell>
        </row>
        <row r="422">
          <cell r="A422">
            <v>42157</v>
          </cell>
          <cell r="B422">
            <v>6</v>
          </cell>
          <cell r="C422">
            <v>23</v>
          </cell>
          <cell r="D422">
            <v>2015</v>
          </cell>
          <cell r="E422" t="str">
            <v>Mardi</v>
          </cell>
          <cell r="F422" t="str">
            <v>Juin</v>
          </cell>
          <cell r="G422" t="str">
            <v>€</v>
          </cell>
          <cell r="H422" t="str">
            <v>MIXTE - 1 heure 30 mn</v>
          </cell>
          <cell r="I422">
            <v>110</v>
          </cell>
          <cell r="J422" t="str">
            <v>PATRICK</v>
          </cell>
          <cell r="K422" t="str">
            <v>06.41.99.07.20</v>
          </cell>
          <cell r="L422" t="str">
            <v>06.41.99.07.20 - PATRICK - CHINE</v>
          </cell>
          <cell r="M422">
            <v>2</v>
          </cell>
          <cell r="O422">
            <v>416</v>
          </cell>
        </row>
        <row r="423">
          <cell r="A423">
            <v>42156</v>
          </cell>
          <cell r="B423">
            <v>6</v>
          </cell>
          <cell r="C423">
            <v>23</v>
          </cell>
          <cell r="D423">
            <v>2015</v>
          </cell>
          <cell r="E423" t="str">
            <v>Lundi</v>
          </cell>
          <cell r="F423" t="str">
            <v>Juin</v>
          </cell>
          <cell r="G423" t="str">
            <v>€</v>
          </cell>
          <cell r="H423" t="str">
            <v>MIXTE - 1 heure 30 mn</v>
          </cell>
          <cell r="I423">
            <v>110</v>
          </cell>
          <cell r="J423" t="str">
            <v>PATRICK</v>
          </cell>
          <cell r="K423" t="str">
            <v>06.51.29.13.92</v>
          </cell>
          <cell r="L423" t="str">
            <v xml:space="preserve">06.51.29.13.92 - PATRICK - </v>
          </cell>
          <cell r="M423">
            <v>2</v>
          </cell>
          <cell r="O423">
            <v>417</v>
          </cell>
        </row>
        <row r="424">
          <cell r="A424">
            <v>42156</v>
          </cell>
          <cell r="B424">
            <v>6</v>
          </cell>
          <cell r="C424">
            <v>23</v>
          </cell>
          <cell r="D424">
            <v>2015</v>
          </cell>
          <cell r="E424" t="str">
            <v>Lundi</v>
          </cell>
          <cell r="F424" t="str">
            <v>Juin</v>
          </cell>
          <cell r="G424" t="str">
            <v>€</v>
          </cell>
          <cell r="H424" t="str">
            <v>MIXTE - 1 heure 30 mn</v>
          </cell>
          <cell r="I424">
            <v>110</v>
          </cell>
          <cell r="J424" t="str">
            <v>PATRICK</v>
          </cell>
          <cell r="K424" t="str">
            <v>06.51.29.13.92</v>
          </cell>
          <cell r="L424" t="str">
            <v xml:space="preserve">06.51.29.13.92 - PATRICK - </v>
          </cell>
          <cell r="M424">
            <v>2</v>
          </cell>
          <cell r="O424">
            <v>418</v>
          </cell>
        </row>
        <row r="425">
          <cell r="A425">
            <v>42153</v>
          </cell>
          <cell r="B425">
            <v>5</v>
          </cell>
          <cell r="C425">
            <v>22</v>
          </cell>
          <cell r="D425">
            <v>2015</v>
          </cell>
          <cell r="E425" t="str">
            <v>Vendredi</v>
          </cell>
          <cell r="F425" t="str">
            <v>Mai</v>
          </cell>
          <cell r="G425" t="str">
            <v>€</v>
          </cell>
          <cell r="H425" t="str">
            <v>MIXTE - 30 mn</v>
          </cell>
          <cell r="I425">
            <v>50</v>
          </cell>
          <cell r="J425" t="str">
            <v>ERIC</v>
          </cell>
          <cell r="K425" t="str">
            <v>06.16.12.43.64</v>
          </cell>
          <cell r="L425" t="str">
            <v>06.16.12.43.64 - ERIC - QUAD</v>
          </cell>
          <cell r="M425">
            <v>1</v>
          </cell>
          <cell r="O425">
            <v>419</v>
          </cell>
        </row>
        <row r="426">
          <cell r="A426">
            <v>42153</v>
          </cell>
          <cell r="B426">
            <v>5</v>
          </cell>
          <cell r="C426">
            <v>22</v>
          </cell>
          <cell r="D426">
            <v>2015</v>
          </cell>
          <cell r="E426" t="str">
            <v>Vendredi</v>
          </cell>
          <cell r="F426" t="str">
            <v>Mai</v>
          </cell>
          <cell r="G426" t="str">
            <v>€</v>
          </cell>
          <cell r="H426" t="str">
            <v>ROUGE 45 minutes</v>
          </cell>
          <cell r="I426">
            <v>70</v>
          </cell>
          <cell r="J426" t="str">
            <v>SYLVAIN</v>
          </cell>
          <cell r="K426" t="str">
            <v>06.03.73.93.11</v>
          </cell>
          <cell r="L426" t="str">
            <v xml:space="preserve">06.03.73.93.11 - SYLVAIN - </v>
          </cell>
          <cell r="M426">
            <v>1</v>
          </cell>
          <cell r="O426">
            <v>420</v>
          </cell>
        </row>
        <row r="427">
          <cell r="A427">
            <v>42153</v>
          </cell>
          <cell r="B427">
            <v>5</v>
          </cell>
          <cell r="C427">
            <v>22</v>
          </cell>
          <cell r="D427">
            <v>2015</v>
          </cell>
          <cell r="E427" t="str">
            <v>Vendredi</v>
          </cell>
          <cell r="F427" t="str">
            <v>Mai</v>
          </cell>
          <cell r="G427" t="str">
            <v>€</v>
          </cell>
          <cell r="H427" t="str">
            <v>MIXTE - 1 heure 30 mn</v>
          </cell>
          <cell r="I427">
            <v>110</v>
          </cell>
          <cell r="J427" t="str">
            <v>HERVE</v>
          </cell>
          <cell r="K427" t="str">
            <v>06.38.05.76.91</v>
          </cell>
          <cell r="L427" t="str">
            <v xml:space="preserve">06.38.05.76.91 - HERVE - </v>
          </cell>
          <cell r="M427">
            <v>2</v>
          </cell>
          <cell r="O427">
            <v>421</v>
          </cell>
        </row>
        <row r="428">
          <cell r="A428">
            <v>42152</v>
          </cell>
          <cell r="B428">
            <v>5</v>
          </cell>
          <cell r="C428">
            <v>22</v>
          </cell>
          <cell r="D428">
            <v>2015</v>
          </cell>
          <cell r="E428" t="str">
            <v>Jeudi</v>
          </cell>
          <cell r="F428" t="str">
            <v>Mai</v>
          </cell>
          <cell r="G428" t="str">
            <v>€</v>
          </cell>
          <cell r="H428" t="str">
            <v>MIXTE - 1 heure</v>
          </cell>
          <cell r="I428">
            <v>90</v>
          </cell>
          <cell r="J428" t="str">
            <v>Inconnu</v>
          </cell>
          <cell r="K428" t="str">
            <v>06.64.29.62.62</v>
          </cell>
          <cell r="L428" t="str">
            <v>06.64.29.62.62 - Inconnu - MOUSTACHE TOTAL</v>
          </cell>
          <cell r="M428">
            <v>1</v>
          </cell>
          <cell r="O428">
            <v>422</v>
          </cell>
        </row>
        <row r="429">
          <cell r="A429">
            <v>42152</v>
          </cell>
          <cell r="B429">
            <v>5</v>
          </cell>
          <cell r="C429">
            <v>22</v>
          </cell>
          <cell r="D429">
            <v>2015</v>
          </cell>
          <cell r="E429" t="str">
            <v>Jeudi</v>
          </cell>
          <cell r="F429" t="str">
            <v>Mai</v>
          </cell>
          <cell r="G429" t="str">
            <v>€</v>
          </cell>
          <cell r="H429" t="str">
            <v>ROUGE 45 minutes</v>
          </cell>
          <cell r="I429">
            <v>70</v>
          </cell>
          <cell r="J429" t="str">
            <v>FRANCOIS</v>
          </cell>
          <cell r="K429" t="str">
            <v>06.88.32.39.78</v>
          </cell>
          <cell r="L429" t="str">
            <v>06.88.32.39.78  -  FRANCOIS - AUGES</v>
          </cell>
          <cell r="M429">
            <v>1</v>
          </cell>
          <cell r="O429">
            <v>423</v>
          </cell>
        </row>
        <row r="430">
          <cell r="A430">
            <v>42151</v>
          </cell>
          <cell r="B430">
            <v>5</v>
          </cell>
          <cell r="C430">
            <v>22</v>
          </cell>
          <cell r="D430">
            <v>2015</v>
          </cell>
          <cell r="E430" t="str">
            <v>Mercredi</v>
          </cell>
          <cell r="F430" t="str">
            <v>Mai</v>
          </cell>
          <cell r="G430" t="str">
            <v>€</v>
          </cell>
          <cell r="H430" t="str">
            <v>MIXTE - 1 heure</v>
          </cell>
          <cell r="I430">
            <v>90</v>
          </cell>
          <cell r="J430" t="str">
            <v>JEAN MARC</v>
          </cell>
          <cell r="K430" t="str">
            <v>06.11.30.65.60</v>
          </cell>
          <cell r="L430" t="str">
            <v>06.11.30.65.60 - JEAN MARC - PSYCHO</v>
          </cell>
          <cell r="M430">
            <v>1</v>
          </cell>
          <cell r="O430">
            <v>424</v>
          </cell>
        </row>
        <row r="431">
          <cell r="A431">
            <v>42151</v>
          </cell>
          <cell r="B431">
            <v>5</v>
          </cell>
          <cell r="C431">
            <v>22</v>
          </cell>
          <cell r="D431">
            <v>2015</v>
          </cell>
          <cell r="E431" t="str">
            <v>Mercredi</v>
          </cell>
          <cell r="F431" t="str">
            <v>Mai</v>
          </cell>
          <cell r="G431" t="str">
            <v>€</v>
          </cell>
          <cell r="H431" t="str">
            <v>MIXTE - 2 heures</v>
          </cell>
          <cell r="I431">
            <v>130</v>
          </cell>
          <cell r="J431" t="str">
            <v>LUC</v>
          </cell>
          <cell r="K431" t="str">
            <v>06.07.72.61.78</v>
          </cell>
          <cell r="L431" t="str">
            <v xml:space="preserve">06.07.72.61.78 - LUC - </v>
          </cell>
          <cell r="M431">
            <v>2</v>
          </cell>
          <cell r="O431">
            <v>425</v>
          </cell>
        </row>
        <row r="432">
          <cell r="A432">
            <v>42150</v>
          </cell>
          <cell r="B432">
            <v>5</v>
          </cell>
          <cell r="C432">
            <v>22</v>
          </cell>
          <cell r="D432">
            <v>2015</v>
          </cell>
          <cell r="E432" t="str">
            <v>Mardi</v>
          </cell>
          <cell r="F432" t="str">
            <v>Mai</v>
          </cell>
          <cell r="G432" t="str">
            <v>€</v>
          </cell>
          <cell r="H432" t="str">
            <v>MIXTE - 1 heure</v>
          </cell>
          <cell r="I432">
            <v>90</v>
          </cell>
          <cell r="J432" t="str">
            <v>SEBASTIEN</v>
          </cell>
          <cell r="K432" t="str">
            <v>06.71.03.61.22</v>
          </cell>
          <cell r="L432" t="str">
            <v>06.71.03.61.22 - SEBASTIEN - SEB</v>
          </cell>
          <cell r="M432">
            <v>1</v>
          </cell>
          <cell r="O432">
            <v>426</v>
          </cell>
        </row>
        <row r="433">
          <cell r="A433">
            <v>42150</v>
          </cell>
          <cell r="B433">
            <v>5</v>
          </cell>
          <cell r="C433">
            <v>22</v>
          </cell>
          <cell r="D433">
            <v>2015</v>
          </cell>
          <cell r="E433" t="str">
            <v>Mardi</v>
          </cell>
          <cell r="F433" t="str">
            <v>Mai</v>
          </cell>
          <cell r="G433" t="str">
            <v>€</v>
          </cell>
          <cell r="H433" t="str">
            <v>MIXTE - 1 heure 30 mn</v>
          </cell>
          <cell r="I433">
            <v>110</v>
          </cell>
          <cell r="J433" t="str">
            <v>PIERRE</v>
          </cell>
          <cell r="K433" t="str">
            <v>06.75.56.86.38</v>
          </cell>
          <cell r="L433" t="str">
            <v xml:space="preserve">06.75.56.86.38 - PIERRE - </v>
          </cell>
          <cell r="M433">
            <v>2</v>
          </cell>
          <cell r="O433">
            <v>427</v>
          </cell>
        </row>
        <row r="434">
          <cell r="A434">
            <v>42150</v>
          </cell>
          <cell r="B434">
            <v>5</v>
          </cell>
          <cell r="C434">
            <v>22</v>
          </cell>
          <cell r="D434">
            <v>2015</v>
          </cell>
          <cell r="E434" t="str">
            <v>Mardi</v>
          </cell>
          <cell r="F434" t="str">
            <v>Mai</v>
          </cell>
          <cell r="G434" t="str">
            <v>€</v>
          </cell>
          <cell r="H434" t="str">
            <v>AYURVEDIQUE - 1 heure</v>
          </cell>
          <cell r="I434">
            <v>60</v>
          </cell>
          <cell r="J434" t="str">
            <v>ERIC</v>
          </cell>
          <cell r="K434" t="str">
            <v>07.80.34.87.74</v>
          </cell>
          <cell r="L434" t="str">
            <v>07.80.34.87.74 - ERIC - OLORON</v>
          </cell>
          <cell r="M434">
            <v>1</v>
          </cell>
          <cell r="O434">
            <v>428</v>
          </cell>
        </row>
        <row r="435">
          <cell r="A435">
            <v>42149</v>
          </cell>
          <cell r="B435">
            <v>5</v>
          </cell>
          <cell r="C435">
            <v>22</v>
          </cell>
          <cell r="D435">
            <v>2015</v>
          </cell>
          <cell r="E435" t="str">
            <v>Lundi</v>
          </cell>
          <cell r="F435" t="str">
            <v>Mai</v>
          </cell>
          <cell r="G435" t="str">
            <v>€</v>
          </cell>
          <cell r="H435" t="str">
            <v>MIXTE - 1 heure 30 mn</v>
          </cell>
          <cell r="I435">
            <v>110</v>
          </cell>
          <cell r="M435">
            <v>2</v>
          </cell>
          <cell r="O435">
            <v>429</v>
          </cell>
        </row>
        <row r="436">
          <cell r="A436">
            <v>42149</v>
          </cell>
          <cell r="B436">
            <v>5</v>
          </cell>
          <cell r="C436">
            <v>22</v>
          </cell>
          <cell r="D436">
            <v>2015</v>
          </cell>
          <cell r="E436" t="str">
            <v>Lundi</v>
          </cell>
          <cell r="F436" t="str">
            <v>Mai</v>
          </cell>
          <cell r="G436" t="str">
            <v>€</v>
          </cell>
          <cell r="H436" t="str">
            <v>MIXTE - 30 mn</v>
          </cell>
          <cell r="I436">
            <v>50</v>
          </cell>
          <cell r="J436" t="str">
            <v>ADRIEN</v>
          </cell>
          <cell r="K436" t="str">
            <v>06.13.63.91.68</v>
          </cell>
          <cell r="L436" t="str">
            <v>06.13.63.91.68 - ADRIEN - GUATEMALA</v>
          </cell>
          <cell r="M436">
            <v>1</v>
          </cell>
          <cell r="O436">
            <v>430</v>
          </cell>
        </row>
        <row r="437">
          <cell r="A437">
            <v>42149</v>
          </cell>
          <cell r="B437">
            <v>5</v>
          </cell>
          <cell r="C437">
            <v>22</v>
          </cell>
          <cell r="D437">
            <v>2015</v>
          </cell>
          <cell r="E437" t="str">
            <v>Lundi</v>
          </cell>
          <cell r="F437" t="str">
            <v>Mai</v>
          </cell>
          <cell r="G437" t="str">
            <v>€</v>
          </cell>
          <cell r="H437" t="str">
            <v>MIXTE - 30 mn</v>
          </cell>
          <cell r="I437">
            <v>50</v>
          </cell>
          <cell r="J437" t="str">
            <v>YANICK</v>
          </cell>
          <cell r="K437" t="str">
            <v>06.12.68.92.89</v>
          </cell>
          <cell r="L437" t="str">
            <v xml:space="preserve">06.12.68.92.89 - YANICK - </v>
          </cell>
          <cell r="M437">
            <v>1</v>
          </cell>
          <cell r="O437">
            <v>431</v>
          </cell>
        </row>
        <row r="438">
          <cell r="A438">
            <v>42149</v>
          </cell>
          <cell r="B438">
            <v>5</v>
          </cell>
          <cell r="C438">
            <v>22</v>
          </cell>
          <cell r="D438">
            <v>2015</v>
          </cell>
          <cell r="E438" t="str">
            <v>Lundi</v>
          </cell>
          <cell r="F438" t="str">
            <v>Mai</v>
          </cell>
          <cell r="G438" t="str">
            <v>€</v>
          </cell>
          <cell r="H438" t="str">
            <v>MIXTE - 30 mn</v>
          </cell>
          <cell r="I438">
            <v>50</v>
          </cell>
          <cell r="J438" t="str">
            <v>PIERRE</v>
          </cell>
          <cell r="K438" t="str">
            <v>06.82.95.07.92</v>
          </cell>
          <cell r="L438" t="str">
            <v xml:space="preserve">06.82.95.07.92 - PIERRE - </v>
          </cell>
          <cell r="M438">
            <v>1</v>
          </cell>
          <cell r="O438">
            <v>432</v>
          </cell>
        </row>
        <row r="439">
          <cell r="A439">
            <v>42147</v>
          </cell>
          <cell r="B439">
            <v>5</v>
          </cell>
          <cell r="C439">
            <v>21</v>
          </cell>
          <cell r="D439">
            <v>2015</v>
          </cell>
          <cell r="E439" t="str">
            <v>Samedi</v>
          </cell>
          <cell r="F439" t="str">
            <v>Mai</v>
          </cell>
          <cell r="G439" t="str">
            <v>€</v>
          </cell>
          <cell r="H439" t="str">
            <v>MIXTE - 30 mn</v>
          </cell>
          <cell r="I439">
            <v>50</v>
          </cell>
          <cell r="J439" t="str">
            <v>PHILIPPE</v>
          </cell>
          <cell r="K439" t="str">
            <v>06.71.82.59.19</v>
          </cell>
          <cell r="L439" t="str">
            <v>06.71.82.59.19 - PHILIPPE - RED</v>
          </cell>
          <cell r="M439">
            <v>1</v>
          </cell>
          <cell r="O439">
            <v>433</v>
          </cell>
        </row>
        <row r="440">
          <cell r="A440">
            <v>42146</v>
          </cell>
          <cell r="B440">
            <v>5</v>
          </cell>
          <cell r="C440">
            <v>21</v>
          </cell>
          <cell r="D440">
            <v>2015</v>
          </cell>
          <cell r="E440" t="str">
            <v>Vendredi</v>
          </cell>
          <cell r="F440" t="str">
            <v>Mai</v>
          </cell>
          <cell r="G440" t="str">
            <v>€</v>
          </cell>
          <cell r="H440" t="str">
            <v>MIXTE - 30 mn</v>
          </cell>
          <cell r="I440">
            <v>50</v>
          </cell>
          <cell r="J440" t="str">
            <v>ERNEST</v>
          </cell>
          <cell r="K440" t="str">
            <v>06.23.70.08.39</v>
          </cell>
          <cell r="L440" t="str">
            <v xml:space="preserve">06.23.70.08.39 - ERNEST - </v>
          </cell>
          <cell r="M440">
            <v>1</v>
          </cell>
          <cell r="O440">
            <v>434</v>
          </cell>
        </row>
        <row r="441">
          <cell r="A441">
            <v>42146</v>
          </cell>
          <cell r="B441">
            <v>5</v>
          </cell>
          <cell r="C441">
            <v>21</v>
          </cell>
          <cell r="D441">
            <v>2015</v>
          </cell>
          <cell r="E441" t="str">
            <v>Vendredi</v>
          </cell>
          <cell r="F441" t="str">
            <v>Mai</v>
          </cell>
          <cell r="G441" t="str">
            <v>€</v>
          </cell>
          <cell r="H441" t="str">
            <v>MIXTE - 1 heure 30 mn</v>
          </cell>
          <cell r="I441">
            <v>110</v>
          </cell>
          <cell r="J441" t="str">
            <v>HERVE</v>
          </cell>
          <cell r="K441" t="str">
            <v>06.13.92.43.69</v>
          </cell>
          <cell r="L441" t="str">
            <v>06.13.92.43.69 - HERVE - LONS</v>
          </cell>
          <cell r="M441">
            <v>2</v>
          </cell>
          <cell r="O441">
            <v>435</v>
          </cell>
        </row>
        <row r="442">
          <cell r="A442">
            <v>42146</v>
          </cell>
          <cell r="B442">
            <v>5</v>
          </cell>
          <cell r="C442">
            <v>21</v>
          </cell>
          <cell r="D442">
            <v>2015</v>
          </cell>
          <cell r="E442" t="str">
            <v>Vendredi</v>
          </cell>
          <cell r="F442" t="str">
            <v>Mai</v>
          </cell>
          <cell r="G442" t="str">
            <v>Ch</v>
          </cell>
          <cell r="H442" t="str">
            <v>AYURVEDIQUE - 1 heure</v>
          </cell>
          <cell r="I442">
            <v>60</v>
          </cell>
          <cell r="J442" t="str">
            <v>ERIC</v>
          </cell>
          <cell r="K442" t="str">
            <v>06.07.35.43.85</v>
          </cell>
          <cell r="L442" t="str">
            <v>06.07.35.43.85 - ERIC - ORTHEZ</v>
          </cell>
          <cell r="M442">
            <v>1</v>
          </cell>
          <cell r="O442">
            <v>436</v>
          </cell>
        </row>
        <row r="443">
          <cell r="A443">
            <v>42145</v>
          </cell>
          <cell r="B443">
            <v>5</v>
          </cell>
          <cell r="C443">
            <v>21</v>
          </cell>
          <cell r="D443">
            <v>2015</v>
          </cell>
          <cell r="E443" t="str">
            <v>Jeudi</v>
          </cell>
          <cell r="F443" t="str">
            <v>Mai</v>
          </cell>
          <cell r="G443" t="str">
            <v>€</v>
          </cell>
          <cell r="H443" t="str">
            <v>AYURVEDIQUE - 1 heure 30 mn</v>
          </cell>
          <cell r="I443">
            <v>80</v>
          </cell>
          <cell r="J443" t="str">
            <v>JACQUES</v>
          </cell>
          <cell r="M443">
            <v>2</v>
          </cell>
          <cell r="O443">
            <v>437</v>
          </cell>
        </row>
        <row r="444">
          <cell r="A444">
            <v>42145</v>
          </cell>
          <cell r="B444">
            <v>5</v>
          </cell>
          <cell r="C444">
            <v>21</v>
          </cell>
          <cell r="D444">
            <v>2015</v>
          </cell>
          <cell r="E444" t="str">
            <v>Jeudi</v>
          </cell>
          <cell r="F444" t="str">
            <v>Mai</v>
          </cell>
          <cell r="G444" t="str">
            <v>€</v>
          </cell>
          <cell r="H444" t="str">
            <v>ROUGE 45 minutes</v>
          </cell>
          <cell r="I444">
            <v>70</v>
          </cell>
          <cell r="J444" t="str">
            <v>OLIVIER</v>
          </cell>
          <cell r="M444">
            <v>1</v>
          </cell>
          <cell r="O444">
            <v>438</v>
          </cell>
        </row>
        <row r="445">
          <cell r="A445">
            <v>42145</v>
          </cell>
          <cell r="B445">
            <v>5</v>
          </cell>
          <cell r="C445">
            <v>21</v>
          </cell>
          <cell r="D445">
            <v>2015</v>
          </cell>
          <cell r="E445" t="str">
            <v>Jeudi</v>
          </cell>
          <cell r="F445" t="str">
            <v>Mai</v>
          </cell>
          <cell r="G445" t="str">
            <v>€</v>
          </cell>
          <cell r="H445" t="str">
            <v>AYURVEDIQUE - 30 mn</v>
          </cell>
          <cell r="I445">
            <v>40</v>
          </cell>
          <cell r="J445" t="str">
            <v>JACQUES</v>
          </cell>
          <cell r="M445">
            <v>1</v>
          </cell>
          <cell r="O445">
            <v>439</v>
          </cell>
        </row>
        <row r="446">
          <cell r="A446">
            <v>42145</v>
          </cell>
          <cell r="B446">
            <v>5</v>
          </cell>
          <cell r="C446">
            <v>21</v>
          </cell>
          <cell r="D446">
            <v>2015</v>
          </cell>
          <cell r="E446" t="str">
            <v>Jeudi</v>
          </cell>
          <cell r="F446" t="str">
            <v>Mai</v>
          </cell>
          <cell r="G446" t="str">
            <v>€</v>
          </cell>
          <cell r="H446" t="str">
            <v>ROUGE 45 minutes</v>
          </cell>
          <cell r="I446">
            <v>70</v>
          </cell>
          <cell r="J446" t="str">
            <v>ALAIN</v>
          </cell>
          <cell r="M446">
            <v>1</v>
          </cell>
          <cell r="O446">
            <v>440</v>
          </cell>
        </row>
        <row r="447">
          <cell r="A447">
            <v>42144</v>
          </cell>
          <cell r="B447">
            <v>5</v>
          </cell>
          <cell r="C447">
            <v>21</v>
          </cell>
          <cell r="D447">
            <v>2015</v>
          </cell>
          <cell r="E447" t="str">
            <v>Mercredi</v>
          </cell>
          <cell r="F447" t="str">
            <v>Mai</v>
          </cell>
          <cell r="G447" t="str">
            <v>€</v>
          </cell>
          <cell r="H447" t="str">
            <v>ROUGE 45 minutes</v>
          </cell>
          <cell r="I447">
            <v>70</v>
          </cell>
          <cell r="J447" t="str">
            <v>PHILIPPE</v>
          </cell>
          <cell r="M447">
            <v>1</v>
          </cell>
          <cell r="O447">
            <v>441</v>
          </cell>
        </row>
        <row r="448">
          <cell r="A448">
            <v>42144</v>
          </cell>
          <cell r="B448">
            <v>5</v>
          </cell>
          <cell r="C448">
            <v>21</v>
          </cell>
          <cell r="D448">
            <v>2015</v>
          </cell>
          <cell r="E448" t="str">
            <v>Mercredi</v>
          </cell>
          <cell r="F448" t="str">
            <v>Mai</v>
          </cell>
          <cell r="G448" t="str">
            <v>€</v>
          </cell>
          <cell r="H448" t="str">
            <v>MIXTE - 2 heures</v>
          </cell>
          <cell r="I448">
            <v>130</v>
          </cell>
          <cell r="J448" t="str">
            <v>STEPHANE</v>
          </cell>
          <cell r="K448" t="str">
            <v>06.25.27.43.31</v>
          </cell>
          <cell r="L448" t="str">
            <v>06.25.27.43.31 - STEPHANE - TOTAL</v>
          </cell>
          <cell r="M448">
            <v>2</v>
          </cell>
          <cell r="O448">
            <v>442</v>
          </cell>
        </row>
        <row r="449">
          <cell r="A449">
            <v>42144</v>
          </cell>
          <cell r="B449">
            <v>5</v>
          </cell>
          <cell r="C449">
            <v>21</v>
          </cell>
          <cell r="D449">
            <v>2015</v>
          </cell>
          <cell r="E449" t="str">
            <v>Mercredi</v>
          </cell>
          <cell r="F449" t="str">
            <v>Mai</v>
          </cell>
          <cell r="G449" t="str">
            <v>€</v>
          </cell>
          <cell r="H449" t="str">
            <v>MIXTE - 1 heure</v>
          </cell>
          <cell r="I449">
            <v>90</v>
          </cell>
          <cell r="J449" t="str">
            <v>BORIS</v>
          </cell>
          <cell r="M449">
            <v>1</v>
          </cell>
          <cell r="O449">
            <v>443</v>
          </cell>
        </row>
        <row r="450">
          <cell r="A450">
            <v>42144</v>
          </cell>
          <cell r="B450">
            <v>5</v>
          </cell>
          <cell r="C450">
            <v>21</v>
          </cell>
          <cell r="D450">
            <v>2015</v>
          </cell>
          <cell r="E450" t="str">
            <v>Mercredi</v>
          </cell>
          <cell r="F450" t="str">
            <v>Mai</v>
          </cell>
          <cell r="G450" t="str">
            <v>€</v>
          </cell>
          <cell r="H450" t="str">
            <v>MIXTE - 30 mn</v>
          </cell>
          <cell r="I450">
            <v>50</v>
          </cell>
          <cell r="J450" t="str">
            <v>DAMIEN</v>
          </cell>
          <cell r="M450">
            <v>1</v>
          </cell>
          <cell r="O450">
            <v>444</v>
          </cell>
        </row>
        <row r="451">
          <cell r="A451">
            <v>42143</v>
          </cell>
          <cell r="B451">
            <v>5</v>
          </cell>
          <cell r="C451">
            <v>21</v>
          </cell>
          <cell r="D451">
            <v>2015</v>
          </cell>
          <cell r="E451" t="str">
            <v>Mardi</v>
          </cell>
          <cell r="F451" t="str">
            <v>Mai</v>
          </cell>
          <cell r="G451" t="str">
            <v>€</v>
          </cell>
          <cell r="H451" t="str">
            <v>MIXTE - 30 mn</v>
          </cell>
          <cell r="I451">
            <v>50</v>
          </cell>
          <cell r="J451" t="str">
            <v>OLIVIER</v>
          </cell>
          <cell r="M451">
            <v>1</v>
          </cell>
          <cell r="O451">
            <v>445</v>
          </cell>
        </row>
        <row r="452">
          <cell r="A452">
            <v>42143</v>
          </cell>
          <cell r="B452">
            <v>5</v>
          </cell>
          <cell r="C452">
            <v>21</v>
          </cell>
          <cell r="D452">
            <v>2015</v>
          </cell>
          <cell r="E452" t="str">
            <v>Mardi</v>
          </cell>
          <cell r="F452" t="str">
            <v>Mai</v>
          </cell>
          <cell r="G452" t="str">
            <v>€</v>
          </cell>
          <cell r="H452" t="str">
            <v>MIXTE - 2 heures</v>
          </cell>
          <cell r="I452">
            <v>130</v>
          </cell>
          <cell r="J452" t="str">
            <v>PATRICK</v>
          </cell>
          <cell r="M452">
            <v>2</v>
          </cell>
          <cell r="O452">
            <v>446</v>
          </cell>
        </row>
        <row r="453">
          <cell r="A453">
            <v>42143</v>
          </cell>
          <cell r="B453">
            <v>5</v>
          </cell>
          <cell r="C453">
            <v>21</v>
          </cell>
          <cell r="D453">
            <v>2015</v>
          </cell>
          <cell r="E453" t="str">
            <v>Mardi</v>
          </cell>
          <cell r="F453" t="str">
            <v>Mai</v>
          </cell>
          <cell r="G453" t="str">
            <v>€</v>
          </cell>
          <cell r="H453" t="str">
            <v>MIXTE - 30 mn</v>
          </cell>
          <cell r="I453">
            <v>50</v>
          </cell>
          <cell r="J453" t="str">
            <v>PATRICK</v>
          </cell>
          <cell r="M453">
            <v>1</v>
          </cell>
          <cell r="O453">
            <v>447</v>
          </cell>
        </row>
        <row r="454">
          <cell r="A454">
            <v>42142</v>
          </cell>
          <cell r="B454">
            <v>5</v>
          </cell>
          <cell r="C454">
            <v>21</v>
          </cell>
          <cell r="D454">
            <v>2015</v>
          </cell>
          <cell r="E454" t="str">
            <v>Lundi</v>
          </cell>
          <cell r="F454" t="str">
            <v>Mai</v>
          </cell>
          <cell r="G454" t="str">
            <v>€</v>
          </cell>
          <cell r="H454" t="str">
            <v>ROUGE 45 minutes</v>
          </cell>
          <cell r="I454">
            <v>70</v>
          </cell>
          <cell r="J454" t="str">
            <v>DAN</v>
          </cell>
          <cell r="M454">
            <v>1</v>
          </cell>
          <cell r="O454">
            <v>448</v>
          </cell>
        </row>
        <row r="455">
          <cell r="A455">
            <v>42141</v>
          </cell>
          <cell r="B455">
            <v>5</v>
          </cell>
          <cell r="C455">
            <v>20</v>
          </cell>
          <cell r="D455">
            <v>2015</v>
          </cell>
          <cell r="E455" t="str">
            <v>Dimanche</v>
          </cell>
          <cell r="F455" t="str">
            <v>Mai</v>
          </cell>
          <cell r="G455" t="str">
            <v>€</v>
          </cell>
          <cell r="H455" t="str">
            <v>AYURVEDIQUE - 1 heure 30 mn</v>
          </cell>
          <cell r="I455">
            <v>80</v>
          </cell>
          <cell r="J455" t="str">
            <v>OLIVIER</v>
          </cell>
          <cell r="M455">
            <v>2</v>
          </cell>
          <cell r="O455">
            <v>449</v>
          </cell>
        </row>
        <row r="456">
          <cell r="A456">
            <v>42140</v>
          </cell>
          <cell r="B456">
            <v>5</v>
          </cell>
          <cell r="C456">
            <v>20</v>
          </cell>
          <cell r="D456">
            <v>2015</v>
          </cell>
          <cell r="E456" t="str">
            <v>Samedi</v>
          </cell>
          <cell r="F456" t="str">
            <v>Mai</v>
          </cell>
          <cell r="G456" t="str">
            <v>€</v>
          </cell>
          <cell r="H456" t="str">
            <v>MIXTE - 1 heure</v>
          </cell>
          <cell r="I456">
            <v>90</v>
          </cell>
          <cell r="J456" t="str">
            <v>PEYO</v>
          </cell>
          <cell r="K456" t="str">
            <v>06.70.35.43.44</v>
          </cell>
          <cell r="L456" t="str">
            <v xml:space="preserve">06.70.35.43.44 - PEYO - </v>
          </cell>
          <cell r="M456">
            <v>1</v>
          </cell>
          <cell r="O456">
            <v>450</v>
          </cell>
        </row>
        <row r="457">
          <cell r="A457">
            <v>42140</v>
          </cell>
          <cell r="B457">
            <v>5</v>
          </cell>
          <cell r="C457">
            <v>20</v>
          </cell>
          <cell r="D457">
            <v>2015</v>
          </cell>
          <cell r="E457" t="str">
            <v>Samedi</v>
          </cell>
          <cell r="F457" t="str">
            <v>Mai</v>
          </cell>
          <cell r="G457" t="str">
            <v>€</v>
          </cell>
          <cell r="H457" t="str">
            <v>MIXTE - 2 heures</v>
          </cell>
          <cell r="I457">
            <v>130</v>
          </cell>
          <cell r="J457" t="str">
            <v>THIERRY</v>
          </cell>
          <cell r="M457">
            <v>2</v>
          </cell>
          <cell r="O457">
            <v>451</v>
          </cell>
        </row>
        <row r="458">
          <cell r="A458">
            <v>42140</v>
          </cell>
          <cell r="B458">
            <v>5</v>
          </cell>
          <cell r="C458">
            <v>20</v>
          </cell>
          <cell r="D458">
            <v>2015</v>
          </cell>
          <cell r="E458" t="str">
            <v>Samedi</v>
          </cell>
          <cell r="F458" t="str">
            <v>Mai</v>
          </cell>
          <cell r="G458" t="str">
            <v>€</v>
          </cell>
          <cell r="H458" t="str">
            <v>MIXTE - 1 heure</v>
          </cell>
          <cell r="I458">
            <v>90</v>
          </cell>
          <cell r="J458" t="str">
            <v>GILLES</v>
          </cell>
          <cell r="K458" t="str">
            <v>06.15.34.33.17</v>
          </cell>
          <cell r="L458" t="str">
            <v xml:space="preserve">06.15.34.33.17 - GILLES - </v>
          </cell>
          <cell r="M458">
            <v>1</v>
          </cell>
          <cell r="O458">
            <v>452</v>
          </cell>
        </row>
        <row r="459">
          <cell r="A459">
            <v>42139</v>
          </cell>
          <cell r="B459">
            <v>5</v>
          </cell>
          <cell r="C459">
            <v>20</v>
          </cell>
          <cell r="D459">
            <v>2015</v>
          </cell>
          <cell r="E459" t="str">
            <v>Vendredi</v>
          </cell>
          <cell r="F459" t="str">
            <v>Mai</v>
          </cell>
          <cell r="G459" t="str">
            <v>€</v>
          </cell>
          <cell r="H459" t="str">
            <v>ROUGE 45 minutes</v>
          </cell>
          <cell r="I459">
            <v>70</v>
          </cell>
          <cell r="J459" t="str">
            <v>PIERRE</v>
          </cell>
          <cell r="M459">
            <v>1</v>
          </cell>
          <cell r="O459">
            <v>453</v>
          </cell>
        </row>
        <row r="460">
          <cell r="A460">
            <v>42139</v>
          </cell>
          <cell r="B460">
            <v>5</v>
          </cell>
          <cell r="C460">
            <v>20</v>
          </cell>
          <cell r="D460">
            <v>2015</v>
          </cell>
          <cell r="E460" t="str">
            <v>Vendredi</v>
          </cell>
          <cell r="F460" t="str">
            <v>Mai</v>
          </cell>
          <cell r="G460" t="str">
            <v>€</v>
          </cell>
          <cell r="H460" t="str">
            <v>ROUGE 45 minutes</v>
          </cell>
          <cell r="I460">
            <v>70</v>
          </cell>
          <cell r="J460" t="str">
            <v>BRUNO</v>
          </cell>
          <cell r="M460">
            <v>1</v>
          </cell>
          <cell r="O460">
            <v>454</v>
          </cell>
        </row>
        <row r="461">
          <cell r="A461">
            <v>42139</v>
          </cell>
          <cell r="B461">
            <v>5</v>
          </cell>
          <cell r="C461">
            <v>20</v>
          </cell>
          <cell r="D461">
            <v>2015</v>
          </cell>
          <cell r="E461" t="str">
            <v>Vendredi</v>
          </cell>
          <cell r="F461" t="str">
            <v>Mai</v>
          </cell>
          <cell r="G461" t="str">
            <v>€</v>
          </cell>
          <cell r="H461" t="str">
            <v>MIXTE - 30 mn</v>
          </cell>
          <cell r="I461">
            <v>50</v>
          </cell>
          <cell r="J461" t="str">
            <v>ERIC</v>
          </cell>
          <cell r="M461">
            <v>1</v>
          </cell>
          <cell r="O461">
            <v>455</v>
          </cell>
        </row>
        <row r="462">
          <cell r="A462">
            <v>42138</v>
          </cell>
          <cell r="B462">
            <v>5</v>
          </cell>
          <cell r="C462">
            <v>20</v>
          </cell>
          <cell r="D462">
            <v>2015</v>
          </cell>
          <cell r="E462" t="str">
            <v>Jeudi</v>
          </cell>
          <cell r="F462" t="str">
            <v>Mai</v>
          </cell>
          <cell r="G462" t="str">
            <v>€</v>
          </cell>
          <cell r="H462" t="str">
            <v>MIXTE - 30 mn</v>
          </cell>
          <cell r="I462">
            <v>50</v>
          </cell>
          <cell r="J462" t="str">
            <v>Inconnu</v>
          </cell>
          <cell r="M462">
            <v>1</v>
          </cell>
          <cell r="O462">
            <v>456</v>
          </cell>
        </row>
        <row r="463">
          <cell r="A463">
            <v>42137</v>
          </cell>
          <cell r="B463">
            <v>5</v>
          </cell>
          <cell r="C463">
            <v>20</v>
          </cell>
          <cell r="D463">
            <v>2015</v>
          </cell>
          <cell r="E463" t="str">
            <v>Mercredi</v>
          </cell>
          <cell r="F463" t="str">
            <v>Mai</v>
          </cell>
          <cell r="G463" t="str">
            <v>€</v>
          </cell>
          <cell r="H463" t="str">
            <v>ROUGE 45 minutes</v>
          </cell>
          <cell r="I463">
            <v>70</v>
          </cell>
          <cell r="J463" t="str">
            <v>OLIVIER</v>
          </cell>
          <cell r="M463">
            <v>1</v>
          </cell>
          <cell r="O463">
            <v>457</v>
          </cell>
        </row>
        <row r="464">
          <cell r="A464">
            <v>42137</v>
          </cell>
          <cell r="B464">
            <v>5</v>
          </cell>
          <cell r="C464">
            <v>20</v>
          </cell>
          <cell r="D464">
            <v>2015</v>
          </cell>
          <cell r="E464" t="str">
            <v>Mercredi</v>
          </cell>
          <cell r="F464" t="str">
            <v>Mai</v>
          </cell>
          <cell r="G464" t="str">
            <v>€</v>
          </cell>
          <cell r="H464" t="str">
            <v>MIXTE - 2 heures</v>
          </cell>
          <cell r="I464">
            <v>130</v>
          </cell>
          <cell r="J464" t="str">
            <v>DIDIER</v>
          </cell>
          <cell r="M464">
            <v>2</v>
          </cell>
          <cell r="O464">
            <v>458</v>
          </cell>
        </row>
        <row r="465">
          <cell r="A465">
            <v>42137</v>
          </cell>
          <cell r="B465">
            <v>5</v>
          </cell>
          <cell r="C465">
            <v>20</v>
          </cell>
          <cell r="D465">
            <v>2015</v>
          </cell>
          <cell r="E465" t="str">
            <v>Mercredi</v>
          </cell>
          <cell r="F465" t="str">
            <v>Mai</v>
          </cell>
          <cell r="G465" t="str">
            <v>€</v>
          </cell>
          <cell r="H465" t="str">
            <v>MIXTE - 1 heure</v>
          </cell>
          <cell r="I465">
            <v>90</v>
          </cell>
          <cell r="J465" t="str">
            <v>STEPHANE</v>
          </cell>
          <cell r="K465" t="str">
            <v>06.82.81.19.84</v>
          </cell>
          <cell r="L465" t="str">
            <v>06.82.81.19.84 - STEPHANE - CLASSE</v>
          </cell>
          <cell r="M465">
            <v>1</v>
          </cell>
          <cell r="O465">
            <v>459</v>
          </cell>
        </row>
        <row r="466">
          <cell r="A466">
            <v>42137</v>
          </cell>
          <cell r="B466">
            <v>5</v>
          </cell>
          <cell r="C466">
            <v>20</v>
          </cell>
          <cell r="D466">
            <v>2015</v>
          </cell>
          <cell r="E466" t="str">
            <v>Mercredi</v>
          </cell>
          <cell r="F466" t="str">
            <v>Mai</v>
          </cell>
          <cell r="G466" t="str">
            <v>€</v>
          </cell>
          <cell r="H466" t="str">
            <v>MIXTE - 2 heures</v>
          </cell>
          <cell r="I466">
            <v>130</v>
          </cell>
          <cell r="J466" t="str">
            <v>GERALD</v>
          </cell>
          <cell r="M466">
            <v>2</v>
          </cell>
          <cell r="O466">
            <v>460</v>
          </cell>
        </row>
        <row r="467">
          <cell r="A467">
            <v>42136</v>
          </cell>
          <cell r="B467">
            <v>5</v>
          </cell>
          <cell r="C467">
            <v>20</v>
          </cell>
          <cell r="D467">
            <v>2015</v>
          </cell>
          <cell r="E467" t="str">
            <v>Mardi</v>
          </cell>
          <cell r="F467" t="str">
            <v>Mai</v>
          </cell>
          <cell r="G467" t="str">
            <v>€</v>
          </cell>
          <cell r="H467" t="str">
            <v>MIXTE - 1 heure 30 mn</v>
          </cell>
          <cell r="I467">
            <v>110</v>
          </cell>
          <cell r="J467" t="str">
            <v>GUILLAUME</v>
          </cell>
          <cell r="K467" t="str">
            <v>06.26.85.30.06</v>
          </cell>
          <cell r="L467" t="str">
            <v xml:space="preserve">06.26.85.30.06 - GUILLAUME - </v>
          </cell>
          <cell r="M467">
            <v>2</v>
          </cell>
          <cell r="O467">
            <v>461</v>
          </cell>
        </row>
        <row r="468">
          <cell r="A468">
            <v>42136</v>
          </cell>
          <cell r="B468">
            <v>5</v>
          </cell>
          <cell r="C468">
            <v>20</v>
          </cell>
          <cell r="D468">
            <v>2015</v>
          </cell>
          <cell r="E468" t="str">
            <v>Mardi</v>
          </cell>
          <cell r="F468" t="str">
            <v>Mai</v>
          </cell>
          <cell r="G468" t="str">
            <v>€</v>
          </cell>
          <cell r="H468" t="str">
            <v>MIXTE - 30 mn</v>
          </cell>
          <cell r="I468">
            <v>50</v>
          </cell>
          <cell r="J468" t="str">
            <v>THIBAUT</v>
          </cell>
          <cell r="M468">
            <v>1</v>
          </cell>
          <cell r="O468">
            <v>462</v>
          </cell>
        </row>
        <row r="469">
          <cell r="A469">
            <v>42136</v>
          </cell>
          <cell r="B469">
            <v>5</v>
          </cell>
          <cell r="C469">
            <v>20</v>
          </cell>
          <cell r="D469">
            <v>2015</v>
          </cell>
          <cell r="E469" t="str">
            <v>Mardi</v>
          </cell>
          <cell r="F469" t="str">
            <v>Mai</v>
          </cell>
          <cell r="G469" t="str">
            <v>€</v>
          </cell>
          <cell r="H469" t="str">
            <v>ROUGE 45 minutes</v>
          </cell>
          <cell r="I469">
            <v>70</v>
          </cell>
          <cell r="J469" t="str">
            <v>FREDERIC</v>
          </cell>
          <cell r="K469" t="str">
            <v>06.88.06.79.50</v>
          </cell>
          <cell r="L469" t="str">
            <v xml:space="preserve">06.88.06.79.50 - FREDERIC - </v>
          </cell>
          <cell r="M469">
            <v>1</v>
          </cell>
          <cell r="O469">
            <v>463</v>
          </cell>
        </row>
        <row r="470">
          <cell r="A470">
            <v>42136</v>
          </cell>
          <cell r="B470">
            <v>5</v>
          </cell>
          <cell r="C470">
            <v>20</v>
          </cell>
          <cell r="D470">
            <v>2015</v>
          </cell>
          <cell r="E470" t="str">
            <v>Mardi</v>
          </cell>
          <cell r="F470" t="str">
            <v>Mai</v>
          </cell>
          <cell r="G470" t="str">
            <v>€</v>
          </cell>
          <cell r="H470" t="str">
            <v>ROUGE 45 minutes</v>
          </cell>
          <cell r="I470">
            <v>70</v>
          </cell>
          <cell r="J470" t="str">
            <v>PATRICE</v>
          </cell>
          <cell r="M470">
            <v>1</v>
          </cell>
          <cell r="O470">
            <v>464</v>
          </cell>
        </row>
        <row r="471">
          <cell r="A471">
            <v>42136</v>
          </cell>
          <cell r="B471">
            <v>5</v>
          </cell>
          <cell r="C471">
            <v>20</v>
          </cell>
          <cell r="D471">
            <v>2015</v>
          </cell>
          <cell r="E471" t="str">
            <v>Mardi</v>
          </cell>
          <cell r="F471" t="str">
            <v>Mai</v>
          </cell>
          <cell r="G471" t="str">
            <v>€</v>
          </cell>
          <cell r="H471" t="str">
            <v>ROUGE 45 minutes</v>
          </cell>
          <cell r="I471">
            <v>70</v>
          </cell>
          <cell r="J471" t="str">
            <v>Inconnu</v>
          </cell>
          <cell r="M471">
            <v>1</v>
          </cell>
          <cell r="O471">
            <v>465</v>
          </cell>
        </row>
        <row r="472">
          <cell r="A472">
            <v>42136</v>
          </cell>
          <cell r="B472">
            <v>5</v>
          </cell>
          <cell r="C472">
            <v>20</v>
          </cell>
          <cell r="D472">
            <v>2015</v>
          </cell>
          <cell r="E472" t="str">
            <v>Mardi</v>
          </cell>
          <cell r="F472" t="str">
            <v>Mai</v>
          </cell>
          <cell r="G472" t="str">
            <v>€</v>
          </cell>
          <cell r="H472" t="str">
            <v>MIXTE - 1 heure</v>
          </cell>
          <cell r="I472">
            <v>90</v>
          </cell>
          <cell r="J472" t="str">
            <v>ERIC</v>
          </cell>
          <cell r="K472" t="str">
            <v>06.07.35.43.85</v>
          </cell>
          <cell r="L472" t="str">
            <v>06.07.35.43.85 - ERIC - ORTHEZ</v>
          </cell>
          <cell r="M472">
            <v>1</v>
          </cell>
          <cell r="O472">
            <v>466</v>
          </cell>
        </row>
        <row r="473">
          <cell r="A473">
            <v>42136</v>
          </cell>
          <cell r="B473">
            <v>5</v>
          </cell>
          <cell r="C473">
            <v>20</v>
          </cell>
          <cell r="D473">
            <v>2015</v>
          </cell>
          <cell r="E473" t="str">
            <v>Mardi</v>
          </cell>
          <cell r="F473" t="str">
            <v>Mai</v>
          </cell>
          <cell r="G473" t="str">
            <v>€</v>
          </cell>
          <cell r="H473" t="str">
            <v>MIXTE - 1 heure</v>
          </cell>
          <cell r="I473">
            <v>90</v>
          </cell>
          <cell r="J473" t="str">
            <v>BERNARD</v>
          </cell>
          <cell r="M473">
            <v>1</v>
          </cell>
          <cell r="O473">
            <v>467</v>
          </cell>
        </row>
        <row r="474">
          <cell r="A474">
            <v>42135</v>
          </cell>
          <cell r="B474">
            <v>5</v>
          </cell>
          <cell r="C474">
            <v>20</v>
          </cell>
          <cell r="D474">
            <v>2015</v>
          </cell>
          <cell r="E474" t="str">
            <v>Lundi</v>
          </cell>
          <cell r="F474" t="str">
            <v>Mai</v>
          </cell>
          <cell r="G474" t="str">
            <v>€</v>
          </cell>
          <cell r="H474" t="str">
            <v>MIXTE - 1 heure 30 mn</v>
          </cell>
          <cell r="I474">
            <v>110</v>
          </cell>
          <cell r="J474" t="str">
            <v>PATRICK</v>
          </cell>
          <cell r="K474" t="str">
            <v>06.41.99.07.20</v>
          </cell>
          <cell r="L474" t="str">
            <v>06.41.99.07.20 - PATRICK - CHINE</v>
          </cell>
          <cell r="M474">
            <v>2</v>
          </cell>
          <cell r="O474">
            <v>468</v>
          </cell>
        </row>
        <row r="475">
          <cell r="A475">
            <v>42135</v>
          </cell>
          <cell r="B475">
            <v>5</v>
          </cell>
          <cell r="C475">
            <v>20</v>
          </cell>
          <cell r="D475">
            <v>2015</v>
          </cell>
          <cell r="E475" t="str">
            <v>Lundi</v>
          </cell>
          <cell r="F475" t="str">
            <v>Mai</v>
          </cell>
          <cell r="G475" t="str">
            <v>€</v>
          </cell>
          <cell r="H475" t="str">
            <v>MIXTE - 30 mn</v>
          </cell>
          <cell r="I475">
            <v>50</v>
          </cell>
          <cell r="J475" t="str">
            <v>OLIVIER</v>
          </cell>
          <cell r="M475">
            <v>1</v>
          </cell>
          <cell r="O475">
            <v>469</v>
          </cell>
        </row>
        <row r="476">
          <cell r="A476">
            <v>42135</v>
          </cell>
          <cell r="B476">
            <v>5</v>
          </cell>
          <cell r="C476">
            <v>20</v>
          </cell>
          <cell r="D476">
            <v>2015</v>
          </cell>
          <cell r="E476" t="str">
            <v>Lundi</v>
          </cell>
          <cell r="F476" t="str">
            <v>Mai</v>
          </cell>
          <cell r="G476" t="str">
            <v>€</v>
          </cell>
          <cell r="H476" t="str">
            <v>MIXTE - 30 mn</v>
          </cell>
          <cell r="I476">
            <v>50</v>
          </cell>
          <cell r="J476" t="str">
            <v>KEVIN</v>
          </cell>
          <cell r="M476">
            <v>1</v>
          </cell>
          <cell r="O476">
            <v>470</v>
          </cell>
        </row>
        <row r="477">
          <cell r="A477">
            <v>42135</v>
          </cell>
          <cell r="B477">
            <v>5</v>
          </cell>
          <cell r="C477">
            <v>20</v>
          </cell>
          <cell r="D477">
            <v>2015</v>
          </cell>
          <cell r="E477" t="str">
            <v>Lundi</v>
          </cell>
          <cell r="F477" t="str">
            <v>Mai</v>
          </cell>
          <cell r="G477" t="str">
            <v>€</v>
          </cell>
          <cell r="H477" t="str">
            <v>AYURVEDIQUE - 30 mn</v>
          </cell>
          <cell r="I477">
            <v>40</v>
          </cell>
          <cell r="J477" t="str">
            <v>ERIC</v>
          </cell>
          <cell r="K477" t="str">
            <v>06.07.35.43.85</v>
          </cell>
          <cell r="L477" t="str">
            <v>06.07.35.43.85 - ERIC - ORTHEZ</v>
          </cell>
          <cell r="M477">
            <v>1</v>
          </cell>
          <cell r="O477">
            <v>471</v>
          </cell>
        </row>
        <row r="478">
          <cell r="A478">
            <v>42134</v>
          </cell>
          <cell r="B478">
            <v>5</v>
          </cell>
          <cell r="C478">
            <v>19</v>
          </cell>
          <cell r="D478">
            <v>2015</v>
          </cell>
          <cell r="E478" t="str">
            <v>Dimanche</v>
          </cell>
          <cell r="F478" t="str">
            <v>Mai</v>
          </cell>
          <cell r="G478" t="str">
            <v>€</v>
          </cell>
          <cell r="H478" t="str">
            <v>MIXTE - 1 heure 30 mn</v>
          </cell>
          <cell r="I478">
            <v>110</v>
          </cell>
          <cell r="J478" t="str">
            <v>LANDRY</v>
          </cell>
          <cell r="M478">
            <v>2</v>
          </cell>
          <cell r="O478">
            <v>472</v>
          </cell>
        </row>
        <row r="479">
          <cell r="A479">
            <v>42134</v>
          </cell>
          <cell r="B479">
            <v>5</v>
          </cell>
          <cell r="C479">
            <v>19</v>
          </cell>
          <cell r="D479">
            <v>2015</v>
          </cell>
          <cell r="E479" t="str">
            <v>Dimanche</v>
          </cell>
          <cell r="F479" t="str">
            <v>Mai</v>
          </cell>
          <cell r="G479" t="str">
            <v>€</v>
          </cell>
          <cell r="H479" t="str">
            <v>ROUGE 45 minutes</v>
          </cell>
          <cell r="I479">
            <v>70</v>
          </cell>
          <cell r="J479" t="str">
            <v>CHRISTOPHE</v>
          </cell>
          <cell r="M479">
            <v>1</v>
          </cell>
          <cell r="O479">
            <v>473</v>
          </cell>
        </row>
        <row r="480">
          <cell r="A480">
            <v>42133</v>
          </cell>
          <cell r="B480">
            <v>5</v>
          </cell>
          <cell r="C480">
            <v>19</v>
          </cell>
          <cell r="D480">
            <v>2015</v>
          </cell>
          <cell r="E480" t="str">
            <v>Samedi</v>
          </cell>
          <cell r="F480" t="str">
            <v>Mai</v>
          </cell>
          <cell r="G480" t="str">
            <v>€</v>
          </cell>
          <cell r="H480" t="str">
            <v>MIXTE - 1 heure 30 mn</v>
          </cell>
          <cell r="I480">
            <v>110</v>
          </cell>
          <cell r="J480" t="str">
            <v>OLIVIER</v>
          </cell>
          <cell r="M480">
            <v>2</v>
          </cell>
          <cell r="O480">
            <v>474</v>
          </cell>
        </row>
        <row r="481">
          <cell r="A481">
            <v>42132</v>
          </cell>
          <cell r="B481">
            <v>5</v>
          </cell>
          <cell r="C481">
            <v>19</v>
          </cell>
          <cell r="D481">
            <v>2015</v>
          </cell>
          <cell r="E481" t="str">
            <v>Vendredi</v>
          </cell>
          <cell r="F481" t="str">
            <v>Mai</v>
          </cell>
          <cell r="G481" t="str">
            <v>€</v>
          </cell>
          <cell r="H481" t="str">
            <v>MIXTE - 1 heure</v>
          </cell>
          <cell r="I481">
            <v>90</v>
          </cell>
          <cell r="J481" t="str">
            <v>GANESH</v>
          </cell>
          <cell r="M481">
            <v>1</v>
          </cell>
          <cell r="O481">
            <v>475</v>
          </cell>
        </row>
        <row r="482">
          <cell r="A482">
            <v>42132</v>
          </cell>
          <cell r="B482">
            <v>5</v>
          </cell>
          <cell r="C482">
            <v>19</v>
          </cell>
          <cell r="D482">
            <v>2015</v>
          </cell>
          <cell r="E482" t="str">
            <v>Vendredi</v>
          </cell>
          <cell r="F482" t="str">
            <v>Mai</v>
          </cell>
          <cell r="G482" t="str">
            <v>€</v>
          </cell>
          <cell r="H482" t="str">
            <v>MIXTE - 30 mn</v>
          </cell>
          <cell r="I482">
            <v>50</v>
          </cell>
          <cell r="J482" t="str">
            <v>ERIC</v>
          </cell>
          <cell r="M482">
            <v>1</v>
          </cell>
          <cell r="O482">
            <v>476</v>
          </cell>
        </row>
        <row r="483">
          <cell r="A483">
            <v>42131</v>
          </cell>
          <cell r="B483">
            <v>5</v>
          </cell>
          <cell r="C483">
            <v>19</v>
          </cell>
          <cell r="D483">
            <v>2015</v>
          </cell>
          <cell r="E483" t="str">
            <v>Jeudi</v>
          </cell>
          <cell r="F483" t="str">
            <v>Mai</v>
          </cell>
          <cell r="G483" t="str">
            <v>€</v>
          </cell>
          <cell r="H483" t="str">
            <v>MIXTE - 1 heure</v>
          </cell>
          <cell r="I483">
            <v>90</v>
          </cell>
          <cell r="J483" t="str">
            <v>CHRISTIAN</v>
          </cell>
          <cell r="M483">
            <v>1</v>
          </cell>
          <cell r="O483">
            <v>477</v>
          </cell>
        </row>
        <row r="484">
          <cell r="A484">
            <v>42131</v>
          </cell>
          <cell r="B484">
            <v>5</v>
          </cell>
          <cell r="C484">
            <v>19</v>
          </cell>
          <cell r="D484">
            <v>2015</v>
          </cell>
          <cell r="E484" t="str">
            <v>Jeudi</v>
          </cell>
          <cell r="F484" t="str">
            <v>Mai</v>
          </cell>
          <cell r="G484" t="str">
            <v>€</v>
          </cell>
          <cell r="H484" t="str">
            <v>ROUGE 45 minutes</v>
          </cell>
          <cell r="I484">
            <v>70</v>
          </cell>
          <cell r="J484" t="str">
            <v>FRANCIS</v>
          </cell>
          <cell r="K484" t="str">
            <v>06.10.78.37.42</v>
          </cell>
          <cell r="L484" t="str">
            <v>06.10.78.37.42 - FRANCIS - VELO</v>
          </cell>
          <cell r="M484">
            <v>1</v>
          </cell>
          <cell r="O484">
            <v>478</v>
          </cell>
        </row>
        <row r="485">
          <cell r="A485">
            <v>42131</v>
          </cell>
          <cell r="B485">
            <v>5</v>
          </cell>
          <cell r="C485">
            <v>19</v>
          </cell>
          <cell r="D485">
            <v>2015</v>
          </cell>
          <cell r="E485" t="str">
            <v>Jeudi</v>
          </cell>
          <cell r="F485" t="str">
            <v>Mai</v>
          </cell>
          <cell r="G485" t="str">
            <v>€</v>
          </cell>
          <cell r="H485" t="str">
            <v>ROUGE 45 minutes</v>
          </cell>
          <cell r="I485">
            <v>70</v>
          </cell>
          <cell r="J485" t="str">
            <v>MANU</v>
          </cell>
          <cell r="M485">
            <v>1</v>
          </cell>
          <cell r="O485">
            <v>479</v>
          </cell>
        </row>
        <row r="486">
          <cell r="A486">
            <v>42131</v>
          </cell>
          <cell r="B486">
            <v>5</v>
          </cell>
          <cell r="C486">
            <v>19</v>
          </cell>
          <cell r="D486">
            <v>2015</v>
          </cell>
          <cell r="E486" t="str">
            <v>Jeudi</v>
          </cell>
          <cell r="F486" t="str">
            <v>Mai</v>
          </cell>
          <cell r="G486" t="str">
            <v>€</v>
          </cell>
          <cell r="H486" t="str">
            <v>ROUGE 45 minutes</v>
          </cell>
          <cell r="I486">
            <v>70</v>
          </cell>
          <cell r="J486" t="str">
            <v>THIERRY</v>
          </cell>
          <cell r="M486">
            <v>1</v>
          </cell>
          <cell r="O486">
            <v>480</v>
          </cell>
        </row>
        <row r="487">
          <cell r="A487">
            <v>42130</v>
          </cell>
          <cell r="B487">
            <v>5</v>
          </cell>
          <cell r="C487">
            <v>19</v>
          </cell>
          <cell r="D487">
            <v>2015</v>
          </cell>
          <cell r="E487" t="str">
            <v>Mercredi</v>
          </cell>
          <cell r="F487" t="str">
            <v>Mai</v>
          </cell>
          <cell r="G487" t="str">
            <v>€</v>
          </cell>
          <cell r="H487" t="str">
            <v>MIXTE - 30 mn</v>
          </cell>
          <cell r="I487">
            <v>50</v>
          </cell>
          <cell r="J487" t="str">
            <v>MICHEL</v>
          </cell>
          <cell r="M487">
            <v>1</v>
          </cell>
          <cell r="O487">
            <v>481</v>
          </cell>
        </row>
        <row r="488">
          <cell r="A488">
            <v>42130</v>
          </cell>
          <cell r="B488">
            <v>5</v>
          </cell>
          <cell r="C488">
            <v>19</v>
          </cell>
          <cell r="D488">
            <v>2015</v>
          </cell>
          <cell r="E488" t="str">
            <v>Mercredi</v>
          </cell>
          <cell r="F488" t="str">
            <v>Mai</v>
          </cell>
          <cell r="G488" t="str">
            <v>€</v>
          </cell>
          <cell r="H488" t="str">
            <v>MIXTE - 1 heure</v>
          </cell>
          <cell r="I488">
            <v>90</v>
          </cell>
          <cell r="J488" t="str">
            <v>MICHEL</v>
          </cell>
          <cell r="M488">
            <v>1</v>
          </cell>
          <cell r="O488">
            <v>482</v>
          </cell>
        </row>
        <row r="489">
          <cell r="A489">
            <v>42130</v>
          </cell>
          <cell r="B489">
            <v>5</v>
          </cell>
          <cell r="C489">
            <v>19</v>
          </cell>
          <cell r="D489">
            <v>2015</v>
          </cell>
          <cell r="E489" t="str">
            <v>Mercredi</v>
          </cell>
          <cell r="F489" t="str">
            <v>Mai</v>
          </cell>
          <cell r="G489" t="str">
            <v>€</v>
          </cell>
          <cell r="H489" t="str">
            <v>MIXTE - 1 heure</v>
          </cell>
          <cell r="I489">
            <v>90</v>
          </cell>
          <cell r="J489" t="str">
            <v>JEAN PIERRE</v>
          </cell>
          <cell r="M489">
            <v>1</v>
          </cell>
          <cell r="O489">
            <v>483</v>
          </cell>
        </row>
        <row r="490">
          <cell r="A490">
            <v>42129</v>
          </cell>
          <cell r="B490">
            <v>5</v>
          </cell>
          <cell r="C490">
            <v>19</v>
          </cell>
          <cell r="D490">
            <v>2015</v>
          </cell>
          <cell r="E490" t="str">
            <v>Mardi</v>
          </cell>
          <cell r="F490" t="str">
            <v>Mai</v>
          </cell>
          <cell r="G490" t="str">
            <v>€</v>
          </cell>
          <cell r="H490" t="str">
            <v>MIXTE - 1 heure</v>
          </cell>
          <cell r="I490">
            <v>90</v>
          </cell>
          <cell r="J490" t="str">
            <v>JEAN PHILIPPE</v>
          </cell>
          <cell r="M490">
            <v>1</v>
          </cell>
          <cell r="O490">
            <v>484</v>
          </cell>
        </row>
        <row r="491">
          <cell r="A491">
            <v>42129</v>
          </cell>
          <cell r="B491">
            <v>5</v>
          </cell>
          <cell r="C491">
            <v>19</v>
          </cell>
          <cell r="D491">
            <v>2015</v>
          </cell>
          <cell r="E491" t="str">
            <v>Mardi</v>
          </cell>
          <cell r="F491" t="str">
            <v>Mai</v>
          </cell>
          <cell r="G491" t="str">
            <v>€</v>
          </cell>
          <cell r="H491" t="str">
            <v>AYURVEDIQUE - 1 heure 30 mn</v>
          </cell>
          <cell r="I491">
            <v>80</v>
          </cell>
          <cell r="J491" t="str">
            <v>STEPHANE</v>
          </cell>
          <cell r="K491" t="str">
            <v>06.25.27.43.31</v>
          </cell>
          <cell r="L491" t="str">
            <v>06.25.27.43.31 - STEPHANE - TOTAL</v>
          </cell>
          <cell r="M491">
            <v>2</v>
          </cell>
          <cell r="O491">
            <v>485</v>
          </cell>
        </row>
        <row r="492">
          <cell r="A492">
            <v>42128</v>
          </cell>
          <cell r="B492">
            <v>5</v>
          </cell>
          <cell r="C492">
            <v>19</v>
          </cell>
          <cell r="D492">
            <v>2015</v>
          </cell>
          <cell r="E492" t="str">
            <v>Lundi</v>
          </cell>
          <cell r="F492" t="str">
            <v>Mai</v>
          </cell>
          <cell r="G492" t="str">
            <v>€</v>
          </cell>
          <cell r="H492" t="str">
            <v>MIXTE - 1 heure</v>
          </cell>
          <cell r="I492">
            <v>90</v>
          </cell>
          <cell r="J492" t="str">
            <v>LUIS</v>
          </cell>
          <cell r="M492">
            <v>1</v>
          </cell>
          <cell r="O492">
            <v>486</v>
          </cell>
        </row>
        <row r="493">
          <cell r="A493">
            <v>42128</v>
          </cell>
          <cell r="B493">
            <v>5</v>
          </cell>
          <cell r="C493">
            <v>19</v>
          </cell>
          <cell r="D493">
            <v>2015</v>
          </cell>
          <cell r="E493" t="str">
            <v>Lundi</v>
          </cell>
          <cell r="F493" t="str">
            <v>Mai</v>
          </cell>
          <cell r="G493" t="str">
            <v>€</v>
          </cell>
          <cell r="H493" t="str">
            <v>MIXTE - 30 mn</v>
          </cell>
          <cell r="I493">
            <v>50</v>
          </cell>
          <cell r="J493" t="str">
            <v>ANTOINE</v>
          </cell>
          <cell r="K493" t="str">
            <v>06.81.29.75.47</v>
          </cell>
          <cell r="L493" t="str">
            <v xml:space="preserve">06.81.29.75.47 - ANTOINE - </v>
          </cell>
          <cell r="M493">
            <v>1</v>
          </cell>
          <cell r="O493">
            <v>487</v>
          </cell>
        </row>
        <row r="494">
          <cell r="A494">
            <v>42128</v>
          </cell>
          <cell r="B494">
            <v>5</v>
          </cell>
          <cell r="C494">
            <v>19</v>
          </cell>
          <cell r="D494">
            <v>2015</v>
          </cell>
          <cell r="E494" t="str">
            <v>Lundi</v>
          </cell>
          <cell r="F494" t="str">
            <v>Mai</v>
          </cell>
          <cell r="G494" t="str">
            <v>€</v>
          </cell>
          <cell r="H494" t="str">
            <v>MIXTE - 1 heure</v>
          </cell>
          <cell r="I494">
            <v>90</v>
          </cell>
          <cell r="J494" t="str">
            <v>Inconnu</v>
          </cell>
          <cell r="M494">
            <v>1</v>
          </cell>
          <cell r="O494">
            <v>488</v>
          </cell>
        </row>
        <row r="495">
          <cell r="A495">
            <v>42126</v>
          </cell>
          <cell r="B495">
            <v>5</v>
          </cell>
          <cell r="C495">
            <v>18</v>
          </cell>
          <cell r="D495">
            <v>2015</v>
          </cell>
          <cell r="E495" t="str">
            <v>Samedi</v>
          </cell>
          <cell r="F495" t="str">
            <v>Mai</v>
          </cell>
          <cell r="G495" t="str">
            <v>€</v>
          </cell>
          <cell r="H495" t="str">
            <v>ROUGE 45 minutes</v>
          </cell>
          <cell r="I495">
            <v>70</v>
          </cell>
          <cell r="J495" t="str">
            <v>REGIS</v>
          </cell>
          <cell r="M495">
            <v>1</v>
          </cell>
          <cell r="O495">
            <v>489</v>
          </cell>
        </row>
        <row r="496">
          <cell r="A496">
            <v>42125</v>
          </cell>
          <cell r="B496">
            <v>5</v>
          </cell>
          <cell r="C496">
            <v>18</v>
          </cell>
          <cell r="D496">
            <v>2015</v>
          </cell>
          <cell r="E496" t="str">
            <v>Vendredi</v>
          </cell>
          <cell r="F496" t="str">
            <v>Mai</v>
          </cell>
          <cell r="G496" t="str">
            <v>€</v>
          </cell>
          <cell r="H496" t="str">
            <v>MIXTE - 1 heure</v>
          </cell>
          <cell r="I496">
            <v>90</v>
          </cell>
          <cell r="J496" t="str">
            <v>ERIC</v>
          </cell>
          <cell r="M496">
            <v>1</v>
          </cell>
          <cell r="O496">
            <v>490</v>
          </cell>
        </row>
        <row r="497">
          <cell r="A497">
            <v>42125</v>
          </cell>
          <cell r="B497">
            <v>5</v>
          </cell>
          <cell r="C497">
            <v>18</v>
          </cell>
          <cell r="D497">
            <v>2015</v>
          </cell>
          <cell r="E497" t="str">
            <v>Vendredi</v>
          </cell>
          <cell r="F497" t="str">
            <v>Mai</v>
          </cell>
          <cell r="G497" t="str">
            <v>Ch</v>
          </cell>
          <cell r="H497" t="str">
            <v>Déplacement</v>
          </cell>
          <cell r="I497">
            <v>100</v>
          </cell>
          <cell r="J497" t="str">
            <v>BERNARD</v>
          </cell>
          <cell r="M497">
            <v>0</v>
          </cell>
          <cell r="O497">
            <v>491</v>
          </cell>
        </row>
        <row r="498">
          <cell r="A498">
            <v>42124</v>
          </cell>
          <cell r="B498">
            <v>4</v>
          </cell>
          <cell r="C498">
            <v>18</v>
          </cell>
          <cell r="D498">
            <v>2015</v>
          </cell>
          <cell r="E498" t="str">
            <v>Jeudi</v>
          </cell>
          <cell r="F498" t="str">
            <v>Avril</v>
          </cell>
          <cell r="G498" t="str">
            <v>€</v>
          </cell>
          <cell r="H498" t="str">
            <v>MIXTE - 2 heures</v>
          </cell>
          <cell r="I498">
            <v>130</v>
          </cell>
          <cell r="J498" t="str">
            <v>BERNARD</v>
          </cell>
          <cell r="M498">
            <v>2</v>
          </cell>
          <cell r="O498">
            <v>492</v>
          </cell>
        </row>
        <row r="499">
          <cell r="A499">
            <v>42123</v>
          </cell>
          <cell r="B499">
            <v>4</v>
          </cell>
          <cell r="C499">
            <v>18</v>
          </cell>
          <cell r="D499">
            <v>2015</v>
          </cell>
          <cell r="E499" t="str">
            <v>Mercredi</v>
          </cell>
          <cell r="F499" t="str">
            <v>Avril</v>
          </cell>
          <cell r="G499" t="str">
            <v>€</v>
          </cell>
          <cell r="H499" t="str">
            <v>MIXTE - 30 mn</v>
          </cell>
          <cell r="I499">
            <v>50</v>
          </cell>
          <cell r="J499" t="str">
            <v>KEVIN</v>
          </cell>
          <cell r="M499">
            <v>1</v>
          </cell>
          <cell r="O499">
            <v>493</v>
          </cell>
        </row>
        <row r="500">
          <cell r="A500">
            <v>42123</v>
          </cell>
          <cell r="B500">
            <v>4</v>
          </cell>
          <cell r="C500">
            <v>18</v>
          </cell>
          <cell r="D500">
            <v>2015</v>
          </cell>
          <cell r="E500" t="str">
            <v>Mercredi</v>
          </cell>
          <cell r="F500" t="str">
            <v>Avril</v>
          </cell>
          <cell r="G500" t="str">
            <v>€</v>
          </cell>
          <cell r="H500" t="str">
            <v>ROUGE 45 minutes</v>
          </cell>
          <cell r="I500">
            <v>70</v>
          </cell>
          <cell r="J500" t="str">
            <v>FRANCK</v>
          </cell>
          <cell r="K500" t="str">
            <v>06.72.73.24.03</v>
          </cell>
          <cell r="L500" t="str">
            <v>06.72.73.24.03 - FRANCK - RH</v>
          </cell>
          <cell r="M500">
            <v>1</v>
          </cell>
          <cell r="O500">
            <v>494</v>
          </cell>
        </row>
        <row r="501">
          <cell r="A501">
            <v>42123</v>
          </cell>
          <cell r="B501">
            <v>4</v>
          </cell>
          <cell r="C501">
            <v>18</v>
          </cell>
          <cell r="D501">
            <v>2015</v>
          </cell>
          <cell r="E501" t="str">
            <v>Mercredi</v>
          </cell>
          <cell r="F501" t="str">
            <v>Avril</v>
          </cell>
          <cell r="G501" t="str">
            <v>€</v>
          </cell>
          <cell r="H501" t="str">
            <v>AYURVEDIQUE - 1 heure 30 mn</v>
          </cell>
          <cell r="I501">
            <v>80</v>
          </cell>
          <cell r="J501" t="str">
            <v>ERIC</v>
          </cell>
          <cell r="K501" t="str">
            <v>06.07.35.43.85</v>
          </cell>
          <cell r="L501" t="str">
            <v>06.07.35.43.85 - ERIC - ORTHEZ</v>
          </cell>
          <cell r="M501">
            <v>2</v>
          </cell>
          <cell r="O501">
            <v>495</v>
          </cell>
        </row>
        <row r="502">
          <cell r="A502">
            <v>42122</v>
          </cell>
          <cell r="B502">
            <v>4</v>
          </cell>
          <cell r="C502">
            <v>18</v>
          </cell>
          <cell r="D502">
            <v>2015</v>
          </cell>
          <cell r="E502" t="str">
            <v>Mardi</v>
          </cell>
          <cell r="F502" t="str">
            <v>Avril</v>
          </cell>
          <cell r="G502" t="str">
            <v>€</v>
          </cell>
          <cell r="H502" t="str">
            <v>MIXTE - 1 heure</v>
          </cell>
          <cell r="I502">
            <v>90</v>
          </cell>
          <cell r="J502" t="str">
            <v>PHILIPPE</v>
          </cell>
          <cell r="M502">
            <v>1</v>
          </cell>
          <cell r="O502">
            <v>496</v>
          </cell>
        </row>
        <row r="503">
          <cell r="A503">
            <v>42122</v>
          </cell>
          <cell r="B503">
            <v>4</v>
          </cell>
          <cell r="C503">
            <v>18</v>
          </cell>
          <cell r="D503">
            <v>2015</v>
          </cell>
          <cell r="E503" t="str">
            <v>Mardi</v>
          </cell>
          <cell r="F503" t="str">
            <v>Avril</v>
          </cell>
          <cell r="G503" t="str">
            <v>€</v>
          </cell>
          <cell r="H503" t="str">
            <v>MIXTE - 1 heure</v>
          </cell>
          <cell r="I503">
            <v>90</v>
          </cell>
          <cell r="J503" t="str">
            <v>MATHIEU</v>
          </cell>
          <cell r="K503" t="str">
            <v>06.89.90.15.22</v>
          </cell>
          <cell r="L503" t="str">
            <v>06.89.90.15.22 - MATHIEU - OLORON</v>
          </cell>
          <cell r="M503">
            <v>1</v>
          </cell>
          <cell r="O503">
            <v>497</v>
          </cell>
        </row>
        <row r="504">
          <cell r="A504">
            <v>42122</v>
          </cell>
          <cell r="B504">
            <v>4</v>
          </cell>
          <cell r="C504">
            <v>18</v>
          </cell>
          <cell r="D504">
            <v>2015</v>
          </cell>
          <cell r="E504" t="str">
            <v>Mardi</v>
          </cell>
          <cell r="F504" t="str">
            <v>Avril</v>
          </cell>
          <cell r="G504" t="str">
            <v>€</v>
          </cell>
          <cell r="H504" t="str">
            <v>MIXTE - 30 mn</v>
          </cell>
          <cell r="I504">
            <v>50</v>
          </cell>
          <cell r="J504" t="str">
            <v>THIERRY</v>
          </cell>
          <cell r="M504">
            <v>1</v>
          </cell>
          <cell r="O504">
            <v>498</v>
          </cell>
        </row>
        <row r="505">
          <cell r="A505">
            <v>42122</v>
          </cell>
          <cell r="B505">
            <v>4</v>
          </cell>
          <cell r="C505">
            <v>18</v>
          </cell>
          <cell r="D505">
            <v>2015</v>
          </cell>
          <cell r="E505" t="str">
            <v>Mardi</v>
          </cell>
          <cell r="F505" t="str">
            <v>Avril</v>
          </cell>
          <cell r="G505" t="str">
            <v>€</v>
          </cell>
          <cell r="H505" t="str">
            <v>MIXTE - 30 mn</v>
          </cell>
          <cell r="I505">
            <v>50</v>
          </cell>
          <cell r="J505" t="str">
            <v xml:space="preserve">THIERRY </v>
          </cell>
          <cell r="M505">
            <v>1</v>
          </cell>
          <cell r="O505">
            <v>499</v>
          </cell>
        </row>
        <row r="506">
          <cell r="A506">
            <v>42122</v>
          </cell>
          <cell r="B506">
            <v>4</v>
          </cell>
          <cell r="C506">
            <v>18</v>
          </cell>
          <cell r="D506">
            <v>2015</v>
          </cell>
          <cell r="E506" t="str">
            <v>Mardi</v>
          </cell>
          <cell r="F506" t="str">
            <v>Avril</v>
          </cell>
          <cell r="G506" t="str">
            <v>€</v>
          </cell>
          <cell r="H506" t="str">
            <v>MIXTE - 1 heure</v>
          </cell>
          <cell r="I506">
            <v>90</v>
          </cell>
          <cell r="J506" t="str">
            <v>JEAN PHILIPPE</v>
          </cell>
          <cell r="M506">
            <v>1</v>
          </cell>
          <cell r="O506">
            <v>500</v>
          </cell>
        </row>
        <row r="507">
          <cell r="A507">
            <v>42121</v>
          </cell>
          <cell r="B507">
            <v>4</v>
          </cell>
          <cell r="C507">
            <v>18</v>
          </cell>
          <cell r="D507">
            <v>2015</v>
          </cell>
          <cell r="E507" t="str">
            <v>Lundi</v>
          </cell>
          <cell r="F507" t="str">
            <v>Avril</v>
          </cell>
          <cell r="G507" t="str">
            <v>€</v>
          </cell>
          <cell r="H507" t="str">
            <v>MIXTE - 30 mn</v>
          </cell>
          <cell r="I507">
            <v>50</v>
          </cell>
          <cell r="J507" t="str">
            <v>THIERRY</v>
          </cell>
          <cell r="M507">
            <v>1</v>
          </cell>
          <cell r="O507">
            <v>501</v>
          </cell>
        </row>
        <row r="508">
          <cell r="A508">
            <v>42121</v>
          </cell>
          <cell r="B508">
            <v>4</v>
          </cell>
          <cell r="C508">
            <v>18</v>
          </cell>
          <cell r="D508">
            <v>2015</v>
          </cell>
          <cell r="E508" t="str">
            <v>Lundi</v>
          </cell>
          <cell r="F508" t="str">
            <v>Avril</v>
          </cell>
          <cell r="G508" t="str">
            <v>€</v>
          </cell>
          <cell r="H508" t="str">
            <v>MIXTE - 30 mn</v>
          </cell>
          <cell r="I508">
            <v>50</v>
          </cell>
          <cell r="J508" t="str">
            <v>CHRISTOPHE</v>
          </cell>
          <cell r="M508">
            <v>1</v>
          </cell>
          <cell r="O508">
            <v>502</v>
          </cell>
        </row>
        <row r="509">
          <cell r="A509">
            <v>42121</v>
          </cell>
          <cell r="B509">
            <v>4</v>
          </cell>
          <cell r="C509">
            <v>18</v>
          </cell>
          <cell r="D509">
            <v>2015</v>
          </cell>
          <cell r="E509" t="str">
            <v>Lundi</v>
          </cell>
          <cell r="F509" t="str">
            <v>Avril</v>
          </cell>
          <cell r="G509" t="str">
            <v>€</v>
          </cell>
          <cell r="H509" t="str">
            <v>MIXTE - 30 mn</v>
          </cell>
          <cell r="I509">
            <v>50</v>
          </cell>
          <cell r="J509" t="str">
            <v>PATRICK</v>
          </cell>
          <cell r="M509">
            <v>1</v>
          </cell>
          <cell r="O509">
            <v>503</v>
          </cell>
        </row>
        <row r="510">
          <cell r="A510">
            <v>42111</v>
          </cell>
          <cell r="B510">
            <v>4</v>
          </cell>
          <cell r="C510">
            <v>16</v>
          </cell>
          <cell r="D510">
            <v>2015</v>
          </cell>
          <cell r="E510" t="str">
            <v>Vendredi</v>
          </cell>
          <cell r="F510" t="str">
            <v>Avril</v>
          </cell>
          <cell r="G510" t="str">
            <v>€</v>
          </cell>
          <cell r="H510" t="str">
            <v>ROUGE 45 minutes</v>
          </cell>
          <cell r="I510">
            <v>70</v>
          </cell>
          <cell r="J510" t="str">
            <v>JEAN MICHEL</v>
          </cell>
          <cell r="M510">
            <v>1</v>
          </cell>
          <cell r="O510">
            <v>504</v>
          </cell>
        </row>
        <row r="511">
          <cell r="A511">
            <v>42111</v>
          </cell>
          <cell r="B511">
            <v>4</v>
          </cell>
          <cell r="C511">
            <v>16</v>
          </cell>
          <cell r="D511">
            <v>2015</v>
          </cell>
          <cell r="E511" t="str">
            <v>Vendredi</v>
          </cell>
          <cell r="F511" t="str">
            <v>Avril</v>
          </cell>
          <cell r="G511" t="str">
            <v>€</v>
          </cell>
          <cell r="H511" t="str">
            <v>ROUGE 45 minutes</v>
          </cell>
          <cell r="I511">
            <v>70</v>
          </cell>
          <cell r="J511" t="str">
            <v>DIDIER</v>
          </cell>
          <cell r="M511">
            <v>1</v>
          </cell>
          <cell r="O511">
            <v>505</v>
          </cell>
        </row>
        <row r="512">
          <cell r="A512">
            <v>42111</v>
          </cell>
          <cell r="B512">
            <v>4</v>
          </cell>
          <cell r="C512">
            <v>16</v>
          </cell>
          <cell r="D512">
            <v>2015</v>
          </cell>
          <cell r="E512" t="str">
            <v>Vendredi</v>
          </cell>
          <cell r="F512" t="str">
            <v>Avril</v>
          </cell>
          <cell r="G512" t="str">
            <v>€</v>
          </cell>
          <cell r="H512" t="str">
            <v>MIXTE - 1 heure</v>
          </cell>
          <cell r="I512">
            <v>90</v>
          </cell>
          <cell r="J512" t="str">
            <v>MANU</v>
          </cell>
          <cell r="M512">
            <v>1</v>
          </cell>
          <cell r="O512">
            <v>506</v>
          </cell>
        </row>
        <row r="513">
          <cell r="A513">
            <v>42111</v>
          </cell>
          <cell r="B513">
            <v>4</v>
          </cell>
          <cell r="C513">
            <v>16</v>
          </cell>
          <cell r="D513">
            <v>2015</v>
          </cell>
          <cell r="E513" t="str">
            <v>Vendredi</v>
          </cell>
          <cell r="F513" t="str">
            <v>Avril</v>
          </cell>
          <cell r="G513" t="str">
            <v>€</v>
          </cell>
          <cell r="H513" t="str">
            <v>ROUGE 45 minutes</v>
          </cell>
          <cell r="I513">
            <v>70</v>
          </cell>
          <cell r="J513" t="str">
            <v>GILBERT</v>
          </cell>
          <cell r="K513" t="str">
            <v>06.47.30.99.40</v>
          </cell>
          <cell r="L513" t="str">
            <v>06.47.30.99.40 - GILBERT - PAPY</v>
          </cell>
          <cell r="M513">
            <v>1</v>
          </cell>
          <cell r="O513">
            <v>507</v>
          </cell>
        </row>
        <row r="514">
          <cell r="A514">
            <v>42110</v>
          </cell>
          <cell r="B514">
            <v>4</v>
          </cell>
          <cell r="C514">
            <v>16</v>
          </cell>
          <cell r="D514">
            <v>2015</v>
          </cell>
          <cell r="E514" t="str">
            <v>Jeudi</v>
          </cell>
          <cell r="F514" t="str">
            <v>Avril</v>
          </cell>
          <cell r="G514" t="str">
            <v>€</v>
          </cell>
          <cell r="H514" t="str">
            <v>MIXTE - 2 heures</v>
          </cell>
          <cell r="I514">
            <v>130</v>
          </cell>
          <cell r="J514" t="str">
            <v>JACQUES</v>
          </cell>
          <cell r="M514">
            <v>2</v>
          </cell>
          <cell r="O514">
            <v>508</v>
          </cell>
        </row>
        <row r="515">
          <cell r="A515">
            <v>42110</v>
          </cell>
          <cell r="B515">
            <v>4</v>
          </cell>
          <cell r="C515">
            <v>16</v>
          </cell>
          <cell r="D515">
            <v>2015</v>
          </cell>
          <cell r="E515" t="str">
            <v>Jeudi</v>
          </cell>
          <cell r="F515" t="str">
            <v>Avril</v>
          </cell>
          <cell r="G515" t="str">
            <v>€</v>
          </cell>
          <cell r="H515" t="str">
            <v>AYURVEDIQUE - 30 mn</v>
          </cell>
          <cell r="I515">
            <v>40</v>
          </cell>
          <cell r="J515" t="str">
            <v>SERGE</v>
          </cell>
          <cell r="M515">
            <v>1</v>
          </cell>
          <cell r="O515">
            <v>509</v>
          </cell>
        </row>
        <row r="516">
          <cell r="A516">
            <v>42109</v>
          </cell>
          <cell r="B516">
            <v>4</v>
          </cell>
          <cell r="C516">
            <v>16</v>
          </cell>
          <cell r="D516">
            <v>2015</v>
          </cell>
          <cell r="E516" t="str">
            <v>Mercredi</v>
          </cell>
          <cell r="F516" t="str">
            <v>Avril</v>
          </cell>
          <cell r="G516" t="str">
            <v>€</v>
          </cell>
          <cell r="H516" t="str">
            <v>ROUGE 45 minutes</v>
          </cell>
          <cell r="I516">
            <v>70</v>
          </cell>
          <cell r="J516" t="str">
            <v>PHILIPPE</v>
          </cell>
          <cell r="M516">
            <v>1</v>
          </cell>
          <cell r="O516">
            <v>510</v>
          </cell>
        </row>
        <row r="517">
          <cell r="A517">
            <v>42108</v>
          </cell>
          <cell r="B517">
            <v>4</v>
          </cell>
          <cell r="C517">
            <v>16</v>
          </cell>
          <cell r="D517">
            <v>2015</v>
          </cell>
          <cell r="E517" t="str">
            <v>Mardi</v>
          </cell>
          <cell r="F517" t="str">
            <v>Avril</v>
          </cell>
          <cell r="G517" t="str">
            <v>€</v>
          </cell>
          <cell r="H517" t="str">
            <v>MIXTE - 2 heures</v>
          </cell>
          <cell r="I517">
            <v>130</v>
          </cell>
          <cell r="J517" t="str">
            <v>POMPIER</v>
          </cell>
          <cell r="M517">
            <v>2</v>
          </cell>
          <cell r="O517">
            <v>511</v>
          </cell>
        </row>
        <row r="518">
          <cell r="A518">
            <v>42107</v>
          </cell>
          <cell r="B518">
            <v>4</v>
          </cell>
          <cell r="C518">
            <v>16</v>
          </cell>
          <cell r="D518">
            <v>2015</v>
          </cell>
          <cell r="E518" t="str">
            <v>Lundi</v>
          </cell>
          <cell r="F518" t="str">
            <v>Avril</v>
          </cell>
          <cell r="G518" t="str">
            <v>€</v>
          </cell>
          <cell r="H518" t="str">
            <v>MIXTE - 1 heure</v>
          </cell>
          <cell r="I518">
            <v>90</v>
          </cell>
          <cell r="J518" t="str">
            <v>PHILIPPE</v>
          </cell>
          <cell r="M518">
            <v>1</v>
          </cell>
          <cell r="O518">
            <v>512</v>
          </cell>
        </row>
        <row r="519">
          <cell r="A519">
            <v>42107</v>
          </cell>
          <cell r="B519">
            <v>4</v>
          </cell>
          <cell r="C519">
            <v>16</v>
          </cell>
          <cell r="D519">
            <v>2015</v>
          </cell>
          <cell r="E519" t="str">
            <v>Lundi</v>
          </cell>
          <cell r="F519" t="str">
            <v>Avril</v>
          </cell>
          <cell r="G519" t="str">
            <v>€</v>
          </cell>
          <cell r="H519" t="str">
            <v>MIXTE - 30 mn</v>
          </cell>
          <cell r="I519">
            <v>50</v>
          </cell>
          <cell r="J519" t="str">
            <v>Les Colonnes</v>
          </cell>
          <cell r="K519" t="str">
            <v>06.75.48.50.39</v>
          </cell>
          <cell r="L519" t="str">
            <v xml:space="preserve">06.75.48.50.39 - Les Colonnes - </v>
          </cell>
          <cell r="M519">
            <v>1</v>
          </cell>
          <cell r="O519">
            <v>513</v>
          </cell>
        </row>
        <row r="520">
          <cell r="A520">
            <v>42107</v>
          </cell>
          <cell r="B520">
            <v>4</v>
          </cell>
          <cell r="C520">
            <v>16</v>
          </cell>
          <cell r="D520">
            <v>2015</v>
          </cell>
          <cell r="E520" t="str">
            <v>Lundi</v>
          </cell>
          <cell r="F520" t="str">
            <v>Avril</v>
          </cell>
          <cell r="G520" t="str">
            <v>€</v>
          </cell>
          <cell r="H520" t="str">
            <v>ROUGE 45 minutes</v>
          </cell>
          <cell r="I520">
            <v>70</v>
          </cell>
          <cell r="J520" t="str">
            <v>ZOUHAIR</v>
          </cell>
          <cell r="K520" t="str">
            <v>06.11.37.12.73</v>
          </cell>
          <cell r="L520" t="str">
            <v xml:space="preserve">06.11.37.12.73 - ZOUHAIR - </v>
          </cell>
          <cell r="M520">
            <v>1</v>
          </cell>
          <cell r="O520">
            <v>514</v>
          </cell>
        </row>
        <row r="521">
          <cell r="A521">
            <v>42107</v>
          </cell>
          <cell r="B521">
            <v>4</v>
          </cell>
          <cell r="C521">
            <v>16</v>
          </cell>
          <cell r="D521">
            <v>2015</v>
          </cell>
          <cell r="E521" t="str">
            <v>Lundi</v>
          </cell>
          <cell r="F521" t="str">
            <v>Avril</v>
          </cell>
          <cell r="G521" t="str">
            <v>€</v>
          </cell>
          <cell r="H521" t="str">
            <v>ROUGE 45 minutes</v>
          </cell>
          <cell r="I521">
            <v>70</v>
          </cell>
          <cell r="J521" t="str">
            <v>JEAN CLAUDE</v>
          </cell>
          <cell r="M521">
            <v>1</v>
          </cell>
          <cell r="O521">
            <v>515</v>
          </cell>
        </row>
        <row r="522">
          <cell r="A522">
            <v>42104</v>
          </cell>
          <cell r="B522">
            <v>4</v>
          </cell>
          <cell r="C522">
            <v>15</v>
          </cell>
          <cell r="D522">
            <v>2015</v>
          </cell>
          <cell r="E522" t="str">
            <v>Vendredi</v>
          </cell>
          <cell r="F522" t="str">
            <v>Avril</v>
          </cell>
          <cell r="G522" t="str">
            <v>€</v>
          </cell>
          <cell r="H522" t="str">
            <v>MIXTE - 1 heure</v>
          </cell>
          <cell r="I522">
            <v>90</v>
          </cell>
          <cell r="J522" t="str">
            <v>DIDIER</v>
          </cell>
          <cell r="M522">
            <v>1</v>
          </cell>
          <cell r="O522">
            <v>516</v>
          </cell>
        </row>
        <row r="523">
          <cell r="A523">
            <v>42104</v>
          </cell>
          <cell r="B523">
            <v>4</v>
          </cell>
          <cell r="C523">
            <v>15</v>
          </cell>
          <cell r="D523">
            <v>2015</v>
          </cell>
          <cell r="E523" t="str">
            <v>Vendredi</v>
          </cell>
          <cell r="F523" t="str">
            <v>Avril</v>
          </cell>
          <cell r="G523" t="str">
            <v>€</v>
          </cell>
          <cell r="H523" t="str">
            <v>ROUGE 45 minutes</v>
          </cell>
          <cell r="I523">
            <v>70</v>
          </cell>
          <cell r="J523" t="str">
            <v>FABIEN</v>
          </cell>
          <cell r="M523">
            <v>1</v>
          </cell>
          <cell r="O523">
            <v>517</v>
          </cell>
        </row>
        <row r="524">
          <cell r="A524">
            <v>42104</v>
          </cell>
          <cell r="B524">
            <v>4</v>
          </cell>
          <cell r="C524">
            <v>15</v>
          </cell>
          <cell r="D524">
            <v>2015</v>
          </cell>
          <cell r="E524" t="str">
            <v>Vendredi</v>
          </cell>
          <cell r="F524" t="str">
            <v>Avril</v>
          </cell>
          <cell r="G524" t="str">
            <v>€</v>
          </cell>
          <cell r="H524" t="str">
            <v>MIXTE - 30 mn</v>
          </cell>
          <cell r="I524">
            <v>50</v>
          </cell>
          <cell r="J524" t="str">
            <v>ANDRE</v>
          </cell>
          <cell r="K524" t="str">
            <v>06.08.61.49.94</v>
          </cell>
          <cell r="L524" t="str">
            <v>06.08.61.49.94 - ANDRE - COOL</v>
          </cell>
          <cell r="M524">
            <v>1</v>
          </cell>
          <cell r="O524">
            <v>518</v>
          </cell>
        </row>
        <row r="525">
          <cell r="A525">
            <v>42103</v>
          </cell>
          <cell r="B525">
            <v>4</v>
          </cell>
          <cell r="C525">
            <v>15</v>
          </cell>
          <cell r="D525">
            <v>2015</v>
          </cell>
          <cell r="E525" t="str">
            <v>Jeudi</v>
          </cell>
          <cell r="F525" t="str">
            <v>Avril</v>
          </cell>
          <cell r="G525" t="str">
            <v>€</v>
          </cell>
          <cell r="H525" t="str">
            <v>MIXTE - 2 heures</v>
          </cell>
          <cell r="I525">
            <v>130</v>
          </cell>
          <cell r="J525" t="str">
            <v>JACQUES</v>
          </cell>
          <cell r="M525">
            <v>2</v>
          </cell>
          <cell r="O525">
            <v>519</v>
          </cell>
        </row>
        <row r="526">
          <cell r="A526">
            <v>42103</v>
          </cell>
          <cell r="B526">
            <v>4</v>
          </cell>
          <cell r="C526">
            <v>15</v>
          </cell>
          <cell r="D526">
            <v>2015</v>
          </cell>
          <cell r="E526" t="str">
            <v>Jeudi</v>
          </cell>
          <cell r="F526" t="str">
            <v>Avril</v>
          </cell>
          <cell r="G526" t="str">
            <v>€</v>
          </cell>
          <cell r="H526" t="str">
            <v>MIXTE - 2 heures</v>
          </cell>
          <cell r="I526">
            <v>130</v>
          </cell>
          <cell r="J526" t="str">
            <v>PATRICK</v>
          </cell>
          <cell r="K526" t="str">
            <v>06.41.99.07.20</v>
          </cell>
          <cell r="L526" t="str">
            <v>06.41.99.07.20 - PATRICK - CHINE</v>
          </cell>
          <cell r="M526">
            <v>2</v>
          </cell>
          <cell r="O526">
            <v>520</v>
          </cell>
        </row>
        <row r="527">
          <cell r="A527">
            <v>42103</v>
          </cell>
          <cell r="B527">
            <v>4</v>
          </cell>
          <cell r="C527">
            <v>15</v>
          </cell>
          <cell r="D527">
            <v>2015</v>
          </cell>
          <cell r="E527" t="str">
            <v>Jeudi</v>
          </cell>
          <cell r="F527" t="str">
            <v>Avril</v>
          </cell>
          <cell r="G527" t="str">
            <v>€</v>
          </cell>
          <cell r="H527" t="str">
            <v>MIXTE - 30 mn</v>
          </cell>
          <cell r="I527">
            <v>50</v>
          </cell>
          <cell r="J527" t="str">
            <v>PATRICK</v>
          </cell>
          <cell r="M527">
            <v>1</v>
          </cell>
          <cell r="O527">
            <v>521</v>
          </cell>
        </row>
        <row r="528">
          <cell r="A528">
            <v>42103</v>
          </cell>
          <cell r="B528">
            <v>4</v>
          </cell>
          <cell r="C528">
            <v>15</v>
          </cell>
          <cell r="D528">
            <v>2015</v>
          </cell>
          <cell r="E528" t="str">
            <v>Jeudi</v>
          </cell>
          <cell r="F528" t="str">
            <v>Avril</v>
          </cell>
          <cell r="G528" t="str">
            <v>€</v>
          </cell>
          <cell r="H528" t="str">
            <v>MIXTE - 1 heure</v>
          </cell>
          <cell r="I528">
            <v>90</v>
          </cell>
          <cell r="J528" t="str">
            <v>THIERRY</v>
          </cell>
          <cell r="M528">
            <v>1</v>
          </cell>
          <cell r="O528">
            <v>522</v>
          </cell>
        </row>
        <row r="529">
          <cell r="A529">
            <v>42102</v>
          </cell>
          <cell r="B529">
            <v>4</v>
          </cell>
          <cell r="C529">
            <v>15</v>
          </cell>
          <cell r="D529">
            <v>2015</v>
          </cell>
          <cell r="E529" t="str">
            <v>Mercredi</v>
          </cell>
          <cell r="F529" t="str">
            <v>Avril</v>
          </cell>
          <cell r="G529" t="str">
            <v>€</v>
          </cell>
          <cell r="H529" t="str">
            <v>MIXTE - 2 heures</v>
          </cell>
          <cell r="I529">
            <v>130</v>
          </cell>
          <cell r="J529" t="str">
            <v>PIERRE</v>
          </cell>
          <cell r="M529">
            <v>2</v>
          </cell>
          <cell r="O529">
            <v>523</v>
          </cell>
        </row>
        <row r="530">
          <cell r="A530">
            <v>42102</v>
          </cell>
          <cell r="B530">
            <v>4</v>
          </cell>
          <cell r="C530">
            <v>15</v>
          </cell>
          <cell r="D530">
            <v>2015</v>
          </cell>
          <cell r="E530" t="str">
            <v>Mercredi</v>
          </cell>
          <cell r="F530" t="str">
            <v>Avril</v>
          </cell>
          <cell r="G530" t="str">
            <v>€</v>
          </cell>
          <cell r="H530" t="str">
            <v>MIXTE - 30 mn</v>
          </cell>
          <cell r="I530">
            <v>50</v>
          </cell>
          <cell r="J530" t="str">
            <v>FREDERIC</v>
          </cell>
          <cell r="K530" t="str">
            <v>06.47.11.43.48</v>
          </cell>
          <cell r="L530" t="str">
            <v xml:space="preserve">06.47.11.43.48 - FREDERIC - </v>
          </cell>
          <cell r="M530">
            <v>1</v>
          </cell>
          <cell r="O530">
            <v>524</v>
          </cell>
        </row>
        <row r="531">
          <cell r="A531">
            <v>42101</v>
          </cell>
          <cell r="B531">
            <v>4</v>
          </cell>
          <cell r="C531">
            <v>15</v>
          </cell>
          <cell r="D531">
            <v>2015</v>
          </cell>
          <cell r="E531" t="str">
            <v>Mardi</v>
          </cell>
          <cell r="F531" t="str">
            <v>Avril</v>
          </cell>
          <cell r="G531" t="str">
            <v>€</v>
          </cell>
          <cell r="H531" t="str">
            <v>MIXTE - 1 heure 30 mn</v>
          </cell>
          <cell r="I531">
            <v>110</v>
          </cell>
          <cell r="J531" t="str">
            <v>PHILIPPE</v>
          </cell>
          <cell r="M531">
            <v>2</v>
          </cell>
          <cell r="O531">
            <v>525</v>
          </cell>
        </row>
        <row r="532">
          <cell r="A532">
            <v>42101</v>
          </cell>
          <cell r="B532">
            <v>4</v>
          </cell>
          <cell r="C532">
            <v>15</v>
          </cell>
          <cell r="D532">
            <v>2015</v>
          </cell>
          <cell r="E532" t="str">
            <v>Mardi</v>
          </cell>
          <cell r="F532" t="str">
            <v>Avril</v>
          </cell>
          <cell r="G532" t="str">
            <v>€</v>
          </cell>
          <cell r="H532" t="str">
            <v>MIXTE - 1 heure</v>
          </cell>
          <cell r="I532">
            <v>90</v>
          </cell>
          <cell r="J532" t="str">
            <v>WILLY</v>
          </cell>
          <cell r="M532">
            <v>1</v>
          </cell>
          <cell r="O532">
            <v>526</v>
          </cell>
        </row>
        <row r="533">
          <cell r="A533">
            <v>42101</v>
          </cell>
          <cell r="B533">
            <v>4</v>
          </cell>
          <cell r="C533">
            <v>15</v>
          </cell>
          <cell r="D533">
            <v>2015</v>
          </cell>
          <cell r="E533" t="str">
            <v>Mardi</v>
          </cell>
          <cell r="F533" t="str">
            <v>Avril</v>
          </cell>
          <cell r="G533" t="str">
            <v>€</v>
          </cell>
          <cell r="H533" t="str">
            <v>MIXTE - 1 heure</v>
          </cell>
          <cell r="I533">
            <v>90</v>
          </cell>
          <cell r="J533" t="str">
            <v>DAMIEN</v>
          </cell>
          <cell r="K533" t="str">
            <v>06.99.28.04.10</v>
          </cell>
          <cell r="L533" t="str">
            <v xml:space="preserve">06.99.28.04.10 - DAMIEN - </v>
          </cell>
          <cell r="M533">
            <v>1</v>
          </cell>
          <cell r="O533">
            <v>527</v>
          </cell>
        </row>
        <row r="534">
          <cell r="A534">
            <v>42101</v>
          </cell>
          <cell r="B534">
            <v>4</v>
          </cell>
          <cell r="C534">
            <v>15</v>
          </cell>
          <cell r="D534">
            <v>2015</v>
          </cell>
          <cell r="E534" t="str">
            <v>Mardi</v>
          </cell>
          <cell r="F534" t="str">
            <v>Avril</v>
          </cell>
          <cell r="G534" t="str">
            <v>€</v>
          </cell>
          <cell r="H534" t="str">
            <v>AYURVEDIQUE - 30 mn</v>
          </cell>
          <cell r="I534">
            <v>40</v>
          </cell>
          <cell r="J534" t="str">
            <v>ERIC</v>
          </cell>
          <cell r="K534" t="str">
            <v>06.07.35.43.85</v>
          </cell>
          <cell r="L534" t="str">
            <v>06.07.35.43.85 - ERIC - ORTHEZ</v>
          </cell>
          <cell r="M534">
            <v>1</v>
          </cell>
          <cell r="O534">
            <v>528</v>
          </cell>
        </row>
        <row r="535">
          <cell r="A535">
            <v>42100</v>
          </cell>
          <cell r="B535">
            <v>4</v>
          </cell>
          <cell r="C535">
            <v>15</v>
          </cell>
          <cell r="D535">
            <v>2015</v>
          </cell>
          <cell r="E535" t="str">
            <v>Lundi</v>
          </cell>
          <cell r="F535" t="str">
            <v>Avril</v>
          </cell>
          <cell r="G535" t="str">
            <v>€</v>
          </cell>
          <cell r="H535" t="str">
            <v>MIXTE - 1 heure</v>
          </cell>
          <cell r="I535">
            <v>90</v>
          </cell>
          <cell r="J535" t="str">
            <v>PARISIEN</v>
          </cell>
          <cell r="M535">
            <v>1</v>
          </cell>
          <cell r="O535">
            <v>529</v>
          </cell>
        </row>
        <row r="536">
          <cell r="A536">
            <v>42098</v>
          </cell>
          <cell r="B536">
            <v>4</v>
          </cell>
          <cell r="C536">
            <v>14</v>
          </cell>
          <cell r="D536">
            <v>2015</v>
          </cell>
          <cell r="E536" t="str">
            <v>Samedi</v>
          </cell>
          <cell r="F536" t="str">
            <v>Avril</v>
          </cell>
          <cell r="G536" t="str">
            <v>€</v>
          </cell>
          <cell r="H536" t="str">
            <v>MIXTE - 1 heure 30 mn</v>
          </cell>
          <cell r="I536">
            <v>110</v>
          </cell>
          <cell r="J536" t="str">
            <v>JEREMIE</v>
          </cell>
          <cell r="M536">
            <v>2</v>
          </cell>
          <cell r="O536">
            <v>530</v>
          </cell>
        </row>
        <row r="537">
          <cell r="A537">
            <v>42098</v>
          </cell>
          <cell r="B537">
            <v>4</v>
          </cell>
          <cell r="C537">
            <v>14</v>
          </cell>
          <cell r="D537">
            <v>2015</v>
          </cell>
          <cell r="E537" t="str">
            <v>Samedi</v>
          </cell>
          <cell r="F537" t="str">
            <v>Avril</v>
          </cell>
          <cell r="G537" t="str">
            <v>€</v>
          </cell>
          <cell r="H537" t="str">
            <v>MIXTE - 30 mn</v>
          </cell>
          <cell r="I537">
            <v>50</v>
          </cell>
          <cell r="J537" t="str">
            <v>ERIC</v>
          </cell>
          <cell r="M537">
            <v>1</v>
          </cell>
          <cell r="O537">
            <v>531</v>
          </cell>
        </row>
        <row r="538">
          <cell r="A538">
            <v>42097</v>
          </cell>
          <cell r="B538">
            <v>4</v>
          </cell>
          <cell r="C538">
            <v>14</v>
          </cell>
          <cell r="D538">
            <v>2015</v>
          </cell>
          <cell r="E538" t="str">
            <v>Vendredi</v>
          </cell>
          <cell r="F538" t="str">
            <v>Avril</v>
          </cell>
          <cell r="G538" t="str">
            <v>€</v>
          </cell>
          <cell r="H538" t="str">
            <v>MIXTE - 1 heure</v>
          </cell>
          <cell r="I538">
            <v>90</v>
          </cell>
          <cell r="J538" t="str">
            <v>MARTIAL</v>
          </cell>
          <cell r="M538">
            <v>1</v>
          </cell>
          <cell r="O538">
            <v>532</v>
          </cell>
        </row>
        <row r="539">
          <cell r="A539">
            <v>42097</v>
          </cell>
          <cell r="B539">
            <v>4</v>
          </cell>
          <cell r="C539">
            <v>14</v>
          </cell>
          <cell r="D539">
            <v>2015</v>
          </cell>
          <cell r="E539" t="str">
            <v>Vendredi</v>
          </cell>
          <cell r="F539" t="str">
            <v>Avril</v>
          </cell>
          <cell r="G539" t="str">
            <v>€</v>
          </cell>
          <cell r="H539" t="str">
            <v>MIXTE - 30 mn</v>
          </cell>
          <cell r="I539">
            <v>50</v>
          </cell>
          <cell r="J539" t="str">
            <v>DIDIER</v>
          </cell>
          <cell r="K539" t="str">
            <v>06.73.40.72.09</v>
          </cell>
          <cell r="L539" t="str">
            <v>06.73.40.72.09 - DIDIER - EPOUSE MALADE</v>
          </cell>
          <cell r="M539">
            <v>1</v>
          </cell>
          <cell r="O539">
            <v>533</v>
          </cell>
        </row>
        <row r="540">
          <cell r="A540">
            <v>42096</v>
          </cell>
          <cell r="B540">
            <v>4</v>
          </cell>
          <cell r="C540">
            <v>14</v>
          </cell>
          <cell r="D540">
            <v>2015</v>
          </cell>
          <cell r="E540" t="str">
            <v>Jeudi</v>
          </cell>
          <cell r="F540" t="str">
            <v>Avril</v>
          </cell>
          <cell r="G540" t="str">
            <v>€</v>
          </cell>
          <cell r="H540" t="str">
            <v>MIXTE - 1 heure</v>
          </cell>
          <cell r="I540">
            <v>90</v>
          </cell>
          <cell r="J540" t="str">
            <v>Inconnu</v>
          </cell>
          <cell r="M540">
            <v>1</v>
          </cell>
          <cell r="O540">
            <v>534</v>
          </cell>
        </row>
        <row r="541">
          <cell r="A541">
            <v>42096</v>
          </cell>
          <cell r="B541">
            <v>4</v>
          </cell>
          <cell r="C541">
            <v>14</v>
          </cell>
          <cell r="D541">
            <v>2015</v>
          </cell>
          <cell r="E541" t="str">
            <v>Jeudi</v>
          </cell>
          <cell r="F541" t="str">
            <v>Avril</v>
          </cell>
          <cell r="G541" t="str">
            <v>€</v>
          </cell>
          <cell r="H541" t="str">
            <v>MIXTE - 1 heure 30 mn</v>
          </cell>
          <cell r="I541">
            <v>110</v>
          </cell>
          <cell r="J541" t="str">
            <v>ERIC</v>
          </cell>
          <cell r="M541">
            <v>2</v>
          </cell>
          <cell r="O541">
            <v>535</v>
          </cell>
        </row>
        <row r="542">
          <cell r="A542">
            <v>42095</v>
          </cell>
          <cell r="B542">
            <v>4</v>
          </cell>
          <cell r="C542">
            <v>14</v>
          </cell>
          <cell r="D542">
            <v>2015</v>
          </cell>
          <cell r="E542" t="str">
            <v>Mercredi</v>
          </cell>
          <cell r="F542" t="str">
            <v>Avril</v>
          </cell>
          <cell r="G542" t="str">
            <v>€</v>
          </cell>
          <cell r="H542" t="str">
            <v>MIXTE - 1 heure 30 mn</v>
          </cell>
          <cell r="I542">
            <v>110</v>
          </cell>
          <cell r="J542" t="str">
            <v>DANIEL</v>
          </cell>
          <cell r="K542" t="str">
            <v>06.74.39.36.16</v>
          </cell>
          <cell r="L542" t="str">
            <v xml:space="preserve">06.74.39.36.16 - DANIEL - </v>
          </cell>
          <cell r="M542">
            <v>2</v>
          </cell>
          <cell r="O542">
            <v>536</v>
          </cell>
        </row>
        <row r="543">
          <cell r="A543">
            <v>42095</v>
          </cell>
          <cell r="B543">
            <v>4</v>
          </cell>
          <cell r="C543">
            <v>14</v>
          </cell>
          <cell r="D543">
            <v>2015</v>
          </cell>
          <cell r="E543" t="str">
            <v>Mercredi</v>
          </cell>
          <cell r="F543" t="str">
            <v>Avril</v>
          </cell>
          <cell r="G543" t="str">
            <v>€</v>
          </cell>
          <cell r="H543" t="str">
            <v>MIXTE - 30 mn</v>
          </cell>
          <cell r="I543">
            <v>50</v>
          </cell>
          <cell r="J543" t="str">
            <v>ERIC</v>
          </cell>
          <cell r="K543" t="str">
            <v>06.68.61.78.43</v>
          </cell>
          <cell r="L543" t="str">
            <v>06.68.61.78.43 - ERIC - TATOUE</v>
          </cell>
          <cell r="M543">
            <v>1</v>
          </cell>
          <cell r="O543">
            <v>537</v>
          </cell>
        </row>
        <row r="544">
          <cell r="A544">
            <v>42093</v>
          </cell>
          <cell r="B544">
            <v>3</v>
          </cell>
          <cell r="C544">
            <v>14</v>
          </cell>
          <cell r="D544">
            <v>2015</v>
          </cell>
          <cell r="E544" t="str">
            <v>Lundi</v>
          </cell>
          <cell r="F544" t="str">
            <v>Mars</v>
          </cell>
          <cell r="G544" t="str">
            <v>€</v>
          </cell>
          <cell r="H544" t="str">
            <v>MIXTE - 1 heure</v>
          </cell>
          <cell r="I544">
            <v>90</v>
          </cell>
          <cell r="J544" t="str">
            <v>XAVIER</v>
          </cell>
          <cell r="M544">
            <v>1</v>
          </cell>
          <cell r="O544">
            <v>538</v>
          </cell>
        </row>
        <row r="545">
          <cell r="A545">
            <v>42093</v>
          </cell>
          <cell r="B545">
            <v>3</v>
          </cell>
          <cell r="C545">
            <v>14</v>
          </cell>
          <cell r="D545">
            <v>2015</v>
          </cell>
          <cell r="E545" t="str">
            <v>Lundi</v>
          </cell>
          <cell r="F545" t="str">
            <v>Mars</v>
          </cell>
          <cell r="G545" t="str">
            <v>€</v>
          </cell>
          <cell r="H545" t="str">
            <v>MIXTE - 1 heure</v>
          </cell>
          <cell r="I545">
            <v>90</v>
          </cell>
          <cell r="J545" t="str">
            <v>PHILIPPE</v>
          </cell>
          <cell r="M545">
            <v>1</v>
          </cell>
          <cell r="O545">
            <v>539</v>
          </cell>
        </row>
        <row r="546">
          <cell r="A546">
            <v>42093</v>
          </cell>
          <cell r="B546">
            <v>3</v>
          </cell>
          <cell r="C546">
            <v>14</v>
          </cell>
          <cell r="D546">
            <v>2015</v>
          </cell>
          <cell r="E546" t="str">
            <v>Lundi</v>
          </cell>
          <cell r="F546" t="str">
            <v>Mars</v>
          </cell>
          <cell r="G546" t="str">
            <v>€</v>
          </cell>
          <cell r="H546" t="str">
            <v>MIXTE - 1 heure</v>
          </cell>
          <cell r="I546">
            <v>90</v>
          </cell>
          <cell r="J546" t="str">
            <v>ERIC</v>
          </cell>
          <cell r="K546" t="str">
            <v>06.07.35.43.85</v>
          </cell>
          <cell r="L546" t="str">
            <v>06.07.35.43.85 - ERIC - ORTHEZ</v>
          </cell>
          <cell r="M546">
            <v>1</v>
          </cell>
          <cell r="O546">
            <v>540</v>
          </cell>
        </row>
        <row r="547">
          <cell r="A547">
            <v>42091</v>
          </cell>
          <cell r="B547">
            <v>3</v>
          </cell>
          <cell r="C547">
            <v>13</v>
          </cell>
          <cell r="D547">
            <v>2015</v>
          </cell>
          <cell r="E547" t="str">
            <v>Samedi</v>
          </cell>
          <cell r="F547" t="str">
            <v>Mars</v>
          </cell>
          <cell r="G547" t="str">
            <v>€</v>
          </cell>
          <cell r="H547" t="str">
            <v>MIXTE - 30 mn</v>
          </cell>
          <cell r="I547">
            <v>50</v>
          </cell>
          <cell r="J547" t="str">
            <v>Inconnu</v>
          </cell>
          <cell r="M547">
            <v>1</v>
          </cell>
          <cell r="O547">
            <v>541</v>
          </cell>
        </row>
        <row r="548">
          <cell r="A548">
            <v>42090</v>
          </cell>
          <cell r="B548">
            <v>3</v>
          </cell>
          <cell r="C548">
            <v>13</v>
          </cell>
          <cell r="D548">
            <v>2015</v>
          </cell>
          <cell r="E548" t="str">
            <v>Vendredi</v>
          </cell>
          <cell r="F548" t="str">
            <v>Mars</v>
          </cell>
          <cell r="G548" t="str">
            <v>€</v>
          </cell>
          <cell r="H548" t="str">
            <v>MIXTE - 1 heure</v>
          </cell>
          <cell r="I548">
            <v>90</v>
          </cell>
          <cell r="J548" t="str">
            <v>PEYO</v>
          </cell>
          <cell r="K548" t="str">
            <v>06.70.35.43.44</v>
          </cell>
          <cell r="L548" t="str">
            <v xml:space="preserve">06.70.35.43.44 - PEYO - </v>
          </cell>
          <cell r="M548">
            <v>1</v>
          </cell>
          <cell r="O548">
            <v>542</v>
          </cell>
        </row>
        <row r="549">
          <cell r="A549">
            <v>42090</v>
          </cell>
          <cell r="B549">
            <v>3</v>
          </cell>
          <cell r="C549">
            <v>13</v>
          </cell>
          <cell r="D549">
            <v>2015</v>
          </cell>
          <cell r="E549" t="str">
            <v>Vendredi</v>
          </cell>
          <cell r="F549" t="str">
            <v>Mars</v>
          </cell>
          <cell r="G549" t="str">
            <v>€</v>
          </cell>
          <cell r="H549" t="str">
            <v>MIXTE - 1 heure</v>
          </cell>
          <cell r="I549">
            <v>90</v>
          </cell>
          <cell r="J549" t="str">
            <v>MICHEL</v>
          </cell>
          <cell r="M549">
            <v>1</v>
          </cell>
          <cell r="O549">
            <v>543</v>
          </cell>
        </row>
        <row r="550">
          <cell r="A550">
            <v>42089</v>
          </cell>
          <cell r="B550">
            <v>3</v>
          </cell>
          <cell r="C550">
            <v>13</v>
          </cell>
          <cell r="D550">
            <v>2015</v>
          </cell>
          <cell r="E550" t="str">
            <v>Jeudi</v>
          </cell>
          <cell r="F550" t="str">
            <v>Mars</v>
          </cell>
          <cell r="G550" t="str">
            <v>€</v>
          </cell>
          <cell r="H550" t="str">
            <v>MIXTE - 30 mn</v>
          </cell>
          <cell r="I550">
            <v>50</v>
          </cell>
          <cell r="J550" t="str">
            <v>JEROME</v>
          </cell>
          <cell r="K550" t="str">
            <v>06.98.62.88.80</v>
          </cell>
          <cell r="L550" t="str">
            <v xml:space="preserve">06.98.62.88.80 - JEROME - </v>
          </cell>
          <cell r="M550">
            <v>1</v>
          </cell>
          <cell r="O550">
            <v>544</v>
          </cell>
        </row>
        <row r="551">
          <cell r="A551">
            <v>42089</v>
          </cell>
          <cell r="B551">
            <v>3</v>
          </cell>
          <cell r="C551">
            <v>13</v>
          </cell>
          <cell r="D551">
            <v>2015</v>
          </cell>
          <cell r="E551" t="str">
            <v>Jeudi</v>
          </cell>
          <cell r="F551" t="str">
            <v>Mars</v>
          </cell>
          <cell r="G551" t="str">
            <v>€</v>
          </cell>
          <cell r="H551" t="str">
            <v>MIXTE - 30 mn</v>
          </cell>
          <cell r="I551">
            <v>50</v>
          </cell>
          <cell r="J551" t="str">
            <v>SERGE</v>
          </cell>
          <cell r="M551">
            <v>1</v>
          </cell>
          <cell r="O551">
            <v>545</v>
          </cell>
        </row>
        <row r="552">
          <cell r="A552">
            <v>42089</v>
          </cell>
          <cell r="B552">
            <v>3</v>
          </cell>
          <cell r="C552">
            <v>13</v>
          </cell>
          <cell r="D552">
            <v>2015</v>
          </cell>
          <cell r="E552" t="str">
            <v>Jeudi</v>
          </cell>
          <cell r="F552" t="str">
            <v>Mars</v>
          </cell>
          <cell r="G552" t="str">
            <v>€</v>
          </cell>
          <cell r="H552" t="str">
            <v>MIXTE - 1 heure 30 mn</v>
          </cell>
          <cell r="I552">
            <v>110</v>
          </cell>
          <cell r="J552" t="str">
            <v>SIMON</v>
          </cell>
          <cell r="M552">
            <v>2</v>
          </cell>
          <cell r="O552">
            <v>546</v>
          </cell>
        </row>
        <row r="553">
          <cell r="A553">
            <v>42088</v>
          </cell>
          <cell r="B553">
            <v>3</v>
          </cell>
          <cell r="C553">
            <v>13</v>
          </cell>
          <cell r="D553">
            <v>2015</v>
          </cell>
          <cell r="E553" t="str">
            <v>Mercredi</v>
          </cell>
          <cell r="F553" t="str">
            <v>Mars</v>
          </cell>
          <cell r="G553" t="str">
            <v>€</v>
          </cell>
          <cell r="H553" t="str">
            <v>AYURVEDIQUE - 30 mn</v>
          </cell>
          <cell r="I553">
            <v>40</v>
          </cell>
          <cell r="J553" t="str">
            <v>MANU</v>
          </cell>
          <cell r="M553">
            <v>1</v>
          </cell>
          <cell r="O553">
            <v>547</v>
          </cell>
        </row>
        <row r="554">
          <cell r="A554">
            <v>42087</v>
          </cell>
          <cell r="B554">
            <v>3</v>
          </cell>
          <cell r="C554">
            <v>13</v>
          </cell>
          <cell r="D554">
            <v>2015</v>
          </cell>
          <cell r="E554" t="str">
            <v>Mardi</v>
          </cell>
          <cell r="F554" t="str">
            <v>Mars</v>
          </cell>
          <cell r="G554" t="str">
            <v>€</v>
          </cell>
          <cell r="H554" t="str">
            <v>ROUGE 45 minutes</v>
          </cell>
          <cell r="I554">
            <v>70</v>
          </cell>
          <cell r="J554" t="str">
            <v>JULIEN</v>
          </cell>
          <cell r="M554">
            <v>1</v>
          </cell>
          <cell r="O554">
            <v>548</v>
          </cell>
        </row>
        <row r="555">
          <cell r="A555">
            <v>42086</v>
          </cell>
          <cell r="B555">
            <v>3</v>
          </cell>
          <cell r="C555">
            <v>13</v>
          </cell>
          <cell r="D555">
            <v>2015</v>
          </cell>
          <cell r="E555" t="str">
            <v>Lundi</v>
          </cell>
          <cell r="F555" t="str">
            <v>Mars</v>
          </cell>
          <cell r="G555" t="str">
            <v>€</v>
          </cell>
          <cell r="H555" t="str">
            <v>MIXTE - 1 heure</v>
          </cell>
          <cell r="I555">
            <v>90</v>
          </cell>
          <cell r="J555" t="str">
            <v>ERIC</v>
          </cell>
          <cell r="M555">
            <v>1</v>
          </cell>
          <cell r="O555">
            <v>549</v>
          </cell>
        </row>
        <row r="556">
          <cell r="A556">
            <v>42086</v>
          </cell>
          <cell r="B556">
            <v>3</v>
          </cell>
          <cell r="C556">
            <v>13</v>
          </cell>
          <cell r="D556">
            <v>2015</v>
          </cell>
          <cell r="E556" t="str">
            <v>Lundi</v>
          </cell>
          <cell r="F556" t="str">
            <v>Mars</v>
          </cell>
          <cell r="G556" t="str">
            <v>€</v>
          </cell>
          <cell r="H556" t="str">
            <v>MIXTE - 1 heure</v>
          </cell>
          <cell r="I556">
            <v>90</v>
          </cell>
          <cell r="J556" t="str">
            <v>ERIC</v>
          </cell>
          <cell r="M556">
            <v>1</v>
          </cell>
          <cell r="O556">
            <v>550</v>
          </cell>
        </row>
        <row r="557">
          <cell r="A557">
            <v>42083</v>
          </cell>
          <cell r="B557">
            <v>3</v>
          </cell>
          <cell r="C557">
            <v>12</v>
          </cell>
          <cell r="D557">
            <v>2015</v>
          </cell>
          <cell r="E557" t="str">
            <v>Vendredi</v>
          </cell>
          <cell r="F557" t="str">
            <v>Mars</v>
          </cell>
          <cell r="G557" t="str">
            <v>€</v>
          </cell>
          <cell r="H557" t="str">
            <v>MIXTE - 30 mn</v>
          </cell>
          <cell r="I557">
            <v>50</v>
          </cell>
          <cell r="J557" t="str">
            <v>MICHEL</v>
          </cell>
          <cell r="M557">
            <v>1</v>
          </cell>
          <cell r="O557">
            <v>551</v>
          </cell>
        </row>
        <row r="558">
          <cell r="A558">
            <v>42083</v>
          </cell>
          <cell r="B558">
            <v>3</v>
          </cell>
          <cell r="C558">
            <v>12</v>
          </cell>
          <cell r="D558">
            <v>2015</v>
          </cell>
          <cell r="E558" t="str">
            <v>Vendredi</v>
          </cell>
          <cell r="F558" t="str">
            <v>Mars</v>
          </cell>
          <cell r="G558" t="str">
            <v>€</v>
          </cell>
          <cell r="H558" t="str">
            <v>MIXTE - 30 mn</v>
          </cell>
          <cell r="I558">
            <v>50</v>
          </cell>
          <cell r="J558" t="str">
            <v>DIDIER</v>
          </cell>
          <cell r="K558" t="str">
            <v>06.73.40.72.09</v>
          </cell>
          <cell r="L558" t="str">
            <v>06.73.40.72.09 - DIDIER - EPOUSE MALADE</v>
          </cell>
          <cell r="M558">
            <v>1</v>
          </cell>
          <cell r="O558">
            <v>552</v>
          </cell>
        </row>
        <row r="559">
          <cell r="A559">
            <v>42082</v>
          </cell>
          <cell r="B559">
            <v>3</v>
          </cell>
          <cell r="C559">
            <v>12</v>
          </cell>
          <cell r="D559">
            <v>2015</v>
          </cell>
          <cell r="E559" t="str">
            <v>Jeudi</v>
          </cell>
          <cell r="F559" t="str">
            <v>Mars</v>
          </cell>
          <cell r="G559" t="str">
            <v>€</v>
          </cell>
          <cell r="H559" t="str">
            <v>MIXTE - 30 mn</v>
          </cell>
          <cell r="I559">
            <v>50</v>
          </cell>
          <cell r="J559" t="str">
            <v>PATRICK</v>
          </cell>
          <cell r="M559">
            <v>1</v>
          </cell>
          <cell r="O559">
            <v>553</v>
          </cell>
        </row>
        <row r="560">
          <cell r="A560">
            <v>42082</v>
          </cell>
          <cell r="B560">
            <v>3</v>
          </cell>
          <cell r="C560">
            <v>12</v>
          </cell>
          <cell r="D560">
            <v>2015</v>
          </cell>
          <cell r="E560" t="str">
            <v>Jeudi</v>
          </cell>
          <cell r="F560" t="str">
            <v>Mars</v>
          </cell>
          <cell r="G560" t="str">
            <v>€</v>
          </cell>
          <cell r="H560" t="str">
            <v>MIXTE - 30 mn</v>
          </cell>
          <cell r="I560">
            <v>50</v>
          </cell>
          <cell r="J560" t="str">
            <v>KEVIN</v>
          </cell>
          <cell r="M560">
            <v>1</v>
          </cell>
          <cell r="O560">
            <v>554</v>
          </cell>
        </row>
        <row r="561">
          <cell r="A561">
            <v>42082</v>
          </cell>
          <cell r="B561">
            <v>3</v>
          </cell>
          <cell r="C561">
            <v>12</v>
          </cell>
          <cell r="D561">
            <v>2015</v>
          </cell>
          <cell r="E561" t="str">
            <v>Jeudi</v>
          </cell>
          <cell r="F561" t="str">
            <v>Mars</v>
          </cell>
          <cell r="G561" t="str">
            <v>€</v>
          </cell>
          <cell r="H561" t="str">
            <v>MIXTE - 1 heure</v>
          </cell>
          <cell r="I561">
            <v>90</v>
          </cell>
          <cell r="J561" t="str">
            <v>JEAN PHILIPPE</v>
          </cell>
          <cell r="M561">
            <v>1</v>
          </cell>
          <cell r="O561">
            <v>555</v>
          </cell>
        </row>
        <row r="562">
          <cell r="A562">
            <v>42081</v>
          </cell>
          <cell r="B562">
            <v>3</v>
          </cell>
          <cell r="C562">
            <v>12</v>
          </cell>
          <cell r="D562">
            <v>2015</v>
          </cell>
          <cell r="E562" t="str">
            <v>Mercredi</v>
          </cell>
          <cell r="F562" t="str">
            <v>Mars</v>
          </cell>
          <cell r="G562" t="str">
            <v>€</v>
          </cell>
          <cell r="H562" t="str">
            <v>ROUGE 45 minutes</v>
          </cell>
          <cell r="I562">
            <v>70</v>
          </cell>
          <cell r="J562" t="str">
            <v>PHILIPPE</v>
          </cell>
          <cell r="M562">
            <v>1</v>
          </cell>
          <cell r="O562">
            <v>556</v>
          </cell>
        </row>
        <row r="563">
          <cell r="A563">
            <v>42081</v>
          </cell>
          <cell r="B563">
            <v>3</v>
          </cell>
          <cell r="C563">
            <v>12</v>
          </cell>
          <cell r="D563">
            <v>2015</v>
          </cell>
          <cell r="E563" t="str">
            <v>Mercredi</v>
          </cell>
          <cell r="F563" t="str">
            <v>Mars</v>
          </cell>
          <cell r="G563" t="str">
            <v>€</v>
          </cell>
          <cell r="H563" t="str">
            <v>MIXTE - 1 heure</v>
          </cell>
          <cell r="I563">
            <v>90</v>
          </cell>
          <cell r="J563" t="str">
            <v>ALEXANDRE</v>
          </cell>
          <cell r="M563">
            <v>1</v>
          </cell>
          <cell r="O563">
            <v>557</v>
          </cell>
        </row>
        <row r="564">
          <cell r="A564">
            <v>42081</v>
          </cell>
          <cell r="B564">
            <v>3</v>
          </cell>
          <cell r="C564">
            <v>12</v>
          </cell>
          <cell r="D564">
            <v>2015</v>
          </cell>
          <cell r="E564" t="str">
            <v>Mercredi</v>
          </cell>
          <cell r="F564" t="str">
            <v>Mars</v>
          </cell>
          <cell r="G564" t="str">
            <v>€</v>
          </cell>
          <cell r="H564" t="str">
            <v>MIXTE - 1 heure 30 mn</v>
          </cell>
          <cell r="I564">
            <v>110</v>
          </cell>
          <cell r="J564" t="str">
            <v>PIERRE</v>
          </cell>
          <cell r="M564">
            <v>2</v>
          </cell>
          <cell r="O564">
            <v>558</v>
          </cell>
        </row>
        <row r="565">
          <cell r="A565">
            <v>42080</v>
          </cell>
          <cell r="B565">
            <v>3</v>
          </cell>
          <cell r="C565">
            <v>12</v>
          </cell>
          <cell r="D565">
            <v>2015</v>
          </cell>
          <cell r="E565" t="str">
            <v>Mardi</v>
          </cell>
          <cell r="F565" t="str">
            <v>Mars</v>
          </cell>
          <cell r="G565" t="str">
            <v>€</v>
          </cell>
          <cell r="H565" t="str">
            <v>MIXTE - 1 heure 30 mn</v>
          </cell>
          <cell r="I565">
            <v>110</v>
          </cell>
          <cell r="J565" t="str">
            <v>STEPHANE</v>
          </cell>
          <cell r="K565" t="str">
            <v>06.62.35.93.39</v>
          </cell>
          <cell r="L565" t="str">
            <v xml:space="preserve">06.62.35.93.39 - STEPHANE - </v>
          </cell>
          <cell r="M565">
            <v>2</v>
          </cell>
          <cell r="O565">
            <v>559</v>
          </cell>
        </row>
        <row r="566">
          <cell r="A566">
            <v>42080</v>
          </cell>
          <cell r="B566">
            <v>3</v>
          </cell>
          <cell r="C566">
            <v>12</v>
          </cell>
          <cell r="D566">
            <v>2015</v>
          </cell>
          <cell r="E566" t="str">
            <v>Mardi</v>
          </cell>
          <cell r="F566" t="str">
            <v>Mars</v>
          </cell>
          <cell r="G566" t="str">
            <v>€</v>
          </cell>
          <cell r="H566" t="str">
            <v>MIXTE - 1 heure 30 mn</v>
          </cell>
          <cell r="I566">
            <v>110</v>
          </cell>
          <cell r="J566" t="str">
            <v>THEO</v>
          </cell>
          <cell r="M566">
            <v>2</v>
          </cell>
          <cell r="O566">
            <v>560</v>
          </cell>
        </row>
        <row r="567">
          <cell r="A567">
            <v>42080</v>
          </cell>
          <cell r="B567">
            <v>3</v>
          </cell>
          <cell r="C567">
            <v>12</v>
          </cell>
          <cell r="D567">
            <v>2015</v>
          </cell>
          <cell r="E567" t="str">
            <v>Mardi</v>
          </cell>
          <cell r="F567" t="str">
            <v>Mars</v>
          </cell>
          <cell r="G567" t="str">
            <v>€</v>
          </cell>
          <cell r="H567" t="str">
            <v>MIXTE - 30 mn</v>
          </cell>
          <cell r="I567">
            <v>50</v>
          </cell>
          <cell r="J567" t="str">
            <v>CHRISTOPHE</v>
          </cell>
          <cell r="M567">
            <v>1</v>
          </cell>
          <cell r="O567">
            <v>561</v>
          </cell>
        </row>
        <row r="568">
          <cell r="A568">
            <v>42080</v>
          </cell>
          <cell r="B568">
            <v>3</v>
          </cell>
          <cell r="C568">
            <v>12</v>
          </cell>
          <cell r="D568">
            <v>2015</v>
          </cell>
          <cell r="E568" t="str">
            <v>Mardi</v>
          </cell>
          <cell r="F568" t="str">
            <v>Mars</v>
          </cell>
          <cell r="G568" t="str">
            <v>€</v>
          </cell>
          <cell r="H568" t="str">
            <v>ROUGE 45 minutes</v>
          </cell>
          <cell r="I568">
            <v>70</v>
          </cell>
          <cell r="J568" t="str">
            <v>ERNEST</v>
          </cell>
          <cell r="K568" t="str">
            <v>06.23.70.08.39</v>
          </cell>
          <cell r="L568" t="str">
            <v xml:space="preserve">06.23.70.08.39 - ERNEST - </v>
          </cell>
          <cell r="M568">
            <v>1</v>
          </cell>
          <cell r="O568">
            <v>562</v>
          </cell>
        </row>
        <row r="569">
          <cell r="A569">
            <v>42080</v>
          </cell>
          <cell r="B569">
            <v>3</v>
          </cell>
          <cell r="C569">
            <v>12</v>
          </cell>
          <cell r="D569">
            <v>2015</v>
          </cell>
          <cell r="E569" t="str">
            <v>Mardi</v>
          </cell>
          <cell r="F569" t="str">
            <v>Mars</v>
          </cell>
          <cell r="G569" t="str">
            <v>€</v>
          </cell>
          <cell r="H569" t="str">
            <v>MIXTE - 30 mn</v>
          </cell>
          <cell r="I569">
            <v>50</v>
          </cell>
          <cell r="J569" t="str">
            <v>ERIC</v>
          </cell>
          <cell r="K569" t="str">
            <v>06.07.35.43.85</v>
          </cell>
          <cell r="L569" t="str">
            <v>06.07.35.43.85 - ERIC - ORTHEZ</v>
          </cell>
          <cell r="M569">
            <v>1</v>
          </cell>
          <cell r="O569">
            <v>563</v>
          </cell>
        </row>
        <row r="570">
          <cell r="A570">
            <v>42079</v>
          </cell>
          <cell r="B570">
            <v>3</v>
          </cell>
          <cell r="C570">
            <v>12</v>
          </cell>
          <cell r="D570">
            <v>2015</v>
          </cell>
          <cell r="E570" t="str">
            <v>Lundi</v>
          </cell>
          <cell r="F570" t="str">
            <v>Mars</v>
          </cell>
          <cell r="G570" t="str">
            <v>€</v>
          </cell>
          <cell r="H570" t="str">
            <v>MIXTE - 2 heures</v>
          </cell>
          <cell r="I570">
            <v>130</v>
          </cell>
          <cell r="J570" t="str">
            <v>Amine</v>
          </cell>
          <cell r="M570">
            <v>2</v>
          </cell>
          <cell r="O570">
            <v>564</v>
          </cell>
        </row>
        <row r="571">
          <cell r="A571">
            <v>42077</v>
          </cell>
          <cell r="B571">
            <v>3</v>
          </cell>
          <cell r="C571">
            <v>11</v>
          </cell>
          <cell r="D571">
            <v>2015</v>
          </cell>
          <cell r="E571" t="str">
            <v>Samedi</v>
          </cell>
          <cell r="F571" t="str">
            <v>Mars</v>
          </cell>
          <cell r="G571" t="str">
            <v>€</v>
          </cell>
          <cell r="H571" t="str">
            <v>MIXTE - 1 heure</v>
          </cell>
          <cell r="I571">
            <v>90</v>
          </cell>
          <cell r="J571" t="str">
            <v>PATRICK</v>
          </cell>
          <cell r="M571">
            <v>1</v>
          </cell>
          <cell r="O571">
            <v>565</v>
          </cell>
        </row>
        <row r="572">
          <cell r="A572">
            <v>42076</v>
          </cell>
          <cell r="B572">
            <v>3</v>
          </cell>
          <cell r="C572">
            <v>11</v>
          </cell>
          <cell r="D572">
            <v>2015</v>
          </cell>
          <cell r="E572" t="str">
            <v>Vendredi</v>
          </cell>
          <cell r="F572" t="str">
            <v>Mars</v>
          </cell>
          <cell r="G572" t="str">
            <v>€</v>
          </cell>
          <cell r="H572" t="str">
            <v>MIXTE - 1 heure</v>
          </cell>
          <cell r="I572">
            <v>90</v>
          </cell>
          <cell r="J572" t="str">
            <v>ALEX</v>
          </cell>
          <cell r="K572" t="str">
            <v>06.12.26.24.94</v>
          </cell>
          <cell r="L572" t="str">
            <v xml:space="preserve">06.12.26.24.94 - ALEX - </v>
          </cell>
          <cell r="M572">
            <v>1</v>
          </cell>
          <cell r="O572">
            <v>566</v>
          </cell>
        </row>
        <row r="573">
          <cell r="A573">
            <v>42076</v>
          </cell>
          <cell r="B573">
            <v>3</v>
          </cell>
          <cell r="C573">
            <v>11</v>
          </cell>
          <cell r="D573">
            <v>2015</v>
          </cell>
          <cell r="E573" t="str">
            <v>Vendredi</v>
          </cell>
          <cell r="F573" t="str">
            <v>Mars</v>
          </cell>
          <cell r="G573" t="str">
            <v>€</v>
          </cell>
          <cell r="H573" t="str">
            <v>MIXTE - 1 heure</v>
          </cell>
          <cell r="I573">
            <v>90</v>
          </cell>
          <cell r="J573" t="str">
            <v xml:space="preserve">BRUNO </v>
          </cell>
          <cell r="M573">
            <v>1</v>
          </cell>
          <cell r="O573">
            <v>567</v>
          </cell>
        </row>
        <row r="574">
          <cell r="A574">
            <v>42076</v>
          </cell>
          <cell r="B574">
            <v>3</v>
          </cell>
          <cell r="C574">
            <v>11</v>
          </cell>
          <cell r="D574">
            <v>2015</v>
          </cell>
          <cell r="E574" t="str">
            <v>Vendredi</v>
          </cell>
          <cell r="F574" t="str">
            <v>Mars</v>
          </cell>
          <cell r="G574" t="str">
            <v>€</v>
          </cell>
          <cell r="H574" t="str">
            <v>MIXTE - 1 heure</v>
          </cell>
          <cell r="I574">
            <v>90</v>
          </cell>
          <cell r="J574" t="str">
            <v>ROBERT</v>
          </cell>
          <cell r="K574" t="str">
            <v>06.80.68.51.30</v>
          </cell>
          <cell r="L574" t="str">
            <v>06.80.68.51.30 - ROBERT - TRAVERS</v>
          </cell>
          <cell r="M574">
            <v>1</v>
          </cell>
          <cell r="O574">
            <v>568</v>
          </cell>
        </row>
        <row r="575">
          <cell r="A575">
            <v>42075</v>
          </cell>
          <cell r="B575">
            <v>3</v>
          </cell>
          <cell r="C575">
            <v>11</v>
          </cell>
          <cell r="D575">
            <v>2015</v>
          </cell>
          <cell r="E575" t="str">
            <v>Jeudi</v>
          </cell>
          <cell r="F575" t="str">
            <v>Mars</v>
          </cell>
          <cell r="G575" t="str">
            <v>€</v>
          </cell>
          <cell r="H575" t="str">
            <v>MIXTE - 2 heures</v>
          </cell>
          <cell r="I575">
            <v>130</v>
          </cell>
          <cell r="J575" t="str">
            <v>JACQUES</v>
          </cell>
          <cell r="M575">
            <v>2</v>
          </cell>
          <cell r="O575">
            <v>569</v>
          </cell>
        </row>
        <row r="576">
          <cell r="A576">
            <v>42075</v>
          </cell>
          <cell r="B576">
            <v>3</v>
          </cell>
          <cell r="C576">
            <v>11</v>
          </cell>
          <cell r="D576">
            <v>2015</v>
          </cell>
          <cell r="E576" t="str">
            <v>Jeudi</v>
          </cell>
          <cell r="F576" t="str">
            <v>Mars</v>
          </cell>
          <cell r="G576" t="str">
            <v>€</v>
          </cell>
          <cell r="H576" t="str">
            <v>MIXTE - 1 heure 30 mn</v>
          </cell>
          <cell r="I576">
            <v>110</v>
          </cell>
          <cell r="J576" t="str">
            <v>PATRICK</v>
          </cell>
          <cell r="K576" t="str">
            <v>06.41.99.07.20</v>
          </cell>
          <cell r="L576" t="str">
            <v>06.41.99.07.20 - PATRICK - CHINE</v>
          </cell>
          <cell r="M576">
            <v>2</v>
          </cell>
          <cell r="O576">
            <v>570</v>
          </cell>
        </row>
        <row r="577">
          <cell r="A577">
            <v>42074</v>
          </cell>
          <cell r="B577">
            <v>3</v>
          </cell>
          <cell r="C577">
            <v>11</v>
          </cell>
          <cell r="D577">
            <v>2015</v>
          </cell>
          <cell r="E577" t="str">
            <v>Mercredi</v>
          </cell>
          <cell r="F577" t="str">
            <v>Mars</v>
          </cell>
          <cell r="G577" t="str">
            <v>€</v>
          </cell>
          <cell r="H577" t="str">
            <v>MIXTE - 30 mn</v>
          </cell>
          <cell r="I577">
            <v>50</v>
          </cell>
          <cell r="J577" t="str">
            <v>RICHARD</v>
          </cell>
          <cell r="M577">
            <v>1</v>
          </cell>
          <cell r="O577">
            <v>571</v>
          </cell>
        </row>
        <row r="578">
          <cell r="A578">
            <v>42073</v>
          </cell>
          <cell r="B578">
            <v>3</v>
          </cell>
          <cell r="C578">
            <v>11</v>
          </cell>
          <cell r="D578">
            <v>2015</v>
          </cell>
          <cell r="E578" t="str">
            <v>Mardi</v>
          </cell>
          <cell r="F578" t="str">
            <v>Mars</v>
          </cell>
          <cell r="G578" t="str">
            <v>€</v>
          </cell>
          <cell r="H578" t="str">
            <v>MIXTE - 30 mn</v>
          </cell>
          <cell r="I578">
            <v>50</v>
          </cell>
          <cell r="J578" t="str">
            <v>CHRISTOPHE</v>
          </cell>
          <cell r="M578">
            <v>1</v>
          </cell>
          <cell r="O578">
            <v>572</v>
          </cell>
        </row>
        <row r="579">
          <cell r="A579">
            <v>42073</v>
          </cell>
          <cell r="B579">
            <v>3</v>
          </cell>
          <cell r="C579">
            <v>11</v>
          </cell>
          <cell r="D579">
            <v>2015</v>
          </cell>
          <cell r="E579" t="str">
            <v>Mardi</v>
          </cell>
          <cell r="F579" t="str">
            <v>Mars</v>
          </cell>
          <cell r="G579" t="str">
            <v>€</v>
          </cell>
          <cell r="H579" t="str">
            <v>AYURVEDIQUE - 30 mn</v>
          </cell>
          <cell r="I579">
            <v>40</v>
          </cell>
          <cell r="J579" t="str">
            <v>PATRICE</v>
          </cell>
          <cell r="M579">
            <v>1</v>
          </cell>
          <cell r="O579">
            <v>573</v>
          </cell>
        </row>
        <row r="580">
          <cell r="A580">
            <v>42073</v>
          </cell>
          <cell r="B580">
            <v>3</v>
          </cell>
          <cell r="C580">
            <v>11</v>
          </cell>
          <cell r="D580">
            <v>2015</v>
          </cell>
          <cell r="E580" t="str">
            <v>Mardi</v>
          </cell>
          <cell r="F580" t="str">
            <v>Mars</v>
          </cell>
          <cell r="G580" t="str">
            <v>€</v>
          </cell>
          <cell r="H580" t="str">
            <v>MIXTE - 30 mn</v>
          </cell>
          <cell r="I580">
            <v>50</v>
          </cell>
          <cell r="J580" t="str">
            <v>CHRISTOPHE</v>
          </cell>
          <cell r="M580">
            <v>1</v>
          </cell>
          <cell r="O580">
            <v>574</v>
          </cell>
        </row>
        <row r="581">
          <cell r="A581">
            <v>42072</v>
          </cell>
          <cell r="B581">
            <v>3</v>
          </cell>
          <cell r="C581">
            <v>11</v>
          </cell>
          <cell r="D581">
            <v>2015</v>
          </cell>
          <cell r="E581" t="str">
            <v>Lundi</v>
          </cell>
          <cell r="F581" t="str">
            <v>Mars</v>
          </cell>
          <cell r="G581" t="str">
            <v>€</v>
          </cell>
          <cell r="H581" t="str">
            <v>MIXTE - 1 heure</v>
          </cell>
          <cell r="I581">
            <v>90</v>
          </cell>
          <cell r="J581" t="str">
            <v>HERVE</v>
          </cell>
          <cell r="K581" t="str">
            <v>06.38.05.76.91</v>
          </cell>
          <cell r="L581" t="str">
            <v xml:space="preserve">06.38.05.76.91 - HERVE - </v>
          </cell>
          <cell r="M581">
            <v>1</v>
          </cell>
          <cell r="O581">
            <v>575</v>
          </cell>
        </row>
        <row r="582">
          <cell r="A582">
            <v>42072</v>
          </cell>
          <cell r="B582">
            <v>3</v>
          </cell>
          <cell r="C582">
            <v>11</v>
          </cell>
          <cell r="D582">
            <v>2015</v>
          </cell>
          <cell r="E582" t="str">
            <v>Lundi</v>
          </cell>
          <cell r="F582" t="str">
            <v>Mars</v>
          </cell>
          <cell r="G582" t="str">
            <v>€</v>
          </cell>
          <cell r="H582" t="str">
            <v>MIXTE - 30 mn</v>
          </cell>
          <cell r="I582">
            <v>50</v>
          </cell>
          <cell r="J582" t="str">
            <v>PASCAL</v>
          </cell>
          <cell r="M582">
            <v>1</v>
          </cell>
          <cell r="O582">
            <v>576</v>
          </cell>
        </row>
        <row r="583">
          <cell r="A583">
            <v>42072</v>
          </cell>
          <cell r="B583">
            <v>3</v>
          </cell>
          <cell r="C583">
            <v>11</v>
          </cell>
          <cell r="D583">
            <v>2015</v>
          </cell>
          <cell r="E583" t="str">
            <v>Lundi</v>
          </cell>
          <cell r="F583" t="str">
            <v>Mars</v>
          </cell>
          <cell r="G583" t="str">
            <v>€</v>
          </cell>
          <cell r="H583" t="str">
            <v>MIXTE - 30 mn</v>
          </cell>
          <cell r="I583">
            <v>50</v>
          </cell>
          <cell r="J583" t="str">
            <v>XAVIER</v>
          </cell>
          <cell r="M583">
            <v>1</v>
          </cell>
          <cell r="O583">
            <v>577</v>
          </cell>
        </row>
        <row r="584">
          <cell r="A584">
            <v>42070</v>
          </cell>
          <cell r="B584">
            <v>3</v>
          </cell>
          <cell r="C584">
            <v>10</v>
          </cell>
          <cell r="D584">
            <v>2015</v>
          </cell>
          <cell r="E584" t="str">
            <v>Samedi</v>
          </cell>
          <cell r="F584" t="str">
            <v>Mars</v>
          </cell>
          <cell r="G584" t="str">
            <v>€</v>
          </cell>
          <cell r="H584" t="str">
            <v>MIXTE - 30 mn</v>
          </cell>
          <cell r="I584">
            <v>50</v>
          </cell>
          <cell r="J584" t="str">
            <v>PHILIPPE</v>
          </cell>
          <cell r="K584" t="str">
            <v>06.71.82.59.19</v>
          </cell>
          <cell r="L584" t="str">
            <v>06.71.82.59.19 - PHILIPPE - RED</v>
          </cell>
          <cell r="M584">
            <v>1</v>
          </cell>
          <cell r="O584">
            <v>578</v>
          </cell>
        </row>
        <row r="585">
          <cell r="A585">
            <v>42070</v>
          </cell>
          <cell r="B585">
            <v>3</v>
          </cell>
          <cell r="C585">
            <v>10</v>
          </cell>
          <cell r="D585">
            <v>2015</v>
          </cell>
          <cell r="E585" t="str">
            <v>Samedi</v>
          </cell>
          <cell r="F585" t="str">
            <v>Mars</v>
          </cell>
          <cell r="G585" t="str">
            <v>€</v>
          </cell>
          <cell r="H585" t="str">
            <v>ROUGE 45 minutes</v>
          </cell>
          <cell r="I585">
            <v>70</v>
          </cell>
          <cell r="J585" t="str">
            <v>PATRICK</v>
          </cell>
          <cell r="M585">
            <v>1</v>
          </cell>
          <cell r="O585">
            <v>579</v>
          </cell>
        </row>
        <row r="586">
          <cell r="A586">
            <v>42069</v>
          </cell>
          <cell r="B586">
            <v>3</v>
          </cell>
          <cell r="C586">
            <v>10</v>
          </cell>
          <cell r="D586">
            <v>2015</v>
          </cell>
          <cell r="E586" t="str">
            <v>Vendredi</v>
          </cell>
          <cell r="F586" t="str">
            <v>Mars</v>
          </cell>
          <cell r="G586" t="str">
            <v>€</v>
          </cell>
          <cell r="H586" t="str">
            <v>MIXTE - 1 heure 30 mn</v>
          </cell>
          <cell r="I586">
            <v>110</v>
          </cell>
          <cell r="J586" t="str">
            <v>SEBASTIEN</v>
          </cell>
          <cell r="M586">
            <v>2</v>
          </cell>
          <cell r="O586">
            <v>580</v>
          </cell>
        </row>
        <row r="587">
          <cell r="A587">
            <v>42069</v>
          </cell>
          <cell r="B587">
            <v>3</v>
          </cell>
          <cell r="C587">
            <v>10</v>
          </cell>
          <cell r="D587">
            <v>2015</v>
          </cell>
          <cell r="E587" t="str">
            <v>Vendredi</v>
          </cell>
          <cell r="F587" t="str">
            <v>Mars</v>
          </cell>
          <cell r="G587" t="str">
            <v>€</v>
          </cell>
          <cell r="H587" t="str">
            <v>ROUGE 45 minutes</v>
          </cell>
          <cell r="I587">
            <v>70</v>
          </cell>
          <cell r="J587" t="str">
            <v>ERIC</v>
          </cell>
          <cell r="K587" t="str">
            <v>06.68.61.78.43</v>
          </cell>
          <cell r="L587" t="str">
            <v>06.68.61.78.43 - ERIC - TATOUE</v>
          </cell>
          <cell r="M587">
            <v>1</v>
          </cell>
          <cell r="O587">
            <v>581</v>
          </cell>
        </row>
        <row r="588">
          <cell r="A588">
            <v>42069</v>
          </cell>
          <cell r="B588">
            <v>3</v>
          </cell>
          <cell r="C588">
            <v>10</v>
          </cell>
          <cell r="D588">
            <v>2015</v>
          </cell>
          <cell r="E588" t="str">
            <v>Vendredi</v>
          </cell>
          <cell r="F588" t="str">
            <v>Mars</v>
          </cell>
          <cell r="G588" t="str">
            <v>€</v>
          </cell>
          <cell r="H588" t="str">
            <v>MIXTE - 30 mn</v>
          </cell>
          <cell r="I588">
            <v>50</v>
          </cell>
          <cell r="J588" t="str">
            <v>ERIC</v>
          </cell>
          <cell r="K588" t="str">
            <v>06.07.35.43.85</v>
          </cell>
          <cell r="L588" t="str">
            <v>06.07.35.43.85 - ERIC - ORTHEZ</v>
          </cell>
          <cell r="M588">
            <v>1</v>
          </cell>
          <cell r="O588">
            <v>582</v>
          </cell>
        </row>
        <row r="589">
          <cell r="A589">
            <v>42069</v>
          </cell>
          <cell r="B589">
            <v>3</v>
          </cell>
          <cell r="C589">
            <v>10</v>
          </cell>
          <cell r="D589">
            <v>2015</v>
          </cell>
          <cell r="E589" t="str">
            <v>Vendredi</v>
          </cell>
          <cell r="F589" t="str">
            <v>Mars</v>
          </cell>
          <cell r="G589" t="str">
            <v>€</v>
          </cell>
          <cell r="H589" t="str">
            <v>AYURVEDIQUE - 30 mn</v>
          </cell>
          <cell r="I589">
            <v>40</v>
          </cell>
          <cell r="J589" t="str">
            <v>ERIC</v>
          </cell>
          <cell r="M589">
            <v>1</v>
          </cell>
          <cell r="O589">
            <v>583</v>
          </cell>
        </row>
        <row r="590">
          <cell r="A590">
            <v>42068</v>
          </cell>
          <cell r="B590">
            <v>3</v>
          </cell>
          <cell r="C590">
            <v>10</v>
          </cell>
          <cell r="D590">
            <v>2015</v>
          </cell>
          <cell r="E590" t="str">
            <v>Jeudi</v>
          </cell>
          <cell r="F590" t="str">
            <v>Mars</v>
          </cell>
          <cell r="G590" t="str">
            <v>€</v>
          </cell>
          <cell r="H590" t="str">
            <v>MIXTE - 1 heure</v>
          </cell>
          <cell r="I590">
            <v>90</v>
          </cell>
          <cell r="J590" t="str">
            <v>PATRICE</v>
          </cell>
          <cell r="M590">
            <v>1</v>
          </cell>
          <cell r="O590">
            <v>584</v>
          </cell>
        </row>
        <row r="591">
          <cell r="A591">
            <v>42068</v>
          </cell>
          <cell r="B591">
            <v>3</v>
          </cell>
          <cell r="C591">
            <v>10</v>
          </cell>
          <cell r="D591">
            <v>2015</v>
          </cell>
          <cell r="E591" t="str">
            <v>Jeudi</v>
          </cell>
          <cell r="F591" t="str">
            <v>Mars</v>
          </cell>
          <cell r="G591" t="str">
            <v>€</v>
          </cell>
          <cell r="H591" t="str">
            <v>ROUGE 45 minutes</v>
          </cell>
          <cell r="I591">
            <v>70</v>
          </cell>
          <cell r="J591" t="str">
            <v>VINCENT</v>
          </cell>
          <cell r="K591" t="str">
            <v>06.87.24.50.64</v>
          </cell>
          <cell r="L591" t="str">
            <v xml:space="preserve">06.87.24.50.64 - VINCENT - </v>
          </cell>
          <cell r="M591">
            <v>1</v>
          </cell>
          <cell r="O591">
            <v>585</v>
          </cell>
        </row>
        <row r="592">
          <cell r="A592">
            <v>42068</v>
          </cell>
          <cell r="B592">
            <v>3</v>
          </cell>
          <cell r="C592">
            <v>10</v>
          </cell>
          <cell r="D592">
            <v>2015</v>
          </cell>
          <cell r="E592" t="str">
            <v>Jeudi</v>
          </cell>
          <cell r="F592" t="str">
            <v>Mars</v>
          </cell>
          <cell r="G592" t="str">
            <v>€</v>
          </cell>
          <cell r="H592" t="str">
            <v>MIXTE - 30 mn</v>
          </cell>
          <cell r="I592">
            <v>50</v>
          </cell>
          <cell r="J592" t="str">
            <v>DENIS</v>
          </cell>
          <cell r="M592">
            <v>1</v>
          </cell>
          <cell r="O592">
            <v>586</v>
          </cell>
        </row>
        <row r="593">
          <cell r="A593">
            <v>42068</v>
          </cell>
          <cell r="B593">
            <v>3</v>
          </cell>
          <cell r="C593">
            <v>10</v>
          </cell>
          <cell r="D593">
            <v>2015</v>
          </cell>
          <cell r="E593" t="str">
            <v>Jeudi</v>
          </cell>
          <cell r="F593" t="str">
            <v>Mars</v>
          </cell>
          <cell r="G593" t="str">
            <v>€</v>
          </cell>
          <cell r="H593" t="str">
            <v>MIXTE - 1 heure</v>
          </cell>
          <cell r="I593">
            <v>90</v>
          </cell>
          <cell r="J593" t="str">
            <v>PHILIPPE</v>
          </cell>
          <cell r="M593">
            <v>1</v>
          </cell>
          <cell r="O593">
            <v>587</v>
          </cell>
        </row>
        <row r="594">
          <cell r="A594">
            <v>42068</v>
          </cell>
          <cell r="B594">
            <v>3</v>
          </cell>
          <cell r="C594">
            <v>10</v>
          </cell>
          <cell r="D594">
            <v>2015</v>
          </cell>
          <cell r="E594" t="str">
            <v>Jeudi</v>
          </cell>
          <cell r="F594" t="str">
            <v>Mars</v>
          </cell>
          <cell r="G594" t="str">
            <v>€</v>
          </cell>
          <cell r="H594" t="str">
            <v>ROUGE 45 minutes</v>
          </cell>
          <cell r="I594">
            <v>70</v>
          </cell>
          <cell r="J594" t="str">
            <v>JULIEN</v>
          </cell>
          <cell r="M594">
            <v>1</v>
          </cell>
          <cell r="O594">
            <v>588</v>
          </cell>
        </row>
        <row r="595">
          <cell r="A595">
            <v>42067</v>
          </cell>
          <cell r="B595">
            <v>3</v>
          </cell>
          <cell r="C595">
            <v>10</v>
          </cell>
          <cell r="D595">
            <v>2015</v>
          </cell>
          <cell r="E595" t="str">
            <v>Mercredi</v>
          </cell>
          <cell r="F595" t="str">
            <v>Mars</v>
          </cell>
          <cell r="G595" t="str">
            <v>€</v>
          </cell>
          <cell r="H595" t="str">
            <v>MIXTE - 1 heure 30 mn</v>
          </cell>
          <cell r="I595">
            <v>110</v>
          </cell>
          <cell r="J595" t="str">
            <v>VLADIMIR</v>
          </cell>
          <cell r="M595">
            <v>2</v>
          </cell>
          <cell r="O595">
            <v>589</v>
          </cell>
        </row>
        <row r="596">
          <cell r="A596">
            <v>42066</v>
          </cell>
          <cell r="B596">
            <v>3</v>
          </cell>
          <cell r="C596">
            <v>10</v>
          </cell>
          <cell r="D596">
            <v>2015</v>
          </cell>
          <cell r="E596" t="str">
            <v>Mardi</v>
          </cell>
          <cell r="F596" t="str">
            <v>Mars</v>
          </cell>
          <cell r="G596" t="str">
            <v>€</v>
          </cell>
          <cell r="H596" t="str">
            <v>ROUGE 45 minutes</v>
          </cell>
          <cell r="I596">
            <v>70</v>
          </cell>
          <cell r="J596" t="str">
            <v>DAMIEN</v>
          </cell>
          <cell r="K596" t="str">
            <v>06.99.28.04.10</v>
          </cell>
          <cell r="L596" t="str">
            <v xml:space="preserve">06.99.28.04.10 - DAMIEN - </v>
          </cell>
          <cell r="M596">
            <v>1</v>
          </cell>
          <cell r="O596">
            <v>590</v>
          </cell>
        </row>
        <row r="597">
          <cell r="A597">
            <v>42066</v>
          </cell>
          <cell r="B597">
            <v>3</v>
          </cell>
          <cell r="C597">
            <v>10</v>
          </cell>
          <cell r="D597">
            <v>2015</v>
          </cell>
          <cell r="E597" t="str">
            <v>Mardi</v>
          </cell>
          <cell r="F597" t="str">
            <v>Mars</v>
          </cell>
          <cell r="G597" t="str">
            <v>€</v>
          </cell>
          <cell r="H597" t="str">
            <v>MIXTE - 1 heure</v>
          </cell>
          <cell r="I597">
            <v>90</v>
          </cell>
          <cell r="J597" t="str">
            <v>JEAN FRANCOIS</v>
          </cell>
          <cell r="M597">
            <v>1</v>
          </cell>
          <cell r="O597">
            <v>591</v>
          </cell>
        </row>
        <row r="598">
          <cell r="A598">
            <v>42065</v>
          </cell>
          <cell r="B598">
            <v>3</v>
          </cell>
          <cell r="C598">
            <v>10</v>
          </cell>
          <cell r="D598">
            <v>2015</v>
          </cell>
          <cell r="E598" t="str">
            <v>Lundi</v>
          </cell>
          <cell r="F598" t="str">
            <v>Mars</v>
          </cell>
          <cell r="G598" t="str">
            <v>€</v>
          </cell>
          <cell r="H598" t="str">
            <v>MIXTE - 2 heures</v>
          </cell>
          <cell r="I598">
            <v>130</v>
          </cell>
          <cell r="J598" t="str">
            <v>ERIC</v>
          </cell>
          <cell r="K598" t="str">
            <v>06.07.35.43.85</v>
          </cell>
          <cell r="L598" t="str">
            <v>06.07.35.43.85 - ERIC - ORTHEZ</v>
          </cell>
          <cell r="M598">
            <v>2</v>
          </cell>
          <cell r="O598">
            <v>592</v>
          </cell>
        </row>
        <row r="599">
          <cell r="A599">
            <v>42062</v>
          </cell>
          <cell r="B599">
            <v>2</v>
          </cell>
          <cell r="C599">
            <v>9</v>
          </cell>
          <cell r="D599">
            <v>2015</v>
          </cell>
          <cell r="E599" t="str">
            <v>Vendredi</v>
          </cell>
          <cell r="F599" t="str">
            <v>Février</v>
          </cell>
          <cell r="G599" t="str">
            <v>€</v>
          </cell>
          <cell r="H599" t="str">
            <v>MIXTE - 30 mn</v>
          </cell>
          <cell r="I599">
            <v>50</v>
          </cell>
          <cell r="J599" t="str">
            <v>MATHIEU</v>
          </cell>
          <cell r="K599" t="str">
            <v>06.89.90.15.22</v>
          </cell>
          <cell r="L599" t="str">
            <v>06.89.90.15.22 - MATHIEU - OLORON</v>
          </cell>
          <cell r="M599">
            <v>1</v>
          </cell>
          <cell r="O599">
            <v>593</v>
          </cell>
        </row>
        <row r="600">
          <cell r="A600">
            <v>42061</v>
          </cell>
          <cell r="B600">
            <v>2</v>
          </cell>
          <cell r="C600">
            <v>9</v>
          </cell>
          <cell r="D600">
            <v>2015</v>
          </cell>
          <cell r="E600" t="str">
            <v>Jeudi</v>
          </cell>
          <cell r="F600" t="str">
            <v>Février</v>
          </cell>
          <cell r="G600" t="str">
            <v>€</v>
          </cell>
          <cell r="H600" t="str">
            <v>MIXTE - 2 heures</v>
          </cell>
          <cell r="I600">
            <v>130</v>
          </cell>
          <cell r="J600" t="str">
            <v>BRUNO</v>
          </cell>
          <cell r="M600">
            <v>2</v>
          </cell>
          <cell r="O600">
            <v>594</v>
          </cell>
        </row>
        <row r="601">
          <cell r="A601">
            <v>42061</v>
          </cell>
          <cell r="B601">
            <v>2</v>
          </cell>
          <cell r="C601">
            <v>9</v>
          </cell>
          <cell r="D601">
            <v>2015</v>
          </cell>
          <cell r="E601" t="str">
            <v>Jeudi</v>
          </cell>
          <cell r="F601" t="str">
            <v>Février</v>
          </cell>
          <cell r="G601" t="str">
            <v>€</v>
          </cell>
          <cell r="H601" t="str">
            <v>MIXTE - 1 heure 30 mn</v>
          </cell>
          <cell r="I601">
            <v>110</v>
          </cell>
          <cell r="J601" t="str">
            <v>JACQUES</v>
          </cell>
          <cell r="M601">
            <v>2</v>
          </cell>
          <cell r="O601">
            <v>595</v>
          </cell>
        </row>
        <row r="602">
          <cell r="A602">
            <v>42061</v>
          </cell>
          <cell r="B602">
            <v>2</v>
          </cell>
          <cell r="C602">
            <v>9</v>
          </cell>
          <cell r="D602">
            <v>2015</v>
          </cell>
          <cell r="E602" t="str">
            <v>Jeudi</v>
          </cell>
          <cell r="F602" t="str">
            <v>Février</v>
          </cell>
          <cell r="G602" t="str">
            <v>€</v>
          </cell>
          <cell r="H602" t="str">
            <v>MIXTE - 30 mn</v>
          </cell>
          <cell r="I602">
            <v>50</v>
          </cell>
          <cell r="J602" t="str">
            <v>GUILLAUME</v>
          </cell>
          <cell r="K602" t="str">
            <v>06.26.85.30.06</v>
          </cell>
          <cell r="L602" t="str">
            <v xml:space="preserve">06.26.85.30.06 - GUILLAUME - </v>
          </cell>
          <cell r="M602">
            <v>1</v>
          </cell>
          <cell r="O602">
            <v>596</v>
          </cell>
        </row>
        <row r="603">
          <cell r="A603">
            <v>42061</v>
          </cell>
          <cell r="B603">
            <v>2</v>
          </cell>
          <cell r="C603">
            <v>9</v>
          </cell>
          <cell r="D603">
            <v>2015</v>
          </cell>
          <cell r="E603" t="str">
            <v>Jeudi</v>
          </cell>
          <cell r="F603" t="str">
            <v>Février</v>
          </cell>
          <cell r="G603" t="str">
            <v>Ch</v>
          </cell>
          <cell r="H603" t="str">
            <v>MIXTE - 2 heures</v>
          </cell>
          <cell r="I603">
            <v>130</v>
          </cell>
          <cell r="J603" t="str">
            <v>GILBERT</v>
          </cell>
          <cell r="M603">
            <v>2</v>
          </cell>
          <cell r="O603">
            <v>597</v>
          </cell>
        </row>
        <row r="604">
          <cell r="A604">
            <v>42061</v>
          </cell>
          <cell r="B604">
            <v>2</v>
          </cell>
          <cell r="C604">
            <v>9</v>
          </cell>
          <cell r="D604">
            <v>2015</v>
          </cell>
          <cell r="E604" t="str">
            <v>Jeudi</v>
          </cell>
          <cell r="F604" t="str">
            <v>Février</v>
          </cell>
          <cell r="G604" t="str">
            <v>€</v>
          </cell>
          <cell r="H604" t="str">
            <v>ROUGE 45 minutes</v>
          </cell>
          <cell r="I604">
            <v>70</v>
          </cell>
          <cell r="J604" t="str">
            <v>DOMINIQUE</v>
          </cell>
          <cell r="K604" t="str">
            <v>07.88.54.69.38</v>
          </cell>
          <cell r="L604" t="str">
            <v xml:space="preserve">07.88.54.69.38 - DOMINIQUE - </v>
          </cell>
          <cell r="M604">
            <v>1</v>
          </cell>
          <cell r="O604">
            <v>598</v>
          </cell>
        </row>
        <row r="605">
          <cell r="A605">
            <v>42060</v>
          </cell>
          <cell r="B605">
            <v>2</v>
          </cell>
          <cell r="C605">
            <v>9</v>
          </cell>
          <cell r="D605">
            <v>2015</v>
          </cell>
          <cell r="E605" t="str">
            <v>Mercredi</v>
          </cell>
          <cell r="F605" t="str">
            <v>Février</v>
          </cell>
          <cell r="G605" t="str">
            <v>€</v>
          </cell>
          <cell r="H605" t="str">
            <v>MIXTE - 1 heure 30 mn</v>
          </cell>
          <cell r="I605">
            <v>110</v>
          </cell>
          <cell r="J605" t="str">
            <v>PAUL</v>
          </cell>
          <cell r="M605">
            <v>2</v>
          </cell>
          <cell r="O605">
            <v>599</v>
          </cell>
        </row>
        <row r="606">
          <cell r="A606">
            <v>42060</v>
          </cell>
          <cell r="B606">
            <v>2</v>
          </cell>
          <cell r="C606">
            <v>9</v>
          </cell>
          <cell r="D606">
            <v>2015</v>
          </cell>
          <cell r="E606" t="str">
            <v>Mercredi</v>
          </cell>
          <cell r="F606" t="str">
            <v>Février</v>
          </cell>
          <cell r="G606" t="str">
            <v>€</v>
          </cell>
          <cell r="H606" t="str">
            <v>MIXTE - 30 mn</v>
          </cell>
          <cell r="I606">
            <v>50</v>
          </cell>
          <cell r="J606" t="str">
            <v>ARNAUD</v>
          </cell>
          <cell r="M606">
            <v>1</v>
          </cell>
          <cell r="O606">
            <v>600</v>
          </cell>
        </row>
        <row r="607">
          <cell r="A607">
            <v>42060</v>
          </cell>
          <cell r="B607">
            <v>2</v>
          </cell>
          <cell r="C607">
            <v>9</v>
          </cell>
          <cell r="D607">
            <v>2015</v>
          </cell>
          <cell r="E607" t="str">
            <v>Mercredi</v>
          </cell>
          <cell r="F607" t="str">
            <v>Février</v>
          </cell>
          <cell r="G607" t="str">
            <v>€</v>
          </cell>
          <cell r="H607" t="str">
            <v>MIXTE - 30 mn</v>
          </cell>
          <cell r="I607">
            <v>50</v>
          </cell>
          <cell r="J607" t="str">
            <v>BERTRAND</v>
          </cell>
          <cell r="K607" t="str">
            <v>06.26.62.59.76</v>
          </cell>
          <cell r="L607" t="str">
            <v xml:space="preserve">06.26.62.59.76 - BERTRAND - </v>
          </cell>
          <cell r="M607">
            <v>1</v>
          </cell>
          <cell r="O607">
            <v>601</v>
          </cell>
        </row>
        <row r="608">
          <cell r="A608">
            <v>42060</v>
          </cell>
          <cell r="B608">
            <v>2</v>
          </cell>
          <cell r="C608">
            <v>9</v>
          </cell>
          <cell r="D608">
            <v>2015</v>
          </cell>
          <cell r="E608" t="str">
            <v>Mercredi</v>
          </cell>
          <cell r="F608" t="str">
            <v>Février</v>
          </cell>
          <cell r="G608" t="str">
            <v>€</v>
          </cell>
          <cell r="H608" t="str">
            <v>ROUGE 45 minutes</v>
          </cell>
          <cell r="I608">
            <v>70</v>
          </cell>
          <cell r="J608" t="str">
            <v>JOSEPH</v>
          </cell>
          <cell r="M608">
            <v>1</v>
          </cell>
          <cell r="O608">
            <v>602</v>
          </cell>
        </row>
        <row r="609">
          <cell r="A609">
            <v>42059</v>
          </cell>
          <cell r="B609">
            <v>2</v>
          </cell>
          <cell r="C609">
            <v>9</v>
          </cell>
          <cell r="D609">
            <v>2015</v>
          </cell>
          <cell r="E609" t="str">
            <v>Mardi</v>
          </cell>
          <cell r="F609" t="str">
            <v>Février</v>
          </cell>
          <cell r="G609" t="str">
            <v>€</v>
          </cell>
          <cell r="H609" t="str">
            <v>MIXTE - 2 heures</v>
          </cell>
          <cell r="I609">
            <v>130</v>
          </cell>
          <cell r="J609" t="str">
            <v>REGIS</v>
          </cell>
          <cell r="M609">
            <v>2</v>
          </cell>
          <cell r="O609">
            <v>603</v>
          </cell>
        </row>
        <row r="610">
          <cell r="A610">
            <v>42059</v>
          </cell>
          <cell r="B610">
            <v>2</v>
          </cell>
          <cell r="C610">
            <v>9</v>
          </cell>
          <cell r="D610">
            <v>2015</v>
          </cell>
          <cell r="E610" t="str">
            <v>Mardi</v>
          </cell>
          <cell r="F610" t="str">
            <v>Février</v>
          </cell>
          <cell r="G610" t="str">
            <v>€</v>
          </cell>
          <cell r="H610" t="str">
            <v>ROUGE 45 minutes</v>
          </cell>
          <cell r="I610">
            <v>70</v>
          </cell>
          <cell r="J610" t="str">
            <v>PHILIPPE</v>
          </cell>
          <cell r="M610">
            <v>1</v>
          </cell>
          <cell r="O610">
            <v>604</v>
          </cell>
        </row>
        <row r="611">
          <cell r="A611">
            <v>42058</v>
          </cell>
          <cell r="B611">
            <v>2</v>
          </cell>
          <cell r="C611">
            <v>9</v>
          </cell>
          <cell r="D611">
            <v>2015</v>
          </cell>
          <cell r="E611" t="str">
            <v>Lundi</v>
          </cell>
          <cell r="F611" t="str">
            <v>Février</v>
          </cell>
          <cell r="G611" t="str">
            <v>Ch</v>
          </cell>
          <cell r="H611" t="str">
            <v>ROUGE 45 minutes</v>
          </cell>
          <cell r="I611">
            <v>70</v>
          </cell>
          <cell r="J611" t="str">
            <v>GILLES</v>
          </cell>
          <cell r="K611" t="str">
            <v>06.15.34.33.17</v>
          </cell>
          <cell r="L611" t="str">
            <v xml:space="preserve">06.15.34.33.17 - GILLES - </v>
          </cell>
          <cell r="M611">
            <v>1</v>
          </cell>
          <cell r="O611">
            <v>605</v>
          </cell>
        </row>
        <row r="612">
          <cell r="A612">
            <v>42058</v>
          </cell>
          <cell r="B612">
            <v>2</v>
          </cell>
          <cell r="C612">
            <v>9</v>
          </cell>
          <cell r="D612">
            <v>2015</v>
          </cell>
          <cell r="E612" t="str">
            <v>Lundi</v>
          </cell>
          <cell r="F612" t="str">
            <v>Février</v>
          </cell>
          <cell r="G612" t="str">
            <v>€</v>
          </cell>
          <cell r="H612" t="str">
            <v>ROUGE 45 minutes</v>
          </cell>
          <cell r="I612">
            <v>70</v>
          </cell>
          <cell r="J612" t="str">
            <v>PIERRE</v>
          </cell>
          <cell r="M612">
            <v>1</v>
          </cell>
          <cell r="O612">
            <v>606</v>
          </cell>
        </row>
        <row r="613">
          <cell r="A613">
            <v>42058</v>
          </cell>
          <cell r="B613">
            <v>2</v>
          </cell>
          <cell r="C613">
            <v>9</v>
          </cell>
          <cell r="D613">
            <v>2015</v>
          </cell>
          <cell r="E613" t="str">
            <v>Lundi</v>
          </cell>
          <cell r="F613" t="str">
            <v>Février</v>
          </cell>
          <cell r="G613" t="str">
            <v>€</v>
          </cell>
          <cell r="H613" t="str">
            <v>MIXTE - 1 heure</v>
          </cell>
          <cell r="I613">
            <v>90</v>
          </cell>
          <cell r="J613" t="str">
            <v xml:space="preserve">DAVID </v>
          </cell>
          <cell r="M613">
            <v>1</v>
          </cell>
          <cell r="O613">
            <v>607</v>
          </cell>
        </row>
        <row r="614">
          <cell r="A614">
            <v>42058</v>
          </cell>
          <cell r="B614">
            <v>2</v>
          </cell>
          <cell r="C614">
            <v>9</v>
          </cell>
          <cell r="D614">
            <v>2015</v>
          </cell>
          <cell r="E614" t="str">
            <v>Lundi</v>
          </cell>
          <cell r="F614" t="str">
            <v>Février</v>
          </cell>
          <cell r="G614" t="str">
            <v>€</v>
          </cell>
          <cell r="H614" t="str">
            <v>MIXTE - 30 mn</v>
          </cell>
          <cell r="I614">
            <v>50</v>
          </cell>
          <cell r="J614" t="str">
            <v>FRED</v>
          </cell>
          <cell r="K614" t="str">
            <v>06.32.63.88.47</v>
          </cell>
          <cell r="L614" t="str">
            <v>06.32.63.88.47 - FRED - TARBES</v>
          </cell>
          <cell r="M614">
            <v>1</v>
          </cell>
          <cell r="O614">
            <v>608</v>
          </cell>
        </row>
        <row r="615">
          <cell r="A615">
            <v>42058</v>
          </cell>
          <cell r="B615">
            <v>2</v>
          </cell>
          <cell r="C615">
            <v>9</v>
          </cell>
          <cell r="D615">
            <v>2015</v>
          </cell>
          <cell r="E615" t="str">
            <v>Lundi</v>
          </cell>
          <cell r="F615" t="str">
            <v>Février</v>
          </cell>
          <cell r="G615" t="str">
            <v>€</v>
          </cell>
          <cell r="H615" t="str">
            <v>MIXTE - 30 mn</v>
          </cell>
          <cell r="I615">
            <v>50</v>
          </cell>
          <cell r="J615" t="str">
            <v>Les Colonnes</v>
          </cell>
          <cell r="K615" t="str">
            <v>06.75.48.50.39</v>
          </cell>
          <cell r="L615" t="str">
            <v xml:space="preserve">06.75.48.50.39 - Les Colonnes - </v>
          </cell>
          <cell r="M615">
            <v>1</v>
          </cell>
          <cell r="O615">
            <v>609</v>
          </cell>
        </row>
        <row r="616">
          <cell r="A616">
            <v>42058</v>
          </cell>
          <cell r="B616">
            <v>2</v>
          </cell>
          <cell r="C616">
            <v>9</v>
          </cell>
          <cell r="D616">
            <v>2015</v>
          </cell>
          <cell r="E616" t="str">
            <v>Lundi</v>
          </cell>
          <cell r="F616" t="str">
            <v>Février</v>
          </cell>
          <cell r="G616" t="str">
            <v>€</v>
          </cell>
          <cell r="H616" t="str">
            <v>MIXTE - 2 heures</v>
          </cell>
          <cell r="I616">
            <v>130</v>
          </cell>
          <cell r="J616" t="str">
            <v xml:space="preserve">PATRICK </v>
          </cell>
          <cell r="M616">
            <v>2</v>
          </cell>
          <cell r="O616">
            <v>610</v>
          </cell>
        </row>
        <row r="617">
          <cell r="A617">
            <v>42058</v>
          </cell>
          <cell r="B617">
            <v>2</v>
          </cell>
          <cell r="C617">
            <v>9</v>
          </cell>
          <cell r="D617">
            <v>2015</v>
          </cell>
          <cell r="E617" t="str">
            <v>Lundi</v>
          </cell>
          <cell r="F617" t="str">
            <v>Février</v>
          </cell>
          <cell r="G617" t="str">
            <v>€</v>
          </cell>
          <cell r="H617" t="str">
            <v>MIXTE - 30 mn</v>
          </cell>
          <cell r="I617">
            <v>50</v>
          </cell>
          <cell r="J617" t="str">
            <v>ERIC</v>
          </cell>
          <cell r="M617">
            <v>1</v>
          </cell>
          <cell r="O617">
            <v>611</v>
          </cell>
        </row>
        <row r="618">
          <cell r="A618">
            <v>42056</v>
          </cell>
          <cell r="B618">
            <v>2</v>
          </cell>
          <cell r="C618">
            <v>8</v>
          </cell>
          <cell r="D618">
            <v>2015</v>
          </cell>
          <cell r="E618" t="str">
            <v>Samedi</v>
          </cell>
          <cell r="F618" t="str">
            <v>Février</v>
          </cell>
          <cell r="G618" t="str">
            <v>€</v>
          </cell>
          <cell r="H618" t="str">
            <v>ROUGE 45 minutes</v>
          </cell>
          <cell r="I618">
            <v>70</v>
          </cell>
          <cell r="J618" t="str">
            <v>SYLVAIN</v>
          </cell>
          <cell r="K618" t="str">
            <v>06.32.49.68.00</v>
          </cell>
          <cell r="L618" t="str">
            <v xml:space="preserve">06.32.49.68.00 - SYLVAIN - </v>
          </cell>
          <cell r="M618">
            <v>1</v>
          </cell>
          <cell r="O618">
            <v>612</v>
          </cell>
        </row>
        <row r="619">
          <cell r="A619">
            <v>42056</v>
          </cell>
          <cell r="B619">
            <v>2</v>
          </cell>
          <cell r="C619">
            <v>8</v>
          </cell>
          <cell r="D619">
            <v>2015</v>
          </cell>
          <cell r="E619" t="str">
            <v>Samedi</v>
          </cell>
          <cell r="F619" t="str">
            <v>Février</v>
          </cell>
          <cell r="G619" t="str">
            <v>€</v>
          </cell>
          <cell r="H619" t="str">
            <v>ROUGE 45 minutes</v>
          </cell>
          <cell r="I619">
            <v>70</v>
          </cell>
          <cell r="J619" t="str">
            <v>ZOUHAIR</v>
          </cell>
          <cell r="K619" t="str">
            <v>06.11.37.12.73</v>
          </cell>
          <cell r="L619" t="str">
            <v xml:space="preserve">06.11.37.12.73 - ZOUHAIR - </v>
          </cell>
          <cell r="M619">
            <v>1</v>
          </cell>
          <cell r="O619">
            <v>613</v>
          </cell>
        </row>
        <row r="620">
          <cell r="A620">
            <v>42056</v>
          </cell>
          <cell r="B620">
            <v>2</v>
          </cell>
          <cell r="C620">
            <v>8</v>
          </cell>
          <cell r="D620">
            <v>2015</v>
          </cell>
          <cell r="E620" t="str">
            <v>Samedi</v>
          </cell>
          <cell r="F620" t="str">
            <v>Février</v>
          </cell>
          <cell r="G620" t="str">
            <v>€</v>
          </cell>
          <cell r="H620" t="str">
            <v>MIXTE - 1 heure 30 mn</v>
          </cell>
          <cell r="I620">
            <v>110</v>
          </cell>
          <cell r="J620" t="str">
            <v>PATRICK</v>
          </cell>
          <cell r="M620">
            <v>2</v>
          </cell>
          <cell r="O620">
            <v>614</v>
          </cell>
        </row>
        <row r="621">
          <cell r="A621">
            <v>42055</v>
          </cell>
          <cell r="B621">
            <v>2</v>
          </cell>
          <cell r="C621">
            <v>8</v>
          </cell>
          <cell r="D621">
            <v>2015</v>
          </cell>
          <cell r="E621" t="str">
            <v>Vendredi</v>
          </cell>
          <cell r="F621" t="str">
            <v>Février</v>
          </cell>
          <cell r="G621" t="str">
            <v>€</v>
          </cell>
          <cell r="H621" t="str">
            <v>MIXTE - 30 mn</v>
          </cell>
          <cell r="I621">
            <v>50</v>
          </cell>
          <cell r="J621" t="str">
            <v>TARBES</v>
          </cell>
          <cell r="M621">
            <v>1</v>
          </cell>
          <cell r="O621">
            <v>615</v>
          </cell>
        </row>
        <row r="622">
          <cell r="A622">
            <v>42055</v>
          </cell>
          <cell r="B622">
            <v>2</v>
          </cell>
          <cell r="C622">
            <v>8</v>
          </cell>
          <cell r="D622">
            <v>2015</v>
          </cell>
          <cell r="E622" t="str">
            <v>Vendredi</v>
          </cell>
          <cell r="F622" t="str">
            <v>Février</v>
          </cell>
          <cell r="G622" t="str">
            <v>€</v>
          </cell>
          <cell r="H622" t="str">
            <v>AYURVEDIQUE - 30 mn</v>
          </cell>
          <cell r="I622">
            <v>40</v>
          </cell>
          <cell r="J622" t="str">
            <v>SET</v>
          </cell>
          <cell r="M622">
            <v>1</v>
          </cell>
          <cell r="O622">
            <v>616</v>
          </cell>
        </row>
        <row r="623">
          <cell r="A623">
            <v>42054</v>
          </cell>
          <cell r="B623">
            <v>2</v>
          </cell>
          <cell r="C623">
            <v>8</v>
          </cell>
          <cell r="D623">
            <v>2015</v>
          </cell>
          <cell r="E623" t="str">
            <v>Jeudi</v>
          </cell>
          <cell r="F623" t="str">
            <v>Février</v>
          </cell>
          <cell r="G623" t="str">
            <v>€</v>
          </cell>
          <cell r="H623" t="str">
            <v>MIXTE - 30 mn</v>
          </cell>
          <cell r="I623">
            <v>50</v>
          </cell>
          <cell r="J623" t="str">
            <v>PIERRICK</v>
          </cell>
          <cell r="K623" t="str">
            <v>06.13.45.09.44</v>
          </cell>
          <cell r="L623" t="str">
            <v xml:space="preserve">06.13.45.09.44 - PIERRICK - </v>
          </cell>
          <cell r="M623">
            <v>1</v>
          </cell>
          <cell r="O623">
            <v>617</v>
          </cell>
        </row>
        <row r="624">
          <cell r="A624">
            <v>42054</v>
          </cell>
          <cell r="B624">
            <v>2</v>
          </cell>
          <cell r="C624">
            <v>8</v>
          </cell>
          <cell r="D624">
            <v>2015</v>
          </cell>
          <cell r="E624" t="str">
            <v>Jeudi</v>
          </cell>
          <cell r="F624" t="str">
            <v>Février</v>
          </cell>
          <cell r="G624" t="str">
            <v>€</v>
          </cell>
          <cell r="H624" t="str">
            <v>MIXTE - 30 mn</v>
          </cell>
          <cell r="I624">
            <v>50</v>
          </cell>
          <cell r="J624" t="str">
            <v>DANIEL</v>
          </cell>
          <cell r="K624" t="str">
            <v>06.74.39.36.16</v>
          </cell>
          <cell r="L624" t="str">
            <v xml:space="preserve">06.74.39.36.16 - DANIEL - </v>
          </cell>
          <cell r="M624">
            <v>1</v>
          </cell>
          <cell r="O624">
            <v>618</v>
          </cell>
        </row>
        <row r="625">
          <cell r="A625">
            <v>42054</v>
          </cell>
          <cell r="B625">
            <v>2</v>
          </cell>
          <cell r="C625">
            <v>8</v>
          </cell>
          <cell r="D625">
            <v>2015</v>
          </cell>
          <cell r="E625" t="str">
            <v>Jeudi</v>
          </cell>
          <cell r="F625" t="str">
            <v>Février</v>
          </cell>
          <cell r="G625" t="str">
            <v>Ch</v>
          </cell>
          <cell r="H625" t="str">
            <v>MIXTE - 1 heure 30 mn</v>
          </cell>
          <cell r="I625">
            <v>110</v>
          </cell>
          <cell r="J625" t="str">
            <v>THIERRY</v>
          </cell>
          <cell r="M625">
            <v>2</v>
          </cell>
          <cell r="O625">
            <v>619</v>
          </cell>
        </row>
        <row r="626">
          <cell r="A626">
            <v>42053</v>
          </cell>
          <cell r="B626">
            <v>2</v>
          </cell>
          <cell r="C626">
            <v>8</v>
          </cell>
          <cell r="D626">
            <v>2015</v>
          </cell>
          <cell r="E626" t="str">
            <v>Mercredi</v>
          </cell>
          <cell r="F626" t="str">
            <v>Février</v>
          </cell>
          <cell r="G626" t="str">
            <v>€</v>
          </cell>
          <cell r="H626" t="str">
            <v>MIXTE - 1 heure</v>
          </cell>
          <cell r="I626">
            <v>90</v>
          </cell>
          <cell r="J626" t="str">
            <v>JEAN MARC</v>
          </cell>
          <cell r="M626">
            <v>1</v>
          </cell>
          <cell r="O626">
            <v>620</v>
          </cell>
        </row>
        <row r="627">
          <cell r="A627">
            <v>42051</v>
          </cell>
          <cell r="B627">
            <v>2</v>
          </cell>
          <cell r="C627">
            <v>8</v>
          </cell>
          <cell r="D627">
            <v>2015</v>
          </cell>
          <cell r="E627" t="str">
            <v>Lundi</v>
          </cell>
          <cell r="F627" t="str">
            <v>Février</v>
          </cell>
          <cell r="G627" t="str">
            <v>€</v>
          </cell>
          <cell r="H627" t="str">
            <v>MIXTE - 1 heure 30 mn</v>
          </cell>
          <cell r="I627">
            <v>110</v>
          </cell>
          <cell r="J627" t="str">
            <v>ERIC</v>
          </cell>
          <cell r="M627">
            <v>2</v>
          </cell>
          <cell r="O627">
            <v>621</v>
          </cell>
        </row>
        <row r="628">
          <cell r="A628">
            <v>42051</v>
          </cell>
          <cell r="B628">
            <v>2</v>
          </cell>
          <cell r="C628">
            <v>8</v>
          </cell>
          <cell r="D628">
            <v>2015</v>
          </cell>
          <cell r="E628" t="str">
            <v>Lundi</v>
          </cell>
          <cell r="F628" t="str">
            <v>Février</v>
          </cell>
          <cell r="G628" t="str">
            <v>€</v>
          </cell>
          <cell r="H628" t="str">
            <v>MIXTE - 1 heure 30 mn</v>
          </cell>
          <cell r="I628">
            <v>110</v>
          </cell>
          <cell r="J628" t="str">
            <v>PATRICK</v>
          </cell>
          <cell r="K628" t="str">
            <v>06.41.99.07.20</v>
          </cell>
          <cell r="L628" t="str">
            <v>06.41.99.07.20 - PATRICK - CHINE</v>
          </cell>
          <cell r="M628">
            <v>2</v>
          </cell>
          <cell r="O628">
            <v>622</v>
          </cell>
        </row>
        <row r="629">
          <cell r="A629">
            <v>42051</v>
          </cell>
          <cell r="B629">
            <v>2</v>
          </cell>
          <cell r="C629">
            <v>8</v>
          </cell>
          <cell r="D629">
            <v>2015</v>
          </cell>
          <cell r="E629" t="str">
            <v>Lundi</v>
          </cell>
          <cell r="F629" t="str">
            <v>Février</v>
          </cell>
          <cell r="G629" t="str">
            <v>€</v>
          </cell>
          <cell r="H629" t="str">
            <v>MIXTE - 2 heures</v>
          </cell>
          <cell r="I629">
            <v>130</v>
          </cell>
          <cell r="J629" t="str">
            <v>FRANCK</v>
          </cell>
          <cell r="K629" t="str">
            <v>06.09.46.38.75</v>
          </cell>
          <cell r="L629" t="str">
            <v xml:space="preserve">06.09.46.38.75 - FRANCK - </v>
          </cell>
          <cell r="M629">
            <v>2</v>
          </cell>
          <cell r="O629">
            <v>623</v>
          </cell>
        </row>
        <row r="630">
          <cell r="A630">
            <v>42048</v>
          </cell>
          <cell r="B630">
            <v>2</v>
          </cell>
          <cell r="C630">
            <v>7</v>
          </cell>
          <cell r="D630">
            <v>2015</v>
          </cell>
          <cell r="E630" t="str">
            <v>Vendredi</v>
          </cell>
          <cell r="F630" t="str">
            <v>Février</v>
          </cell>
          <cell r="G630" t="str">
            <v>€</v>
          </cell>
          <cell r="H630" t="str">
            <v>MIXTE - 1 heure 30 mn</v>
          </cell>
          <cell r="I630">
            <v>110</v>
          </cell>
          <cell r="J630" t="str">
            <v>JEAN JACQUES</v>
          </cell>
          <cell r="M630">
            <v>2</v>
          </cell>
          <cell r="O630">
            <v>624</v>
          </cell>
        </row>
        <row r="631">
          <cell r="A631">
            <v>42048</v>
          </cell>
          <cell r="B631">
            <v>2</v>
          </cell>
          <cell r="C631">
            <v>7</v>
          </cell>
          <cell r="D631">
            <v>2015</v>
          </cell>
          <cell r="E631" t="str">
            <v>Vendredi</v>
          </cell>
          <cell r="F631" t="str">
            <v>Février</v>
          </cell>
          <cell r="G631" t="str">
            <v>€</v>
          </cell>
          <cell r="H631" t="str">
            <v>ROUGE 45 minutes</v>
          </cell>
          <cell r="I631">
            <v>70</v>
          </cell>
          <cell r="J631" t="str">
            <v>JEAN PHILIPPE</v>
          </cell>
          <cell r="M631">
            <v>1</v>
          </cell>
          <cell r="O631">
            <v>625</v>
          </cell>
        </row>
        <row r="632">
          <cell r="A632">
            <v>42048</v>
          </cell>
          <cell r="B632">
            <v>2</v>
          </cell>
          <cell r="C632">
            <v>7</v>
          </cell>
          <cell r="D632">
            <v>2015</v>
          </cell>
          <cell r="E632" t="str">
            <v>Vendredi</v>
          </cell>
          <cell r="F632" t="str">
            <v>Février</v>
          </cell>
          <cell r="G632" t="str">
            <v>€</v>
          </cell>
          <cell r="H632" t="str">
            <v>MIXTE - 30 mn</v>
          </cell>
          <cell r="I632">
            <v>50</v>
          </cell>
          <cell r="J632" t="str">
            <v>DIDIER</v>
          </cell>
          <cell r="K632" t="str">
            <v>06.73.40.72.09</v>
          </cell>
          <cell r="L632" t="str">
            <v>06.73.40.72.09 - DIDIER - EPOUSE MALADE</v>
          </cell>
          <cell r="M632">
            <v>1</v>
          </cell>
          <cell r="O632">
            <v>626</v>
          </cell>
        </row>
        <row r="633">
          <cell r="A633">
            <v>42048</v>
          </cell>
          <cell r="B633">
            <v>2</v>
          </cell>
          <cell r="C633">
            <v>7</v>
          </cell>
          <cell r="D633">
            <v>2015</v>
          </cell>
          <cell r="E633" t="str">
            <v>Vendredi</v>
          </cell>
          <cell r="F633" t="str">
            <v>Février</v>
          </cell>
          <cell r="G633" t="str">
            <v>€</v>
          </cell>
          <cell r="H633" t="str">
            <v>MIXTE - 1 heure 30 mn</v>
          </cell>
          <cell r="I633">
            <v>110</v>
          </cell>
          <cell r="J633" t="str">
            <v>JEREMIE</v>
          </cell>
          <cell r="M633">
            <v>2</v>
          </cell>
          <cell r="O633">
            <v>627</v>
          </cell>
        </row>
        <row r="634">
          <cell r="A634">
            <v>42048</v>
          </cell>
          <cell r="B634">
            <v>2</v>
          </cell>
          <cell r="C634">
            <v>7</v>
          </cell>
          <cell r="D634">
            <v>2015</v>
          </cell>
          <cell r="E634" t="str">
            <v>Vendredi</v>
          </cell>
          <cell r="F634" t="str">
            <v>Février</v>
          </cell>
          <cell r="G634" t="str">
            <v>€</v>
          </cell>
          <cell r="H634" t="str">
            <v>ROUGE 45 minutes</v>
          </cell>
          <cell r="I634">
            <v>70</v>
          </cell>
          <cell r="J634" t="str">
            <v>GILBERT</v>
          </cell>
          <cell r="K634" t="str">
            <v>06.47.30.99.40</v>
          </cell>
          <cell r="L634" t="str">
            <v>06.47.30.99.40 - GILBERT - PAPY</v>
          </cell>
          <cell r="M634">
            <v>1</v>
          </cell>
          <cell r="O634">
            <v>628</v>
          </cell>
        </row>
        <row r="635">
          <cell r="A635">
            <v>42047</v>
          </cell>
          <cell r="B635">
            <v>2</v>
          </cell>
          <cell r="C635">
            <v>7</v>
          </cell>
          <cell r="D635">
            <v>2015</v>
          </cell>
          <cell r="E635" t="str">
            <v>Jeudi</v>
          </cell>
          <cell r="F635" t="str">
            <v>Février</v>
          </cell>
          <cell r="G635" t="str">
            <v>€</v>
          </cell>
          <cell r="H635" t="str">
            <v>MIXTE - 1 heure 30 mn</v>
          </cell>
          <cell r="I635">
            <v>110</v>
          </cell>
          <cell r="J635" t="str">
            <v>THIERRY</v>
          </cell>
          <cell r="M635">
            <v>2</v>
          </cell>
          <cell r="O635">
            <v>629</v>
          </cell>
        </row>
        <row r="636">
          <cell r="A636">
            <v>42047</v>
          </cell>
          <cell r="B636">
            <v>2</v>
          </cell>
          <cell r="C636">
            <v>7</v>
          </cell>
          <cell r="D636">
            <v>2015</v>
          </cell>
          <cell r="E636" t="str">
            <v>Jeudi</v>
          </cell>
          <cell r="F636" t="str">
            <v>Février</v>
          </cell>
          <cell r="G636" t="str">
            <v>€</v>
          </cell>
          <cell r="H636" t="str">
            <v>MIXTE - 30 mn</v>
          </cell>
          <cell r="I636">
            <v>50</v>
          </cell>
          <cell r="J636" t="str">
            <v>ERIC</v>
          </cell>
          <cell r="K636" t="str">
            <v>06.07.35.43.85</v>
          </cell>
          <cell r="L636" t="str">
            <v>06.07.35.43.85 - ERIC - ORTHEZ</v>
          </cell>
          <cell r="M636">
            <v>1</v>
          </cell>
          <cell r="O636">
            <v>630</v>
          </cell>
        </row>
        <row r="637">
          <cell r="A637">
            <v>42046</v>
          </cell>
          <cell r="B637">
            <v>2</v>
          </cell>
          <cell r="C637">
            <v>7</v>
          </cell>
          <cell r="D637">
            <v>2015</v>
          </cell>
          <cell r="E637" t="str">
            <v>Mercredi</v>
          </cell>
          <cell r="F637" t="str">
            <v>Février</v>
          </cell>
          <cell r="G637" t="str">
            <v>€</v>
          </cell>
          <cell r="H637" t="str">
            <v>MIXTE - 30 mn</v>
          </cell>
          <cell r="I637">
            <v>50</v>
          </cell>
          <cell r="J637" t="str">
            <v>ANTONIO</v>
          </cell>
          <cell r="M637">
            <v>1</v>
          </cell>
          <cell r="O637">
            <v>631</v>
          </cell>
        </row>
        <row r="638">
          <cell r="A638">
            <v>42045</v>
          </cell>
          <cell r="B638">
            <v>2</v>
          </cell>
          <cell r="C638">
            <v>7</v>
          </cell>
          <cell r="D638">
            <v>2015</v>
          </cell>
          <cell r="E638" t="str">
            <v>Mardi</v>
          </cell>
          <cell r="F638" t="str">
            <v>Février</v>
          </cell>
          <cell r="G638" t="str">
            <v>€</v>
          </cell>
          <cell r="H638" t="str">
            <v>ROUGE 45 minutes</v>
          </cell>
          <cell r="I638">
            <v>70</v>
          </cell>
          <cell r="J638" t="str">
            <v>PHILIPPE</v>
          </cell>
          <cell r="M638">
            <v>1</v>
          </cell>
          <cell r="O638">
            <v>632</v>
          </cell>
        </row>
        <row r="639">
          <cell r="A639">
            <v>42045</v>
          </cell>
          <cell r="B639">
            <v>2</v>
          </cell>
          <cell r="C639">
            <v>7</v>
          </cell>
          <cell r="D639">
            <v>2015</v>
          </cell>
          <cell r="E639" t="str">
            <v>Mardi</v>
          </cell>
          <cell r="F639" t="str">
            <v>Février</v>
          </cell>
          <cell r="G639" t="str">
            <v>€</v>
          </cell>
          <cell r="H639" t="str">
            <v>ROUGE 45 minutes</v>
          </cell>
          <cell r="I639">
            <v>70</v>
          </cell>
          <cell r="J639" t="str">
            <v>NICO LOST</v>
          </cell>
          <cell r="M639">
            <v>1</v>
          </cell>
          <cell r="O639">
            <v>633</v>
          </cell>
        </row>
        <row r="640">
          <cell r="A640">
            <v>42045</v>
          </cell>
          <cell r="B640">
            <v>2</v>
          </cell>
          <cell r="C640">
            <v>7</v>
          </cell>
          <cell r="D640">
            <v>2015</v>
          </cell>
          <cell r="E640" t="str">
            <v>Mardi</v>
          </cell>
          <cell r="F640" t="str">
            <v>Février</v>
          </cell>
          <cell r="G640" t="str">
            <v>€</v>
          </cell>
          <cell r="H640" t="str">
            <v>MIXTE - 2 heures</v>
          </cell>
          <cell r="I640">
            <v>130</v>
          </cell>
          <cell r="J640" t="str">
            <v>XAVIER</v>
          </cell>
          <cell r="M640">
            <v>2</v>
          </cell>
          <cell r="O640">
            <v>634</v>
          </cell>
        </row>
        <row r="641">
          <cell r="A641">
            <v>42045</v>
          </cell>
          <cell r="B641">
            <v>2</v>
          </cell>
          <cell r="C641">
            <v>7</v>
          </cell>
          <cell r="D641">
            <v>2015</v>
          </cell>
          <cell r="E641" t="str">
            <v>Mardi</v>
          </cell>
          <cell r="F641" t="str">
            <v>Février</v>
          </cell>
          <cell r="G641" t="str">
            <v>€</v>
          </cell>
          <cell r="H641" t="str">
            <v>MIXTE - 1 heure</v>
          </cell>
          <cell r="I641">
            <v>90</v>
          </cell>
          <cell r="J641" t="str">
            <v>STEPHANE</v>
          </cell>
          <cell r="K641" t="str">
            <v>06.82.81.19.84</v>
          </cell>
          <cell r="L641" t="str">
            <v>06.82.81.19.84 - STEPHANE - CLASSE</v>
          </cell>
          <cell r="M641">
            <v>1</v>
          </cell>
          <cell r="O641">
            <v>635</v>
          </cell>
        </row>
        <row r="642">
          <cell r="A642">
            <v>42045</v>
          </cell>
          <cell r="B642">
            <v>2</v>
          </cell>
          <cell r="C642">
            <v>7</v>
          </cell>
          <cell r="D642">
            <v>2015</v>
          </cell>
          <cell r="E642" t="str">
            <v>Mardi</v>
          </cell>
          <cell r="F642" t="str">
            <v>Février</v>
          </cell>
          <cell r="G642" t="str">
            <v>€</v>
          </cell>
          <cell r="H642" t="str">
            <v>MIXTE - 30 mn</v>
          </cell>
          <cell r="I642">
            <v>50</v>
          </cell>
          <cell r="J642" t="str">
            <v>ERIC</v>
          </cell>
          <cell r="M642">
            <v>1</v>
          </cell>
          <cell r="O642">
            <v>636</v>
          </cell>
        </row>
        <row r="643">
          <cell r="A643">
            <v>42045</v>
          </cell>
          <cell r="B643">
            <v>2</v>
          </cell>
          <cell r="C643">
            <v>7</v>
          </cell>
          <cell r="D643">
            <v>2015</v>
          </cell>
          <cell r="E643" t="str">
            <v>Mardi</v>
          </cell>
          <cell r="F643" t="str">
            <v>Février</v>
          </cell>
          <cell r="G643" t="str">
            <v>€</v>
          </cell>
          <cell r="H643" t="str">
            <v>MIXTE - 1 heure</v>
          </cell>
          <cell r="I643">
            <v>90</v>
          </cell>
          <cell r="J643" t="str">
            <v>XAVIER</v>
          </cell>
          <cell r="M643">
            <v>1</v>
          </cell>
          <cell r="O643">
            <v>637</v>
          </cell>
        </row>
        <row r="644">
          <cell r="A644">
            <v>42042</v>
          </cell>
          <cell r="B644">
            <v>2</v>
          </cell>
          <cell r="C644">
            <v>6</v>
          </cell>
          <cell r="D644">
            <v>2015</v>
          </cell>
          <cell r="E644" t="str">
            <v>Samedi</v>
          </cell>
          <cell r="F644" t="str">
            <v>Février</v>
          </cell>
          <cell r="G644" t="str">
            <v>€</v>
          </cell>
          <cell r="H644" t="str">
            <v>MIXTE - 1 heure</v>
          </cell>
          <cell r="I644">
            <v>90</v>
          </cell>
          <cell r="J644" t="str">
            <v>PEYO</v>
          </cell>
          <cell r="K644" t="str">
            <v>06.70.35.43.44</v>
          </cell>
          <cell r="L644" t="str">
            <v xml:space="preserve">06.70.35.43.44 - PEYO - </v>
          </cell>
          <cell r="M644">
            <v>1</v>
          </cell>
          <cell r="O644">
            <v>638</v>
          </cell>
        </row>
        <row r="645">
          <cell r="A645">
            <v>42042</v>
          </cell>
          <cell r="B645">
            <v>2</v>
          </cell>
          <cell r="C645">
            <v>6</v>
          </cell>
          <cell r="D645">
            <v>2015</v>
          </cell>
          <cell r="E645" t="str">
            <v>Samedi</v>
          </cell>
          <cell r="F645" t="str">
            <v>Février</v>
          </cell>
          <cell r="G645" t="str">
            <v>€</v>
          </cell>
          <cell r="H645" t="str">
            <v>MIXTE - 1 heure</v>
          </cell>
          <cell r="I645">
            <v>90</v>
          </cell>
          <cell r="J645" t="str">
            <v>OLIVIER</v>
          </cell>
          <cell r="M645">
            <v>1</v>
          </cell>
          <cell r="O645">
            <v>639</v>
          </cell>
        </row>
        <row r="646">
          <cell r="A646">
            <v>42042</v>
          </cell>
          <cell r="B646">
            <v>2</v>
          </cell>
          <cell r="C646">
            <v>6</v>
          </cell>
          <cell r="D646">
            <v>2015</v>
          </cell>
          <cell r="E646" t="str">
            <v>Samedi</v>
          </cell>
          <cell r="F646" t="str">
            <v>Février</v>
          </cell>
          <cell r="G646" t="str">
            <v>€</v>
          </cell>
          <cell r="H646" t="str">
            <v>ROUGE 45 minutes</v>
          </cell>
          <cell r="I646">
            <v>70</v>
          </cell>
          <cell r="J646" t="str">
            <v>HENRY</v>
          </cell>
          <cell r="K646" t="str">
            <v>06.03.37.94.33</v>
          </cell>
          <cell r="L646" t="str">
            <v>06.03.37.94.33 - HENRY - CRADE</v>
          </cell>
          <cell r="M646">
            <v>1</v>
          </cell>
          <cell r="O646">
            <v>640</v>
          </cell>
        </row>
        <row r="647">
          <cell r="A647">
            <v>42041</v>
          </cell>
          <cell r="B647">
            <v>2</v>
          </cell>
          <cell r="C647">
            <v>6</v>
          </cell>
          <cell r="D647">
            <v>2015</v>
          </cell>
          <cell r="E647" t="str">
            <v>Vendredi</v>
          </cell>
          <cell r="F647" t="str">
            <v>Février</v>
          </cell>
          <cell r="G647" t="str">
            <v>€</v>
          </cell>
          <cell r="H647" t="str">
            <v>MIXTE - 1 heure</v>
          </cell>
          <cell r="I647">
            <v>90</v>
          </cell>
          <cell r="J647" t="str">
            <v>MICHEL</v>
          </cell>
          <cell r="M647">
            <v>1</v>
          </cell>
          <cell r="O647">
            <v>641</v>
          </cell>
        </row>
        <row r="648">
          <cell r="A648">
            <v>42040</v>
          </cell>
          <cell r="B648">
            <v>2</v>
          </cell>
          <cell r="C648">
            <v>6</v>
          </cell>
          <cell r="D648">
            <v>2015</v>
          </cell>
          <cell r="E648" t="str">
            <v>Jeudi</v>
          </cell>
          <cell r="F648" t="str">
            <v>Février</v>
          </cell>
          <cell r="G648" t="str">
            <v>€</v>
          </cell>
          <cell r="H648" t="str">
            <v>MIXTE - 1 heure 30 mn</v>
          </cell>
          <cell r="I648">
            <v>110</v>
          </cell>
          <cell r="J648" t="str">
            <v>PAUL</v>
          </cell>
          <cell r="M648">
            <v>2</v>
          </cell>
          <cell r="O648">
            <v>642</v>
          </cell>
        </row>
        <row r="649">
          <cell r="A649">
            <v>42040</v>
          </cell>
          <cell r="B649">
            <v>2</v>
          </cell>
          <cell r="C649">
            <v>6</v>
          </cell>
          <cell r="D649">
            <v>2015</v>
          </cell>
          <cell r="E649" t="str">
            <v>Jeudi</v>
          </cell>
          <cell r="F649" t="str">
            <v>Février</v>
          </cell>
          <cell r="G649" t="str">
            <v>€</v>
          </cell>
          <cell r="H649" t="str">
            <v>MIXTE - 30 mn</v>
          </cell>
          <cell r="I649">
            <v>50</v>
          </cell>
          <cell r="J649" t="str">
            <v>STEPHANE</v>
          </cell>
          <cell r="K649" t="str">
            <v>06.25.93.45.35</v>
          </cell>
          <cell r="L649" t="str">
            <v>06.25.93.45.35 - STEPHANE - DANDY BARBE</v>
          </cell>
          <cell r="M649">
            <v>1</v>
          </cell>
          <cell r="O649">
            <v>643</v>
          </cell>
        </row>
        <row r="650">
          <cell r="A650">
            <v>42039</v>
          </cell>
          <cell r="B650">
            <v>2</v>
          </cell>
          <cell r="C650">
            <v>6</v>
          </cell>
          <cell r="D650">
            <v>2015</v>
          </cell>
          <cell r="E650" t="str">
            <v>Mercredi</v>
          </cell>
          <cell r="F650" t="str">
            <v>Février</v>
          </cell>
          <cell r="G650" t="str">
            <v>€</v>
          </cell>
          <cell r="H650" t="str">
            <v>MIXTE - 1 heure</v>
          </cell>
          <cell r="I650">
            <v>90</v>
          </cell>
          <cell r="J650" t="str">
            <v>BRUNO</v>
          </cell>
          <cell r="M650">
            <v>1</v>
          </cell>
          <cell r="O650">
            <v>644</v>
          </cell>
        </row>
        <row r="651">
          <cell r="A651">
            <v>42038</v>
          </cell>
          <cell r="B651">
            <v>2</v>
          </cell>
          <cell r="C651">
            <v>6</v>
          </cell>
          <cell r="D651">
            <v>2015</v>
          </cell>
          <cell r="E651" t="str">
            <v>Mardi</v>
          </cell>
          <cell r="F651" t="str">
            <v>Février</v>
          </cell>
          <cell r="G651" t="str">
            <v>€</v>
          </cell>
          <cell r="H651" t="str">
            <v>ROUGE 45 minutes</v>
          </cell>
          <cell r="I651">
            <v>70</v>
          </cell>
          <cell r="J651" t="str">
            <v>HUGUES</v>
          </cell>
          <cell r="M651">
            <v>1</v>
          </cell>
          <cell r="O651">
            <v>645</v>
          </cell>
        </row>
        <row r="652">
          <cell r="A652">
            <v>42038</v>
          </cell>
          <cell r="B652">
            <v>2</v>
          </cell>
          <cell r="C652">
            <v>6</v>
          </cell>
          <cell r="D652">
            <v>2015</v>
          </cell>
          <cell r="E652" t="str">
            <v>Mardi</v>
          </cell>
          <cell r="F652" t="str">
            <v>Février</v>
          </cell>
          <cell r="G652" t="str">
            <v>€</v>
          </cell>
          <cell r="H652" t="str">
            <v>MIXTE - 30 mn</v>
          </cell>
          <cell r="I652">
            <v>50</v>
          </cell>
          <cell r="J652" t="str">
            <v>DAVID</v>
          </cell>
          <cell r="M652">
            <v>1</v>
          </cell>
          <cell r="O652">
            <v>646</v>
          </cell>
        </row>
        <row r="653">
          <cell r="A653">
            <v>42038</v>
          </cell>
          <cell r="B653">
            <v>2</v>
          </cell>
          <cell r="C653">
            <v>6</v>
          </cell>
          <cell r="D653">
            <v>2015</v>
          </cell>
          <cell r="E653" t="str">
            <v>Mardi</v>
          </cell>
          <cell r="F653" t="str">
            <v>Février</v>
          </cell>
          <cell r="G653" t="str">
            <v>€</v>
          </cell>
          <cell r="H653" t="str">
            <v>MIXTE - 1 heure 30 mn</v>
          </cell>
          <cell r="I653">
            <v>110</v>
          </cell>
          <cell r="J653" t="str">
            <v>PATRICK</v>
          </cell>
          <cell r="K653" t="str">
            <v>06.41.99.07.20</v>
          </cell>
          <cell r="L653" t="str">
            <v>06.41.99.07.20 - PATRICK - CHINE</v>
          </cell>
          <cell r="M653">
            <v>2</v>
          </cell>
          <cell r="O653">
            <v>647</v>
          </cell>
        </row>
        <row r="654">
          <cell r="A654">
            <v>42038</v>
          </cell>
          <cell r="B654">
            <v>2</v>
          </cell>
          <cell r="C654">
            <v>6</v>
          </cell>
          <cell r="D654">
            <v>2015</v>
          </cell>
          <cell r="E654" t="str">
            <v>Mardi</v>
          </cell>
          <cell r="F654" t="str">
            <v>Février</v>
          </cell>
          <cell r="G654" t="str">
            <v>€</v>
          </cell>
          <cell r="H654" t="str">
            <v>ROUGE 45 minutes</v>
          </cell>
          <cell r="I654">
            <v>70</v>
          </cell>
          <cell r="J654" t="str">
            <v>ERIC</v>
          </cell>
          <cell r="M654">
            <v>1</v>
          </cell>
          <cell r="O654">
            <v>648</v>
          </cell>
        </row>
        <row r="655">
          <cell r="A655">
            <v>42037</v>
          </cell>
          <cell r="B655">
            <v>2</v>
          </cell>
          <cell r="C655">
            <v>6</v>
          </cell>
          <cell r="D655">
            <v>2015</v>
          </cell>
          <cell r="E655" t="str">
            <v>Lundi</v>
          </cell>
          <cell r="F655" t="str">
            <v>Février</v>
          </cell>
          <cell r="G655" t="str">
            <v>€</v>
          </cell>
          <cell r="H655" t="str">
            <v>MIXTE - 2 heures</v>
          </cell>
          <cell r="I655">
            <v>130</v>
          </cell>
          <cell r="J655" t="str">
            <v>JEAN MARC</v>
          </cell>
          <cell r="M655">
            <v>2</v>
          </cell>
          <cell r="O655">
            <v>649</v>
          </cell>
        </row>
        <row r="656">
          <cell r="A656">
            <v>42037</v>
          </cell>
          <cell r="B656">
            <v>2</v>
          </cell>
          <cell r="C656">
            <v>6</v>
          </cell>
          <cell r="D656">
            <v>2015</v>
          </cell>
          <cell r="E656" t="str">
            <v>Lundi</v>
          </cell>
          <cell r="F656" t="str">
            <v>Février</v>
          </cell>
          <cell r="G656" t="str">
            <v>€</v>
          </cell>
          <cell r="H656" t="str">
            <v>MIXTE - 1 heure 30 mn</v>
          </cell>
          <cell r="I656">
            <v>110</v>
          </cell>
          <cell r="J656" t="str">
            <v>BENJAMIN</v>
          </cell>
          <cell r="M656">
            <v>2</v>
          </cell>
          <cell r="O656">
            <v>650</v>
          </cell>
        </row>
        <row r="657">
          <cell r="A657">
            <v>42037</v>
          </cell>
          <cell r="B657">
            <v>2</v>
          </cell>
          <cell r="C657">
            <v>6</v>
          </cell>
          <cell r="D657">
            <v>2015</v>
          </cell>
          <cell r="E657" t="str">
            <v>Lundi</v>
          </cell>
          <cell r="F657" t="str">
            <v>Février</v>
          </cell>
          <cell r="G657" t="str">
            <v>€</v>
          </cell>
          <cell r="H657" t="str">
            <v>MIXTE - 30 mn</v>
          </cell>
          <cell r="I657">
            <v>50</v>
          </cell>
          <cell r="J657" t="str">
            <v>DAVID</v>
          </cell>
          <cell r="M657">
            <v>1</v>
          </cell>
          <cell r="O657">
            <v>651</v>
          </cell>
        </row>
        <row r="658">
          <cell r="A658">
            <v>42037</v>
          </cell>
          <cell r="B658">
            <v>2</v>
          </cell>
          <cell r="C658">
            <v>6</v>
          </cell>
          <cell r="D658">
            <v>2015</v>
          </cell>
          <cell r="E658" t="str">
            <v>Lundi</v>
          </cell>
          <cell r="F658" t="str">
            <v>Février</v>
          </cell>
          <cell r="G658" t="str">
            <v>€</v>
          </cell>
          <cell r="H658" t="str">
            <v>MIXTE - 30 mn</v>
          </cell>
          <cell r="I658">
            <v>50</v>
          </cell>
          <cell r="J658" t="str">
            <v>ALI</v>
          </cell>
          <cell r="M658">
            <v>1</v>
          </cell>
          <cell r="O658">
            <v>652</v>
          </cell>
        </row>
        <row r="659">
          <cell r="A659">
            <v>42034</v>
          </cell>
          <cell r="B659">
            <v>1</v>
          </cell>
          <cell r="C659">
            <v>5</v>
          </cell>
          <cell r="D659">
            <v>2015</v>
          </cell>
          <cell r="E659" t="str">
            <v>Vendredi</v>
          </cell>
          <cell r="F659" t="str">
            <v>Janvier</v>
          </cell>
          <cell r="G659" t="str">
            <v>€</v>
          </cell>
          <cell r="H659" t="str">
            <v>ROUGE 45 minutes</v>
          </cell>
          <cell r="I659">
            <v>70</v>
          </cell>
          <cell r="J659" t="str">
            <v>JEAN FRANCOIS</v>
          </cell>
          <cell r="M659">
            <v>1</v>
          </cell>
          <cell r="O659">
            <v>653</v>
          </cell>
        </row>
        <row r="660">
          <cell r="A660">
            <v>42034</v>
          </cell>
          <cell r="B660">
            <v>1</v>
          </cell>
          <cell r="C660">
            <v>5</v>
          </cell>
          <cell r="D660">
            <v>2015</v>
          </cell>
          <cell r="E660" t="str">
            <v>Vendredi</v>
          </cell>
          <cell r="F660" t="str">
            <v>Janvier</v>
          </cell>
          <cell r="G660" t="str">
            <v>€</v>
          </cell>
          <cell r="H660" t="str">
            <v>MIXTE - 1 heure 30 mn</v>
          </cell>
          <cell r="I660">
            <v>110</v>
          </cell>
          <cell r="J660" t="str">
            <v>BENJAMIN</v>
          </cell>
          <cell r="M660">
            <v>2</v>
          </cell>
          <cell r="O660">
            <v>654</v>
          </cell>
        </row>
        <row r="661">
          <cell r="A661">
            <v>42025</v>
          </cell>
          <cell r="B661">
            <v>1</v>
          </cell>
          <cell r="C661">
            <v>4</v>
          </cell>
          <cell r="D661">
            <v>2015</v>
          </cell>
          <cell r="E661" t="str">
            <v>Mercredi</v>
          </cell>
          <cell r="F661" t="str">
            <v>Janvier</v>
          </cell>
          <cell r="G661" t="str">
            <v>€</v>
          </cell>
          <cell r="H661" t="str">
            <v>MIXTE - 30 mn</v>
          </cell>
          <cell r="I661">
            <v>50</v>
          </cell>
          <cell r="J661" t="str">
            <v>PASCAL</v>
          </cell>
          <cell r="M661">
            <v>1</v>
          </cell>
          <cell r="O661">
            <v>655</v>
          </cell>
        </row>
        <row r="662">
          <cell r="A662">
            <v>42025</v>
          </cell>
          <cell r="B662">
            <v>1</v>
          </cell>
          <cell r="C662">
            <v>4</v>
          </cell>
          <cell r="D662">
            <v>2015</v>
          </cell>
          <cell r="E662" t="str">
            <v>Mercredi</v>
          </cell>
          <cell r="F662" t="str">
            <v>Janvier</v>
          </cell>
          <cell r="G662" t="str">
            <v>€</v>
          </cell>
          <cell r="H662" t="str">
            <v>MIXTE - 1 heure 30 mn</v>
          </cell>
          <cell r="I662">
            <v>110</v>
          </cell>
          <cell r="J662" t="str">
            <v>JEAN JACQUES</v>
          </cell>
          <cell r="M662">
            <v>2</v>
          </cell>
          <cell r="O662">
            <v>656</v>
          </cell>
        </row>
        <row r="663">
          <cell r="A663">
            <v>42025</v>
          </cell>
          <cell r="B663">
            <v>1</v>
          </cell>
          <cell r="C663">
            <v>4</v>
          </cell>
          <cell r="D663">
            <v>2015</v>
          </cell>
          <cell r="E663" t="str">
            <v>Mercredi</v>
          </cell>
          <cell r="F663" t="str">
            <v>Janvier</v>
          </cell>
          <cell r="G663" t="str">
            <v>€</v>
          </cell>
          <cell r="H663" t="str">
            <v>MIXTE - 1 heure 30 mn</v>
          </cell>
          <cell r="I663">
            <v>110</v>
          </cell>
          <cell r="J663" t="str">
            <v>GERARD</v>
          </cell>
          <cell r="M663">
            <v>2</v>
          </cell>
          <cell r="O663">
            <v>657</v>
          </cell>
        </row>
        <row r="664">
          <cell r="A664">
            <v>42023</v>
          </cell>
          <cell r="B664">
            <v>1</v>
          </cell>
          <cell r="C664">
            <v>4</v>
          </cell>
          <cell r="D664">
            <v>2015</v>
          </cell>
          <cell r="E664" t="str">
            <v>Lundi</v>
          </cell>
          <cell r="F664" t="str">
            <v>Janvier</v>
          </cell>
          <cell r="G664" t="str">
            <v>€</v>
          </cell>
          <cell r="H664" t="str">
            <v>MIXTE - 30 mn</v>
          </cell>
          <cell r="I664">
            <v>50</v>
          </cell>
          <cell r="J664" t="str">
            <v>FRED</v>
          </cell>
          <cell r="K664" t="str">
            <v>06.32.63.88.47</v>
          </cell>
          <cell r="L664" t="str">
            <v>06.32.63.88.47 - FRED - TARBES</v>
          </cell>
          <cell r="M664">
            <v>1</v>
          </cell>
          <cell r="O664">
            <v>658</v>
          </cell>
        </row>
        <row r="665">
          <cell r="A665">
            <v>42023</v>
          </cell>
          <cell r="B665">
            <v>1</v>
          </cell>
          <cell r="C665">
            <v>4</v>
          </cell>
          <cell r="D665">
            <v>2015</v>
          </cell>
          <cell r="E665" t="str">
            <v>Lundi</v>
          </cell>
          <cell r="F665" t="str">
            <v>Janvier</v>
          </cell>
          <cell r="G665" t="str">
            <v>€</v>
          </cell>
          <cell r="H665" t="str">
            <v>AYURVEDIQUE - 30 mn</v>
          </cell>
          <cell r="I665">
            <v>40</v>
          </cell>
          <cell r="J665" t="str">
            <v>ERIC</v>
          </cell>
          <cell r="K665" t="str">
            <v>06.07.35.43.85</v>
          </cell>
          <cell r="L665" t="str">
            <v>06.07.35.43.85 - ERIC - ORTHEZ</v>
          </cell>
          <cell r="M665">
            <v>1</v>
          </cell>
          <cell r="O665">
            <v>659</v>
          </cell>
        </row>
        <row r="666">
          <cell r="A666">
            <v>42020</v>
          </cell>
          <cell r="B666">
            <v>1</v>
          </cell>
          <cell r="C666">
            <v>3</v>
          </cell>
          <cell r="D666">
            <v>2015</v>
          </cell>
          <cell r="E666" t="str">
            <v>Vendredi</v>
          </cell>
          <cell r="F666" t="str">
            <v>Janvier</v>
          </cell>
          <cell r="G666" t="str">
            <v>€</v>
          </cell>
          <cell r="H666" t="str">
            <v>MIXTE - 30 mn</v>
          </cell>
          <cell r="I666">
            <v>50</v>
          </cell>
          <cell r="J666" t="str">
            <v>HERVE</v>
          </cell>
          <cell r="K666" t="str">
            <v>06.38.05.76.91</v>
          </cell>
          <cell r="L666" t="str">
            <v xml:space="preserve">06.38.05.76.91 - HERVE - </v>
          </cell>
          <cell r="M666">
            <v>1</v>
          </cell>
          <cell r="O666">
            <v>660</v>
          </cell>
        </row>
        <row r="667">
          <cell r="A667">
            <v>42020</v>
          </cell>
          <cell r="B667">
            <v>1</v>
          </cell>
          <cell r="C667">
            <v>3</v>
          </cell>
          <cell r="D667">
            <v>2015</v>
          </cell>
          <cell r="E667" t="str">
            <v>Vendredi</v>
          </cell>
          <cell r="F667" t="str">
            <v>Janvier</v>
          </cell>
          <cell r="G667" t="str">
            <v>€</v>
          </cell>
          <cell r="H667" t="str">
            <v>MIXTE - 30 mn</v>
          </cell>
          <cell r="I667">
            <v>50</v>
          </cell>
          <cell r="J667" t="str">
            <v>ADRIEN</v>
          </cell>
          <cell r="K667" t="str">
            <v>06.13.63.91.68</v>
          </cell>
          <cell r="L667" t="str">
            <v>06.13.63.91.68 - ADRIEN - GUATEMALA</v>
          </cell>
          <cell r="M667">
            <v>1</v>
          </cell>
          <cell r="O667">
            <v>661</v>
          </cell>
        </row>
        <row r="668">
          <cell r="A668">
            <v>42020</v>
          </cell>
          <cell r="B668">
            <v>1</v>
          </cell>
          <cell r="C668">
            <v>3</v>
          </cell>
          <cell r="D668">
            <v>2015</v>
          </cell>
          <cell r="E668" t="str">
            <v>Vendredi</v>
          </cell>
          <cell r="F668" t="str">
            <v>Janvier</v>
          </cell>
          <cell r="G668" t="str">
            <v>€</v>
          </cell>
          <cell r="H668" t="str">
            <v>MIXTE - 1 heure</v>
          </cell>
          <cell r="I668">
            <v>90</v>
          </cell>
          <cell r="J668" t="str">
            <v>FRANCIS</v>
          </cell>
          <cell r="K668" t="str">
            <v>06.10.78.37.42</v>
          </cell>
          <cell r="L668" t="str">
            <v>06.10.78.37.42 - FRANCIS - VELO</v>
          </cell>
          <cell r="M668">
            <v>1</v>
          </cell>
          <cell r="O668">
            <v>662</v>
          </cell>
        </row>
        <row r="669">
          <cell r="A669">
            <v>42020</v>
          </cell>
          <cell r="B669">
            <v>1</v>
          </cell>
          <cell r="C669">
            <v>3</v>
          </cell>
          <cell r="D669">
            <v>2015</v>
          </cell>
          <cell r="E669" t="str">
            <v>Vendredi</v>
          </cell>
          <cell r="F669" t="str">
            <v>Janvier</v>
          </cell>
          <cell r="G669" t="str">
            <v>€</v>
          </cell>
          <cell r="H669" t="str">
            <v>MIXTE - 30 mn</v>
          </cell>
          <cell r="I669">
            <v>50</v>
          </cell>
          <cell r="J669" t="str">
            <v>THIERRY</v>
          </cell>
          <cell r="M669">
            <v>1</v>
          </cell>
          <cell r="O669">
            <v>663</v>
          </cell>
        </row>
        <row r="670">
          <cell r="A670">
            <v>42020</v>
          </cell>
          <cell r="B670">
            <v>1</v>
          </cell>
          <cell r="C670">
            <v>3</v>
          </cell>
          <cell r="D670">
            <v>2015</v>
          </cell>
          <cell r="E670" t="str">
            <v>Vendredi</v>
          </cell>
          <cell r="F670" t="str">
            <v>Janvier</v>
          </cell>
          <cell r="G670" t="str">
            <v>€</v>
          </cell>
          <cell r="H670" t="str">
            <v>MIXTE - 2 heures</v>
          </cell>
          <cell r="I670">
            <v>130</v>
          </cell>
          <cell r="J670" t="str">
            <v>DOMINIQUE</v>
          </cell>
          <cell r="K670" t="str">
            <v>07.88.54.69.38</v>
          </cell>
          <cell r="L670" t="str">
            <v xml:space="preserve">07.88.54.69.38 - DOMINIQUE - </v>
          </cell>
          <cell r="M670">
            <v>2</v>
          </cell>
          <cell r="O670">
            <v>664</v>
          </cell>
        </row>
        <row r="671">
          <cell r="A671">
            <v>42020</v>
          </cell>
          <cell r="B671">
            <v>1</v>
          </cell>
          <cell r="C671">
            <v>3</v>
          </cell>
          <cell r="D671">
            <v>2015</v>
          </cell>
          <cell r="E671" t="str">
            <v>Vendredi</v>
          </cell>
          <cell r="F671" t="str">
            <v>Janvier</v>
          </cell>
          <cell r="G671" t="str">
            <v>€</v>
          </cell>
          <cell r="H671" t="str">
            <v>MIXTE - 1 heure</v>
          </cell>
          <cell r="I671">
            <v>90</v>
          </cell>
          <cell r="J671" t="str">
            <v>ERIC</v>
          </cell>
          <cell r="K671" t="str">
            <v>06.07.35.43.85</v>
          </cell>
          <cell r="L671" t="str">
            <v>06.07.35.43.85 - ERIC - ORTHEZ</v>
          </cell>
          <cell r="M671">
            <v>1</v>
          </cell>
          <cell r="O671">
            <v>665</v>
          </cell>
        </row>
        <row r="672">
          <cell r="A672">
            <v>42019</v>
          </cell>
          <cell r="B672">
            <v>1</v>
          </cell>
          <cell r="C672">
            <v>3</v>
          </cell>
          <cell r="D672">
            <v>2015</v>
          </cell>
          <cell r="E672" t="str">
            <v>Jeudi</v>
          </cell>
          <cell r="F672" t="str">
            <v>Janvier</v>
          </cell>
          <cell r="G672" t="str">
            <v>€</v>
          </cell>
          <cell r="H672" t="str">
            <v>MIXTE - 30 mn</v>
          </cell>
          <cell r="I672">
            <v>50</v>
          </cell>
          <cell r="J672" t="str">
            <v>JEAN MICHEL</v>
          </cell>
          <cell r="M672">
            <v>1</v>
          </cell>
          <cell r="O672">
            <v>666</v>
          </cell>
        </row>
        <row r="673">
          <cell r="A673">
            <v>42017</v>
          </cell>
          <cell r="B673">
            <v>1</v>
          </cell>
          <cell r="C673">
            <v>3</v>
          </cell>
          <cell r="D673">
            <v>2015</v>
          </cell>
          <cell r="E673" t="str">
            <v>Mardi</v>
          </cell>
          <cell r="F673" t="str">
            <v>Janvier</v>
          </cell>
          <cell r="G673" t="str">
            <v>€</v>
          </cell>
          <cell r="H673" t="str">
            <v>MIXTE - 1 heure</v>
          </cell>
          <cell r="I673">
            <v>90</v>
          </cell>
          <cell r="J673" t="str">
            <v>JEAN PHILIPPE</v>
          </cell>
          <cell r="M673">
            <v>1</v>
          </cell>
          <cell r="O673">
            <v>667</v>
          </cell>
        </row>
        <row r="674">
          <cell r="A674">
            <v>42017</v>
          </cell>
          <cell r="B674">
            <v>1</v>
          </cell>
          <cell r="C674">
            <v>3</v>
          </cell>
          <cell r="D674">
            <v>2015</v>
          </cell>
          <cell r="E674" t="str">
            <v>Mardi</v>
          </cell>
          <cell r="F674" t="str">
            <v>Janvier</v>
          </cell>
          <cell r="G674" t="str">
            <v>€</v>
          </cell>
          <cell r="H674" t="str">
            <v>ROUGE 45 minutes</v>
          </cell>
          <cell r="I674">
            <v>70</v>
          </cell>
          <cell r="J674" t="str">
            <v>ERIC</v>
          </cell>
          <cell r="M674">
            <v>1</v>
          </cell>
          <cell r="O674">
            <v>668</v>
          </cell>
        </row>
        <row r="675">
          <cell r="A675">
            <v>42017</v>
          </cell>
          <cell r="B675">
            <v>1</v>
          </cell>
          <cell r="C675">
            <v>3</v>
          </cell>
          <cell r="D675">
            <v>2015</v>
          </cell>
          <cell r="E675" t="str">
            <v>Mardi</v>
          </cell>
          <cell r="F675" t="str">
            <v>Janvier</v>
          </cell>
          <cell r="G675" t="str">
            <v>€</v>
          </cell>
          <cell r="H675" t="str">
            <v>MIXTE - 1 heure 30 mn</v>
          </cell>
          <cell r="I675">
            <v>110</v>
          </cell>
          <cell r="J675" t="str">
            <v>PATRICK</v>
          </cell>
          <cell r="K675" t="str">
            <v>06.41.99.07.20</v>
          </cell>
          <cell r="L675" t="str">
            <v>06.41.99.07.20 - PATRICK - CHINE</v>
          </cell>
          <cell r="M675">
            <v>2</v>
          </cell>
          <cell r="O675">
            <v>669</v>
          </cell>
        </row>
        <row r="676">
          <cell r="A676">
            <v>42016</v>
          </cell>
          <cell r="B676">
            <v>1</v>
          </cell>
          <cell r="C676">
            <v>3</v>
          </cell>
          <cell r="D676">
            <v>2015</v>
          </cell>
          <cell r="E676" t="str">
            <v>Lundi</v>
          </cell>
          <cell r="F676" t="str">
            <v>Janvier</v>
          </cell>
          <cell r="G676" t="str">
            <v>€</v>
          </cell>
          <cell r="H676" t="str">
            <v>ROUGE 45 minutes</v>
          </cell>
          <cell r="I676">
            <v>70</v>
          </cell>
          <cell r="J676" t="str">
            <v>JEAN MARC</v>
          </cell>
          <cell r="M676">
            <v>1</v>
          </cell>
          <cell r="O676">
            <v>670</v>
          </cell>
        </row>
        <row r="677">
          <cell r="A677">
            <v>42016</v>
          </cell>
          <cell r="B677">
            <v>1</v>
          </cell>
          <cell r="C677">
            <v>3</v>
          </cell>
          <cell r="D677">
            <v>2015</v>
          </cell>
          <cell r="E677" t="str">
            <v>Lundi</v>
          </cell>
          <cell r="F677" t="str">
            <v>Janvier</v>
          </cell>
          <cell r="G677" t="str">
            <v>€</v>
          </cell>
          <cell r="H677" t="str">
            <v>MIXTE - 1 heure</v>
          </cell>
          <cell r="I677">
            <v>90</v>
          </cell>
          <cell r="J677" t="str">
            <v>VINCENT</v>
          </cell>
          <cell r="K677" t="str">
            <v>06.87.24.50.64</v>
          </cell>
          <cell r="L677" t="str">
            <v xml:space="preserve">06.87.24.50.64 - VINCENT - </v>
          </cell>
          <cell r="M677">
            <v>1</v>
          </cell>
          <cell r="O677">
            <v>671</v>
          </cell>
        </row>
        <row r="678">
          <cell r="A678">
            <v>42014</v>
          </cell>
          <cell r="B678">
            <v>1</v>
          </cell>
          <cell r="C678">
            <v>2</v>
          </cell>
          <cell r="D678">
            <v>2015</v>
          </cell>
          <cell r="E678" t="str">
            <v>Samedi</v>
          </cell>
          <cell r="F678" t="str">
            <v>Janvier</v>
          </cell>
          <cell r="G678" t="str">
            <v>€</v>
          </cell>
          <cell r="H678" t="str">
            <v>MIXTE - 1 heure</v>
          </cell>
          <cell r="I678">
            <v>90</v>
          </cell>
          <cell r="J678" t="str">
            <v>ALAIN</v>
          </cell>
          <cell r="M678">
            <v>1</v>
          </cell>
          <cell r="O678">
            <v>672</v>
          </cell>
        </row>
        <row r="679">
          <cell r="A679">
            <v>42014</v>
          </cell>
          <cell r="B679">
            <v>1</v>
          </cell>
          <cell r="C679">
            <v>2</v>
          </cell>
          <cell r="D679">
            <v>2015</v>
          </cell>
          <cell r="E679" t="str">
            <v>Samedi</v>
          </cell>
          <cell r="F679" t="str">
            <v>Janvier</v>
          </cell>
          <cell r="G679" t="str">
            <v>€</v>
          </cell>
          <cell r="H679" t="str">
            <v>ROUGE 45 minutes</v>
          </cell>
          <cell r="I679">
            <v>70</v>
          </cell>
          <cell r="J679" t="str">
            <v>PEYO</v>
          </cell>
          <cell r="K679" t="str">
            <v>06.70.35.43.44</v>
          </cell>
          <cell r="L679" t="str">
            <v xml:space="preserve">06.70.35.43.44 - PEYO - </v>
          </cell>
          <cell r="M679">
            <v>1</v>
          </cell>
          <cell r="O679">
            <v>673</v>
          </cell>
        </row>
        <row r="680">
          <cell r="A680">
            <v>42014</v>
          </cell>
          <cell r="B680">
            <v>1</v>
          </cell>
          <cell r="C680">
            <v>2</v>
          </cell>
          <cell r="D680">
            <v>2015</v>
          </cell>
          <cell r="E680" t="str">
            <v>Samedi</v>
          </cell>
          <cell r="F680" t="str">
            <v>Janvier</v>
          </cell>
          <cell r="G680" t="str">
            <v>€</v>
          </cell>
          <cell r="H680" t="str">
            <v>MIXTE - 30 mn</v>
          </cell>
          <cell r="I680">
            <v>50</v>
          </cell>
          <cell r="J680" t="str">
            <v>CHRISTOPHE</v>
          </cell>
          <cell r="M680">
            <v>1</v>
          </cell>
          <cell r="O680">
            <v>674</v>
          </cell>
        </row>
        <row r="681">
          <cell r="A681">
            <v>42014</v>
          </cell>
          <cell r="B681">
            <v>1</v>
          </cell>
          <cell r="C681">
            <v>2</v>
          </cell>
          <cell r="D681">
            <v>2015</v>
          </cell>
          <cell r="E681" t="str">
            <v>Samedi</v>
          </cell>
          <cell r="F681" t="str">
            <v>Janvier</v>
          </cell>
          <cell r="G681" t="str">
            <v>€</v>
          </cell>
          <cell r="H681" t="str">
            <v>MIXTE - 1 heure</v>
          </cell>
          <cell r="I681">
            <v>90</v>
          </cell>
          <cell r="J681" t="str">
            <v>JEAN FRANCOIS</v>
          </cell>
          <cell r="M681">
            <v>1</v>
          </cell>
          <cell r="O681">
            <v>675</v>
          </cell>
        </row>
        <row r="682">
          <cell r="A682">
            <v>42013</v>
          </cell>
          <cell r="B682">
            <v>1</v>
          </cell>
          <cell r="C682">
            <v>2</v>
          </cell>
          <cell r="D682">
            <v>2015</v>
          </cell>
          <cell r="E682" t="str">
            <v>Vendredi</v>
          </cell>
          <cell r="F682" t="str">
            <v>Janvier</v>
          </cell>
          <cell r="G682" t="str">
            <v>€</v>
          </cell>
          <cell r="H682" t="str">
            <v>MIXTE - 2 heures</v>
          </cell>
          <cell r="I682">
            <v>130</v>
          </cell>
          <cell r="J682" t="str">
            <v>PAUL</v>
          </cell>
          <cell r="M682">
            <v>2</v>
          </cell>
          <cell r="O682">
            <v>676</v>
          </cell>
        </row>
        <row r="683">
          <cell r="A683">
            <v>42013</v>
          </cell>
          <cell r="B683">
            <v>1</v>
          </cell>
          <cell r="C683">
            <v>2</v>
          </cell>
          <cell r="D683">
            <v>2015</v>
          </cell>
          <cell r="E683" t="str">
            <v>Vendredi</v>
          </cell>
          <cell r="F683" t="str">
            <v>Janvier</v>
          </cell>
          <cell r="G683" t="str">
            <v>€</v>
          </cell>
          <cell r="H683" t="str">
            <v>MIXTE - 30 mn</v>
          </cell>
          <cell r="I683">
            <v>50</v>
          </cell>
          <cell r="J683" t="str">
            <v>DIDIER</v>
          </cell>
          <cell r="K683" t="str">
            <v>06.73.40.72.09</v>
          </cell>
          <cell r="L683" t="str">
            <v>06.73.40.72.09 - DIDIER - EPOUSE MALADE</v>
          </cell>
          <cell r="M683">
            <v>1</v>
          </cell>
          <cell r="O683">
            <v>677</v>
          </cell>
        </row>
        <row r="684">
          <cell r="A684">
            <v>42012</v>
          </cell>
          <cell r="B684">
            <v>1</v>
          </cell>
          <cell r="C684">
            <v>2</v>
          </cell>
          <cell r="D684">
            <v>2015</v>
          </cell>
          <cell r="E684" t="str">
            <v>Jeudi</v>
          </cell>
          <cell r="F684" t="str">
            <v>Janvier</v>
          </cell>
          <cell r="G684" t="str">
            <v>€</v>
          </cell>
          <cell r="H684" t="str">
            <v>ROUGE 45 minutes</v>
          </cell>
          <cell r="I684">
            <v>70</v>
          </cell>
          <cell r="J684" t="str">
            <v>THIERRY</v>
          </cell>
          <cell r="M684">
            <v>1</v>
          </cell>
          <cell r="O684">
            <v>678</v>
          </cell>
        </row>
        <row r="685">
          <cell r="A685">
            <v>42012</v>
          </cell>
          <cell r="B685">
            <v>1</v>
          </cell>
          <cell r="C685">
            <v>2</v>
          </cell>
          <cell r="D685">
            <v>2015</v>
          </cell>
          <cell r="E685" t="str">
            <v>Jeudi</v>
          </cell>
          <cell r="F685" t="str">
            <v>Janvier</v>
          </cell>
          <cell r="G685" t="str">
            <v>€</v>
          </cell>
          <cell r="H685" t="str">
            <v>MIXTE - 30 mn</v>
          </cell>
          <cell r="I685">
            <v>50</v>
          </cell>
          <cell r="J685" t="str">
            <v>CLAUDE</v>
          </cell>
          <cell r="K685" t="str">
            <v>06.75.12.51.36</v>
          </cell>
          <cell r="L685" t="str">
            <v>06.75.12.51.36 - CLAUDE - GALABRU</v>
          </cell>
          <cell r="M685">
            <v>1</v>
          </cell>
          <cell r="O685">
            <v>679</v>
          </cell>
        </row>
        <row r="686">
          <cell r="A686">
            <v>42012</v>
          </cell>
          <cell r="B686">
            <v>1</v>
          </cell>
          <cell r="C686">
            <v>2</v>
          </cell>
          <cell r="D686">
            <v>2015</v>
          </cell>
          <cell r="E686" t="str">
            <v>Jeudi</v>
          </cell>
          <cell r="F686" t="str">
            <v>Janvier</v>
          </cell>
          <cell r="G686" t="str">
            <v>€</v>
          </cell>
          <cell r="H686" t="str">
            <v>MIXTE - 30 mn</v>
          </cell>
          <cell r="I686">
            <v>50</v>
          </cell>
          <cell r="J686" t="str">
            <v>CHRISTOPHE</v>
          </cell>
          <cell r="M686">
            <v>1</v>
          </cell>
          <cell r="O686">
            <v>680</v>
          </cell>
        </row>
        <row r="687">
          <cell r="A687">
            <v>42011</v>
          </cell>
          <cell r="B687">
            <v>1</v>
          </cell>
          <cell r="C687">
            <v>2</v>
          </cell>
          <cell r="D687">
            <v>2015</v>
          </cell>
          <cell r="E687" t="str">
            <v>Mercredi</v>
          </cell>
          <cell r="F687" t="str">
            <v>Janvier</v>
          </cell>
          <cell r="G687" t="str">
            <v>€</v>
          </cell>
          <cell r="H687" t="str">
            <v>MIXTE - 2 heures</v>
          </cell>
          <cell r="I687">
            <v>130</v>
          </cell>
          <cell r="J687" t="str">
            <v>PATRICK</v>
          </cell>
          <cell r="M687">
            <v>2</v>
          </cell>
          <cell r="O687">
            <v>681</v>
          </cell>
        </row>
        <row r="688">
          <cell r="A688">
            <v>42010</v>
          </cell>
          <cell r="B688">
            <v>1</v>
          </cell>
          <cell r="C688">
            <v>2</v>
          </cell>
          <cell r="D688">
            <v>2015</v>
          </cell>
          <cell r="E688" t="str">
            <v>Mardi</v>
          </cell>
          <cell r="F688" t="str">
            <v>Janvier</v>
          </cell>
          <cell r="G688" t="str">
            <v>€</v>
          </cell>
          <cell r="H688" t="str">
            <v>MIXTE - 1 heure</v>
          </cell>
          <cell r="I688">
            <v>90</v>
          </cell>
          <cell r="J688" t="str">
            <v>BRUNO</v>
          </cell>
          <cell r="M688">
            <v>1</v>
          </cell>
          <cell r="O688">
            <v>682</v>
          </cell>
        </row>
        <row r="689">
          <cell r="A689">
            <v>42010</v>
          </cell>
          <cell r="B689">
            <v>1</v>
          </cell>
          <cell r="C689">
            <v>2</v>
          </cell>
          <cell r="D689">
            <v>2015</v>
          </cell>
          <cell r="E689" t="str">
            <v>Mardi</v>
          </cell>
          <cell r="F689" t="str">
            <v>Janvier</v>
          </cell>
          <cell r="G689" t="str">
            <v>€</v>
          </cell>
          <cell r="H689" t="str">
            <v>MIXTE - 30 mn</v>
          </cell>
          <cell r="I689">
            <v>50</v>
          </cell>
          <cell r="J689" t="str">
            <v>ALEX</v>
          </cell>
          <cell r="K689" t="str">
            <v>06.12.26.24.94</v>
          </cell>
          <cell r="L689" t="str">
            <v xml:space="preserve">06.12.26.24.94 - ALEX - </v>
          </cell>
          <cell r="M689">
            <v>1</v>
          </cell>
          <cell r="O689">
            <v>683</v>
          </cell>
        </row>
        <row r="690">
          <cell r="A690">
            <v>42006</v>
          </cell>
          <cell r="B690">
            <v>1</v>
          </cell>
          <cell r="C690">
            <v>1</v>
          </cell>
          <cell r="D690">
            <v>2015</v>
          </cell>
          <cell r="E690" t="str">
            <v>Vendredi</v>
          </cell>
          <cell r="F690" t="str">
            <v>Janvier</v>
          </cell>
          <cell r="G690" t="str">
            <v>€</v>
          </cell>
          <cell r="H690" t="str">
            <v>ROUGE 45 minutes</v>
          </cell>
          <cell r="I690">
            <v>70</v>
          </cell>
          <cell r="J690" t="str">
            <v>ALAIN</v>
          </cell>
          <cell r="M690">
            <v>1</v>
          </cell>
          <cell r="O690">
            <v>684</v>
          </cell>
        </row>
      </sheetData>
      <sheetData sheetId="6"/>
      <sheetData sheetId="7"/>
      <sheetData sheetId="8">
        <row r="1">
          <cell r="C1">
            <v>42401</v>
          </cell>
          <cell r="DV1">
            <v>1</v>
          </cell>
        </row>
        <row r="2">
          <cell r="C2">
            <v>42402</v>
          </cell>
          <cell r="AM2" t="str">
            <v/>
          </cell>
          <cell r="DV2">
            <v>2</v>
          </cell>
        </row>
        <row r="3">
          <cell r="C3">
            <v>42403</v>
          </cell>
          <cell r="AM3" t="str">
            <v/>
          </cell>
          <cell r="DV3">
            <v>3</v>
          </cell>
        </row>
        <row r="4">
          <cell r="C4">
            <v>42404</v>
          </cell>
          <cell r="AM4" t="str">
            <v/>
          </cell>
          <cell r="DV4">
            <v>4</v>
          </cell>
        </row>
        <row r="5">
          <cell r="C5">
            <v>42405</v>
          </cell>
          <cell r="AM5" t="str">
            <v/>
          </cell>
          <cell r="DV5">
            <v>5</v>
          </cell>
        </row>
        <row r="6">
          <cell r="C6">
            <v>42406</v>
          </cell>
          <cell r="AM6" t="str">
            <v/>
          </cell>
          <cell r="DV6">
            <v>6</v>
          </cell>
        </row>
        <row r="7">
          <cell r="C7">
            <v>42407</v>
          </cell>
          <cell r="AM7" t="str">
            <v/>
          </cell>
          <cell r="DV7">
            <v>7</v>
          </cell>
        </row>
        <row r="8">
          <cell r="C8">
            <v>42408</v>
          </cell>
          <cell r="AM8" t="str">
            <v/>
          </cell>
          <cell r="DV8">
            <v>8</v>
          </cell>
        </row>
        <row r="9">
          <cell r="C9">
            <v>42409</v>
          </cell>
          <cell r="AM9" t="str">
            <v/>
          </cell>
          <cell r="DV9">
            <v>9</v>
          </cell>
        </row>
        <row r="10">
          <cell r="C10">
            <v>42410</v>
          </cell>
          <cell r="AM10" t="str">
            <v/>
          </cell>
          <cell r="DV10">
            <v>10</v>
          </cell>
        </row>
        <row r="11">
          <cell r="C11">
            <v>42411</v>
          </cell>
          <cell r="AM11" t="str">
            <v/>
          </cell>
          <cell r="DV11">
            <v>11</v>
          </cell>
        </row>
        <row r="12">
          <cell r="C12">
            <v>42412</v>
          </cell>
          <cell r="AM12" t="str">
            <v/>
          </cell>
          <cell r="DV12">
            <v>12</v>
          </cell>
        </row>
        <row r="13">
          <cell r="C13">
            <v>42413</v>
          </cell>
          <cell r="AM13" t="str">
            <v/>
          </cell>
          <cell r="DV13">
            <v>13</v>
          </cell>
        </row>
        <row r="14">
          <cell r="C14">
            <v>42414</v>
          </cell>
          <cell r="AM14" t="str">
            <v/>
          </cell>
          <cell r="DV14">
            <v>14</v>
          </cell>
        </row>
        <row r="15">
          <cell r="C15">
            <v>42415</v>
          </cell>
          <cell r="AM15" t="str">
            <v/>
          </cell>
          <cell r="DV15">
            <v>15</v>
          </cell>
        </row>
        <row r="16">
          <cell r="C16">
            <v>42416</v>
          </cell>
          <cell r="AM16" t="str">
            <v/>
          </cell>
          <cell r="DV16">
            <v>16</v>
          </cell>
        </row>
        <row r="17">
          <cell r="C17">
            <v>42417</v>
          </cell>
          <cell r="AM17" t="str">
            <v/>
          </cell>
          <cell r="DV17">
            <v>17</v>
          </cell>
        </row>
        <row r="18">
          <cell r="C18">
            <v>42418</v>
          </cell>
          <cell r="AM18" t="str">
            <v/>
          </cell>
          <cell r="DV18">
            <v>18</v>
          </cell>
        </row>
        <row r="19">
          <cell r="C19">
            <v>42419</v>
          </cell>
          <cell r="AM19" t="str">
            <v/>
          </cell>
          <cell r="DV19">
            <v>19</v>
          </cell>
        </row>
        <row r="20">
          <cell r="C20">
            <v>42420</v>
          </cell>
          <cell r="AM20" t="str">
            <v/>
          </cell>
          <cell r="DV20">
            <v>20</v>
          </cell>
        </row>
        <row r="21">
          <cell r="C21">
            <v>42421</v>
          </cell>
          <cell r="AM21" t="str">
            <v/>
          </cell>
          <cell r="DV21">
            <v>21</v>
          </cell>
        </row>
        <row r="22">
          <cell r="C22">
            <v>42422</v>
          </cell>
          <cell r="AM22" t="str">
            <v/>
          </cell>
          <cell r="DV22">
            <v>22</v>
          </cell>
        </row>
        <row r="23">
          <cell r="C23">
            <v>42423</v>
          </cell>
          <cell r="AM23" t="str">
            <v/>
          </cell>
          <cell r="DV23">
            <v>23</v>
          </cell>
        </row>
        <row r="24">
          <cell r="C24">
            <v>42424</v>
          </cell>
          <cell r="AM24" t="str">
            <v/>
          </cell>
          <cell r="DV24">
            <v>24</v>
          </cell>
        </row>
        <row r="25">
          <cell r="C25">
            <v>42425</v>
          </cell>
          <cell r="AM25" t="str">
            <v/>
          </cell>
          <cell r="DV25">
            <v>25</v>
          </cell>
        </row>
        <row r="26">
          <cell r="C26">
            <v>42426</v>
          </cell>
          <cell r="AM26" t="str">
            <v/>
          </cell>
          <cell r="DV26">
            <v>26</v>
          </cell>
        </row>
        <row r="27">
          <cell r="C27">
            <v>42427</v>
          </cell>
          <cell r="AM27" t="str">
            <v/>
          </cell>
          <cell r="DV27">
            <v>27</v>
          </cell>
        </row>
        <row r="28">
          <cell r="C28">
            <v>42428</v>
          </cell>
          <cell r="AM28" t="str">
            <v/>
          </cell>
          <cell r="DV28">
            <v>28</v>
          </cell>
        </row>
        <row r="29">
          <cell r="C29">
            <v>42429</v>
          </cell>
          <cell r="AM29" t="str">
            <v/>
          </cell>
          <cell r="DV29">
            <v>29</v>
          </cell>
        </row>
        <row r="30">
          <cell r="C30">
            <v>42430</v>
          </cell>
          <cell r="AM30" t="str">
            <v/>
          </cell>
          <cell r="DV30">
            <v>30</v>
          </cell>
        </row>
        <row r="31">
          <cell r="C31">
            <v>42431</v>
          </cell>
          <cell r="AM31" t="str">
            <v/>
          </cell>
          <cell r="DV31">
            <v>31</v>
          </cell>
        </row>
        <row r="32">
          <cell r="AM32" t="str">
            <v/>
          </cell>
          <cell r="DV32">
            <v>32</v>
          </cell>
        </row>
        <row r="33">
          <cell r="AM33" t="str">
            <v/>
          </cell>
          <cell r="DV33">
            <v>33</v>
          </cell>
        </row>
        <row r="34">
          <cell r="AM34" t="str">
            <v/>
          </cell>
          <cell r="DV34">
            <v>34</v>
          </cell>
        </row>
        <row r="35">
          <cell r="AM35" t="str">
            <v/>
          </cell>
          <cell r="DV35">
            <v>35</v>
          </cell>
        </row>
        <row r="36">
          <cell r="AM36" t="str">
            <v/>
          </cell>
          <cell r="DV36">
            <v>36</v>
          </cell>
        </row>
        <row r="37">
          <cell r="AM37" t="str">
            <v/>
          </cell>
          <cell r="DV37">
            <v>37</v>
          </cell>
        </row>
        <row r="38">
          <cell r="AM38" t="str">
            <v/>
          </cell>
          <cell r="DV38">
            <v>38</v>
          </cell>
        </row>
        <row r="39">
          <cell r="AM39" t="str">
            <v/>
          </cell>
          <cell r="DV39">
            <v>39</v>
          </cell>
        </row>
        <row r="40">
          <cell r="AM40" t="str">
            <v/>
          </cell>
          <cell r="DV40">
            <v>40</v>
          </cell>
        </row>
        <row r="41">
          <cell r="AM41" t="str">
            <v/>
          </cell>
          <cell r="DV41">
            <v>41</v>
          </cell>
        </row>
        <row r="42">
          <cell r="AM42" t="str">
            <v/>
          </cell>
          <cell r="DV42">
            <v>42</v>
          </cell>
        </row>
        <row r="43">
          <cell r="AM43" t="str">
            <v/>
          </cell>
          <cell r="DV43">
            <v>43</v>
          </cell>
        </row>
        <row r="44">
          <cell r="AM44" t="str">
            <v/>
          </cell>
          <cell r="DV44">
            <v>44</v>
          </cell>
        </row>
        <row r="45">
          <cell r="AM45" t="str">
            <v/>
          </cell>
          <cell r="DV45">
            <v>45</v>
          </cell>
        </row>
        <row r="46">
          <cell r="AM46" t="str">
            <v/>
          </cell>
          <cell r="DV46">
            <v>46</v>
          </cell>
        </row>
        <row r="47">
          <cell r="AM47" t="str">
            <v/>
          </cell>
          <cell r="DV47">
            <v>47</v>
          </cell>
        </row>
        <row r="48">
          <cell r="AM48" t="str">
            <v/>
          </cell>
          <cell r="DV48">
            <v>48</v>
          </cell>
        </row>
        <row r="49">
          <cell r="AM49" t="str">
            <v/>
          </cell>
          <cell r="DV49">
            <v>49</v>
          </cell>
        </row>
        <row r="50">
          <cell r="AM50" t="str">
            <v/>
          </cell>
          <cell r="DV50">
            <v>50</v>
          </cell>
        </row>
        <row r="51">
          <cell r="AM51" t="str">
            <v/>
          </cell>
          <cell r="DV51">
            <v>51</v>
          </cell>
        </row>
        <row r="52">
          <cell r="AM52" t="str">
            <v/>
          </cell>
          <cell r="DV52">
            <v>52</v>
          </cell>
        </row>
        <row r="53">
          <cell r="AM53" t="str">
            <v/>
          </cell>
        </row>
        <row r="54">
          <cell r="AM54" t="str">
            <v/>
          </cell>
        </row>
        <row r="55">
          <cell r="AM55" t="str">
            <v/>
          </cell>
        </row>
        <row r="56">
          <cell r="AM56" t="str">
            <v/>
          </cell>
        </row>
        <row r="57">
          <cell r="AM57" t="str">
            <v/>
          </cell>
        </row>
        <row r="58">
          <cell r="AM58" t="str">
            <v/>
          </cell>
        </row>
        <row r="59">
          <cell r="AM59" t="str">
            <v/>
          </cell>
        </row>
        <row r="60">
          <cell r="AM60" t="str">
            <v/>
          </cell>
        </row>
        <row r="61">
          <cell r="AM61" t="str">
            <v/>
          </cell>
        </row>
        <row r="62">
          <cell r="AM62" t="str">
            <v/>
          </cell>
        </row>
        <row r="63">
          <cell r="AM63" t="str">
            <v/>
          </cell>
        </row>
        <row r="64">
          <cell r="AM64" t="str">
            <v/>
          </cell>
        </row>
        <row r="65">
          <cell r="AM65" t="str">
            <v/>
          </cell>
        </row>
        <row r="66">
          <cell r="AM66" t="str">
            <v/>
          </cell>
        </row>
        <row r="67">
          <cell r="AM67" t="str">
            <v/>
          </cell>
        </row>
        <row r="68">
          <cell r="AM68" t="str">
            <v/>
          </cell>
        </row>
        <row r="69">
          <cell r="AM69" t="str">
            <v/>
          </cell>
        </row>
        <row r="70">
          <cell r="AM70" t="str">
            <v/>
          </cell>
        </row>
        <row r="71">
          <cell r="AM71" t="str">
            <v/>
          </cell>
        </row>
        <row r="72">
          <cell r="AM72" t="str">
            <v/>
          </cell>
        </row>
        <row r="73">
          <cell r="AM73" t="str">
            <v/>
          </cell>
        </row>
        <row r="74">
          <cell r="AM74" t="str">
            <v/>
          </cell>
        </row>
        <row r="75">
          <cell r="AM75" t="str">
            <v/>
          </cell>
        </row>
        <row r="76">
          <cell r="AM76" t="str">
            <v/>
          </cell>
        </row>
        <row r="77">
          <cell r="AM77" t="str">
            <v/>
          </cell>
        </row>
        <row r="78">
          <cell r="AM78" t="str">
            <v/>
          </cell>
        </row>
        <row r="79">
          <cell r="AM79" t="str">
            <v/>
          </cell>
        </row>
        <row r="80">
          <cell r="AM80" t="str">
            <v/>
          </cell>
        </row>
        <row r="81">
          <cell r="AM81" t="str">
            <v/>
          </cell>
        </row>
        <row r="82">
          <cell r="AM82" t="str">
            <v/>
          </cell>
        </row>
        <row r="83">
          <cell r="AM83" t="str">
            <v/>
          </cell>
        </row>
        <row r="84">
          <cell r="AM84" t="str">
            <v/>
          </cell>
        </row>
        <row r="85">
          <cell r="AM85" t="str">
            <v/>
          </cell>
        </row>
        <row r="86">
          <cell r="AM86" t="str">
            <v/>
          </cell>
        </row>
        <row r="87">
          <cell r="AM87" t="str">
            <v/>
          </cell>
        </row>
        <row r="88">
          <cell r="AM88" t="str">
            <v/>
          </cell>
        </row>
        <row r="89">
          <cell r="AM89" t="str">
            <v/>
          </cell>
        </row>
        <row r="90">
          <cell r="AM90" t="str">
            <v/>
          </cell>
        </row>
        <row r="91">
          <cell r="AM91" t="str">
            <v/>
          </cell>
        </row>
        <row r="92">
          <cell r="AM92" t="str">
            <v/>
          </cell>
        </row>
        <row r="93">
          <cell r="AM93" t="str">
            <v/>
          </cell>
        </row>
        <row r="94">
          <cell r="AM94" t="str">
            <v/>
          </cell>
        </row>
        <row r="95">
          <cell r="AM95" t="str">
            <v/>
          </cell>
        </row>
        <row r="96">
          <cell r="AM96" t="str">
            <v/>
          </cell>
        </row>
        <row r="97">
          <cell r="AM97" t="str">
            <v/>
          </cell>
        </row>
        <row r="98">
          <cell r="AM98" t="str">
            <v/>
          </cell>
        </row>
        <row r="99">
          <cell r="AM99" t="str">
            <v/>
          </cell>
        </row>
        <row r="100">
          <cell r="AM100" t="str">
            <v/>
          </cell>
        </row>
        <row r="101">
          <cell r="AM101" t="str">
            <v/>
          </cell>
        </row>
        <row r="102">
          <cell r="AM102" t="str">
            <v/>
          </cell>
        </row>
        <row r="103">
          <cell r="AM103" t="str">
            <v/>
          </cell>
        </row>
        <row r="104">
          <cell r="AM104" t="str">
            <v/>
          </cell>
        </row>
        <row r="105">
          <cell r="AM105" t="str">
            <v/>
          </cell>
        </row>
        <row r="106">
          <cell r="AM106" t="str">
            <v/>
          </cell>
        </row>
        <row r="107">
          <cell r="AM107" t="str">
            <v/>
          </cell>
        </row>
        <row r="108">
          <cell r="AM108" t="str">
            <v/>
          </cell>
        </row>
        <row r="109">
          <cell r="AM109" t="str">
            <v/>
          </cell>
        </row>
        <row r="110">
          <cell r="AM110" t="str">
            <v/>
          </cell>
        </row>
        <row r="111">
          <cell r="AM111" t="str">
            <v/>
          </cell>
        </row>
        <row r="112">
          <cell r="AM112" t="str">
            <v/>
          </cell>
        </row>
        <row r="113">
          <cell r="AM113" t="str">
            <v/>
          </cell>
        </row>
        <row r="114">
          <cell r="AM114" t="str">
            <v/>
          </cell>
        </row>
        <row r="115">
          <cell r="AM115" t="str">
            <v/>
          </cell>
        </row>
        <row r="116">
          <cell r="AM116" t="str">
            <v/>
          </cell>
        </row>
        <row r="117">
          <cell r="AM117" t="str">
            <v/>
          </cell>
        </row>
        <row r="118">
          <cell r="AM118" t="str">
            <v/>
          </cell>
        </row>
        <row r="119">
          <cell r="AM119" t="str">
            <v/>
          </cell>
        </row>
        <row r="120">
          <cell r="AM120" t="str">
            <v/>
          </cell>
        </row>
        <row r="121">
          <cell r="AM121" t="str">
            <v/>
          </cell>
        </row>
        <row r="122">
          <cell r="AM122" t="str">
            <v/>
          </cell>
        </row>
        <row r="123">
          <cell r="AM123" t="str">
            <v/>
          </cell>
        </row>
        <row r="124">
          <cell r="AM124" t="str">
            <v/>
          </cell>
        </row>
        <row r="125">
          <cell r="AM125" t="str">
            <v/>
          </cell>
        </row>
        <row r="126">
          <cell r="AM126" t="str">
            <v/>
          </cell>
        </row>
        <row r="127">
          <cell r="AM127" t="str">
            <v/>
          </cell>
        </row>
        <row r="128">
          <cell r="AM128" t="str">
            <v/>
          </cell>
        </row>
        <row r="129">
          <cell r="AM129" t="str">
            <v/>
          </cell>
        </row>
        <row r="130">
          <cell r="AM130" t="str">
            <v/>
          </cell>
        </row>
        <row r="131">
          <cell r="AM131" t="str">
            <v/>
          </cell>
        </row>
        <row r="132">
          <cell r="AM132" t="str">
            <v/>
          </cell>
        </row>
        <row r="133">
          <cell r="AM133" t="str">
            <v/>
          </cell>
        </row>
        <row r="134">
          <cell r="AM134" t="str">
            <v/>
          </cell>
        </row>
        <row r="135">
          <cell r="AM135" t="str">
            <v/>
          </cell>
        </row>
        <row r="136">
          <cell r="AM136" t="str">
            <v/>
          </cell>
        </row>
        <row r="137">
          <cell r="AM137" t="str">
            <v/>
          </cell>
        </row>
        <row r="138">
          <cell r="AM138" t="str">
            <v/>
          </cell>
        </row>
        <row r="139">
          <cell r="AM139" t="str">
            <v/>
          </cell>
        </row>
        <row r="140">
          <cell r="AM140" t="str">
            <v/>
          </cell>
        </row>
        <row r="141">
          <cell r="AM141" t="str">
            <v/>
          </cell>
        </row>
        <row r="142">
          <cell r="AM142" t="str">
            <v/>
          </cell>
        </row>
        <row r="143">
          <cell r="AM143" t="str">
            <v/>
          </cell>
        </row>
        <row r="144">
          <cell r="AM144" t="str">
            <v/>
          </cell>
        </row>
        <row r="145">
          <cell r="AM145" t="str">
            <v/>
          </cell>
        </row>
        <row r="146">
          <cell r="AM146" t="str">
            <v/>
          </cell>
        </row>
        <row r="147">
          <cell r="AM147" t="str">
            <v/>
          </cell>
        </row>
        <row r="148">
          <cell r="AM148" t="str">
            <v/>
          </cell>
        </row>
        <row r="149">
          <cell r="AM149" t="str">
            <v/>
          </cell>
        </row>
        <row r="150">
          <cell r="AM150" t="str">
            <v/>
          </cell>
        </row>
        <row r="151">
          <cell r="AM151" t="str">
            <v/>
          </cell>
        </row>
        <row r="152">
          <cell r="AM152" t="str">
            <v/>
          </cell>
        </row>
        <row r="153">
          <cell r="AM153" t="str">
            <v/>
          </cell>
        </row>
        <row r="154">
          <cell r="AM154" t="str">
            <v/>
          </cell>
        </row>
        <row r="155">
          <cell r="AM155" t="str">
            <v/>
          </cell>
        </row>
        <row r="156">
          <cell r="AM156" t="str">
            <v/>
          </cell>
        </row>
        <row r="157">
          <cell r="AM157" t="str">
            <v/>
          </cell>
        </row>
        <row r="158">
          <cell r="AM158" t="str">
            <v/>
          </cell>
        </row>
        <row r="159">
          <cell r="AM159" t="str">
            <v/>
          </cell>
        </row>
        <row r="160">
          <cell r="AM160" t="str">
            <v/>
          </cell>
        </row>
        <row r="161">
          <cell r="AM161" t="str">
            <v/>
          </cell>
        </row>
        <row r="162">
          <cell r="AM162" t="str">
            <v/>
          </cell>
        </row>
        <row r="163">
          <cell r="AM163" t="str">
            <v/>
          </cell>
        </row>
        <row r="164">
          <cell r="AM164" t="str">
            <v/>
          </cell>
        </row>
        <row r="165">
          <cell r="AM165" t="str">
            <v/>
          </cell>
        </row>
        <row r="166">
          <cell r="AM166" t="str">
            <v/>
          </cell>
        </row>
        <row r="167">
          <cell r="AM167" t="str">
            <v/>
          </cell>
        </row>
        <row r="168">
          <cell r="AM168" t="str">
            <v/>
          </cell>
        </row>
        <row r="169">
          <cell r="AM169" t="str">
            <v/>
          </cell>
        </row>
        <row r="170">
          <cell r="AM170" t="str">
            <v/>
          </cell>
        </row>
        <row r="171">
          <cell r="AM171" t="str">
            <v/>
          </cell>
        </row>
        <row r="172">
          <cell r="AM172" t="str">
            <v/>
          </cell>
        </row>
        <row r="173">
          <cell r="AM173" t="str">
            <v/>
          </cell>
        </row>
        <row r="174">
          <cell r="AM174" t="str">
            <v/>
          </cell>
        </row>
        <row r="175">
          <cell r="AM175" t="str">
            <v/>
          </cell>
        </row>
        <row r="176">
          <cell r="AM176" t="str">
            <v/>
          </cell>
        </row>
        <row r="177">
          <cell r="AM177" t="str">
            <v/>
          </cell>
        </row>
        <row r="178">
          <cell r="AM178" t="str">
            <v/>
          </cell>
        </row>
        <row r="179">
          <cell r="AM179" t="str">
            <v/>
          </cell>
        </row>
        <row r="180">
          <cell r="AM180" t="str">
            <v/>
          </cell>
        </row>
        <row r="181">
          <cell r="AM181" t="str">
            <v/>
          </cell>
        </row>
        <row r="182">
          <cell r="AM182" t="str">
            <v/>
          </cell>
        </row>
        <row r="183">
          <cell r="AM183" t="str">
            <v/>
          </cell>
        </row>
        <row r="184">
          <cell r="AM184" t="str">
            <v/>
          </cell>
        </row>
        <row r="185">
          <cell r="AM185" t="str">
            <v/>
          </cell>
        </row>
        <row r="186">
          <cell r="AM186" t="str">
            <v/>
          </cell>
        </row>
        <row r="187">
          <cell r="AM187" t="str">
            <v/>
          </cell>
        </row>
        <row r="188">
          <cell r="AM188" t="str">
            <v/>
          </cell>
        </row>
        <row r="189">
          <cell r="AM189" t="str">
            <v/>
          </cell>
        </row>
        <row r="190">
          <cell r="AM190" t="str">
            <v/>
          </cell>
        </row>
        <row r="191">
          <cell r="AM191" t="str">
            <v/>
          </cell>
        </row>
        <row r="192">
          <cell r="AM192" t="str">
            <v/>
          </cell>
        </row>
        <row r="193">
          <cell r="AM193" t="str">
            <v/>
          </cell>
        </row>
        <row r="194">
          <cell r="AM194" t="str">
            <v/>
          </cell>
        </row>
        <row r="195">
          <cell r="AM195" t="str">
            <v/>
          </cell>
        </row>
        <row r="196">
          <cell r="AM196" t="str">
            <v/>
          </cell>
        </row>
        <row r="197">
          <cell r="AM197" t="str">
            <v/>
          </cell>
        </row>
        <row r="198">
          <cell r="AM198" t="str">
            <v/>
          </cell>
        </row>
        <row r="199">
          <cell r="AM199" t="str">
            <v/>
          </cell>
        </row>
        <row r="200">
          <cell r="AM200" t="str">
            <v/>
          </cell>
        </row>
        <row r="201">
          <cell r="AM201" t="str">
            <v/>
          </cell>
        </row>
        <row r="202">
          <cell r="AM202" t="str">
            <v/>
          </cell>
        </row>
        <row r="203">
          <cell r="AM203" t="str">
            <v/>
          </cell>
        </row>
        <row r="204">
          <cell r="AM204" t="str">
            <v/>
          </cell>
        </row>
        <row r="205">
          <cell r="AM205" t="str">
            <v/>
          </cell>
        </row>
        <row r="206">
          <cell r="AM206" t="str">
            <v/>
          </cell>
        </row>
        <row r="207">
          <cell r="AM207" t="str">
            <v/>
          </cell>
        </row>
        <row r="208">
          <cell r="AM208" t="str">
            <v/>
          </cell>
        </row>
        <row r="209">
          <cell r="AM209" t="str">
            <v/>
          </cell>
        </row>
        <row r="210">
          <cell r="AM210" t="str">
            <v/>
          </cell>
        </row>
        <row r="211">
          <cell r="AM211" t="str">
            <v/>
          </cell>
        </row>
        <row r="212">
          <cell r="AM212" t="str">
            <v/>
          </cell>
        </row>
        <row r="213">
          <cell r="AM213" t="str">
            <v/>
          </cell>
        </row>
        <row r="214">
          <cell r="AM214" t="str">
            <v/>
          </cell>
        </row>
        <row r="215">
          <cell r="AM215" t="str">
            <v/>
          </cell>
        </row>
        <row r="216">
          <cell r="AM216" t="str">
            <v/>
          </cell>
        </row>
        <row r="217">
          <cell r="AM217" t="str">
            <v/>
          </cell>
        </row>
        <row r="218">
          <cell r="AM218" t="str">
            <v/>
          </cell>
        </row>
        <row r="219">
          <cell r="AM219" t="str">
            <v/>
          </cell>
        </row>
        <row r="220">
          <cell r="AM220" t="str">
            <v/>
          </cell>
        </row>
        <row r="221">
          <cell r="AM221" t="str">
            <v/>
          </cell>
        </row>
        <row r="222">
          <cell r="AM222" t="str">
            <v/>
          </cell>
        </row>
        <row r="223">
          <cell r="AM223" t="str">
            <v/>
          </cell>
        </row>
        <row r="224">
          <cell r="AM224" t="str">
            <v/>
          </cell>
        </row>
        <row r="225">
          <cell r="AM225" t="str">
            <v/>
          </cell>
        </row>
        <row r="226">
          <cell r="AM226" t="str">
            <v/>
          </cell>
        </row>
        <row r="227">
          <cell r="AM227" t="str">
            <v/>
          </cell>
        </row>
        <row r="228">
          <cell r="AM228" t="str">
            <v/>
          </cell>
        </row>
        <row r="229">
          <cell r="AM229" t="str">
            <v/>
          </cell>
        </row>
        <row r="230">
          <cell r="AM230" t="str">
            <v/>
          </cell>
        </row>
        <row r="231">
          <cell r="AM231" t="str">
            <v/>
          </cell>
        </row>
        <row r="232">
          <cell r="AM232" t="str">
            <v/>
          </cell>
        </row>
        <row r="233">
          <cell r="AM233" t="str">
            <v/>
          </cell>
        </row>
        <row r="234">
          <cell r="AM234" t="str">
            <v/>
          </cell>
        </row>
        <row r="235">
          <cell r="AM235" t="str">
            <v/>
          </cell>
        </row>
        <row r="236">
          <cell r="AM236" t="str">
            <v/>
          </cell>
        </row>
        <row r="237">
          <cell r="AM237" t="str">
            <v/>
          </cell>
        </row>
        <row r="238">
          <cell r="AM238" t="str">
            <v/>
          </cell>
        </row>
        <row r="239">
          <cell r="AM239" t="str">
            <v/>
          </cell>
        </row>
        <row r="240">
          <cell r="AM240" t="str">
            <v/>
          </cell>
        </row>
        <row r="241">
          <cell r="AM241" t="str">
            <v/>
          </cell>
        </row>
        <row r="242">
          <cell r="AM242" t="str">
            <v/>
          </cell>
        </row>
        <row r="243">
          <cell r="AM243" t="str">
            <v/>
          </cell>
        </row>
        <row r="244">
          <cell r="AM244" t="str">
            <v/>
          </cell>
        </row>
        <row r="245">
          <cell r="AM245" t="str">
            <v/>
          </cell>
        </row>
        <row r="246">
          <cell r="AM246" t="str">
            <v/>
          </cell>
        </row>
        <row r="247">
          <cell r="AM247" t="str">
            <v/>
          </cell>
        </row>
        <row r="248">
          <cell r="AM248" t="str">
            <v/>
          </cell>
        </row>
        <row r="249">
          <cell r="AM249" t="str">
            <v/>
          </cell>
        </row>
        <row r="250">
          <cell r="AM250" t="str">
            <v/>
          </cell>
        </row>
        <row r="251">
          <cell r="AM251" t="str">
            <v/>
          </cell>
        </row>
        <row r="252">
          <cell r="AM252" t="str">
            <v/>
          </cell>
        </row>
        <row r="253">
          <cell r="AM253" t="str">
            <v/>
          </cell>
        </row>
        <row r="254">
          <cell r="AM254" t="str">
            <v/>
          </cell>
        </row>
        <row r="255">
          <cell r="AM255" t="str">
            <v/>
          </cell>
        </row>
        <row r="256">
          <cell r="AM256" t="str">
            <v/>
          </cell>
        </row>
        <row r="257">
          <cell r="AM257" t="str">
            <v/>
          </cell>
        </row>
        <row r="258">
          <cell r="AM258" t="str">
            <v/>
          </cell>
        </row>
        <row r="259">
          <cell r="AM259" t="str">
            <v/>
          </cell>
        </row>
        <row r="260">
          <cell r="AM260" t="str">
            <v/>
          </cell>
        </row>
        <row r="261">
          <cell r="AM261" t="str">
            <v/>
          </cell>
        </row>
        <row r="262">
          <cell r="AM262" t="str">
            <v/>
          </cell>
        </row>
        <row r="263">
          <cell r="AM263" t="str">
            <v/>
          </cell>
        </row>
        <row r="264">
          <cell r="AM264" t="str">
            <v/>
          </cell>
        </row>
        <row r="265">
          <cell r="AM265" t="str">
            <v/>
          </cell>
        </row>
        <row r="266">
          <cell r="AM266" t="str">
            <v/>
          </cell>
        </row>
        <row r="267">
          <cell r="AM267" t="str">
            <v/>
          </cell>
        </row>
        <row r="268">
          <cell r="AM268" t="str">
            <v/>
          </cell>
        </row>
        <row r="269">
          <cell r="AM269" t="str">
            <v/>
          </cell>
        </row>
        <row r="270">
          <cell r="AM270" t="str">
            <v/>
          </cell>
        </row>
        <row r="271">
          <cell r="AM271" t="str">
            <v/>
          </cell>
        </row>
        <row r="272">
          <cell r="AM272" t="str">
            <v/>
          </cell>
        </row>
        <row r="273">
          <cell r="AM273" t="str">
            <v/>
          </cell>
        </row>
        <row r="274">
          <cell r="AM274" t="str">
            <v/>
          </cell>
        </row>
        <row r="275">
          <cell r="AM275" t="str">
            <v/>
          </cell>
        </row>
        <row r="276">
          <cell r="AM276" t="str">
            <v/>
          </cell>
        </row>
        <row r="277">
          <cell r="AM277" t="str">
            <v/>
          </cell>
        </row>
        <row r="278">
          <cell r="AM278" t="str">
            <v/>
          </cell>
        </row>
        <row r="279">
          <cell r="AM279" t="str">
            <v/>
          </cell>
        </row>
        <row r="280">
          <cell r="AM280" t="str">
            <v/>
          </cell>
        </row>
        <row r="281">
          <cell r="AM281" t="str">
            <v/>
          </cell>
        </row>
        <row r="282">
          <cell r="AM282" t="str">
            <v/>
          </cell>
        </row>
        <row r="283">
          <cell r="AM283" t="str">
            <v/>
          </cell>
        </row>
        <row r="284">
          <cell r="AM284" t="str">
            <v/>
          </cell>
        </row>
        <row r="285">
          <cell r="AM285" t="str">
            <v/>
          </cell>
        </row>
        <row r="286">
          <cell r="AM286" t="str">
            <v/>
          </cell>
        </row>
        <row r="287">
          <cell r="AM287" t="str">
            <v/>
          </cell>
        </row>
        <row r="288">
          <cell r="AM288" t="str">
            <v/>
          </cell>
        </row>
        <row r="289">
          <cell r="AM289" t="str">
            <v/>
          </cell>
        </row>
        <row r="290">
          <cell r="AM290" t="str">
            <v/>
          </cell>
        </row>
        <row r="291">
          <cell r="AM291" t="str">
            <v/>
          </cell>
        </row>
        <row r="292">
          <cell r="AM292" t="str">
            <v/>
          </cell>
        </row>
        <row r="293">
          <cell r="AM293" t="str">
            <v/>
          </cell>
        </row>
        <row r="294">
          <cell r="AM294" t="str">
            <v/>
          </cell>
        </row>
        <row r="295">
          <cell r="AM295" t="str">
            <v/>
          </cell>
        </row>
        <row r="296">
          <cell r="AM296" t="str">
            <v/>
          </cell>
        </row>
        <row r="297">
          <cell r="AM297" t="str">
            <v/>
          </cell>
        </row>
        <row r="298">
          <cell r="AM298" t="str">
            <v/>
          </cell>
        </row>
        <row r="299">
          <cell r="AM299" t="str">
            <v/>
          </cell>
        </row>
        <row r="300">
          <cell r="AM300" t="str">
            <v/>
          </cell>
        </row>
        <row r="301">
          <cell r="AM301" t="str">
            <v/>
          </cell>
        </row>
        <row r="302">
          <cell r="AM302" t="str">
            <v/>
          </cell>
        </row>
        <row r="303">
          <cell r="AM303" t="str">
            <v/>
          </cell>
        </row>
        <row r="304">
          <cell r="AM304" t="str">
            <v/>
          </cell>
        </row>
        <row r="305">
          <cell r="AM305" t="str">
            <v/>
          </cell>
        </row>
        <row r="306">
          <cell r="AM306" t="str">
            <v/>
          </cell>
        </row>
        <row r="307">
          <cell r="AM307" t="str">
            <v/>
          </cell>
        </row>
        <row r="308">
          <cell r="AM308" t="str">
            <v/>
          </cell>
        </row>
        <row r="309">
          <cell r="AM309" t="str">
            <v/>
          </cell>
        </row>
        <row r="310">
          <cell r="AM310" t="str">
            <v/>
          </cell>
        </row>
        <row r="311">
          <cell r="AM311" t="str">
            <v/>
          </cell>
        </row>
        <row r="312">
          <cell r="AM312" t="str">
            <v/>
          </cell>
        </row>
        <row r="313">
          <cell r="AM313" t="str">
            <v/>
          </cell>
        </row>
        <row r="314">
          <cell r="AM314" t="str">
            <v/>
          </cell>
        </row>
        <row r="315">
          <cell r="AM315" t="str">
            <v/>
          </cell>
        </row>
        <row r="316">
          <cell r="AM316" t="str">
            <v/>
          </cell>
        </row>
        <row r="317">
          <cell r="AM317" t="str">
            <v/>
          </cell>
        </row>
        <row r="318">
          <cell r="AM318" t="str">
            <v/>
          </cell>
        </row>
        <row r="319">
          <cell r="AM319" t="str">
            <v/>
          </cell>
        </row>
        <row r="320">
          <cell r="AM320" t="str">
            <v/>
          </cell>
        </row>
        <row r="321">
          <cell r="AM321" t="str">
            <v/>
          </cell>
        </row>
        <row r="322">
          <cell r="AM322" t="str">
            <v/>
          </cell>
        </row>
        <row r="323">
          <cell r="AM323" t="str">
            <v/>
          </cell>
        </row>
        <row r="324">
          <cell r="AM324" t="str">
            <v/>
          </cell>
        </row>
        <row r="325">
          <cell r="AM325" t="str">
            <v/>
          </cell>
        </row>
        <row r="326">
          <cell r="AM326" t="str">
            <v/>
          </cell>
        </row>
        <row r="327">
          <cell r="AM327" t="str">
            <v/>
          </cell>
        </row>
        <row r="328">
          <cell r="AM328" t="str">
            <v/>
          </cell>
        </row>
        <row r="329">
          <cell r="AM329" t="str">
            <v/>
          </cell>
        </row>
        <row r="330">
          <cell r="AM330" t="str">
            <v/>
          </cell>
        </row>
        <row r="331">
          <cell r="AM331" t="str">
            <v/>
          </cell>
        </row>
        <row r="332">
          <cell r="AM332" t="str">
            <v/>
          </cell>
        </row>
        <row r="333">
          <cell r="AM333" t="str">
            <v/>
          </cell>
        </row>
        <row r="334">
          <cell r="AM334" t="str">
            <v/>
          </cell>
        </row>
        <row r="335">
          <cell r="AM335" t="str">
            <v/>
          </cell>
        </row>
        <row r="336">
          <cell r="AM336" t="str">
            <v/>
          </cell>
        </row>
        <row r="337">
          <cell r="AM337" t="str">
            <v/>
          </cell>
        </row>
        <row r="338">
          <cell r="AM338" t="str">
            <v/>
          </cell>
        </row>
        <row r="339">
          <cell r="AM339" t="str">
            <v/>
          </cell>
        </row>
        <row r="340">
          <cell r="AM340" t="str">
            <v/>
          </cell>
        </row>
        <row r="341">
          <cell r="AM341" t="str">
            <v/>
          </cell>
        </row>
        <row r="342">
          <cell r="AM342" t="str">
            <v/>
          </cell>
        </row>
        <row r="343">
          <cell r="AM343" t="str">
            <v/>
          </cell>
        </row>
        <row r="344">
          <cell r="AM344" t="str">
            <v/>
          </cell>
        </row>
        <row r="345">
          <cell r="AM345" t="str">
            <v/>
          </cell>
        </row>
        <row r="346">
          <cell r="AM346" t="str">
            <v/>
          </cell>
        </row>
        <row r="347">
          <cell r="AM347" t="str">
            <v/>
          </cell>
        </row>
        <row r="348">
          <cell r="AM348" t="str">
            <v/>
          </cell>
        </row>
        <row r="349">
          <cell r="AM349" t="str">
            <v/>
          </cell>
        </row>
        <row r="350">
          <cell r="AM350" t="str">
            <v/>
          </cell>
        </row>
        <row r="351">
          <cell r="AM351" t="str">
            <v/>
          </cell>
        </row>
        <row r="352">
          <cell r="AM352" t="str">
            <v/>
          </cell>
        </row>
        <row r="353">
          <cell r="AM353" t="str">
            <v/>
          </cell>
        </row>
        <row r="354">
          <cell r="AM354" t="str">
            <v/>
          </cell>
        </row>
        <row r="355">
          <cell r="AM355" t="str">
            <v/>
          </cell>
        </row>
        <row r="356">
          <cell r="AM356" t="str">
            <v/>
          </cell>
        </row>
        <row r="357">
          <cell r="AM357" t="str">
            <v/>
          </cell>
        </row>
        <row r="358">
          <cell r="AM358" t="str">
            <v/>
          </cell>
        </row>
        <row r="359">
          <cell r="AM359" t="str">
            <v/>
          </cell>
        </row>
        <row r="360">
          <cell r="AM360" t="str">
            <v/>
          </cell>
        </row>
        <row r="361">
          <cell r="AM361" t="str">
            <v/>
          </cell>
        </row>
        <row r="362">
          <cell r="AM362" t="str">
            <v/>
          </cell>
        </row>
        <row r="363">
          <cell r="AM363" t="str">
            <v/>
          </cell>
        </row>
        <row r="364">
          <cell r="AM364" t="str">
            <v/>
          </cell>
        </row>
        <row r="365">
          <cell r="AM365" t="str">
            <v/>
          </cell>
        </row>
        <row r="366">
          <cell r="AM366" t="str">
            <v/>
          </cell>
        </row>
        <row r="367">
          <cell r="AM367" t="str">
            <v/>
          </cell>
        </row>
        <row r="368">
          <cell r="AM368" t="str">
            <v/>
          </cell>
        </row>
        <row r="369">
          <cell r="AM369" t="str">
            <v/>
          </cell>
        </row>
        <row r="370">
          <cell r="AM370" t="str">
            <v/>
          </cell>
        </row>
        <row r="371">
          <cell r="AM371" t="str">
            <v/>
          </cell>
        </row>
        <row r="372">
          <cell r="AM372" t="str">
            <v/>
          </cell>
        </row>
        <row r="373">
          <cell r="AM373" t="str">
            <v/>
          </cell>
        </row>
        <row r="374">
          <cell r="AM374" t="str">
            <v/>
          </cell>
        </row>
        <row r="375">
          <cell r="AM375" t="str">
            <v/>
          </cell>
        </row>
        <row r="376">
          <cell r="AM376" t="str">
            <v/>
          </cell>
        </row>
        <row r="377">
          <cell r="AM377" t="str">
            <v/>
          </cell>
        </row>
        <row r="378">
          <cell r="AM378" t="str">
            <v/>
          </cell>
        </row>
        <row r="379">
          <cell r="AM379" t="str">
            <v/>
          </cell>
        </row>
        <row r="380">
          <cell r="AM380" t="str">
            <v/>
          </cell>
        </row>
        <row r="381">
          <cell r="AM381" t="str">
            <v/>
          </cell>
        </row>
        <row r="382">
          <cell r="AM382" t="str">
            <v/>
          </cell>
        </row>
        <row r="383">
          <cell r="AM383" t="str">
            <v/>
          </cell>
        </row>
        <row r="384">
          <cell r="AM384" t="str">
            <v/>
          </cell>
        </row>
        <row r="385">
          <cell r="AM385" t="str">
            <v/>
          </cell>
        </row>
        <row r="386">
          <cell r="AM386" t="str">
            <v/>
          </cell>
        </row>
        <row r="387">
          <cell r="AM387" t="str">
            <v/>
          </cell>
        </row>
        <row r="388">
          <cell r="AM388" t="str">
            <v/>
          </cell>
        </row>
        <row r="389">
          <cell r="AM389" t="str">
            <v/>
          </cell>
        </row>
        <row r="390">
          <cell r="AM390" t="str">
            <v/>
          </cell>
        </row>
        <row r="391">
          <cell r="AM391" t="str">
            <v/>
          </cell>
        </row>
        <row r="392">
          <cell r="AM392" t="str">
            <v/>
          </cell>
        </row>
        <row r="393">
          <cell r="AM393" t="str">
            <v/>
          </cell>
        </row>
        <row r="394">
          <cell r="AM394" t="str">
            <v/>
          </cell>
        </row>
        <row r="395">
          <cell r="AM395" t="str">
            <v/>
          </cell>
        </row>
        <row r="396">
          <cell r="AM396" t="str">
            <v/>
          </cell>
        </row>
        <row r="397">
          <cell r="AM397" t="str">
            <v/>
          </cell>
        </row>
        <row r="398">
          <cell r="AM398" t="str">
            <v/>
          </cell>
        </row>
        <row r="399">
          <cell r="AM399" t="str">
            <v/>
          </cell>
        </row>
        <row r="400">
          <cell r="AM400" t="str">
            <v/>
          </cell>
        </row>
        <row r="401">
          <cell r="AM401" t="str">
            <v/>
          </cell>
        </row>
        <row r="402">
          <cell r="AM402" t="str">
            <v/>
          </cell>
        </row>
        <row r="403">
          <cell r="AM403" t="str">
            <v/>
          </cell>
        </row>
        <row r="404">
          <cell r="AM404" t="str">
            <v/>
          </cell>
        </row>
        <row r="405">
          <cell r="AM405" t="str">
            <v/>
          </cell>
        </row>
        <row r="406">
          <cell r="AM406" t="str">
            <v/>
          </cell>
        </row>
        <row r="407">
          <cell r="AM407" t="str">
            <v/>
          </cell>
        </row>
        <row r="408">
          <cell r="AM408" t="str">
            <v/>
          </cell>
        </row>
        <row r="409">
          <cell r="AM409" t="str">
            <v/>
          </cell>
        </row>
        <row r="410">
          <cell r="AM410" t="str">
            <v/>
          </cell>
        </row>
        <row r="411">
          <cell r="AM411" t="str">
            <v/>
          </cell>
        </row>
        <row r="412">
          <cell r="AM412" t="str">
            <v/>
          </cell>
        </row>
        <row r="413">
          <cell r="AM413" t="str">
            <v/>
          </cell>
        </row>
        <row r="414">
          <cell r="AM414" t="str">
            <v/>
          </cell>
        </row>
        <row r="415">
          <cell r="AM415" t="str">
            <v/>
          </cell>
        </row>
        <row r="416">
          <cell r="AM416" t="str">
            <v/>
          </cell>
        </row>
        <row r="417">
          <cell r="AM417" t="str">
            <v/>
          </cell>
        </row>
        <row r="418">
          <cell r="AM418" t="str">
            <v/>
          </cell>
        </row>
        <row r="419">
          <cell r="AM419" t="str">
            <v/>
          </cell>
        </row>
        <row r="420">
          <cell r="AM420" t="str">
            <v/>
          </cell>
        </row>
        <row r="421">
          <cell r="AM421" t="str">
            <v/>
          </cell>
        </row>
        <row r="422">
          <cell r="AM422" t="str">
            <v/>
          </cell>
        </row>
        <row r="423">
          <cell r="AM423" t="str">
            <v/>
          </cell>
        </row>
        <row r="424">
          <cell r="AM424" t="str">
            <v/>
          </cell>
        </row>
        <row r="425">
          <cell r="AM425" t="str">
            <v/>
          </cell>
        </row>
        <row r="426">
          <cell r="AM426" t="str">
            <v/>
          </cell>
        </row>
        <row r="427">
          <cell r="AM427" t="str">
            <v/>
          </cell>
        </row>
        <row r="428">
          <cell r="AM428" t="str">
            <v/>
          </cell>
        </row>
        <row r="429">
          <cell r="AM429" t="str">
            <v/>
          </cell>
        </row>
        <row r="430">
          <cell r="AM430" t="str">
            <v/>
          </cell>
        </row>
        <row r="431">
          <cell r="AM431" t="str">
            <v/>
          </cell>
        </row>
        <row r="432">
          <cell r="AM432" t="str">
            <v/>
          </cell>
        </row>
        <row r="433">
          <cell r="AM433" t="str">
            <v/>
          </cell>
        </row>
        <row r="434">
          <cell r="AM434" t="str">
            <v/>
          </cell>
        </row>
        <row r="435">
          <cell r="AM435" t="str">
            <v/>
          </cell>
        </row>
        <row r="436">
          <cell r="AM436" t="str">
            <v/>
          </cell>
        </row>
        <row r="437">
          <cell r="AM437" t="str">
            <v/>
          </cell>
        </row>
        <row r="438">
          <cell r="AM438" t="str">
            <v/>
          </cell>
        </row>
        <row r="439">
          <cell r="AM439" t="str">
            <v/>
          </cell>
        </row>
        <row r="440">
          <cell r="AM440" t="str">
            <v/>
          </cell>
        </row>
        <row r="441">
          <cell r="AM441" t="str">
            <v/>
          </cell>
        </row>
        <row r="442">
          <cell r="AM442" t="str">
            <v/>
          </cell>
        </row>
        <row r="443">
          <cell r="AM443" t="str">
            <v/>
          </cell>
        </row>
        <row r="444">
          <cell r="AM444" t="str">
            <v/>
          </cell>
        </row>
        <row r="445">
          <cell r="AM445" t="str">
            <v/>
          </cell>
        </row>
        <row r="446">
          <cell r="AM446" t="str">
            <v/>
          </cell>
        </row>
        <row r="447">
          <cell r="AM447" t="str">
            <v/>
          </cell>
        </row>
        <row r="448">
          <cell r="AM448" t="str">
            <v/>
          </cell>
        </row>
        <row r="449">
          <cell r="AM449" t="str">
            <v/>
          </cell>
        </row>
        <row r="450">
          <cell r="AM450" t="str">
            <v/>
          </cell>
        </row>
        <row r="451">
          <cell r="AM451" t="str">
            <v/>
          </cell>
        </row>
        <row r="452">
          <cell r="AM452" t="str">
            <v/>
          </cell>
        </row>
        <row r="453">
          <cell r="AM453" t="str">
            <v/>
          </cell>
        </row>
        <row r="454">
          <cell r="AM454" t="str">
            <v/>
          </cell>
        </row>
        <row r="455">
          <cell r="AM455" t="str">
            <v/>
          </cell>
        </row>
        <row r="456">
          <cell r="AM456" t="str">
            <v/>
          </cell>
        </row>
        <row r="457">
          <cell r="AM457" t="str">
            <v/>
          </cell>
        </row>
        <row r="458">
          <cell r="AM458" t="str">
            <v/>
          </cell>
        </row>
        <row r="459">
          <cell r="AM459" t="str">
            <v/>
          </cell>
        </row>
        <row r="460">
          <cell r="AM460" t="str">
            <v/>
          </cell>
        </row>
        <row r="461">
          <cell r="AM461" t="str">
            <v/>
          </cell>
        </row>
        <row r="462">
          <cell r="AM462" t="str">
            <v/>
          </cell>
        </row>
        <row r="463">
          <cell r="AM463" t="str">
            <v/>
          </cell>
        </row>
        <row r="464">
          <cell r="AM464" t="str">
            <v/>
          </cell>
        </row>
        <row r="465">
          <cell r="AM465" t="str">
            <v/>
          </cell>
        </row>
        <row r="466">
          <cell r="AM466" t="str">
            <v/>
          </cell>
        </row>
        <row r="467">
          <cell r="AM467" t="str">
            <v/>
          </cell>
        </row>
        <row r="468">
          <cell r="AM468" t="str">
            <v/>
          </cell>
        </row>
        <row r="469">
          <cell r="AM469" t="str">
            <v/>
          </cell>
        </row>
        <row r="470">
          <cell r="AM470" t="str">
            <v/>
          </cell>
        </row>
        <row r="471">
          <cell r="AM471" t="str">
            <v/>
          </cell>
        </row>
        <row r="472">
          <cell r="AM472" t="str">
            <v/>
          </cell>
        </row>
        <row r="473">
          <cell r="AM473" t="str">
            <v/>
          </cell>
        </row>
        <row r="474">
          <cell r="AM474" t="str">
            <v/>
          </cell>
        </row>
        <row r="475">
          <cell r="AM475" t="str">
            <v/>
          </cell>
        </row>
        <row r="476">
          <cell r="AM476" t="str">
            <v/>
          </cell>
        </row>
        <row r="477">
          <cell r="AM477" t="str">
            <v/>
          </cell>
        </row>
        <row r="478">
          <cell r="AM478" t="str">
            <v/>
          </cell>
        </row>
        <row r="479">
          <cell r="AM479" t="str">
            <v/>
          </cell>
        </row>
        <row r="480">
          <cell r="AM480" t="str">
            <v/>
          </cell>
        </row>
        <row r="481">
          <cell r="AM481" t="str">
            <v/>
          </cell>
        </row>
        <row r="482">
          <cell r="AM482" t="str">
            <v/>
          </cell>
        </row>
        <row r="483">
          <cell r="AM483" t="str">
            <v/>
          </cell>
        </row>
        <row r="484">
          <cell r="AM484" t="str">
            <v/>
          </cell>
        </row>
        <row r="485">
          <cell r="AM485" t="str">
            <v/>
          </cell>
        </row>
        <row r="486">
          <cell r="AM486" t="str">
            <v/>
          </cell>
        </row>
        <row r="487">
          <cell r="AM487" t="str">
            <v/>
          </cell>
        </row>
        <row r="488">
          <cell r="AM488" t="str">
            <v/>
          </cell>
        </row>
        <row r="489">
          <cell r="AM489" t="str">
            <v/>
          </cell>
        </row>
        <row r="490">
          <cell r="AM490" t="str">
            <v/>
          </cell>
        </row>
        <row r="491">
          <cell r="AM491" t="str">
            <v/>
          </cell>
        </row>
        <row r="492">
          <cell r="AM492" t="str">
            <v/>
          </cell>
        </row>
        <row r="493">
          <cell r="AM493" t="str">
            <v/>
          </cell>
        </row>
        <row r="494">
          <cell r="AM494" t="str">
            <v/>
          </cell>
        </row>
        <row r="495">
          <cell r="AM495" t="str">
            <v/>
          </cell>
        </row>
        <row r="496">
          <cell r="AM496" t="str">
            <v/>
          </cell>
        </row>
        <row r="497">
          <cell r="AM497" t="str">
            <v/>
          </cell>
        </row>
        <row r="498">
          <cell r="AM498" t="str">
            <v/>
          </cell>
        </row>
        <row r="499">
          <cell r="AM499" t="str">
            <v/>
          </cell>
        </row>
        <row r="500">
          <cell r="AM500" t="str">
            <v/>
          </cell>
        </row>
        <row r="501">
          <cell r="AM501" t="str">
            <v/>
          </cell>
        </row>
        <row r="502">
          <cell r="AM502" t="str">
            <v/>
          </cell>
        </row>
        <row r="503">
          <cell r="AM503" t="str">
            <v/>
          </cell>
        </row>
        <row r="504">
          <cell r="AM504" t="str">
            <v/>
          </cell>
        </row>
        <row r="505">
          <cell r="AM505" t="str">
            <v/>
          </cell>
        </row>
        <row r="506">
          <cell r="AM506" t="str">
            <v/>
          </cell>
        </row>
        <row r="507">
          <cell r="AM507" t="str">
            <v/>
          </cell>
        </row>
        <row r="508">
          <cell r="AM508" t="str">
            <v/>
          </cell>
        </row>
        <row r="509">
          <cell r="AM509" t="str">
            <v/>
          </cell>
        </row>
        <row r="510">
          <cell r="AM510" t="str">
            <v/>
          </cell>
        </row>
        <row r="511">
          <cell r="AM511" t="str">
            <v/>
          </cell>
        </row>
        <row r="512">
          <cell r="AM512" t="str">
            <v/>
          </cell>
        </row>
        <row r="513">
          <cell r="AM513" t="str">
            <v/>
          </cell>
        </row>
        <row r="514">
          <cell r="AM514" t="str">
            <v/>
          </cell>
        </row>
        <row r="515">
          <cell r="AM515" t="str">
            <v/>
          </cell>
        </row>
        <row r="516">
          <cell r="AM516" t="str">
            <v/>
          </cell>
        </row>
        <row r="517">
          <cell r="AM517" t="str">
            <v/>
          </cell>
        </row>
        <row r="518">
          <cell r="AM518" t="str">
            <v/>
          </cell>
        </row>
        <row r="519">
          <cell r="AM519" t="str">
            <v/>
          </cell>
        </row>
        <row r="520">
          <cell r="AM520" t="str">
            <v/>
          </cell>
        </row>
        <row r="521">
          <cell r="AM521" t="str">
            <v/>
          </cell>
        </row>
        <row r="522">
          <cell r="AM522" t="str">
            <v/>
          </cell>
        </row>
        <row r="523">
          <cell r="AM523" t="str">
            <v/>
          </cell>
        </row>
        <row r="524">
          <cell r="AM524" t="str">
            <v/>
          </cell>
        </row>
        <row r="525">
          <cell r="AM525" t="str">
            <v/>
          </cell>
        </row>
        <row r="526">
          <cell r="AM526" t="str">
            <v/>
          </cell>
        </row>
        <row r="527">
          <cell r="AM527" t="str">
            <v/>
          </cell>
        </row>
        <row r="528">
          <cell r="AM528" t="str">
            <v/>
          </cell>
        </row>
        <row r="529">
          <cell r="AM529" t="str">
            <v/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"/>
      <sheetName val="INCL"/>
      <sheetName val="RC"/>
      <sheetName val="FC"/>
      <sheetName val="FID"/>
      <sheetName val="BD"/>
      <sheetName val="BDCL"/>
      <sheetName val="TARIF"/>
      <sheetName val="C"/>
      <sheetName val="Fore"/>
      <sheetName val="Prest"/>
      <sheetName val="Comp"/>
      <sheetName val="Mois"/>
      <sheetName val="Sem"/>
      <sheetName val="An"/>
      <sheetName val="Panier"/>
      <sheetName val="Prod"/>
      <sheetName val="Echéancier"/>
      <sheetName val="PRINT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>
        <row r="1">
          <cell r="C1">
            <v>42401</v>
          </cell>
          <cell r="D1" t="str">
            <v/>
          </cell>
        </row>
        <row r="7">
          <cell r="D7" t="str">
            <v/>
          </cell>
        </row>
        <row r="8">
          <cell r="D8" t="str">
            <v/>
          </cell>
        </row>
        <row r="9">
          <cell r="D9" t="str">
            <v/>
          </cell>
        </row>
        <row r="10">
          <cell r="D10" t="str">
            <v/>
          </cell>
        </row>
        <row r="11">
          <cell r="D11" t="str">
            <v/>
          </cell>
        </row>
        <row r="12">
          <cell r="D12" t="str">
            <v/>
          </cell>
        </row>
        <row r="20">
          <cell r="D20" t="str">
            <v/>
          </cell>
        </row>
        <row r="28">
          <cell r="E28" t="e">
            <v>#VALUE!</v>
          </cell>
        </row>
        <row r="29">
          <cell r="E29">
            <v>0</v>
          </cell>
        </row>
        <row r="30">
          <cell r="E30" t="str">
            <v>Février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:R691"/>
  <sheetViews>
    <sheetView workbookViewId="0">
      <pane ySplit="6" topLeftCell="A7" activePane="bottomLeft" state="frozen"/>
      <selection pane="bottomLeft" activeCell="B9" sqref="B9"/>
    </sheetView>
  </sheetViews>
  <sheetFormatPr baseColWidth="10" defaultRowHeight="12.75" customHeight="1" x14ac:dyDescent="0.25"/>
  <cols>
    <col min="1" max="1" width="13.85546875" style="28" bestFit="1" customWidth="1"/>
    <col min="2" max="2" width="4.28515625" style="28" bestFit="1" customWidth="1"/>
    <col min="3" max="3" width="4.140625" style="28" bestFit="1" customWidth="1"/>
    <col min="4" max="4" width="4.140625" style="28" customWidth="1"/>
    <col min="5" max="5" width="7.5703125" style="28" bestFit="1" customWidth="1"/>
    <col min="6" max="6" width="9" style="28" bestFit="1" customWidth="1"/>
    <col min="7" max="7" width="4.7109375" style="28" bestFit="1" customWidth="1"/>
    <col min="8" max="8" width="14.28515625" style="28" bestFit="1" customWidth="1"/>
    <col min="9" max="9" width="10.140625" style="28" bestFit="1" customWidth="1"/>
    <col min="10" max="10" width="11.5703125" style="28" bestFit="1" customWidth="1"/>
    <col min="11" max="11" width="10.7109375" style="28" bestFit="1" customWidth="1"/>
    <col min="12" max="12" width="21.85546875" style="28" bestFit="1" customWidth="1"/>
    <col min="13" max="13" width="5.5703125" style="28" bestFit="1" customWidth="1"/>
    <col min="14" max="14" width="5.85546875" style="28" bestFit="1" customWidth="1"/>
    <col min="15" max="15" width="5.140625" style="28" bestFit="1" customWidth="1"/>
    <col min="16" max="16" width="11.42578125" style="28"/>
    <col min="18" max="16384" width="11.42578125" style="28"/>
  </cols>
  <sheetData>
    <row r="1" spans="1:18" ht="12.75" customHeight="1" thickBot="1" x14ac:dyDescent="0.3">
      <c r="A1" s="20" t="s">
        <v>292</v>
      </c>
      <c r="B1" s="20" t="s">
        <v>292</v>
      </c>
      <c r="C1" s="21"/>
      <c r="D1" s="21"/>
      <c r="E1" s="22"/>
      <c r="F1" s="23"/>
      <c r="G1" s="21"/>
      <c r="H1" s="24" t="s">
        <v>293</v>
      </c>
      <c r="I1" s="25">
        <f>SUMIF(D6:D691,2016,I6:I691)</f>
        <v>8820</v>
      </c>
      <c r="J1" s="26"/>
      <c r="K1" s="27"/>
      <c r="L1" s="27"/>
      <c r="M1" s="27"/>
      <c r="N1" s="27"/>
    </row>
    <row r="2" spans="1:18" ht="12.75" customHeight="1" thickBot="1" x14ac:dyDescent="0.3">
      <c r="A2" s="20"/>
      <c r="B2" s="20"/>
      <c r="C2" s="20"/>
      <c r="D2" s="20"/>
      <c r="E2" s="22"/>
      <c r="F2" s="29"/>
      <c r="G2" s="29"/>
      <c r="H2" s="30"/>
      <c r="I2" s="31"/>
      <c r="J2" s="31"/>
      <c r="K2" s="27"/>
      <c r="L2" s="27"/>
      <c r="M2" s="27"/>
      <c r="N2" s="27"/>
    </row>
    <row r="3" spans="1:18" s="27" customFormat="1" ht="12.75" customHeight="1" x14ac:dyDescent="0.25">
      <c r="A3" s="32" t="s">
        <v>294</v>
      </c>
      <c r="B3" s="33" t="s">
        <v>295</v>
      </c>
      <c r="C3" s="33" t="s">
        <v>296</v>
      </c>
      <c r="D3" s="33" t="s">
        <v>297</v>
      </c>
      <c r="E3" s="34" t="s">
        <v>298</v>
      </c>
      <c r="F3" s="35" t="s">
        <v>299</v>
      </c>
      <c r="G3" s="34" t="s">
        <v>300</v>
      </c>
      <c r="H3" s="34" t="s">
        <v>301</v>
      </c>
      <c r="I3" s="34" t="s">
        <v>302</v>
      </c>
      <c r="J3" s="34"/>
      <c r="K3" s="34" t="s">
        <v>303</v>
      </c>
      <c r="L3" s="34" t="s">
        <v>304</v>
      </c>
      <c r="M3" s="34" t="s">
        <v>305</v>
      </c>
      <c r="N3" s="34" t="s">
        <v>306</v>
      </c>
      <c r="O3" s="34">
        <v>0</v>
      </c>
      <c r="Q3"/>
    </row>
    <row r="4" spans="1:18" s="22" customFormat="1" ht="12.75" customHeight="1" x14ac:dyDescent="0.25">
      <c r="A4" s="36" t="str">
        <f>[2]C!D1</f>
        <v/>
      </c>
      <c r="B4" s="37" t="str">
        <f>IF(A4="","",MONTH(A4))</f>
        <v/>
      </c>
      <c r="C4" s="37" t="str">
        <f>IF(A4="","",[2]C!E29)</f>
        <v/>
      </c>
      <c r="D4" s="37" t="str">
        <f>IF(A4="","",YEAR(A4))</f>
        <v/>
      </c>
      <c r="E4" s="38" t="str">
        <f>IF(A4="","",[2]C!E28)</f>
        <v/>
      </c>
      <c r="F4" s="39" t="str">
        <f>IF(A4="","",[2]C!E30)</f>
        <v/>
      </c>
      <c r="G4" s="40" t="str">
        <f>[2]C!D20</f>
        <v/>
      </c>
      <c r="H4" s="41" t="str">
        <f>[2]C!D7</f>
        <v/>
      </c>
      <c r="I4" s="42" t="str">
        <f>[2]C!D8</f>
        <v/>
      </c>
      <c r="J4" s="41" t="str">
        <f>[2]C!D11</f>
        <v/>
      </c>
      <c r="K4" s="43" t="str">
        <f>[2]C!D12</f>
        <v/>
      </c>
      <c r="L4" s="43" t="str">
        <f>[2]C!D10</f>
        <v/>
      </c>
      <c r="M4" s="44" t="str">
        <f>[2]C!D9</f>
        <v/>
      </c>
      <c r="N4" s="44" t="str">
        <f>IF([2]C!A6=1,"P","")</f>
        <v/>
      </c>
      <c r="O4" s="44">
        <f>O3+1</f>
        <v>1</v>
      </c>
      <c r="Q4"/>
    </row>
    <row r="5" spans="1:18" ht="12.75" customHeight="1" thickBot="1" x14ac:dyDescent="0.3">
      <c r="A5" s="45"/>
      <c r="B5" s="45"/>
      <c r="C5" s="45"/>
      <c r="D5" s="45"/>
      <c r="E5" s="46"/>
      <c r="F5" s="47"/>
      <c r="G5" s="47"/>
      <c r="H5" s="48"/>
      <c r="I5" s="49"/>
      <c r="J5" s="49"/>
      <c r="K5" s="50"/>
      <c r="L5" s="50"/>
      <c r="M5" s="50"/>
      <c r="N5" s="50"/>
    </row>
    <row r="6" spans="1:18" ht="12.75" customHeight="1" thickBot="1" x14ac:dyDescent="0.3">
      <c r="A6" s="51" t="s">
        <v>294</v>
      </c>
      <c r="B6" s="52" t="s">
        <v>295</v>
      </c>
      <c r="C6" s="52" t="s">
        <v>296</v>
      </c>
      <c r="D6" s="52" t="s">
        <v>297</v>
      </c>
      <c r="E6" s="53" t="s">
        <v>298</v>
      </c>
      <c r="F6" s="54" t="s">
        <v>295</v>
      </c>
      <c r="G6" s="55" t="s">
        <v>300</v>
      </c>
      <c r="H6" s="52" t="s">
        <v>301</v>
      </c>
      <c r="I6" s="56" t="s">
        <v>302</v>
      </c>
      <c r="J6" s="55" t="s">
        <v>307</v>
      </c>
      <c r="K6" s="53" t="s">
        <v>303</v>
      </c>
      <c r="L6" s="53" t="s">
        <v>304</v>
      </c>
      <c r="M6" s="53" t="s">
        <v>305</v>
      </c>
      <c r="N6" s="53" t="s">
        <v>306</v>
      </c>
      <c r="O6" s="53">
        <v>0</v>
      </c>
    </row>
    <row r="7" spans="1:18" s="61" customFormat="1" ht="12.75" customHeight="1" x14ac:dyDescent="0.25">
      <c r="A7" s="57">
        <v>42413</v>
      </c>
      <c r="B7" s="37">
        <v>2</v>
      </c>
      <c r="C7" s="37">
        <v>6</v>
      </c>
      <c r="D7" s="37">
        <v>2016</v>
      </c>
      <c r="E7" s="58" t="s">
        <v>308</v>
      </c>
      <c r="F7" s="39" t="s">
        <v>309</v>
      </c>
      <c r="G7" s="40" t="s">
        <v>310</v>
      </c>
      <c r="H7" s="41" t="s">
        <v>347</v>
      </c>
      <c r="I7" s="59">
        <v>70</v>
      </c>
      <c r="J7" s="60" t="s">
        <v>248</v>
      </c>
      <c r="K7" s="44" t="s">
        <v>291</v>
      </c>
      <c r="L7" s="43" t="s">
        <v>361</v>
      </c>
      <c r="M7" s="44">
        <v>1</v>
      </c>
      <c r="N7" s="44" t="s">
        <v>8</v>
      </c>
      <c r="O7" s="44">
        <f>O6+1</f>
        <v>1</v>
      </c>
      <c r="Q7" s="103">
        <v>42006</v>
      </c>
      <c r="R7" s="98">
        <v>42413</v>
      </c>
    </row>
    <row r="8" spans="1:18" s="61" customFormat="1" ht="12.75" customHeight="1" x14ac:dyDescent="0.25">
      <c r="A8" s="57">
        <v>42413</v>
      </c>
      <c r="B8" s="37">
        <v>2</v>
      </c>
      <c r="C8" s="37">
        <v>6</v>
      </c>
      <c r="D8" s="37">
        <v>2016</v>
      </c>
      <c r="E8" s="58" t="s">
        <v>308</v>
      </c>
      <c r="F8" s="39" t="s">
        <v>309</v>
      </c>
      <c r="G8" s="40" t="s">
        <v>310</v>
      </c>
      <c r="H8" s="41" t="s">
        <v>348</v>
      </c>
      <c r="I8" s="59">
        <v>50</v>
      </c>
      <c r="J8" s="60" t="s">
        <v>38</v>
      </c>
      <c r="K8" s="44" t="s">
        <v>291</v>
      </c>
      <c r="L8" s="43" t="s">
        <v>362</v>
      </c>
      <c r="M8" s="44">
        <v>1</v>
      </c>
      <c r="N8" s="44" t="s">
        <v>8</v>
      </c>
      <c r="O8" s="44">
        <f>O7+1</f>
        <v>2</v>
      </c>
      <c r="Q8" s="103">
        <v>42010</v>
      </c>
      <c r="R8" s="98">
        <v>42413</v>
      </c>
    </row>
    <row r="9" spans="1:18" s="61" customFormat="1" ht="12.75" customHeight="1" x14ac:dyDescent="0.25">
      <c r="A9" s="57">
        <v>42413</v>
      </c>
      <c r="B9" s="37">
        <v>2</v>
      </c>
      <c r="C9" s="37">
        <v>6</v>
      </c>
      <c r="D9" s="37">
        <v>2016</v>
      </c>
      <c r="E9" s="58" t="s">
        <v>308</v>
      </c>
      <c r="F9" s="39" t="s">
        <v>309</v>
      </c>
      <c r="G9" s="40" t="s">
        <v>310</v>
      </c>
      <c r="H9" s="41" t="s">
        <v>347</v>
      </c>
      <c r="I9" s="59">
        <v>70</v>
      </c>
      <c r="J9" s="60" t="s">
        <v>102</v>
      </c>
      <c r="K9" s="44" t="s">
        <v>291</v>
      </c>
      <c r="L9" s="43" t="s">
        <v>363</v>
      </c>
      <c r="M9" s="44">
        <v>1</v>
      </c>
      <c r="N9" s="44" t="s">
        <v>8</v>
      </c>
      <c r="O9" s="44">
        <f>O8+1</f>
        <v>3</v>
      </c>
      <c r="Q9" s="103">
        <v>42011</v>
      </c>
      <c r="R9" s="98">
        <v>42413</v>
      </c>
    </row>
    <row r="10" spans="1:18" s="61" customFormat="1" ht="12.75" customHeight="1" x14ac:dyDescent="0.25">
      <c r="A10" s="57">
        <v>42413</v>
      </c>
      <c r="B10" s="37">
        <v>2</v>
      </c>
      <c r="C10" s="37">
        <v>6</v>
      </c>
      <c r="D10" s="37">
        <v>2016</v>
      </c>
      <c r="E10" s="58" t="s">
        <v>308</v>
      </c>
      <c r="F10" s="39" t="s">
        <v>309</v>
      </c>
      <c r="G10" s="40" t="s">
        <v>310</v>
      </c>
      <c r="H10" s="41" t="s">
        <v>348</v>
      </c>
      <c r="I10" s="59">
        <v>50</v>
      </c>
      <c r="J10" s="60" t="s">
        <v>76</v>
      </c>
      <c r="K10" s="44" t="s">
        <v>291</v>
      </c>
      <c r="L10" s="43" t="s">
        <v>364</v>
      </c>
      <c r="M10" s="44">
        <v>1</v>
      </c>
      <c r="N10" s="44" t="s">
        <v>8</v>
      </c>
      <c r="O10" s="44">
        <f>O9+1</f>
        <v>4</v>
      </c>
      <c r="Q10" s="103">
        <v>42012</v>
      </c>
      <c r="R10" s="98">
        <v>42413</v>
      </c>
    </row>
    <row r="11" spans="1:18" s="61" customFormat="1" ht="12.75" customHeight="1" x14ac:dyDescent="0.25">
      <c r="A11" s="57">
        <v>42413</v>
      </c>
      <c r="B11" s="37">
        <v>2</v>
      </c>
      <c r="C11" s="37">
        <v>6</v>
      </c>
      <c r="D11" s="37">
        <v>2016</v>
      </c>
      <c r="E11" s="58" t="s">
        <v>308</v>
      </c>
      <c r="F11" s="39" t="s">
        <v>309</v>
      </c>
      <c r="G11" s="40" t="s">
        <v>310</v>
      </c>
      <c r="H11" s="41" t="s">
        <v>348</v>
      </c>
      <c r="I11" s="59">
        <v>50</v>
      </c>
      <c r="J11" s="60" t="s">
        <v>245</v>
      </c>
      <c r="K11" s="44" t="s">
        <v>291</v>
      </c>
      <c r="L11" s="43" t="s">
        <v>365</v>
      </c>
      <c r="M11" s="44">
        <v>1</v>
      </c>
      <c r="N11" s="44" t="s">
        <v>8</v>
      </c>
      <c r="O11" s="44">
        <f>O10+1</f>
        <v>5</v>
      </c>
      <c r="Q11" s="103">
        <v>42013</v>
      </c>
      <c r="R11" s="98">
        <v>42413</v>
      </c>
    </row>
    <row r="12" spans="1:18" s="61" customFormat="1" ht="12.75" customHeight="1" x14ac:dyDescent="0.25">
      <c r="A12" s="62">
        <v>42412</v>
      </c>
      <c r="B12" s="63">
        <v>2</v>
      </c>
      <c r="C12" s="63">
        <v>6</v>
      </c>
      <c r="D12" s="63">
        <v>2016</v>
      </c>
      <c r="E12" s="64" t="s">
        <v>311</v>
      </c>
      <c r="F12" s="65" t="s">
        <v>309</v>
      </c>
      <c r="G12" s="40" t="s">
        <v>310</v>
      </c>
      <c r="H12" s="41" t="s">
        <v>347</v>
      </c>
      <c r="I12" s="59">
        <v>70</v>
      </c>
      <c r="J12" s="60" t="s">
        <v>55</v>
      </c>
      <c r="K12" s="40" t="s">
        <v>291</v>
      </c>
      <c r="L12" s="41" t="s">
        <v>366</v>
      </c>
      <c r="M12" s="44">
        <v>1</v>
      </c>
      <c r="N12" s="44" t="s">
        <v>8</v>
      </c>
      <c r="O12" s="44">
        <f t="shared" ref="O12:O75" si="0">O11+1</f>
        <v>6</v>
      </c>
      <c r="Q12" s="103">
        <v>42014</v>
      </c>
      <c r="R12" s="99">
        <v>42412</v>
      </c>
    </row>
    <row r="13" spans="1:18" s="61" customFormat="1" ht="12.75" customHeight="1" x14ac:dyDescent="0.25">
      <c r="A13" s="57">
        <v>42412</v>
      </c>
      <c r="B13" s="37">
        <v>2</v>
      </c>
      <c r="C13" s="37">
        <v>6</v>
      </c>
      <c r="D13" s="37">
        <v>2016</v>
      </c>
      <c r="E13" s="58" t="s">
        <v>311</v>
      </c>
      <c r="F13" s="39" t="s">
        <v>309</v>
      </c>
      <c r="G13" s="40" t="s">
        <v>310</v>
      </c>
      <c r="H13" s="41" t="s">
        <v>347</v>
      </c>
      <c r="I13" s="59">
        <v>70</v>
      </c>
      <c r="J13" s="60" t="s">
        <v>129</v>
      </c>
      <c r="K13" s="44" t="s">
        <v>291</v>
      </c>
      <c r="L13" s="43" t="s">
        <v>367</v>
      </c>
      <c r="M13" s="44">
        <v>1</v>
      </c>
      <c r="N13" s="44" t="s">
        <v>8</v>
      </c>
      <c r="O13" s="44">
        <f t="shared" si="0"/>
        <v>7</v>
      </c>
      <c r="Q13" s="103">
        <v>42016</v>
      </c>
      <c r="R13" s="98">
        <v>42412</v>
      </c>
    </row>
    <row r="14" spans="1:18" s="61" customFormat="1" ht="12.75" customHeight="1" x14ac:dyDescent="0.25">
      <c r="A14" s="57">
        <v>42412</v>
      </c>
      <c r="B14" s="37">
        <v>2</v>
      </c>
      <c r="C14" s="37">
        <v>6</v>
      </c>
      <c r="D14" s="37">
        <v>2016</v>
      </c>
      <c r="E14" s="58" t="s">
        <v>311</v>
      </c>
      <c r="F14" s="39" t="s">
        <v>309</v>
      </c>
      <c r="G14" s="40" t="s">
        <v>310</v>
      </c>
      <c r="H14" s="41" t="s">
        <v>349</v>
      </c>
      <c r="I14" s="59">
        <v>90</v>
      </c>
      <c r="J14" s="60" t="s">
        <v>43</v>
      </c>
      <c r="K14" s="44" t="s">
        <v>291</v>
      </c>
      <c r="L14" s="43" t="s">
        <v>368</v>
      </c>
      <c r="M14" s="44">
        <v>1</v>
      </c>
      <c r="N14" s="44" t="s">
        <v>8</v>
      </c>
      <c r="O14" s="44">
        <f t="shared" si="0"/>
        <v>8</v>
      </c>
      <c r="Q14" s="103">
        <v>42017</v>
      </c>
      <c r="R14" s="98">
        <v>42412</v>
      </c>
    </row>
    <row r="15" spans="1:18" s="61" customFormat="1" ht="12.75" customHeight="1" x14ac:dyDescent="0.25">
      <c r="A15" s="57">
        <v>42412</v>
      </c>
      <c r="B15" s="37">
        <v>2</v>
      </c>
      <c r="C15" s="37">
        <v>6</v>
      </c>
      <c r="D15" s="37">
        <v>2016</v>
      </c>
      <c r="E15" s="58" t="s">
        <v>311</v>
      </c>
      <c r="F15" s="39" t="s">
        <v>309</v>
      </c>
      <c r="G15" s="40" t="s">
        <v>312</v>
      </c>
      <c r="H15" s="41" t="s">
        <v>349</v>
      </c>
      <c r="I15" s="59">
        <v>90</v>
      </c>
      <c r="J15" s="60" t="s">
        <v>129</v>
      </c>
      <c r="K15" s="44" t="s">
        <v>291</v>
      </c>
      <c r="L15" s="43" t="s">
        <v>367</v>
      </c>
      <c r="M15" s="44">
        <v>1</v>
      </c>
      <c r="N15" s="44" t="s">
        <v>8</v>
      </c>
      <c r="O15" s="44">
        <f t="shared" si="0"/>
        <v>9</v>
      </c>
      <c r="Q15" s="103">
        <v>42019</v>
      </c>
      <c r="R15" s="98">
        <v>42412</v>
      </c>
    </row>
    <row r="16" spans="1:18" s="61" customFormat="1" ht="12.75" customHeight="1" x14ac:dyDescent="0.25">
      <c r="A16" s="57">
        <v>42411</v>
      </c>
      <c r="B16" s="37">
        <v>2</v>
      </c>
      <c r="C16" s="37">
        <v>6</v>
      </c>
      <c r="D16" s="37">
        <v>2016</v>
      </c>
      <c r="E16" s="58" t="s">
        <v>313</v>
      </c>
      <c r="F16" s="39" t="s">
        <v>309</v>
      </c>
      <c r="G16" s="40" t="s">
        <v>310</v>
      </c>
      <c r="H16" s="41" t="s">
        <v>347</v>
      </c>
      <c r="I16" s="59">
        <v>70</v>
      </c>
      <c r="J16" s="60" t="s">
        <v>132</v>
      </c>
      <c r="K16" s="44" t="s">
        <v>291</v>
      </c>
      <c r="L16" s="43" t="s">
        <v>369</v>
      </c>
      <c r="M16" s="44">
        <v>1</v>
      </c>
      <c r="N16" s="44" t="s">
        <v>8</v>
      </c>
      <c r="O16" s="44">
        <f t="shared" si="0"/>
        <v>10</v>
      </c>
      <c r="Q16" s="103">
        <v>42020</v>
      </c>
      <c r="R16" s="98">
        <v>42411</v>
      </c>
    </row>
    <row r="17" spans="1:18" s="61" customFormat="1" ht="12.75" customHeight="1" x14ac:dyDescent="0.25">
      <c r="A17" s="62">
        <v>42411</v>
      </c>
      <c r="B17" s="63">
        <v>2</v>
      </c>
      <c r="C17" s="63">
        <v>6</v>
      </c>
      <c r="D17" s="63">
        <v>2016</v>
      </c>
      <c r="E17" s="64" t="s">
        <v>313</v>
      </c>
      <c r="F17" s="65" t="s">
        <v>309</v>
      </c>
      <c r="G17" s="40" t="s">
        <v>312</v>
      </c>
      <c r="H17" s="41" t="s">
        <v>349</v>
      </c>
      <c r="I17" s="59">
        <v>90</v>
      </c>
      <c r="J17" s="60" t="s">
        <v>69</v>
      </c>
      <c r="K17" s="40" t="s">
        <v>291</v>
      </c>
      <c r="L17" s="41" t="s">
        <v>370</v>
      </c>
      <c r="M17" s="44">
        <v>1</v>
      </c>
      <c r="N17" s="44" t="s">
        <v>8</v>
      </c>
      <c r="O17" s="44">
        <f t="shared" si="0"/>
        <v>11</v>
      </c>
      <c r="Q17" s="103">
        <v>42023</v>
      </c>
      <c r="R17" s="99">
        <v>42411</v>
      </c>
    </row>
    <row r="18" spans="1:18" s="61" customFormat="1" ht="12.75" customHeight="1" x14ac:dyDescent="0.25">
      <c r="A18" s="62">
        <v>42411</v>
      </c>
      <c r="B18" s="63">
        <v>2</v>
      </c>
      <c r="C18" s="63">
        <v>6</v>
      </c>
      <c r="D18" s="63">
        <v>2016</v>
      </c>
      <c r="E18" s="64" t="s">
        <v>313</v>
      </c>
      <c r="F18" s="65" t="s">
        <v>309</v>
      </c>
      <c r="G18" s="40" t="s">
        <v>310</v>
      </c>
      <c r="H18" s="41" t="s">
        <v>349</v>
      </c>
      <c r="I18" s="59">
        <v>90</v>
      </c>
      <c r="J18" s="60" t="s">
        <v>31</v>
      </c>
      <c r="K18" s="40" t="s">
        <v>291</v>
      </c>
      <c r="L18" s="41" t="s">
        <v>371</v>
      </c>
      <c r="M18" s="44">
        <v>1</v>
      </c>
      <c r="N18" s="44" t="s">
        <v>8</v>
      </c>
      <c r="O18" s="44">
        <f t="shared" si="0"/>
        <v>12</v>
      </c>
      <c r="Q18" s="103">
        <v>42025</v>
      </c>
      <c r="R18" s="99">
        <v>42411</v>
      </c>
    </row>
    <row r="19" spans="1:18" s="61" customFormat="1" ht="12.75" customHeight="1" x14ac:dyDescent="0.25">
      <c r="A19" s="57">
        <v>42410</v>
      </c>
      <c r="B19" s="37">
        <v>2</v>
      </c>
      <c r="C19" s="37">
        <v>6</v>
      </c>
      <c r="D19" s="37">
        <v>2016</v>
      </c>
      <c r="E19" s="58" t="s">
        <v>314</v>
      </c>
      <c r="F19" s="39" t="s">
        <v>309</v>
      </c>
      <c r="G19" s="40" t="s">
        <v>310</v>
      </c>
      <c r="H19" s="41" t="s">
        <v>350</v>
      </c>
      <c r="I19" s="59">
        <v>120</v>
      </c>
      <c r="J19" s="60" t="s">
        <v>55</v>
      </c>
      <c r="K19" s="40" t="s">
        <v>291</v>
      </c>
      <c r="L19" s="41" t="s">
        <v>366</v>
      </c>
      <c r="M19" s="44">
        <v>2</v>
      </c>
      <c r="N19" s="44" t="s">
        <v>8</v>
      </c>
      <c r="O19" s="44">
        <f t="shared" si="0"/>
        <v>13</v>
      </c>
      <c r="Q19" s="103">
        <v>42034</v>
      </c>
      <c r="R19" s="98">
        <v>42410</v>
      </c>
    </row>
    <row r="20" spans="1:18" s="61" customFormat="1" ht="12.75" customHeight="1" x14ac:dyDescent="0.25">
      <c r="A20" s="62">
        <v>42410</v>
      </c>
      <c r="B20" s="63">
        <v>2</v>
      </c>
      <c r="C20" s="63">
        <v>6</v>
      </c>
      <c r="D20" s="63">
        <v>2016</v>
      </c>
      <c r="E20" s="64" t="s">
        <v>314</v>
      </c>
      <c r="F20" s="65" t="s">
        <v>309</v>
      </c>
      <c r="G20" s="40" t="s">
        <v>310</v>
      </c>
      <c r="H20" s="41" t="s">
        <v>351</v>
      </c>
      <c r="I20" s="59">
        <v>140</v>
      </c>
      <c r="J20" s="60" t="s">
        <v>10</v>
      </c>
      <c r="K20" s="40" t="s">
        <v>291</v>
      </c>
      <c r="L20" s="41" t="s">
        <v>372</v>
      </c>
      <c r="M20" s="44">
        <v>2</v>
      </c>
      <c r="N20" s="44" t="s">
        <v>8</v>
      </c>
      <c r="O20" s="44">
        <f t="shared" si="0"/>
        <v>14</v>
      </c>
      <c r="Q20" s="103">
        <v>42037</v>
      </c>
      <c r="R20" s="99">
        <v>42410</v>
      </c>
    </row>
    <row r="21" spans="1:18" s="61" customFormat="1" ht="12.75" customHeight="1" x14ac:dyDescent="0.25">
      <c r="A21" s="57">
        <v>42410</v>
      </c>
      <c r="B21" s="37">
        <v>2</v>
      </c>
      <c r="C21" s="37">
        <v>6</v>
      </c>
      <c r="D21" s="37">
        <v>2016</v>
      </c>
      <c r="E21" s="58" t="s">
        <v>314</v>
      </c>
      <c r="F21" s="39" t="s">
        <v>309</v>
      </c>
      <c r="G21" s="40" t="s">
        <v>310</v>
      </c>
      <c r="H21" s="41" t="s">
        <v>348</v>
      </c>
      <c r="I21" s="59">
        <v>50</v>
      </c>
      <c r="J21" s="60" t="s">
        <v>6</v>
      </c>
      <c r="K21" s="44" t="s">
        <v>291</v>
      </c>
      <c r="L21" s="43" t="s">
        <v>373</v>
      </c>
      <c r="M21" s="44">
        <v>1</v>
      </c>
      <c r="N21" s="44" t="s">
        <v>8</v>
      </c>
      <c r="O21" s="44">
        <f t="shared" si="0"/>
        <v>15</v>
      </c>
      <c r="Q21" s="103">
        <v>42038</v>
      </c>
      <c r="R21" s="98">
        <v>42410</v>
      </c>
    </row>
    <row r="22" spans="1:18" s="61" customFormat="1" ht="12.75" customHeight="1" x14ac:dyDescent="0.25">
      <c r="A22" s="62">
        <v>42410</v>
      </c>
      <c r="B22" s="63">
        <v>2</v>
      </c>
      <c r="C22" s="63">
        <v>6</v>
      </c>
      <c r="D22" s="63">
        <v>2016</v>
      </c>
      <c r="E22" s="64" t="s">
        <v>314</v>
      </c>
      <c r="F22" s="65" t="s">
        <v>309</v>
      </c>
      <c r="G22" s="40" t="s">
        <v>310</v>
      </c>
      <c r="H22" s="41" t="s">
        <v>347</v>
      </c>
      <c r="I22" s="59">
        <v>70</v>
      </c>
      <c r="J22" s="60" t="s">
        <v>76</v>
      </c>
      <c r="K22" s="7" t="s">
        <v>291</v>
      </c>
      <c r="L22" s="41" t="s">
        <v>364</v>
      </c>
      <c r="M22" s="40">
        <v>1</v>
      </c>
      <c r="N22" s="40" t="s">
        <v>8</v>
      </c>
      <c r="O22" s="44">
        <f t="shared" si="0"/>
        <v>16</v>
      </c>
      <c r="Q22" s="103">
        <v>42039</v>
      </c>
      <c r="R22" s="99">
        <v>42410</v>
      </c>
    </row>
    <row r="23" spans="1:18" s="61" customFormat="1" ht="12.75" customHeight="1" x14ac:dyDescent="0.25">
      <c r="A23" s="57">
        <v>42409</v>
      </c>
      <c r="B23" s="37">
        <v>2</v>
      </c>
      <c r="C23" s="37">
        <v>6</v>
      </c>
      <c r="D23" s="37">
        <v>2016</v>
      </c>
      <c r="E23" s="58" t="s">
        <v>315</v>
      </c>
      <c r="F23" s="39" t="s">
        <v>309</v>
      </c>
      <c r="G23" s="40" t="s">
        <v>310</v>
      </c>
      <c r="H23" s="41" t="s">
        <v>348</v>
      </c>
      <c r="I23" s="59">
        <v>50</v>
      </c>
      <c r="J23" s="60" t="s">
        <v>250</v>
      </c>
      <c r="K23" s="44" t="s">
        <v>291</v>
      </c>
      <c r="L23" s="43" t="s">
        <v>374</v>
      </c>
      <c r="M23" s="44">
        <v>1</v>
      </c>
      <c r="N23" s="44" t="s">
        <v>8</v>
      </c>
      <c r="O23" s="44">
        <f t="shared" si="0"/>
        <v>17</v>
      </c>
      <c r="Q23" s="103">
        <v>42040</v>
      </c>
      <c r="R23" s="98">
        <v>42409</v>
      </c>
    </row>
    <row r="24" spans="1:18" s="61" customFormat="1" ht="12.75" customHeight="1" x14ac:dyDescent="0.25">
      <c r="A24" s="62">
        <v>42409</v>
      </c>
      <c r="B24" s="63">
        <v>2</v>
      </c>
      <c r="C24" s="63">
        <v>6</v>
      </c>
      <c r="D24" s="63">
        <v>2016</v>
      </c>
      <c r="E24" s="64" t="s">
        <v>315</v>
      </c>
      <c r="F24" s="65" t="s">
        <v>309</v>
      </c>
      <c r="G24" s="40" t="s">
        <v>310</v>
      </c>
      <c r="H24" s="41" t="s">
        <v>351</v>
      </c>
      <c r="I24" s="59">
        <v>140</v>
      </c>
      <c r="J24" s="60" t="s">
        <v>65</v>
      </c>
      <c r="K24" s="40" t="s">
        <v>291</v>
      </c>
      <c r="L24" s="41" t="s">
        <v>375</v>
      </c>
      <c r="M24" s="44">
        <v>2</v>
      </c>
      <c r="N24" s="44" t="s">
        <v>8</v>
      </c>
      <c r="O24" s="44">
        <f t="shared" si="0"/>
        <v>18</v>
      </c>
      <c r="Q24" s="103">
        <v>42041</v>
      </c>
      <c r="R24" s="99">
        <v>42409</v>
      </c>
    </row>
    <row r="25" spans="1:18" s="61" customFormat="1" ht="12.75" customHeight="1" x14ac:dyDescent="0.25">
      <c r="A25" s="62">
        <v>42408</v>
      </c>
      <c r="B25" s="63">
        <v>2</v>
      </c>
      <c r="C25" s="63">
        <v>6</v>
      </c>
      <c r="D25" s="63">
        <v>2016</v>
      </c>
      <c r="E25" s="64" t="s">
        <v>316</v>
      </c>
      <c r="F25" s="65" t="s">
        <v>309</v>
      </c>
      <c r="G25" s="40" t="s">
        <v>310</v>
      </c>
      <c r="H25" s="41" t="s">
        <v>348</v>
      </c>
      <c r="I25" s="59">
        <v>50</v>
      </c>
      <c r="J25" s="60" t="s">
        <v>200</v>
      </c>
      <c r="K25" s="40" t="s">
        <v>291</v>
      </c>
      <c r="L25" s="41" t="s">
        <v>376</v>
      </c>
      <c r="M25" s="44">
        <v>1</v>
      </c>
      <c r="N25" s="44" t="s">
        <v>8</v>
      </c>
      <c r="O25" s="44">
        <f t="shared" si="0"/>
        <v>19</v>
      </c>
      <c r="Q25" s="103">
        <v>42042</v>
      </c>
      <c r="R25" s="99">
        <v>42408</v>
      </c>
    </row>
    <row r="26" spans="1:18" s="61" customFormat="1" ht="12.75" customHeight="1" x14ac:dyDescent="0.25">
      <c r="A26" s="57">
        <v>42406</v>
      </c>
      <c r="B26" s="37">
        <v>2</v>
      </c>
      <c r="C26" s="37">
        <v>5</v>
      </c>
      <c r="D26" s="37">
        <v>2016</v>
      </c>
      <c r="E26" s="58" t="s">
        <v>308</v>
      </c>
      <c r="F26" s="39" t="s">
        <v>309</v>
      </c>
      <c r="G26" s="40" t="s">
        <v>310</v>
      </c>
      <c r="H26" s="41" t="s">
        <v>350</v>
      </c>
      <c r="I26" s="59">
        <v>120</v>
      </c>
      <c r="J26" s="60" t="s">
        <v>9</v>
      </c>
      <c r="K26" s="44" t="s">
        <v>291</v>
      </c>
      <c r="L26" s="43" t="s">
        <v>377</v>
      </c>
      <c r="M26" s="44">
        <v>2</v>
      </c>
      <c r="N26" s="44" t="s">
        <v>8</v>
      </c>
      <c r="O26" s="44">
        <f t="shared" si="0"/>
        <v>20</v>
      </c>
      <c r="Q26" s="103">
        <v>42045</v>
      </c>
      <c r="R26" s="98">
        <v>42406</v>
      </c>
    </row>
    <row r="27" spans="1:18" s="61" customFormat="1" ht="12.75" customHeight="1" x14ac:dyDescent="0.25">
      <c r="A27" s="62">
        <v>42406</v>
      </c>
      <c r="B27" s="63">
        <v>2</v>
      </c>
      <c r="C27" s="63">
        <v>5</v>
      </c>
      <c r="D27" s="63">
        <v>2016</v>
      </c>
      <c r="E27" s="64" t="s">
        <v>308</v>
      </c>
      <c r="F27" s="65" t="s">
        <v>309</v>
      </c>
      <c r="G27" s="40" t="s">
        <v>310</v>
      </c>
      <c r="H27" s="41" t="s">
        <v>347</v>
      </c>
      <c r="I27" s="59">
        <v>70</v>
      </c>
      <c r="J27" s="60" t="s">
        <v>15</v>
      </c>
      <c r="K27" s="40" t="s">
        <v>291</v>
      </c>
      <c r="L27" s="41" t="s">
        <v>378</v>
      </c>
      <c r="M27" s="44">
        <v>1</v>
      </c>
      <c r="N27" s="44" t="s">
        <v>8</v>
      </c>
      <c r="O27" s="44">
        <f t="shared" si="0"/>
        <v>21</v>
      </c>
      <c r="Q27" s="103">
        <v>42046</v>
      </c>
      <c r="R27" s="99">
        <v>42406</v>
      </c>
    </row>
    <row r="28" spans="1:18" s="61" customFormat="1" ht="12.75" customHeight="1" x14ac:dyDescent="0.25">
      <c r="A28" s="62">
        <v>42405</v>
      </c>
      <c r="B28" s="63">
        <v>2</v>
      </c>
      <c r="C28" s="63">
        <v>5</v>
      </c>
      <c r="D28" s="63">
        <v>2016</v>
      </c>
      <c r="E28" s="64" t="s">
        <v>311</v>
      </c>
      <c r="F28" s="65" t="s">
        <v>309</v>
      </c>
      <c r="G28" s="40" t="s">
        <v>312</v>
      </c>
      <c r="H28" s="41" t="s">
        <v>351</v>
      </c>
      <c r="I28" s="59">
        <v>140</v>
      </c>
      <c r="J28" s="60" t="s">
        <v>256</v>
      </c>
      <c r="K28" s="40" t="s">
        <v>291</v>
      </c>
      <c r="L28" s="41" t="s">
        <v>379</v>
      </c>
      <c r="M28" s="44">
        <v>2</v>
      </c>
      <c r="N28" s="44" t="s">
        <v>8</v>
      </c>
      <c r="O28" s="44">
        <f t="shared" si="0"/>
        <v>22</v>
      </c>
      <c r="Q28" s="103">
        <v>42047</v>
      </c>
      <c r="R28" s="99">
        <v>42405</v>
      </c>
    </row>
    <row r="29" spans="1:18" s="61" customFormat="1" ht="12.75" customHeight="1" x14ac:dyDescent="0.25">
      <c r="A29" s="57">
        <v>42405</v>
      </c>
      <c r="B29" s="37">
        <v>2</v>
      </c>
      <c r="C29" s="37">
        <v>5</v>
      </c>
      <c r="D29" s="37">
        <v>2016</v>
      </c>
      <c r="E29" s="58" t="s">
        <v>311</v>
      </c>
      <c r="F29" s="39" t="s">
        <v>309</v>
      </c>
      <c r="G29" s="40" t="s">
        <v>310</v>
      </c>
      <c r="H29" s="41" t="s">
        <v>349</v>
      </c>
      <c r="I29" s="59">
        <v>90</v>
      </c>
      <c r="J29" s="60" t="s">
        <v>18</v>
      </c>
      <c r="K29" s="44" t="s">
        <v>291</v>
      </c>
      <c r="L29" s="43" t="s">
        <v>380</v>
      </c>
      <c r="M29" s="44">
        <v>1</v>
      </c>
      <c r="N29" s="44" t="s">
        <v>8</v>
      </c>
      <c r="O29" s="44">
        <f t="shared" si="0"/>
        <v>23</v>
      </c>
      <c r="Q29" s="103">
        <v>42048</v>
      </c>
      <c r="R29" s="98">
        <v>42405</v>
      </c>
    </row>
    <row r="30" spans="1:18" s="61" customFormat="1" ht="12.75" customHeight="1" x14ac:dyDescent="0.25">
      <c r="A30" s="57">
        <v>42405</v>
      </c>
      <c r="B30" s="37">
        <v>2</v>
      </c>
      <c r="C30" s="37">
        <v>5</v>
      </c>
      <c r="D30" s="37">
        <v>2016</v>
      </c>
      <c r="E30" s="58" t="s">
        <v>311</v>
      </c>
      <c r="F30" s="39" t="s">
        <v>309</v>
      </c>
      <c r="G30" s="40" t="s">
        <v>310</v>
      </c>
      <c r="H30" s="41" t="s">
        <v>349</v>
      </c>
      <c r="I30" s="59">
        <v>90</v>
      </c>
      <c r="J30" s="60" t="s">
        <v>194</v>
      </c>
      <c r="K30" s="44" t="s">
        <v>291</v>
      </c>
      <c r="L30" s="43" t="s">
        <v>381</v>
      </c>
      <c r="M30" s="44">
        <v>1</v>
      </c>
      <c r="N30" s="44" t="s">
        <v>8</v>
      </c>
      <c r="O30" s="44">
        <f t="shared" si="0"/>
        <v>24</v>
      </c>
      <c r="Q30" s="103">
        <v>42051</v>
      </c>
      <c r="R30" s="98">
        <v>42405</v>
      </c>
    </row>
    <row r="31" spans="1:18" s="61" customFormat="1" ht="12.75" customHeight="1" x14ac:dyDescent="0.25">
      <c r="A31" s="57">
        <v>42404</v>
      </c>
      <c r="B31" s="37">
        <v>2</v>
      </c>
      <c r="C31" s="37">
        <v>5</v>
      </c>
      <c r="D31" s="37">
        <v>2016</v>
      </c>
      <c r="E31" s="58" t="s">
        <v>313</v>
      </c>
      <c r="F31" s="39" t="s">
        <v>309</v>
      </c>
      <c r="G31" s="40" t="s">
        <v>312</v>
      </c>
      <c r="H31" s="41" t="s">
        <v>347</v>
      </c>
      <c r="I31" s="59">
        <v>70</v>
      </c>
      <c r="J31" s="60" t="s">
        <v>117</v>
      </c>
      <c r="K31" s="44" t="s">
        <v>291</v>
      </c>
      <c r="L31" s="43" t="s">
        <v>382</v>
      </c>
      <c r="M31" s="44">
        <v>1</v>
      </c>
      <c r="N31" s="44" t="s">
        <v>8</v>
      </c>
      <c r="O31" s="44">
        <f t="shared" si="0"/>
        <v>25</v>
      </c>
      <c r="Q31" s="103">
        <v>42053</v>
      </c>
      <c r="R31" s="98">
        <v>42404</v>
      </c>
    </row>
    <row r="32" spans="1:18" s="61" customFormat="1" ht="12.75" customHeight="1" x14ac:dyDescent="0.25">
      <c r="A32" s="57">
        <v>42404</v>
      </c>
      <c r="B32" s="37">
        <v>2</v>
      </c>
      <c r="C32" s="37">
        <v>5</v>
      </c>
      <c r="D32" s="37">
        <v>2016</v>
      </c>
      <c r="E32" s="58" t="s">
        <v>313</v>
      </c>
      <c r="F32" s="39" t="s">
        <v>309</v>
      </c>
      <c r="G32" s="40" t="s">
        <v>310</v>
      </c>
      <c r="H32" s="41" t="s">
        <v>347</v>
      </c>
      <c r="I32" s="59">
        <v>70</v>
      </c>
      <c r="J32" s="60" t="s">
        <v>18</v>
      </c>
      <c r="K32" s="44" t="s">
        <v>291</v>
      </c>
      <c r="L32" s="43" t="s">
        <v>380</v>
      </c>
      <c r="M32" s="44">
        <v>1</v>
      </c>
      <c r="N32" s="44" t="s">
        <v>8</v>
      </c>
      <c r="O32" s="44">
        <f t="shared" si="0"/>
        <v>26</v>
      </c>
      <c r="Q32" s="103">
        <v>42054</v>
      </c>
      <c r="R32" s="98">
        <v>42404</v>
      </c>
    </row>
    <row r="33" spans="1:18" s="61" customFormat="1" ht="12.75" customHeight="1" x14ac:dyDescent="0.25">
      <c r="A33" s="66">
        <v>42404</v>
      </c>
      <c r="B33" s="67">
        <v>2</v>
      </c>
      <c r="C33" s="67">
        <v>5</v>
      </c>
      <c r="D33" s="67">
        <v>2016</v>
      </c>
      <c r="E33" s="68" t="s">
        <v>313</v>
      </c>
      <c r="F33" s="69" t="s">
        <v>309</v>
      </c>
      <c r="G33" s="70" t="s">
        <v>312</v>
      </c>
      <c r="H33" s="71" t="s">
        <v>350</v>
      </c>
      <c r="I33" s="72">
        <v>120</v>
      </c>
      <c r="J33" s="73" t="s">
        <v>134</v>
      </c>
      <c r="K33" s="70" t="s">
        <v>291</v>
      </c>
      <c r="L33" s="71" t="s">
        <v>383</v>
      </c>
      <c r="M33" s="44">
        <v>2</v>
      </c>
      <c r="N33" s="44" t="s">
        <v>8</v>
      </c>
      <c r="O33" s="44">
        <f t="shared" si="0"/>
        <v>27</v>
      </c>
      <c r="Q33" s="103">
        <v>42055</v>
      </c>
      <c r="R33" s="100">
        <v>42404</v>
      </c>
    </row>
    <row r="34" spans="1:18" s="61" customFormat="1" ht="12.75" customHeight="1" x14ac:dyDescent="0.25">
      <c r="A34" s="57">
        <v>42404</v>
      </c>
      <c r="B34" s="37">
        <v>2</v>
      </c>
      <c r="C34" s="37">
        <v>5</v>
      </c>
      <c r="D34" s="37">
        <v>2016</v>
      </c>
      <c r="E34" s="58" t="s">
        <v>313</v>
      </c>
      <c r="F34" s="39" t="s">
        <v>309</v>
      </c>
      <c r="G34" s="40" t="s">
        <v>310</v>
      </c>
      <c r="H34" s="41" t="s">
        <v>349</v>
      </c>
      <c r="I34" s="59">
        <v>90</v>
      </c>
      <c r="J34" s="60" t="s">
        <v>84</v>
      </c>
      <c r="K34" s="44" t="s">
        <v>291</v>
      </c>
      <c r="L34" s="43" t="s">
        <v>384</v>
      </c>
      <c r="M34" s="44">
        <v>1</v>
      </c>
      <c r="N34" s="44" t="s">
        <v>8</v>
      </c>
      <c r="O34" s="44">
        <f t="shared" si="0"/>
        <v>28</v>
      </c>
      <c r="Q34" s="103">
        <v>42056</v>
      </c>
      <c r="R34" s="98">
        <v>42404</v>
      </c>
    </row>
    <row r="35" spans="1:18" s="61" customFormat="1" ht="12.75" customHeight="1" x14ac:dyDescent="0.25">
      <c r="A35" s="66">
        <v>42404</v>
      </c>
      <c r="B35" s="67">
        <v>2</v>
      </c>
      <c r="C35" s="67">
        <v>5</v>
      </c>
      <c r="D35" s="67">
        <v>2016</v>
      </c>
      <c r="E35" s="68" t="s">
        <v>313</v>
      </c>
      <c r="F35" s="69" t="s">
        <v>309</v>
      </c>
      <c r="G35" s="70" t="s">
        <v>310</v>
      </c>
      <c r="H35" s="71" t="s">
        <v>352</v>
      </c>
      <c r="I35" s="72">
        <v>20</v>
      </c>
      <c r="J35" s="73" t="s">
        <v>134</v>
      </c>
      <c r="K35" s="70" t="s">
        <v>291</v>
      </c>
      <c r="L35" s="71" t="s">
        <v>383</v>
      </c>
      <c r="M35" s="44">
        <v>0</v>
      </c>
      <c r="N35" s="44" t="s">
        <v>8</v>
      </c>
      <c r="O35" s="44">
        <f t="shared" si="0"/>
        <v>29</v>
      </c>
      <c r="Q35" s="103">
        <v>42058</v>
      </c>
      <c r="R35" s="100">
        <v>42404</v>
      </c>
    </row>
    <row r="36" spans="1:18" s="61" customFormat="1" ht="12.75" customHeight="1" x14ac:dyDescent="0.25">
      <c r="A36" s="57">
        <v>42403</v>
      </c>
      <c r="B36" s="37">
        <v>2</v>
      </c>
      <c r="C36" s="37">
        <v>5</v>
      </c>
      <c r="D36" s="37">
        <v>2016</v>
      </c>
      <c r="E36" s="58" t="s">
        <v>314</v>
      </c>
      <c r="F36" s="39" t="s">
        <v>309</v>
      </c>
      <c r="G36" s="40" t="s">
        <v>310</v>
      </c>
      <c r="H36" s="41" t="s">
        <v>348</v>
      </c>
      <c r="I36" s="59">
        <v>50</v>
      </c>
      <c r="J36" s="60" t="s">
        <v>6</v>
      </c>
      <c r="K36" s="44" t="s">
        <v>291</v>
      </c>
      <c r="L36" s="43" t="s">
        <v>373</v>
      </c>
      <c r="M36" s="44">
        <v>1</v>
      </c>
      <c r="N36" s="44" t="s">
        <v>8</v>
      </c>
      <c r="O36" s="44">
        <f t="shared" si="0"/>
        <v>30</v>
      </c>
      <c r="Q36" s="103">
        <v>42059</v>
      </c>
      <c r="R36" s="98">
        <v>42403</v>
      </c>
    </row>
    <row r="37" spans="1:18" s="61" customFormat="1" ht="12.75" customHeight="1" x14ac:dyDescent="0.25">
      <c r="A37" s="57">
        <v>42403</v>
      </c>
      <c r="B37" s="37">
        <v>2</v>
      </c>
      <c r="C37" s="37">
        <v>5</v>
      </c>
      <c r="D37" s="37">
        <v>2016</v>
      </c>
      <c r="E37" s="58" t="s">
        <v>314</v>
      </c>
      <c r="F37" s="39" t="s">
        <v>309</v>
      </c>
      <c r="G37" s="40" t="s">
        <v>310</v>
      </c>
      <c r="H37" s="41" t="s">
        <v>349</v>
      </c>
      <c r="I37" s="59">
        <v>90</v>
      </c>
      <c r="J37" s="60" t="s">
        <v>134</v>
      </c>
      <c r="K37" s="44" t="s">
        <v>291</v>
      </c>
      <c r="L37" s="43" t="s">
        <v>383</v>
      </c>
      <c r="M37" s="44">
        <v>1</v>
      </c>
      <c r="N37" s="44" t="s">
        <v>8</v>
      </c>
      <c r="O37" s="44">
        <f t="shared" si="0"/>
        <v>31</v>
      </c>
      <c r="Q37" s="103">
        <v>42060</v>
      </c>
      <c r="R37" s="98">
        <v>42403</v>
      </c>
    </row>
    <row r="38" spans="1:18" s="61" customFormat="1" ht="12.75" customHeight="1" x14ac:dyDescent="0.25">
      <c r="A38" s="57">
        <v>42403</v>
      </c>
      <c r="B38" s="37">
        <v>2</v>
      </c>
      <c r="C38" s="37">
        <v>5</v>
      </c>
      <c r="D38" s="37">
        <v>2016</v>
      </c>
      <c r="E38" s="58" t="s">
        <v>314</v>
      </c>
      <c r="F38" s="39" t="s">
        <v>309</v>
      </c>
      <c r="G38" s="40" t="s">
        <v>310</v>
      </c>
      <c r="H38" s="41" t="s">
        <v>347</v>
      </c>
      <c r="I38" s="59">
        <v>70</v>
      </c>
      <c r="J38" s="60" t="s">
        <v>76</v>
      </c>
      <c r="K38" s="44" t="s">
        <v>291</v>
      </c>
      <c r="L38" s="43" t="s">
        <v>364</v>
      </c>
      <c r="M38" s="44">
        <v>1</v>
      </c>
      <c r="N38" s="44" t="s">
        <v>8</v>
      </c>
      <c r="O38" s="44">
        <f t="shared" si="0"/>
        <v>32</v>
      </c>
      <c r="Q38" s="103">
        <v>42061</v>
      </c>
      <c r="R38" s="98">
        <v>42403</v>
      </c>
    </row>
    <row r="39" spans="1:18" s="61" customFormat="1" ht="12.75" customHeight="1" x14ac:dyDescent="0.25">
      <c r="A39" s="57">
        <v>42403</v>
      </c>
      <c r="B39" s="37">
        <v>2</v>
      </c>
      <c r="C39" s="37">
        <v>5</v>
      </c>
      <c r="D39" s="37">
        <v>2016</v>
      </c>
      <c r="E39" s="58" t="s">
        <v>314</v>
      </c>
      <c r="F39" s="39" t="s">
        <v>309</v>
      </c>
      <c r="G39" s="40" t="s">
        <v>310</v>
      </c>
      <c r="H39" s="41" t="s">
        <v>349</v>
      </c>
      <c r="I39" s="59">
        <v>90</v>
      </c>
      <c r="J39" s="60" t="s">
        <v>62</v>
      </c>
      <c r="K39" s="44" t="s">
        <v>291</v>
      </c>
      <c r="L39" s="43" t="s">
        <v>385</v>
      </c>
      <c r="M39" s="44">
        <v>1</v>
      </c>
      <c r="N39" s="44" t="s">
        <v>8</v>
      </c>
      <c r="O39" s="44">
        <f t="shared" si="0"/>
        <v>33</v>
      </c>
      <c r="Q39" s="103">
        <v>42062</v>
      </c>
      <c r="R39" s="98">
        <v>42403</v>
      </c>
    </row>
    <row r="40" spans="1:18" s="61" customFormat="1" ht="12.75" customHeight="1" x14ac:dyDescent="0.25">
      <c r="A40" s="57">
        <v>42402</v>
      </c>
      <c r="B40" s="37">
        <v>2</v>
      </c>
      <c r="C40" s="37">
        <v>5</v>
      </c>
      <c r="D40" s="37">
        <v>2016</v>
      </c>
      <c r="E40" s="58" t="s">
        <v>315</v>
      </c>
      <c r="F40" s="39" t="s">
        <v>309</v>
      </c>
      <c r="G40" s="40" t="s">
        <v>310</v>
      </c>
      <c r="H40" s="41" t="s">
        <v>348</v>
      </c>
      <c r="I40" s="59">
        <v>50</v>
      </c>
      <c r="J40" s="60" t="s">
        <v>26</v>
      </c>
      <c r="K40" s="44" t="s">
        <v>291</v>
      </c>
      <c r="L40" s="43" t="s">
        <v>386</v>
      </c>
      <c r="M40" s="44">
        <v>1</v>
      </c>
      <c r="N40" s="44"/>
      <c r="O40" s="44">
        <f t="shared" si="0"/>
        <v>34</v>
      </c>
      <c r="Q40" s="103">
        <v>42065</v>
      </c>
      <c r="R40" s="98">
        <v>42402</v>
      </c>
    </row>
    <row r="41" spans="1:18" s="61" customFormat="1" ht="12.75" customHeight="1" x14ac:dyDescent="0.25">
      <c r="A41" s="57">
        <v>42402</v>
      </c>
      <c r="B41" s="37">
        <v>2</v>
      </c>
      <c r="C41" s="37">
        <v>5</v>
      </c>
      <c r="D41" s="37">
        <v>2016</v>
      </c>
      <c r="E41" s="58" t="s">
        <v>315</v>
      </c>
      <c r="F41" s="39" t="s">
        <v>309</v>
      </c>
      <c r="G41" s="40" t="s">
        <v>310</v>
      </c>
      <c r="H41" s="41" t="s">
        <v>351</v>
      </c>
      <c r="I41" s="59">
        <v>140</v>
      </c>
      <c r="J41" s="60" t="s">
        <v>76</v>
      </c>
      <c r="K41" s="44" t="s">
        <v>291</v>
      </c>
      <c r="L41" s="43" t="s">
        <v>364</v>
      </c>
      <c r="M41" s="44">
        <v>2</v>
      </c>
      <c r="N41" s="44"/>
      <c r="O41" s="44">
        <f t="shared" si="0"/>
        <v>35</v>
      </c>
      <c r="Q41" s="103">
        <v>42066</v>
      </c>
      <c r="R41" s="98">
        <v>42402</v>
      </c>
    </row>
    <row r="42" spans="1:18" s="61" customFormat="1" ht="12.75" customHeight="1" x14ac:dyDescent="0.25">
      <c r="A42" s="57">
        <v>42402</v>
      </c>
      <c r="B42" s="37">
        <v>2</v>
      </c>
      <c r="C42" s="37">
        <v>5</v>
      </c>
      <c r="D42" s="37">
        <v>2016</v>
      </c>
      <c r="E42" s="58" t="s">
        <v>315</v>
      </c>
      <c r="F42" s="39" t="s">
        <v>309</v>
      </c>
      <c r="G42" s="40" t="s">
        <v>310</v>
      </c>
      <c r="H42" s="41" t="s">
        <v>347</v>
      </c>
      <c r="I42" s="59">
        <v>70</v>
      </c>
      <c r="J42" s="60" t="s">
        <v>317</v>
      </c>
      <c r="K42" s="44" t="s">
        <v>291</v>
      </c>
      <c r="L42" s="43" t="s">
        <v>387</v>
      </c>
      <c r="M42" s="44">
        <v>1</v>
      </c>
      <c r="N42" s="44"/>
      <c r="O42" s="44">
        <f t="shared" si="0"/>
        <v>36</v>
      </c>
      <c r="Q42" s="103">
        <v>42067</v>
      </c>
      <c r="R42" s="98">
        <v>42402</v>
      </c>
    </row>
    <row r="43" spans="1:18" s="61" customFormat="1" ht="12.75" customHeight="1" x14ac:dyDescent="0.25">
      <c r="A43" s="57">
        <v>42401</v>
      </c>
      <c r="B43" s="37">
        <v>2</v>
      </c>
      <c r="C43" s="37">
        <v>5</v>
      </c>
      <c r="D43" s="37">
        <v>2016</v>
      </c>
      <c r="E43" s="58" t="s">
        <v>316</v>
      </c>
      <c r="F43" s="39" t="s">
        <v>309</v>
      </c>
      <c r="G43" s="40" t="s">
        <v>310</v>
      </c>
      <c r="H43" s="41" t="s">
        <v>348</v>
      </c>
      <c r="I43" s="59">
        <v>50</v>
      </c>
      <c r="J43" s="60" t="s">
        <v>220</v>
      </c>
      <c r="K43" s="44" t="s">
        <v>291</v>
      </c>
      <c r="L43" s="43" t="s">
        <v>388</v>
      </c>
      <c r="M43" s="44">
        <v>1</v>
      </c>
      <c r="N43" s="44"/>
      <c r="O43" s="44">
        <f t="shared" si="0"/>
        <v>37</v>
      </c>
      <c r="Q43" s="103">
        <v>42068</v>
      </c>
      <c r="R43" s="98">
        <v>42401</v>
      </c>
    </row>
    <row r="44" spans="1:18" s="61" customFormat="1" ht="12.75" customHeight="1" x14ac:dyDescent="0.25">
      <c r="A44" s="57">
        <v>42401</v>
      </c>
      <c r="B44" s="37">
        <v>2</v>
      </c>
      <c r="C44" s="37">
        <v>5</v>
      </c>
      <c r="D44" s="37">
        <v>2016</v>
      </c>
      <c r="E44" s="58" t="s">
        <v>316</v>
      </c>
      <c r="F44" s="39" t="s">
        <v>309</v>
      </c>
      <c r="G44" s="40" t="s">
        <v>310</v>
      </c>
      <c r="H44" s="41" t="s">
        <v>348</v>
      </c>
      <c r="I44" s="59">
        <v>50</v>
      </c>
      <c r="J44" s="60" t="s">
        <v>65</v>
      </c>
      <c r="K44" s="44" t="s">
        <v>291</v>
      </c>
      <c r="L44" s="43" t="s">
        <v>375</v>
      </c>
      <c r="M44" s="44">
        <v>1</v>
      </c>
      <c r="N44" s="44"/>
      <c r="O44" s="44">
        <f t="shared" si="0"/>
        <v>38</v>
      </c>
      <c r="Q44" s="103">
        <v>42069</v>
      </c>
      <c r="R44" s="98">
        <v>42401</v>
      </c>
    </row>
    <row r="45" spans="1:18" s="61" customFormat="1" ht="12.75" customHeight="1" x14ac:dyDescent="0.25">
      <c r="A45" s="57">
        <v>42399</v>
      </c>
      <c r="B45" s="37">
        <v>1</v>
      </c>
      <c r="C45" s="37">
        <v>4</v>
      </c>
      <c r="D45" s="37">
        <v>2016</v>
      </c>
      <c r="E45" s="58" t="s">
        <v>308</v>
      </c>
      <c r="F45" s="39" t="s">
        <v>318</v>
      </c>
      <c r="G45" s="40" t="s">
        <v>310</v>
      </c>
      <c r="H45" s="41" t="s">
        <v>348</v>
      </c>
      <c r="I45" s="59">
        <v>50</v>
      </c>
      <c r="J45" s="60" t="s">
        <v>134</v>
      </c>
      <c r="K45" s="44" t="s">
        <v>291</v>
      </c>
      <c r="L45" s="43" t="s">
        <v>383</v>
      </c>
      <c r="M45" s="44">
        <v>1</v>
      </c>
      <c r="N45" s="44"/>
      <c r="O45" s="44">
        <f t="shared" si="0"/>
        <v>39</v>
      </c>
      <c r="Q45" s="103">
        <v>42070</v>
      </c>
      <c r="R45" s="98">
        <v>42399</v>
      </c>
    </row>
    <row r="46" spans="1:18" s="61" customFormat="1" ht="12.75" customHeight="1" x14ac:dyDescent="0.25">
      <c r="A46" s="57">
        <v>42399</v>
      </c>
      <c r="B46" s="37">
        <v>1</v>
      </c>
      <c r="C46" s="37">
        <v>4</v>
      </c>
      <c r="D46" s="37">
        <v>2016</v>
      </c>
      <c r="E46" s="58" t="s">
        <v>308</v>
      </c>
      <c r="F46" s="39" t="s">
        <v>318</v>
      </c>
      <c r="G46" s="40" t="s">
        <v>310</v>
      </c>
      <c r="H46" s="41" t="s">
        <v>347</v>
      </c>
      <c r="I46" s="59">
        <v>70</v>
      </c>
      <c r="J46" s="60" t="s">
        <v>217</v>
      </c>
      <c r="K46" s="44" t="s">
        <v>291</v>
      </c>
      <c r="L46" s="43" t="s">
        <v>389</v>
      </c>
      <c r="M46" s="44">
        <v>1</v>
      </c>
      <c r="N46" s="44"/>
      <c r="O46" s="44">
        <f t="shared" si="0"/>
        <v>40</v>
      </c>
      <c r="Q46" s="103">
        <v>42072</v>
      </c>
      <c r="R46" s="98">
        <v>42399</v>
      </c>
    </row>
    <row r="47" spans="1:18" s="61" customFormat="1" ht="12.75" customHeight="1" x14ac:dyDescent="0.25">
      <c r="A47" s="57">
        <v>42398</v>
      </c>
      <c r="B47" s="37">
        <v>1</v>
      </c>
      <c r="C47" s="37">
        <v>4</v>
      </c>
      <c r="D47" s="37">
        <v>2016</v>
      </c>
      <c r="E47" s="58" t="s">
        <v>311</v>
      </c>
      <c r="F47" s="39" t="s">
        <v>318</v>
      </c>
      <c r="G47" s="40" t="s">
        <v>310</v>
      </c>
      <c r="H47" s="41" t="s">
        <v>348</v>
      </c>
      <c r="I47" s="59">
        <v>50</v>
      </c>
      <c r="J47" s="60" t="s">
        <v>208</v>
      </c>
      <c r="K47" s="44" t="s">
        <v>291</v>
      </c>
      <c r="L47" s="43" t="s">
        <v>390</v>
      </c>
      <c r="M47" s="44">
        <v>1</v>
      </c>
      <c r="N47" s="44"/>
      <c r="O47" s="44">
        <f t="shared" si="0"/>
        <v>41</v>
      </c>
      <c r="Q47" s="103">
        <v>42073</v>
      </c>
      <c r="R47" s="98">
        <v>42398</v>
      </c>
    </row>
    <row r="48" spans="1:18" s="61" customFormat="1" ht="12.75" customHeight="1" x14ac:dyDescent="0.25">
      <c r="A48" s="57">
        <v>42398</v>
      </c>
      <c r="B48" s="37">
        <v>1</v>
      </c>
      <c r="C48" s="37">
        <v>4</v>
      </c>
      <c r="D48" s="37">
        <v>2016</v>
      </c>
      <c r="E48" s="58" t="s">
        <v>311</v>
      </c>
      <c r="F48" s="39" t="s">
        <v>318</v>
      </c>
      <c r="G48" s="40" t="s">
        <v>310</v>
      </c>
      <c r="H48" s="41" t="s">
        <v>351</v>
      </c>
      <c r="I48" s="59">
        <v>140</v>
      </c>
      <c r="J48" s="60" t="s">
        <v>18</v>
      </c>
      <c r="K48" s="44" t="s">
        <v>291</v>
      </c>
      <c r="L48" s="43" t="s">
        <v>380</v>
      </c>
      <c r="M48" s="44">
        <v>2</v>
      </c>
      <c r="N48" s="44"/>
      <c r="O48" s="44">
        <f t="shared" si="0"/>
        <v>42</v>
      </c>
      <c r="Q48" s="103">
        <v>42074</v>
      </c>
      <c r="R48" s="98">
        <v>42398</v>
      </c>
    </row>
    <row r="49" spans="1:18" s="61" customFormat="1" ht="12.75" customHeight="1" x14ac:dyDescent="0.25">
      <c r="A49" s="57">
        <v>42398</v>
      </c>
      <c r="B49" s="37">
        <v>1</v>
      </c>
      <c r="C49" s="37">
        <v>4</v>
      </c>
      <c r="D49" s="37">
        <v>2016</v>
      </c>
      <c r="E49" s="58" t="s">
        <v>311</v>
      </c>
      <c r="F49" s="39" t="s">
        <v>318</v>
      </c>
      <c r="G49" s="40" t="s">
        <v>310</v>
      </c>
      <c r="H49" s="41" t="s">
        <v>350</v>
      </c>
      <c r="I49" s="59">
        <v>120</v>
      </c>
      <c r="J49" s="60" t="s">
        <v>149</v>
      </c>
      <c r="K49" s="44" t="s">
        <v>291</v>
      </c>
      <c r="L49" s="43" t="s">
        <v>391</v>
      </c>
      <c r="M49" s="44">
        <v>2</v>
      </c>
      <c r="N49" s="44"/>
      <c r="O49" s="44">
        <f t="shared" si="0"/>
        <v>43</v>
      </c>
      <c r="Q49" s="103">
        <v>42075</v>
      </c>
      <c r="R49" s="98">
        <v>42398</v>
      </c>
    </row>
    <row r="50" spans="1:18" s="61" customFormat="1" ht="12.75" customHeight="1" x14ac:dyDescent="0.25">
      <c r="A50" s="57">
        <v>42398</v>
      </c>
      <c r="B50" s="37">
        <v>1</v>
      </c>
      <c r="C50" s="37">
        <v>4</v>
      </c>
      <c r="D50" s="37">
        <v>2016</v>
      </c>
      <c r="E50" s="58" t="s">
        <v>311</v>
      </c>
      <c r="F50" s="39" t="s">
        <v>318</v>
      </c>
      <c r="G50" s="40" t="s">
        <v>310</v>
      </c>
      <c r="H50" s="41" t="s">
        <v>347</v>
      </c>
      <c r="I50" s="59">
        <v>70</v>
      </c>
      <c r="J50" s="60" t="s">
        <v>56</v>
      </c>
      <c r="K50" s="44" t="s">
        <v>291</v>
      </c>
      <c r="L50" s="43" t="s">
        <v>392</v>
      </c>
      <c r="M50" s="44">
        <v>1</v>
      </c>
      <c r="N50" s="44"/>
      <c r="O50" s="44">
        <f t="shared" si="0"/>
        <v>44</v>
      </c>
      <c r="Q50" s="103">
        <v>42076</v>
      </c>
      <c r="R50" s="98">
        <v>42398</v>
      </c>
    </row>
    <row r="51" spans="1:18" s="61" customFormat="1" ht="12.75" customHeight="1" x14ac:dyDescent="0.25">
      <c r="A51" s="57">
        <v>42397</v>
      </c>
      <c r="B51" s="37">
        <v>1</v>
      </c>
      <c r="C51" s="37">
        <v>4</v>
      </c>
      <c r="D51" s="37">
        <v>2016</v>
      </c>
      <c r="E51" s="58" t="s">
        <v>313</v>
      </c>
      <c r="F51" s="39" t="s">
        <v>318</v>
      </c>
      <c r="G51" s="40" t="s">
        <v>310</v>
      </c>
      <c r="H51" s="41" t="s">
        <v>350</v>
      </c>
      <c r="I51" s="59">
        <v>120</v>
      </c>
      <c r="J51" s="60" t="s">
        <v>31</v>
      </c>
      <c r="K51" s="44" t="s">
        <v>291</v>
      </c>
      <c r="L51" s="43" t="s">
        <v>371</v>
      </c>
      <c r="M51" s="44">
        <v>2</v>
      </c>
      <c r="N51" s="44"/>
      <c r="O51" s="44">
        <f t="shared" si="0"/>
        <v>45</v>
      </c>
      <c r="Q51" s="103">
        <v>42077</v>
      </c>
      <c r="R51" s="98">
        <v>42397</v>
      </c>
    </row>
    <row r="52" spans="1:18" s="61" customFormat="1" ht="12.75" customHeight="1" x14ac:dyDescent="0.25">
      <c r="A52" s="57">
        <v>42397</v>
      </c>
      <c r="B52" s="37">
        <v>1</v>
      </c>
      <c r="C52" s="37">
        <v>4</v>
      </c>
      <c r="D52" s="37">
        <v>2016</v>
      </c>
      <c r="E52" s="58" t="s">
        <v>313</v>
      </c>
      <c r="F52" s="39" t="s">
        <v>318</v>
      </c>
      <c r="G52" s="40" t="s">
        <v>312</v>
      </c>
      <c r="H52" s="41" t="s">
        <v>347</v>
      </c>
      <c r="I52" s="59">
        <v>70</v>
      </c>
      <c r="J52" s="60" t="s">
        <v>71</v>
      </c>
      <c r="K52" s="44" t="s">
        <v>291</v>
      </c>
      <c r="L52" s="43" t="s">
        <v>393</v>
      </c>
      <c r="M52" s="44">
        <v>1</v>
      </c>
      <c r="N52" s="44"/>
      <c r="O52" s="44">
        <f t="shared" si="0"/>
        <v>46</v>
      </c>
      <c r="Q52" s="103">
        <v>42079</v>
      </c>
      <c r="R52" s="98">
        <v>42397</v>
      </c>
    </row>
    <row r="53" spans="1:18" s="61" customFormat="1" ht="12.75" customHeight="1" x14ac:dyDescent="0.25">
      <c r="A53" s="57">
        <v>42397</v>
      </c>
      <c r="B53" s="37">
        <v>1</v>
      </c>
      <c r="C53" s="37">
        <v>4</v>
      </c>
      <c r="D53" s="37">
        <v>2016</v>
      </c>
      <c r="E53" s="58" t="s">
        <v>313</v>
      </c>
      <c r="F53" s="39" t="s">
        <v>318</v>
      </c>
      <c r="G53" s="40" t="s">
        <v>310</v>
      </c>
      <c r="H53" s="41" t="s">
        <v>349</v>
      </c>
      <c r="I53" s="59">
        <v>90</v>
      </c>
      <c r="J53" s="60" t="s">
        <v>9</v>
      </c>
      <c r="K53" s="44" t="s">
        <v>291</v>
      </c>
      <c r="L53" s="41" t="s">
        <v>377</v>
      </c>
      <c r="M53" s="44">
        <v>1</v>
      </c>
      <c r="N53" s="44"/>
      <c r="O53" s="44">
        <f t="shared" si="0"/>
        <v>47</v>
      </c>
      <c r="Q53" s="103">
        <v>42080</v>
      </c>
      <c r="R53" s="98">
        <v>42397</v>
      </c>
    </row>
    <row r="54" spans="1:18" s="61" customFormat="1" ht="12.75" customHeight="1" x14ac:dyDescent="0.25">
      <c r="A54" s="57">
        <v>42397</v>
      </c>
      <c r="B54" s="37">
        <v>1</v>
      </c>
      <c r="C54" s="37">
        <v>4</v>
      </c>
      <c r="D54" s="37">
        <v>2016</v>
      </c>
      <c r="E54" s="58" t="s">
        <v>313</v>
      </c>
      <c r="F54" s="39" t="s">
        <v>318</v>
      </c>
      <c r="G54" s="40" t="s">
        <v>310</v>
      </c>
      <c r="H54" s="41" t="s">
        <v>347</v>
      </c>
      <c r="I54" s="59">
        <v>70</v>
      </c>
      <c r="J54" s="60" t="s">
        <v>124</v>
      </c>
      <c r="K54" s="44" t="s">
        <v>291</v>
      </c>
      <c r="L54" s="41" t="s">
        <v>394</v>
      </c>
      <c r="M54" s="44">
        <v>1</v>
      </c>
      <c r="N54" s="44"/>
      <c r="O54" s="44">
        <f t="shared" si="0"/>
        <v>48</v>
      </c>
      <c r="Q54" s="103">
        <v>42081</v>
      </c>
      <c r="R54" s="98">
        <v>42397</v>
      </c>
    </row>
    <row r="55" spans="1:18" s="61" customFormat="1" ht="12.75" customHeight="1" x14ac:dyDescent="0.25">
      <c r="A55" s="57">
        <v>42395</v>
      </c>
      <c r="B55" s="37">
        <v>1</v>
      </c>
      <c r="C55" s="37">
        <v>4</v>
      </c>
      <c r="D55" s="37">
        <v>2016</v>
      </c>
      <c r="E55" s="58" t="s">
        <v>315</v>
      </c>
      <c r="F55" s="39" t="s">
        <v>318</v>
      </c>
      <c r="G55" s="40" t="s">
        <v>310</v>
      </c>
      <c r="H55" s="41" t="s">
        <v>351</v>
      </c>
      <c r="I55" s="59">
        <v>140</v>
      </c>
      <c r="J55" s="60" t="s">
        <v>197</v>
      </c>
      <c r="K55" s="44" t="s">
        <v>291</v>
      </c>
      <c r="L55" s="41" t="s">
        <v>395</v>
      </c>
      <c r="M55" s="44">
        <v>2</v>
      </c>
      <c r="N55" s="44"/>
      <c r="O55" s="44">
        <f t="shared" si="0"/>
        <v>49</v>
      </c>
      <c r="Q55" s="103">
        <v>42082</v>
      </c>
      <c r="R55" s="98">
        <v>42395</v>
      </c>
    </row>
    <row r="56" spans="1:18" s="61" customFormat="1" ht="12.75" customHeight="1" x14ac:dyDescent="0.25">
      <c r="A56" s="57">
        <v>42395</v>
      </c>
      <c r="B56" s="37">
        <v>1</v>
      </c>
      <c r="C56" s="37">
        <v>4</v>
      </c>
      <c r="D56" s="37">
        <v>2016</v>
      </c>
      <c r="E56" s="58" t="s">
        <v>315</v>
      </c>
      <c r="F56" s="39" t="s">
        <v>318</v>
      </c>
      <c r="G56" s="40" t="s">
        <v>310</v>
      </c>
      <c r="H56" s="41" t="s">
        <v>347</v>
      </c>
      <c r="I56" s="59">
        <v>70</v>
      </c>
      <c r="J56" s="60" t="s">
        <v>117</v>
      </c>
      <c r="K56" s="44" t="s">
        <v>291</v>
      </c>
      <c r="L56" s="41" t="s">
        <v>382</v>
      </c>
      <c r="M56" s="44">
        <v>1</v>
      </c>
      <c r="N56" s="44"/>
      <c r="O56" s="44">
        <f t="shared" si="0"/>
        <v>50</v>
      </c>
      <c r="Q56" s="103">
        <v>42083</v>
      </c>
      <c r="R56" s="98">
        <v>42395</v>
      </c>
    </row>
    <row r="57" spans="1:18" s="61" customFormat="1" ht="12.75" customHeight="1" x14ac:dyDescent="0.25">
      <c r="A57" s="57">
        <v>42395</v>
      </c>
      <c r="B57" s="37">
        <v>1</v>
      </c>
      <c r="C57" s="37">
        <v>4</v>
      </c>
      <c r="D57" s="37">
        <v>2016</v>
      </c>
      <c r="E57" s="58" t="s">
        <v>315</v>
      </c>
      <c r="F57" s="39" t="s">
        <v>318</v>
      </c>
      <c r="G57" s="40" t="s">
        <v>310</v>
      </c>
      <c r="H57" s="41" t="s">
        <v>351</v>
      </c>
      <c r="I57" s="59">
        <v>140</v>
      </c>
      <c r="J57" s="60" t="s">
        <v>76</v>
      </c>
      <c r="K57" s="44" t="s">
        <v>291</v>
      </c>
      <c r="L57" s="41" t="s">
        <v>364</v>
      </c>
      <c r="M57" s="44">
        <v>2</v>
      </c>
      <c r="N57" s="44"/>
      <c r="O57" s="44">
        <f t="shared" si="0"/>
        <v>51</v>
      </c>
      <c r="Q57" s="103">
        <v>42086</v>
      </c>
      <c r="R57" s="98">
        <v>42395</v>
      </c>
    </row>
    <row r="58" spans="1:18" s="61" customFormat="1" ht="12.75" customHeight="1" x14ac:dyDescent="0.25">
      <c r="A58" s="57">
        <v>42394</v>
      </c>
      <c r="B58" s="37">
        <v>1</v>
      </c>
      <c r="C58" s="37">
        <v>4</v>
      </c>
      <c r="D58" s="37">
        <v>2016</v>
      </c>
      <c r="E58" s="58" t="s">
        <v>316</v>
      </c>
      <c r="F58" s="39" t="s">
        <v>318</v>
      </c>
      <c r="G58" s="40" t="s">
        <v>310</v>
      </c>
      <c r="H58" s="41" t="s">
        <v>348</v>
      </c>
      <c r="I58" s="59">
        <v>50</v>
      </c>
      <c r="J58" s="60" t="s">
        <v>57</v>
      </c>
      <c r="K58" s="44" t="s">
        <v>291</v>
      </c>
      <c r="L58" s="41" t="s">
        <v>396</v>
      </c>
      <c r="M58" s="44">
        <v>1</v>
      </c>
      <c r="N58" s="44"/>
      <c r="O58" s="44">
        <f t="shared" si="0"/>
        <v>52</v>
      </c>
      <c r="Q58" s="103">
        <v>42087</v>
      </c>
      <c r="R58" s="98">
        <v>42394</v>
      </c>
    </row>
    <row r="59" spans="1:18" s="61" customFormat="1" ht="12.75" customHeight="1" x14ac:dyDescent="0.25">
      <c r="A59" s="57">
        <v>42391</v>
      </c>
      <c r="B59" s="37">
        <v>1</v>
      </c>
      <c r="C59" s="37">
        <v>3</v>
      </c>
      <c r="D59" s="37">
        <v>2016</v>
      </c>
      <c r="E59" s="58" t="s">
        <v>311</v>
      </c>
      <c r="F59" s="39" t="s">
        <v>318</v>
      </c>
      <c r="G59" s="40" t="s">
        <v>310</v>
      </c>
      <c r="H59" s="41" t="s">
        <v>348</v>
      </c>
      <c r="I59" s="59">
        <v>50</v>
      </c>
      <c r="J59" s="60" t="s">
        <v>35</v>
      </c>
      <c r="K59" s="44" t="s">
        <v>291</v>
      </c>
      <c r="L59" s="43" t="s">
        <v>397</v>
      </c>
      <c r="M59" s="44">
        <v>1</v>
      </c>
      <c r="N59" s="44"/>
      <c r="O59" s="44">
        <f t="shared" si="0"/>
        <v>53</v>
      </c>
      <c r="Q59" s="103">
        <v>42088</v>
      </c>
      <c r="R59" s="98">
        <v>42391</v>
      </c>
    </row>
    <row r="60" spans="1:18" s="61" customFormat="1" ht="12.75" customHeight="1" x14ac:dyDescent="0.25">
      <c r="A60" s="66">
        <v>42391</v>
      </c>
      <c r="B60" s="67">
        <v>1</v>
      </c>
      <c r="C60" s="67">
        <v>3</v>
      </c>
      <c r="D60" s="67">
        <v>2016</v>
      </c>
      <c r="E60" s="68" t="s">
        <v>311</v>
      </c>
      <c r="F60" s="69" t="s">
        <v>318</v>
      </c>
      <c r="G60" s="70" t="s">
        <v>310</v>
      </c>
      <c r="H60" s="71" t="s">
        <v>348</v>
      </c>
      <c r="I60" s="72">
        <v>50</v>
      </c>
      <c r="J60" s="73" t="s">
        <v>154</v>
      </c>
      <c r="K60" s="70" t="s">
        <v>291</v>
      </c>
      <c r="L60" s="71" t="s">
        <v>398</v>
      </c>
      <c r="M60" s="44">
        <v>1</v>
      </c>
      <c r="N60" s="44"/>
      <c r="O60" s="44">
        <f t="shared" si="0"/>
        <v>54</v>
      </c>
      <c r="Q60" s="103">
        <v>42089</v>
      </c>
      <c r="R60" s="100">
        <v>42391</v>
      </c>
    </row>
    <row r="61" spans="1:18" s="61" customFormat="1" ht="12.75" customHeight="1" x14ac:dyDescent="0.25">
      <c r="A61" s="57">
        <v>42391</v>
      </c>
      <c r="B61" s="37">
        <v>1</v>
      </c>
      <c r="C61" s="37">
        <v>3</v>
      </c>
      <c r="D61" s="37">
        <v>2016</v>
      </c>
      <c r="E61" s="58" t="s">
        <v>311</v>
      </c>
      <c r="F61" s="39" t="s">
        <v>318</v>
      </c>
      <c r="G61" s="40" t="s">
        <v>310</v>
      </c>
      <c r="H61" s="41" t="s">
        <v>351</v>
      </c>
      <c r="I61" s="59">
        <v>140</v>
      </c>
      <c r="J61" s="60" t="s">
        <v>9</v>
      </c>
      <c r="K61" s="44" t="s">
        <v>291</v>
      </c>
      <c r="L61" s="43" t="s">
        <v>377</v>
      </c>
      <c r="M61" s="44">
        <v>2</v>
      </c>
      <c r="N61" s="44"/>
      <c r="O61" s="44">
        <f t="shared" si="0"/>
        <v>55</v>
      </c>
      <c r="Q61" s="103">
        <v>42090</v>
      </c>
      <c r="R61" s="98">
        <v>42391</v>
      </c>
    </row>
    <row r="62" spans="1:18" s="61" customFormat="1" ht="12.75" customHeight="1" x14ac:dyDescent="0.25">
      <c r="A62" s="57">
        <v>42391</v>
      </c>
      <c r="B62" s="37">
        <v>1</v>
      </c>
      <c r="C62" s="37">
        <v>3</v>
      </c>
      <c r="D62" s="37">
        <v>2016</v>
      </c>
      <c r="E62" s="58" t="s">
        <v>311</v>
      </c>
      <c r="F62" s="39" t="s">
        <v>318</v>
      </c>
      <c r="G62" s="40" t="s">
        <v>310</v>
      </c>
      <c r="H62" s="41" t="s">
        <v>348</v>
      </c>
      <c r="I62" s="59">
        <v>50</v>
      </c>
      <c r="J62" s="60" t="s">
        <v>6</v>
      </c>
      <c r="K62" s="44" t="s">
        <v>291</v>
      </c>
      <c r="L62" s="43" t="s">
        <v>373</v>
      </c>
      <c r="M62" s="44">
        <v>1</v>
      </c>
      <c r="N62" s="44"/>
      <c r="O62" s="44">
        <f t="shared" si="0"/>
        <v>56</v>
      </c>
      <c r="Q62" s="103">
        <v>42091</v>
      </c>
      <c r="R62" s="98">
        <v>42391</v>
      </c>
    </row>
    <row r="63" spans="1:18" s="61" customFormat="1" ht="12.75" customHeight="1" x14ac:dyDescent="0.25">
      <c r="A63" s="66">
        <v>42391</v>
      </c>
      <c r="B63" s="67">
        <v>1</v>
      </c>
      <c r="C63" s="67">
        <v>3</v>
      </c>
      <c r="D63" s="67">
        <v>2016</v>
      </c>
      <c r="E63" s="68" t="s">
        <v>311</v>
      </c>
      <c r="F63" s="69" t="s">
        <v>318</v>
      </c>
      <c r="G63" s="70" t="s">
        <v>312</v>
      </c>
      <c r="H63" s="71" t="s">
        <v>349</v>
      </c>
      <c r="I63" s="72">
        <v>90</v>
      </c>
      <c r="J63" s="73" t="s">
        <v>154</v>
      </c>
      <c r="K63" s="70" t="s">
        <v>291</v>
      </c>
      <c r="L63" s="71" t="s">
        <v>398</v>
      </c>
      <c r="M63" s="44">
        <v>1</v>
      </c>
      <c r="N63" s="44"/>
      <c r="O63" s="44">
        <f t="shared" si="0"/>
        <v>57</v>
      </c>
      <c r="Q63" s="103">
        <v>42093</v>
      </c>
      <c r="R63" s="100">
        <v>42391</v>
      </c>
    </row>
    <row r="64" spans="1:18" s="61" customFormat="1" ht="12.75" customHeight="1" x14ac:dyDescent="0.25">
      <c r="A64" s="57">
        <v>42390</v>
      </c>
      <c r="B64" s="37">
        <v>1</v>
      </c>
      <c r="C64" s="37">
        <v>3</v>
      </c>
      <c r="D64" s="37">
        <v>2016</v>
      </c>
      <c r="E64" s="58" t="s">
        <v>313</v>
      </c>
      <c r="F64" s="39" t="s">
        <v>318</v>
      </c>
      <c r="G64" s="40" t="s">
        <v>310</v>
      </c>
      <c r="H64" s="41" t="s">
        <v>349</v>
      </c>
      <c r="I64" s="59">
        <v>90</v>
      </c>
      <c r="J64" s="60" t="s">
        <v>170</v>
      </c>
      <c r="K64" s="44" t="s">
        <v>291</v>
      </c>
      <c r="L64" s="43" t="s">
        <v>399</v>
      </c>
      <c r="M64" s="44">
        <v>1</v>
      </c>
      <c r="N64" s="44"/>
      <c r="O64" s="44">
        <f t="shared" si="0"/>
        <v>58</v>
      </c>
      <c r="Q64" s="103">
        <v>42095</v>
      </c>
      <c r="R64" s="98">
        <v>42390</v>
      </c>
    </row>
    <row r="65" spans="1:18" s="61" customFormat="1" ht="12.75" customHeight="1" x14ac:dyDescent="0.25">
      <c r="A65" s="57">
        <v>42390</v>
      </c>
      <c r="B65" s="37">
        <v>1</v>
      </c>
      <c r="C65" s="37">
        <v>3</v>
      </c>
      <c r="D65" s="37">
        <v>2016</v>
      </c>
      <c r="E65" s="58" t="s">
        <v>313</v>
      </c>
      <c r="F65" s="39" t="s">
        <v>318</v>
      </c>
      <c r="G65" s="40" t="s">
        <v>312</v>
      </c>
      <c r="H65" s="41" t="s">
        <v>349</v>
      </c>
      <c r="I65" s="59">
        <v>90</v>
      </c>
      <c r="J65" s="60" t="s">
        <v>134</v>
      </c>
      <c r="K65" s="44" t="s">
        <v>291</v>
      </c>
      <c r="L65" s="43" t="s">
        <v>383</v>
      </c>
      <c r="M65" s="44">
        <v>2</v>
      </c>
      <c r="N65" s="44"/>
      <c r="O65" s="44">
        <f t="shared" si="0"/>
        <v>59</v>
      </c>
      <c r="Q65" s="103">
        <v>42096</v>
      </c>
      <c r="R65" s="98">
        <v>42390</v>
      </c>
    </row>
    <row r="66" spans="1:18" s="61" customFormat="1" ht="12.75" customHeight="1" x14ac:dyDescent="0.25">
      <c r="A66" s="57">
        <v>42390</v>
      </c>
      <c r="B66" s="37">
        <v>1</v>
      </c>
      <c r="C66" s="37">
        <v>3</v>
      </c>
      <c r="D66" s="37">
        <v>2016</v>
      </c>
      <c r="E66" s="58" t="s">
        <v>313</v>
      </c>
      <c r="F66" s="39" t="s">
        <v>318</v>
      </c>
      <c r="G66" s="40" t="s">
        <v>310</v>
      </c>
      <c r="H66" s="41" t="s">
        <v>349</v>
      </c>
      <c r="I66" s="59">
        <v>90</v>
      </c>
      <c r="J66" s="60" t="s">
        <v>95</v>
      </c>
      <c r="K66" s="44" t="s">
        <v>291</v>
      </c>
      <c r="L66" s="43" t="s">
        <v>400</v>
      </c>
      <c r="M66" s="44">
        <v>1</v>
      </c>
      <c r="N66" s="44"/>
      <c r="O66" s="44">
        <f t="shared" si="0"/>
        <v>60</v>
      </c>
      <c r="Q66" s="103">
        <v>42097</v>
      </c>
      <c r="R66" s="98">
        <v>42390</v>
      </c>
    </row>
    <row r="67" spans="1:18" s="61" customFormat="1" ht="12.75" customHeight="1" x14ac:dyDescent="0.25">
      <c r="A67" s="57">
        <v>42389</v>
      </c>
      <c r="B67" s="37">
        <v>1</v>
      </c>
      <c r="C67" s="37">
        <v>3</v>
      </c>
      <c r="D67" s="37">
        <v>2016</v>
      </c>
      <c r="E67" s="58" t="s">
        <v>314</v>
      </c>
      <c r="F67" s="39" t="s">
        <v>318</v>
      </c>
      <c r="G67" s="40" t="s">
        <v>310</v>
      </c>
      <c r="H67" s="41" t="s">
        <v>351</v>
      </c>
      <c r="I67" s="59">
        <v>140</v>
      </c>
      <c r="J67" s="60" t="s">
        <v>9</v>
      </c>
      <c r="K67" s="44" t="s">
        <v>291</v>
      </c>
      <c r="L67" s="43" t="s">
        <v>377</v>
      </c>
      <c r="M67" s="44">
        <v>2</v>
      </c>
      <c r="N67" s="44"/>
      <c r="O67" s="44">
        <f t="shared" si="0"/>
        <v>61</v>
      </c>
      <c r="Q67" s="103">
        <v>42098</v>
      </c>
      <c r="R67" s="98">
        <v>42389</v>
      </c>
    </row>
    <row r="68" spans="1:18" s="61" customFormat="1" ht="12.75" customHeight="1" x14ac:dyDescent="0.25">
      <c r="A68" s="57">
        <v>42388</v>
      </c>
      <c r="B68" s="37">
        <v>1</v>
      </c>
      <c r="C68" s="37">
        <v>3</v>
      </c>
      <c r="D68" s="37">
        <v>2016</v>
      </c>
      <c r="E68" s="58" t="s">
        <v>315</v>
      </c>
      <c r="F68" s="39" t="s">
        <v>318</v>
      </c>
      <c r="G68" s="40" t="s">
        <v>310</v>
      </c>
      <c r="H68" s="41" t="s">
        <v>348</v>
      </c>
      <c r="I68" s="59">
        <v>50</v>
      </c>
      <c r="J68" s="60" t="s">
        <v>6</v>
      </c>
      <c r="K68" s="44" t="s">
        <v>291</v>
      </c>
      <c r="L68" s="43" t="s">
        <v>373</v>
      </c>
      <c r="M68" s="44">
        <v>1</v>
      </c>
      <c r="N68" s="44"/>
      <c r="O68" s="44">
        <f t="shared" si="0"/>
        <v>62</v>
      </c>
      <c r="Q68" s="103">
        <v>42100</v>
      </c>
      <c r="R68" s="98">
        <v>42388</v>
      </c>
    </row>
    <row r="69" spans="1:18" s="61" customFormat="1" ht="12.75" customHeight="1" x14ac:dyDescent="0.25">
      <c r="A69" s="57">
        <v>42388</v>
      </c>
      <c r="B69" s="37">
        <v>1</v>
      </c>
      <c r="C69" s="37">
        <v>3</v>
      </c>
      <c r="D69" s="37">
        <v>2016</v>
      </c>
      <c r="E69" s="58" t="s">
        <v>315</v>
      </c>
      <c r="F69" s="39" t="s">
        <v>318</v>
      </c>
      <c r="G69" s="40" t="s">
        <v>310</v>
      </c>
      <c r="H69" s="41" t="s">
        <v>347</v>
      </c>
      <c r="I69" s="59">
        <v>70</v>
      </c>
      <c r="J69" s="60" t="s">
        <v>124</v>
      </c>
      <c r="K69" s="44" t="s">
        <v>291</v>
      </c>
      <c r="L69" s="43" t="s">
        <v>394</v>
      </c>
      <c r="M69" s="44">
        <v>1</v>
      </c>
      <c r="N69" s="44"/>
      <c r="O69" s="44">
        <f t="shared" si="0"/>
        <v>63</v>
      </c>
      <c r="Q69" s="103">
        <v>42101</v>
      </c>
      <c r="R69" s="98">
        <v>42388</v>
      </c>
    </row>
    <row r="70" spans="1:18" s="61" customFormat="1" ht="12.75" customHeight="1" x14ac:dyDescent="0.25">
      <c r="A70" s="57">
        <v>42388</v>
      </c>
      <c r="B70" s="37">
        <v>1</v>
      </c>
      <c r="C70" s="37">
        <v>3</v>
      </c>
      <c r="D70" s="37">
        <v>2016</v>
      </c>
      <c r="E70" s="58" t="s">
        <v>315</v>
      </c>
      <c r="F70" s="39" t="s">
        <v>318</v>
      </c>
      <c r="G70" s="40" t="s">
        <v>310</v>
      </c>
      <c r="H70" s="41" t="s">
        <v>347</v>
      </c>
      <c r="I70" s="59">
        <v>70</v>
      </c>
      <c r="J70" s="60" t="s">
        <v>184</v>
      </c>
      <c r="K70" s="44" t="s">
        <v>291</v>
      </c>
      <c r="L70" s="43" t="s">
        <v>401</v>
      </c>
      <c r="M70" s="44">
        <v>1</v>
      </c>
      <c r="N70" s="44"/>
      <c r="O70" s="44">
        <f t="shared" si="0"/>
        <v>64</v>
      </c>
      <c r="Q70" s="103">
        <v>42102</v>
      </c>
      <c r="R70" s="98">
        <v>42388</v>
      </c>
    </row>
    <row r="71" spans="1:18" s="61" customFormat="1" ht="12.75" customHeight="1" x14ac:dyDescent="0.25">
      <c r="A71" s="57">
        <v>42387</v>
      </c>
      <c r="B71" s="37">
        <v>1</v>
      </c>
      <c r="C71" s="37">
        <v>3</v>
      </c>
      <c r="D71" s="37">
        <v>2016</v>
      </c>
      <c r="E71" s="58" t="s">
        <v>316</v>
      </c>
      <c r="F71" s="39" t="s">
        <v>318</v>
      </c>
      <c r="G71" s="40" t="s">
        <v>310</v>
      </c>
      <c r="H71" s="41" t="s">
        <v>350</v>
      </c>
      <c r="I71" s="59">
        <v>120</v>
      </c>
      <c r="J71" s="60" t="s">
        <v>9</v>
      </c>
      <c r="K71" s="44" t="s">
        <v>291</v>
      </c>
      <c r="L71" s="43" t="s">
        <v>377</v>
      </c>
      <c r="M71" s="44">
        <v>2</v>
      </c>
      <c r="N71" s="44"/>
      <c r="O71" s="44">
        <f t="shared" si="0"/>
        <v>65</v>
      </c>
      <c r="Q71" s="103">
        <v>42103</v>
      </c>
      <c r="R71" s="98">
        <v>42387</v>
      </c>
    </row>
    <row r="72" spans="1:18" s="61" customFormat="1" ht="12.75" customHeight="1" x14ac:dyDescent="0.25">
      <c r="A72" s="57">
        <v>42387</v>
      </c>
      <c r="B72" s="37">
        <v>1</v>
      </c>
      <c r="C72" s="37">
        <v>3</v>
      </c>
      <c r="D72" s="37">
        <v>2016</v>
      </c>
      <c r="E72" s="58" t="s">
        <v>316</v>
      </c>
      <c r="F72" s="39" t="s">
        <v>318</v>
      </c>
      <c r="G72" s="40" t="s">
        <v>310</v>
      </c>
      <c r="H72" s="41" t="s">
        <v>347</v>
      </c>
      <c r="I72" s="59">
        <v>70</v>
      </c>
      <c r="J72" s="60" t="s">
        <v>152</v>
      </c>
      <c r="K72" s="44" t="s">
        <v>291</v>
      </c>
      <c r="L72" s="43" t="s">
        <v>402</v>
      </c>
      <c r="M72" s="44">
        <v>1</v>
      </c>
      <c r="N72" s="44"/>
      <c r="O72" s="44">
        <f t="shared" si="0"/>
        <v>66</v>
      </c>
      <c r="Q72" s="103">
        <v>42104</v>
      </c>
      <c r="R72" s="98">
        <v>42387</v>
      </c>
    </row>
    <row r="73" spans="1:18" s="61" customFormat="1" ht="12.75" customHeight="1" x14ac:dyDescent="0.25">
      <c r="A73" s="57">
        <v>42387</v>
      </c>
      <c r="B73" s="37">
        <v>1</v>
      </c>
      <c r="C73" s="37">
        <v>3</v>
      </c>
      <c r="D73" s="37">
        <v>2016</v>
      </c>
      <c r="E73" s="58" t="s">
        <v>316</v>
      </c>
      <c r="F73" s="39" t="s">
        <v>318</v>
      </c>
      <c r="G73" s="40" t="s">
        <v>310</v>
      </c>
      <c r="H73" s="41" t="s">
        <v>349</v>
      </c>
      <c r="I73" s="59">
        <v>90</v>
      </c>
      <c r="J73" s="60" t="s">
        <v>35</v>
      </c>
      <c r="K73" s="44" t="s">
        <v>291</v>
      </c>
      <c r="L73" s="43" t="s">
        <v>397</v>
      </c>
      <c r="M73" s="44">
        <v>1</v>
      </c>
      <c r="N73" s="44"/>
      <c r="O73" s="44">
        <f t="shared" si="0"/>
        <v>67</v>
      </c>
      <c r="Q73" s="103">
        <v>42107</v>
      </c>
      <c r="R73" s="98">
        <v>42387</v>
      </c>
    </row>
    <row r="74" spans="1:18" s="61" customFormat="1" ht="12.75" customHeight="1" x14ac:dyDescent="0.25">
      <c r="A74" s="57">
        <v>42385</v>
      </c>
      <c r="B74" s="37">
        <v>1</v>
      </c>
      <c r="C74" s="37">
        <v>2</v>
      </c>
      <c r="D74" s="37">
        <v>2016</v>
      </c>
      <c r="E74" s="58" t="s">
        <v>308</v>
      </c>
      <c r="F74" s="39" t="s">
        <v>318</v>
      </c>
      <c r="G74" s="40" t="s">
        <v>310</v>
      </c>
      <c r="H74" s="41" t="s">
        <v>349</v>
      </c>
      <c r="I74" s="59">
        <v>90</v>
      </c>
      <c r="J74" s="60" t="s">
        <v>133</v>
      </c>
      <c r="K74" s="44" t="s">
        <v>291</v>
      </c>
      <c r="L74" s="43" t="s">
        <v>403</v>
      </c>
      <c r="M74" s="44">
        <v>1</v>
      </c>
      <c r="N74" s="44"/>
      <c r="O74" s="44">
        <f t="shared" si="0"/>
        <v>68</v>
      </c>
      <c r="Q74" s="103">
        <v>42108</v>
      </c>
      <c r="R74" s="98">
        <v>42385</v>
      </c>
    </row>
    <row r="75" spans="1:18" s="61" customFormat="1" ht="12.75" customHeight="1" x14ac:dyDescent="0.25">
      <c r="A75" s="57">
        <v>42385</v>
      </c>
      <c r="B75" s="37">
        <v>1</v>
      </c>
      <c r="C75" s="37">
        <v>2</v>
      </c>
      <c r="D75" s="37">
        <v>2016</v>
      </c>
      <c r="E75" s="58" t="s">
        <v>308</v>
      </c>
      <c r="F75" s="39" t="s">
        <v>318</v>
      </c>
      <c r="G75" s="40" t="s">
        <v>312</v>
      </c>
      <c r="H75" s="41" t="s">
        <v>349</v>
      </c>
      <c r="I75" s="59">
        <v>90</v>
      </c>
      <c r="J75" s="60" t="s">
        <v>60</v>
      </c>
      <c r="K75" s="44" t="s">
        <v>291</v>
      </c>
      <c r="L75" s="43" t="s">
        <v>404</v>
      </c>
      <c r="M75" s="44">
        <v>1</v>
      </c>
      <c r="N75" s="44"/>
      <c r="O75" s="44">
        <f t="shared" si="0"/>
        <v>69</v>
      </c>
      <c r="Q75" s="103">
        <v>42109</v>
      </c>
      <c r="R75" s="98">
        <v>42385</v>
      </c>
    </row>
    <row r="76" spans="1:18" s="61" customFormat="1" ht="12.75" customHeight="1" x14ac:dyDescent="0.25">
      <c r="A76" s="57">
        <v>42385</v>
      </c>
      <c r="B76" s="37">
        <v>1</v>
      </c>
      <c r="C76" s="37">
        <v>2</v>
      </c>
      <c r="D76" s="37">
        <v>2016</v>
      </c>
      <c r="E76" s="58" t="s">
        <v>308</v>
      </c>
      <c r="F76" s="39" t="s">
        <v>318</v>
      </c>
      <c r="G76" s="40" t="s">
        <v>310</v>
      </c>
      <c r="H76" s="41" t="s">
        <v>349</v>
      </c>
      <c r="I76" s="59">
        <v>90</v>
      </c>
      <c r="J76" s="60" t="s">
        <v>31</v>
      </c>
      <c r="K76" s="44" t="s">
        <v>291</v>
      </c>
      <c r="L76" s="43" t="s">
        <v>371</v>
      </c>
      <c r="M76" s="44">
        <v>1</v>
      </c>
      <c r="N76" s="44"/>
      <c r="O76" s="44">
        <f t="shared" ref="O76:O139" si="1">O75+1</f>
        <v>70</v>
      </c>
      <c r="Q76" s="103">
        <v>42110</v>
      </c>
      <c r="R76" s="98">
        <v>42385</v>
      </c>
    </row>
    <row r="77" spans="1:18" s="61" customFormat="1" ht="12.75" customHeight="1" x14ac:dyDescent="0.25">
      <c r="A77" s="57">
        <v>42384</v>
      </c>
      <c r="B77" s="37">
        <v>1</v>
      </c>
      <c r="C77" s="37">
        <v>2</v>
      </c>
      <c r="D77" s="37">
        <v>2016</v>
      </c>
      <c r="E77" s="58" t="s">
        <v>311</v>
      </c>
      <c r="F77" s="39" t="s">
        <v>318</v>
      </c>
      <c r="G77" s="40" t="s">
        <v>310</v>
      </c>
      <c r="H77" s="41" t="s">
        <v>349</v>
      </c>
      <c r="I77" s="59">
        <v>90</v>
      </c>
      <c r="J77" s="60" t="s">
        <v>109</v>
      </c>
      <c r="K77" s="44" t="s">
        <v>291</v>
      </c>
      <c r="L77" s="43" t="s">
        <v>405</v>
      </c>
      <c r="M77" s="44">
        <v>1</v>
      </c>
      <c r="N77" s="44"/>
      <c r="O77" s="44">
        <f t="shared" si="1"/>
        <v>71</v>
      </c>
      <c r="Q77" s="103">
        <v>42111</v>
      </c>
      <c r="R77" s="98">
        <v>42384</v>
      </c>
    </row>
    <row r="78" spans="1:18" s="61" customFormat="1" ht="12.75" customHeight="1" x14ac:dyDescent="0.25">
      <c r="A78" s="57">
        <v>42384</v>
      </c>
      <c r="B78" s="37">
        <v>1</v>
      </c>
      <c r="C78" s="37">
        <v>2</v>
      </c>
      <c r="D78" s="37">
        <v>2016</v>
      </c>
      <c r="E78" s="58" t="s">
        <v>311</v>
      </c>
      <c r="F78" s="39" t="s">
        <v>318</v>
      </c>
      <c r="G78" s="40" t="s">
        <v>310</v>
      </c>
      <c r="H78" s="41" t="s">
        <v>351</v>
      </c>
      <c r="I78" s="59">
        <v>140</v>
      </c>
      <c r="J78" s="60" t="s">
        <v>117</v>
      </c>
      <c r="K78" s="44" t="s">
        <v>291</v>
      </c>
      <c r="L78" s="43" t="s">
        <v>382</v>
      </c>
      <c r="M78" s="44">
        <v>2</v>
      </c>
      <c r="N78" s="44"/>
      <c r="O78" s="44">
        <f t="shared" si="1"/>
        <v>72</v>
      </c>
      <c r="Q78" s="103">
        <v>42121</v>
      </c>
      <c r="R78" s="98">
        <v>42384</v>
      </c>
    </row>
    <row r="79" spans="1:18" s="61" customFormat="1" ht="12.75" customHeight="1" x14ac:dyDescent="0.25">
      <c r="A79" s="57">
        <v>42384</v>
      </c>
      <c r="B79" s="37">
        <v>1</v>
      </c>
      <c r="C79" s="37">
        <v>2</v>
      </c>
      <c r="D79" s="37">
        <v>2016</v>
      </c>
      <c r="E79" s="58" t="s">
        <v>311</v>
      </c>
      <c r="F79" s="39" t="s">
        <v>318</v>
      </c>
      <c r="G79" s="40" t="s">
        <v>310</v>
      </c>
      <c r="H79" s="41" t="s">
        <v>349</v>
      </c>
      <c r="I79" s="59">
        <v>90</v>
      </c>
      <c r="J79" s="60" t="s">
        <v>95</v>
      </c>
      <c r="K79" s="44" t="s">
        <v>291</v>
      </c>
      <c r="L79" s="43" t="s">
        <v>400</v>
      </c>
      <c r="M79" s="44">
        <v>1</v>
      </c>
      <c r="N79" s="44"/>
      <c r="O79" s="44">
        <f t="shared" si="1"/>
        <v>73</v>
      </c>
      <c r="Q79" s="103">
        <v>42122</v>
      </c>
      <c r="R79" s="98">
        <v>42384</v>
      </c>
    </row>
    <row r="80" spans="1:18" s="61" customFormat="1" ht="12.75" customHeight="1" x14ac:dyDescent="0.25">
      <c r="A80" s="57">
        <v>42384</v>
      </c>
      <c r="B80" s="37">
        <v>1</v>
      </c>
      <c r="C80" s="37">
        <v>2</v>
      </c>
      <c r="D80" s="37">
        <v>2016</v>
      </c>
      <c r="E80" s="58" t="s">
        <v>311</v>
      </c>
      <c r="F80" s="39" t="s">
        <v>318</v>
      </c>
      <c r="G80" s="40" t="s">
        <v>310</v>
      </c>
      <c r="H80" s="41" t="s">
        <v>347</v>
      </c>
      <c r="I80" s="59">
        <v>70</v>
      </c>
      <c r="J80" s="60" t="s">
        <v>46</v>
      </c>
      <c r="K80" s="44" t="s">
        <v>291</v>
      </c>
      <c r="L80" s="43" t="s">
        <v>406</v>
      </c>
      <c r="M80" s="44">
        <v>1</v>
      </c>
      <c r="N80" s="44"/>
      <c r="O80" s="44">
        <f t="shared" si="1"/>
        <v>74</v>
      </c>
      <c r="Q80" s="103">
        <v>42123</v>
      </c>
      <c r="R80" s="98">
        <v>42384</v>
      </c>
    </row>
    <row r="81" spans="1:18" s="61" customFormat="1" ht="12.75" customHeight="1" x14ac:dyDescent="0.25">
      <c r="A81" s="57">
        <v>42383</v>
      </c>
      <c r="B81" s="37">
        <v>1</v>
      </c>
      <c r="C81" s="37">
        <v>2</v>
      </c>
      <c r="D81" s="37">
        <v>2016</v>
      </c>
      <c r="E81" s="58" t="s">
        <v>313</v>
      </c>
      <c r="F81" s="39" t="s">
        <v>318</v>
      </c>
      <c r="G81" s="40" t="s">
        <v>310</v>
      </c>
      <c r="H81" s="41" t="s">
        <v>350</v>
      </c>
      <c r="I81" s="59">
        <v>120</v>
      </c>
      <c r="J81" s="60" t="s">
        <v>11</v>
      </c>
      <c r="K81" s="44" t="s">
        <v>291</v>
      </c>
      <c r="L81" s="43" t="s">
        <v>407</v>
      </c>
      <c r="M81" s="44">
        <v>2</v>
      </c>
      <c r="N81" s="44"/>
      <c r="O81" s="44">
        <f t="shared" si="1"/>
        <v>75</v>
      </c>
      <c r="Q81" s="103">
        <v>42124</v>
      </c>
      <c r="R81" s="98">
        <v>42383</v>
      </c>
    </row>
    <row r="82" spans="1:18" s="61" customFormat="1" ht="12.75" customHeight="1" x14ac:dyDescent="0.25">
      <c r="A82" s="57">
        <v>42383</v>
      </c>
      <c r="B82" s="37">
        <v>1</v>
      </c>
      <c r="C82" s="37">
        <v>2</v>
      </c>
      <c r="D82" s="37">
        <v>2016</v>
      </c>
      <c r="E82" s="58" t="s">
        <v>313</v>
      </c>
      <c r="F82" s="39" t="s">
        <v>318</v>
      </c>
      <c r="G82" s="40" t="s">
        <v>310</v>
      </c>
      <c r="H82" s="41" t="s">
        <v>347</v>
      </c>
      <c r="I82" s="59">
        <v>70</v>
      </c>
      <c r="J82" s="60" t="s">
        <v>52</v>
      </c>
      <c r="K82" s="44" t="s">
        <v>291</v>
      </c>
      <c r="L82" s="43" t="s">
        <v>408</v>
      </c>
      <c r="M82" s="44">
        <v>1</v>
      </c>
      <c r="N82" s="44"/>
      <c r="O82" s="44">
        <f t="shared" si="1"/>
        <v>76</v>
      </c>
      <c r="Q82" s="103">
        <v>42125</v>
      </c>
      <c r="R82" s="98">
        <v>42383</v>
      </c>
    </row>
    <row r="83" spans="1:18" s="61" customFormat="1" ht="12.75" customHeight="1" x14ac:dyDescent="0.25">
      <c r="A83" s="57">
        <v>42383</v>
      </c>
      <c r="B83" s="37">
        <v>1</v>
      </c>
      <c r="C83" s="37">
        <v>2</v>
      </c>
      <c r="D83" s="37">
        <v>2016</v>
      </c>
      <c r="E83" s="58" t="s">
        <v>313</v>
      </c>
      <c r="F83" s="39" t="s">
        <v>318</v>
      </c>
      <c r="G83" s="40" t="s">
        <v>310</v>
      </c>
      <c r="H83" s="41" t="s">
        <v>350</v>
      </c>
      <c r="I83" s="59">
        <v>120</v>
      </c>
      <c r="J83" s="60" t="s">
        <v>38</v>
      </c>
      <c r="K83" s="44" t="s">
        <v>291</v>
      </c>
      <c r="L83" s="43" t="s">
        <v>362</v>
      </c>
      <c r="M83" s="44">
        <v>2</v>
      </c>
      <c r="N83" s="44"/>
      <c r="O83" s="44">
        <f t="shared" si="1"/>
        <v>77</v>
      </c>
      <c r="Q83" s="103">
        <v>42126</v>
      </c>
      <c r="R83" s="98">
        <v>42383</v>
      </c>
    </row>
    <row r="84" spans="1:18" s="61" customFormat="1" ht="12.75" customHeight="1" x14ac:dyDescent="0.25">
      <c r="A84" s="57">
        <v>42382</v>
      </c>
      <c r="B84" s="37">
        <v>1</v>
      </c>
      <c r="C84" s="37">
        <v>2</v>
      </c>
      <c r="D84" s="37">
        <v>2016</v>
      </c>
      <c r="E84" s="58" t="s">
        <v>314</v>
      </c>
      <c r="F84" s="39" t="s">
        <v>318</v>
      </c>
      <c r="G84" s="40" t="s">
        <v>310</v>
      </c>
      <c r="H84" s="41" t="s">
        <v>349</v>
      </c>
      <c r="I84" s="59">
        <v>90</v>
      </c>
      <c r="J84" s="60" t="s">
        <v>18</v>
      </c>
      <c r="K84" s="44" t="s">
        <v>291</v>
      </c>
      <c r="L84" s="43" t="s">
        <v>380</v>
      </c>
      <c r="M84" s="44">
        <v>1</v>
      </c>
      <c r="N84" s="44"/>
      <c r="O84" s="44">
        <f t="shared" si="1"/>
        <v>78</v>
      </c>
      <c r="Q84" s="103">
        <v>42128</v>
      </c>
      <c r="R84" s="98">
        <v>42382</v>
      </c>
    </row>
    <row r="85" spans="1:18" s="61" customFormat="1" ht="12.75" customHeight="1" x14ac:dyDescent="0.25">
      <c r="A85" s="57">
        <v>42382</v>
      </c>
      <c r="B85" s="37">
        <v>1</v>
      </c>
      <c r="C85" s="37">
        <v>2</v>
      </c>
      <c r="D85" s="37">
        <v>2016</v>
      </c>
      <c r="E85" s="58" t="s">
        <v>314</v>
      </c>
      <c r="F85" s="39" t="s">
        <v>318</v>
      </c>
      <c r="G85" s="40" t="s">
        <v>310</v>
      </c>
      <c r="H85" s="41" t="s">
        <v>349</v>
      </c>
      <c r="I85" s="59">
        <v>90</v>
      </c>
      <c r="J85" s="60" t="s">
        <v>6</v>
      </c>
      <c r="K85" s="44" t="s">
        <v>291</v>
      </c>
      <c r="L85" s="43" t="s">
        <v>373</v>
      </c>
      <c r="M85" s="44">
        <v>1</v>
      </c>
      <c r="N85" s="44"/>
      <c r="O85" s="44">
        <f t="shared" si="1"/>
        <v>79</v>
      </c>
      <c r="Q85" s="103">
        <v>42129</v>
      </c>
      <c r="R85" s="98">
        <v>42382</v>
      </c>
    </row>
    <row r="86" spans="1:18" s="61" customFormat="1" ht="12.75" customHeight="1" x14ac:dyDescent="0.25">
      <c r="A86" s="57">
        <v>42382</v>
      </c>
      <c r="B86" s="37">
        <v>1</v>
      </c>
      <c r="C86" s="37">
        <v>2</v>
      </c>
      <c r="D86" s="37">
        <v>2016</v>
      </c>
      <c r="E86" s="58" t="s">
        <v>314</v>
      </c>
      <c r="F86" s="39" t="s">
        <v>318</v>
      </c>
      <c r="G86" s="40" t="s">
        <v>310</v>
      </c>
      <c r="H86" s="41" t="s">
        <v>350</v>
      </c>
      <c r="I86" s="59">
        <v>120</v>
      </c>
      <c r="J86" s="60" t="s">
        <v>9</v>
      </c>
      <c r="K86" s="44" t="s">
        <v>291</v>
      </c>
      <c r="L86" s="43" t="s">
        <v>377</v>
      </c>
      <c r="M86" s="44">
        <v>2</v>
      </c>
      <c r="N86" s="44"/>
      <c r="O86" s="44">
        <f t="shared" si="1"/>
        <v>80</v>
      </c>
      <c r="Q86" s="103">
        <v>42130</v>
      </c>
      <c r="R86" s="98">
        <v>42382</v>
      </c>
    </row>
    <row r="87" spans="1:18" s="61" customFormat="1" ht="12.75" customHeight="1" x14ac:dyDescent="0.25">
      <c r="A87" s="57">
        <v>42381</v>
      </c>
      <c r="B87" s="37">
        <v>1</v>
      </c>
      <c r="C87" s="37">
        <v>2</v>
      </c>
      <c r="D87" s="37">
        <v>2016</v>
      </c>
      <c r="E87" s="58" t="s">
        <v>315</v>
      </c>
      <c r="F87" s="39" t="s">
        <v>318</v>
      </c>
      <c r="G87" s="40" t="s">
        <v>310</v>
      </c>
      <c r="H87" s="41" t="s">
        <v>351</v>
      </c>
      <c r="I87" s="59">
        <v>140</v>
      </c>
      <c r="J87" s="60" t="s">
        <v>208</v>
      </c>
      <c r="K87" s="44" t="s">
        <v>291</v>
      </c>
      <c r="L87" s="43" t="s">
        <v>390</v>
      </c>
      <c r="M87" s="44">
        <v>2</v>
      </c>
      <c r="N87" s="44"/>
      <c r="O87" s="44">
        <f t="shared" si="1"/>
        <v>81</v>
      </c>
      <c r="Q87" s="103">
        <v>42131</v>
      </c>
      <c r="R87" s="98">
        <v>42381</v>
      </c>
    </row>
    <row r="88" spans="1:18" s="61" customFormat="1" ht="12.75" customHeight="1" x14ac:dyDescent="0.25">
      <c r="A88" s="57">
        <v>42381</v>
      </c>
      <c r="B88" s="37">
        <v>1</v>
      </c>
      <c r="C88" s="37">
        <v>2</v>
      </c>
      <c r="D88" s="37">
        <v>2016</v>
      </c>
      <c r="E88" s="58" t="s">
        <v>315</v>
      </c>
      <c r="F88" s="39" t="s">
        <v>318</v>
      </c>
      <c r="G88" s="40" t="s">
        <v>310</v>
      </c>
      <c r="H88" s="41" t="s">
        <v>349</v>
      </c>
      <c r="I88" s="59">
        <v>90</v>
      </c>
      <c r="J88" s="60" t="s">
        <v>12</v>
      </c>
      <c r="K88" s="44" t="s">
        <v>291</v>
      </c>
      <c r="L88" s="43" t="s">
        <v>409</v>
      </c>
      <c r="M88" s="44">
        <v>1</v>
      </c>
      <c r="N88" s="44"/>
      <c r="O88" s="44">
        <f t="shared" si="1"/>
        <v>82</v>
      </c>
      <c r="Q88" s="103">
        <v>42132</v>
      </c>
      <c r="R88" s="98">
        <v>42381</v>
      </c>
    </row>
    <row r="89" spans="1:18" s="61" customFormat="1" ht="12.75" customHeight="1" x14ac:dyDescent="0.25">
      <c r="A89" s="57">
        <v>42380</v>
      </c>
      <c r="B89" s="37">
        <v>1</v>
      </c>
      <c r="C89" s="37">
        <v>2</v>
      </c>
      <c r="D89" s="37">
        <v>2016</v>
      </c>
      <c r="E89" s="58" t="s">
        <v>316</v>
      </c>
      <c r="F89" s="39" t="s">
        <v>318</v>
      </c>
      <c r="G89" s="40" t="s">
        <v>312</v>
      </c>
      <c r="H89" s="41" t="s">
        <v>348</v>
      </c>
      <c r="I89" s="59">
        <v>50</v>
      </c>
      <c r="J89" s="60" t="s">
        <v>102</v>
      </c>
      <c r="K89" s="44" t="s">
        <v>291</v>
      </c>
      <c r="L89" s="43" t="s">
        <v>363</v>
      </c>
      <c r="M89" s="44">
        <v>1</v>
      </c>
      <c r="N89" s="44"/>
      <c r="O89" s="44">
        <f t="shared" si="1"/>
        <v>83</v>
      </c>
      <c r="Q89" s="103">
        <v>42133</v>
      </c>
      <c r="R89" s="98">
        <v>42380</v>
      </c>
    </row>
    <row r="90" spans="1:18" s="61" customFormat="1" ht="12.75" customHeight="1" x14ac:dyDescent="0.25">
      <c r="A90" s="57">
        <v>42380</v>
      </c>
      <c r="B90" s="37">
        <v>1</v>
      </c>
      <c r="C90" s="37">
        <v>2</v>
      </c>
      <c r="D90" s="37">
        <v>2016</v>
      </c>
      <c r="E90" s="58" t="s">
        <v>316</v>
      </c>
      <c r="F90" s="39" t="s">
        <v>318</v>
      </c>
      <c r="G90" s="40" t="s">
        <v>312</v>
      </c>
      <c r="H90" s="41" t="s">
        <v>351</v>
      </c>
      <c r="I90" s="59">
        <v>140</v>
      </c>
      <c r="J90" s="60" t="s">
        <v>115</v>
      </c>
      <c r="K90" s="44" t="s">
        <v>291</v>
      </c>
      <c r="L90" s="43" t="s">
        <v>410</v>
      </c>
      <c r="M90" s="44">
        <v>2</v>
      </c>
      <c r="N90" s="44"/>
      <c r="O90" s="44">
        <f t="shared" si="1"/>
        <v>84</v>
      </c>
      <c r="Q90" s="103">
        <v>42134</v>
      </c>
      <c r="R90" s="98">
        <v>42380</v>
      </c>
    </row>
    <row r="91" spans="1:18" s="61" customFormat="1" ht="12.75" customHeight="1" x14ac:dyDescent="0.25">
      <c r="A91" s="57">
        <v>42377</v>
      </c>
      <c r="B91" s="37">
        <v>1</v>
      </c>
      <c r="C91" s="37">
        <v>1</v>
      </c>
      <c r="D91" s="37">
        <v>2016</v>
      </c>
      <c r="E91" s="58" t="s">
        <v>311</v>
      </c>
      <c r="F91" s="39" t="s">
        <v>318</v>
      </c>
      <c r="G91" s="40" t="s">
        <v>310</v>
      </c>
      <c r="H91" s="41" t="s">
        <v>349</v>
      </c>
      <c r="I91" s="59">
        <v>90</v>
      </c>
      <c r="J91" s="60" t="s">
        <v>69</v>
      </c>
      <c r="K91" s="44" t="s">
        <v>291</v>
      </c>
      <c r="L91" s="43" t="s">
        <v>370</v>
      </c>
      <c r="M91" s="44">
        <v>1</v>
      </c>
      <c r="N91" s="44"/>
      <c r="O91" s="44">
        <f t="shared" si="1"/>
        <v>85</v>
      </c>
      <c r="Q91" s="103">
        <v>42135</v>
      </c>
      <c r="R91" s="98">
        <v>42377</v>
      </c>
    </row>
    <row r="92" spans="1:18" s="61" customFormat="1" ht="12.75" customHeight="1" x14ac:dyDescent="0.25">
      <c r="A92" s="57">
        <v>42376</v>
      </c>
      <c r="B92" s="37">
        <v>1</v>
      </c>
      <c r="C92" s="37">
        <v>1</v>
      </c>
      <c r="D92" s="37">
        <v>2016</v>
      </c>
      <c r="E92" s="58" t="s">
        <v>313</v>
      </c>
      <c r="F92" s="39" t="s">
        <v>318</v>
      </c>
      <c r="G92" s="40" t="s">
        <v>310</v>
      </c>
      <c r="H92" s="41" t="s">
        <v>351</v>
      </c>
      <c r="I92" s="59">
        <v>140</v>
      </c>
      <c r="J92" s="60" t="s">
        <v>118</v>
      </c>
      <c r="K92" s="44" t="s">
        <v>291</v>
      </c>
      <c r="L92" s="43" t="s">
        <v>411</v>
      </c>
      <c r="M92" s="44">
        <v>2</v>
      </c>
      <c r="N92" s="44"/>
      <c r="O92" s="44">
        <f t="shared" si="1"/>
        <v>86</v>
      </c>
      <c r="Q92" s="103">
        <v>42136</v>
      </c>
      <c r="R92" s="98">
        <v>42376</v>
      </c>
    </row>
    <row r="93" spans="1:18" s="61" customFormat="1" ht="12.75" customHeight="1" x14ac:dyDescent="0.25">
      <c r="A93" s="57">
        <v>42376</v>
      </c>
      <c r="B93" s="37">
        <v>1</v>
      </c>
      <c r="C93" s="37">
        <v>1</v>
      </c>
      <c r="D93" s="37">
        <v>2016</v>
      </c>
      <c r="E93" s="58" t="s">
        <v>313</v>
      </c>
      <c r="F93" s="39" t="s">
        <v>318</v>
      </c>
      <c r="G93" s="40" t="s">
        <v>310</v>
      </c>
      <c r="H93" s="41" t="s">
        <v>349</v>
      </c>
      <c r="I93" s="59">
        <v>90</v>
      </c>
      <c r="J93" s="60" t="s">
        <v>31</v>
      </c>
      <c r="K93" s="44" t="s">
        <v>291</v>
      </c>
      <c r="L93" s="43" t="s">
        <v>371</v>
      </c>
      <c r="M93" s="44">
        <v>1</v>
      </c>
      <c r="N93" s="44"/>
      <c r="O93" s="44">
        <f t="shared" si="1"/>
        <v>87</v>
      </c>
      <c r="Q93" s="103">
        <v>42137</v>
      </c>
      <c r="R93" s="98">
        <v>42376</v>
      </c>
    </row>
    <row r="94" spans="1:18" s="61" customFormat="1" ht="12.75" customHeight="1" x14ac:dyDescent="0.25">
      <c r="A94" s="57">
        <v>42376</v>
      </c>
      <c r="B94" s="37">
        <v>1</v>
      </c>
      <c r="C94" s="37">
        <v>1</v>
      </c>
      <c r="D94" s="37">
        <v>2016</v>
      </c>
      <c r="E94" s="58" t="s">
        <v>313</v>
      </c>
      <c r="F94" s="39" t="s">
        <v>318</v>
      </c>
      <c r="G94" s="40" t="s">
        <v>310</v>
      </c>
      <c r="H94" s="41" t="s">
        <v>347</v>
      </c>
      <c r="I94" s="59">
        <v>70</v>
      </c>
      <c r="J94" s="60" t="s">
        <v>76</v>
      </c>
      <c r="K94" s="44" t="s">
        <v>291</v>
      </c>
      <c r="L94" s="43" t="s">
        <v>364</v>
      </c>
      <c r="M94" s="44">
        <v>1</v>
      </c>
      <c r="N94" s="44"/>
      <c r="O94" s="44">
        <f t="shared" si="1"/>
        <v>88</v>
      </c>
      <c r="Q94" s="103">
        <v>42138</v>
      </c>
      <c r="R94" s="98">
        <v>42376</v>
      </c>
    </row>
    <row r="95" spans="1:18" s="61" customFormat="1" ht="12.75" customHeight="1" x14ac:dyDescent="0.25">
      <c r="A95" s="57">
        <v>42375</v>
      </c>
      <c r="B95" s="37">
        <v>1</v>
      </c>
      <c r="C95" s="37">
        <v>1</v>
      </c>
      <c r="D95" s="37">
        <v>2016</v>
      </c>
      <c r="E95" s="58" t="s">
        <v>314</v>
      </c>
      <c r="F95" s="39" t="s">
        <v>318</v>
      </c>
      <c r="G95" s="40" t="s">
        <v>312</v>
      </c>
      <c r="H95" s="41" t="s">
        <v>351</v>
      </c>
      <c r="I95" s="59">
        <v>140</v>
      </c>
      <c r="J95" s="60" t="s">
        <v>197</v>
      </c>
      <c r="K95" s="44" t="s">
        <v>291</v>
      </c>
      <c r="L95" s="43" t="s">
        <v>395</v>
      </c>
      <c r="M95" s="44">
        <v>2</v>
      </c>
      <c r="N95" s="44"/>
      <c r="O95" s="44">
        <f t="shared" si="1"/>
        <v>89</v>
      </c>
      <c r="Q95" s="103">
        <v>42139</v>
      </c>
      <c r="R95" s="98">
        <v>42375</v>
      </c>
    </row>
    <row r="96" spans="1:18" s="61" customFormat="1" ht="12.75" customHeight="1" x14ac:dyDescent="0.25">
      <c r="A96" s="57">
        <v>42375</v>
      </c>
      <c r="B96" s="37">
        <v>1</v>
      </c>
      <c r="C96" s="37">
        <v>1</v>
      </c>
      <c r="D96" s="37">
        <v>2016</v>
      </c>
      <c r="E96" s="58" t="s">
        <v>314</v>
      </c>
      <c r="F96" s="39" t="s">
        <v>318</v>
      </c>
      <c r="G96" s="40" t="s">
        <v>310</v>
      </c>
      <c r="H96" s="41" t="s">
        <v>351</v>
      </c>
      <c r="I96" s="59">
        <v>140</v>
      </c>
      <c r="J96" s="60" t="s">
        <v>11</v>
      </c>
      <c r="K96" s="44" t="s">
        <v>291</v>
      </c>
      <c r="L96" s="43" t="s">
        <v>407</v>
      </c>
      <c r="M96" s="44">
        <v>2</v>
      </c>
      <c r="N96" s="44"/>
      <c r="O96" s="44">
        <f t="shared" si="1"/>
        <v>90</v>
      </c>
      <c r="Q96" s="103">
        <v>42140</v>
      </c>
      <c r="R96" s="98">
        <v>42375</v>
      </c>
    </row>
    <row r="97" spans="1:18" s="61" customFormat="1" ht="12.75" customHeight="1" x14ac:dyDescent="0.25">
      <c r="A97" s="57">
        <v>42374</v>
      </c>
      <c r="B97" s="37">
        <v>1</v>
      </c>
      <c r="C97" s="37">
        <v>1</v>
      </c>
      <c r="D97" s="37">
        <v>2016</v>
      </c>
      <c r="E97" s="58" t="s">
        <v>315</v>
      </c>
      <c r="F97" s="39" t="s">
        <v>318</v>
      </c>
      <c r="G97" s="40" t="s">
        <v>310</v>
      </c>
      <c r="H97" s="41" t="s">
        <v>350</v>
      </c>
      <c r="I97" s="59">
        <v>120</v>
      </c>
      <c r="J97" s="60" t="s">
        <v>124</v>
      </c>
      <c r="K97" s="44" t="s">
        <v>291</v>
      </c>
      <c r="L97" s="43" t="s">
        <v>394</v>
      </c>
      <c r="M97" s="44">
        <v>2</v>
      </c>
      <c r="N97" s="44"/>
      <c r="O97" s="44">
        <f t="shared" si="1"/>
        <v>91</v>
      </c>
      <c r="Q97" s="103">
        <v>42141</v>
      </c>
      <c r="R97" s="98">
        <v>42374</v>
      </c>
    </row>
    <row r="98" spans="1:18" s="61" customFormat="1" ht="12.75" customHeight="1" x14ac:dyDescent="0.25">
      <c r="A98" s="57">
        <v>42374</v>
      </c>
      <c r="B98" s="37">
        <v>1</v>
      </c>
      <c r="C98" s="37">
        <v>1</v>
      </c>
      <c r="D98" s="37">
        <v>2016</v>
      </c>
      <c r="E98" s="58" t="s">
        <v>315</v>
      </c>
      <c r="F98" s="39" t="s">
        <v>318</v>
      </c>
      <c r="G98" s="40" t="s">
        <v>310</v>
      </c>
      <c r="H98" s="41" t="s">
        <v>351</v>
      </c>
      <c r="I98" s="59">
        <v>140</v>
      </c>
      <c r="J98" s="60" t="s">
        <v>62</v>
      </c>
      <c r="K98" s="44" t="s">
        <v>291</v>
      </c>
      <c r="L98" s="43" t="s">
        <v>385</v>
      </c>
      <c r="M98" s="44">
        <v>2</v>
      </c>
      <c r="N98" s="44"/>
      <c r="O98" s="44">
        <f t="shared" si="1"/>
        <v>92</v>
      </c>
      <c r="Q98" s="103">
        <v>42142</v>
      </c>
      <c r="R98" s="98">
        <v>42374</v>
      </c>
    </row>
    <row r="99" spans="1:18" s="61" customFormat="1" ht="12.75" customHeight="1" x14ac:dyDescent="0.25">
      <c r="A99" s="57">
        <v>42374</v>
      </c>
      <c r="B99" s="37">
        <v>1</v>
      </c>
      <c r="C99" s="37">
        <v>1</v>
      </c>
      <c r="D99" s="37">
        <v>2016</v>
      </c>
      <c r="E99" s="58" t="s">
        <v>315</v>
      </c>
      <c r="F99" s="39" t="s">
        <v>318</v>
      </c>
      <c r="G99" s="40" t="s">
        <v>310</v>
      </c>
      <c r="H99" s="41" t="s">
        <v>353</v>
      </c>
      <c r="I99" s="59">
        <v>60</v>
      </c>
      <c r="J99" s="60" t="s">
        <v>9</v>
      </c>
      <c r="K99" s="44" t="s">
        <v>291</v>
      </c>
      <c r="L99" s="43" t="s">
        <v>377</v>
      </c>
      <c r="M99" s="74">
        <v>-10</v>
      </c>
      <c r="N99" s="44" t="s">
        <v>319</v>
      </c>
      <c r="O99" s="44">
        <f t="shared" si="1"/>
        <v>93</v>
      </c>
      <c r="Q99" s="103">
        <v>42143</v>
      </c>
      <c r="R99" s="98">
        <v>42374</v>
      </c>
    </row>
    <row r="100" spans="1:18" s="61" customFormat="1" ht="12.75" customHeight="1" x14ac:dyDescent="0.25">
      <c r="A100" s="57">
        <v>42373</v>
      </c>
      <c r="B100" s="37">
        <v>1</v>
      </c>
      <c r="C100" s="37">
        <v>1</v>
      </c>
      <c r="D100" s="37">
        <v>2016</v>
      </c>
      <c r="E100" s="58" t="s">
        <v>316</v>
      </c>
      <c r="F100" s="39" t="s">
        <v>318</v>
      </c>
      <c r="G100" s="40" t="s">
        <v>310</v>
      </c>
      <c r="H100" s="41" t="s">
        <v>347</v>
      </c>
      <c r="I100" s="59">
        <v>70</v>
      </c>
      <c r="J100" s="60" t="s">
        <v>6</v>
      </c>
      <c r="K100" s="44" t="s">
        <v>291</v>
      </c>
      <c r="L100" s="43" t="s">
        <v>373</v>
      </c>
      <c r="M100" s="44">
        <v>1</v>
      </c>
      <c r="N100" s="44"/>
      <c r="O100" s="44">
        <f t="shared" si="1"/>
        <v>94</v>
      </c>
      <c r="Q100" s="103">
        <v>42144</v>
      </c>
      <c r="R100" s="98">
        <v>42373</v>
      </c>
    </row>
    <row r="101" spans="1:18" s="61" customFormat="1" ht="12.75" customHeight="1" x14ac:dyDescent="0.25">
      <c r="A101" s="57">
        <v>42373</v>
      </c>
      <c r="B101" s="37">
        <v>1</v>
      </c>
      <c r="C101" s="37">
        <v>1</v>
      </c>
      <c r="D101" s="37">
        <v>2016</v>
      </c>
      <c r="E101" s="58" t="s">
        <v>316</v>
      </c>
      <c r="F101" s="39" t="s">
        <v>318</v>
      </c>
      <c r="G101" s="40" t="s">
        <v>310</v>
      </c>
      <c r="H101" s="41" t="s">
        <v>349</v>
      </c>
      <c r="I101" s="59">
        <v>90</v>
      </c>
      <c r="J101" s="60" t="s">
        <v>111</v>
      </c>
      <c r="K101" s="44" t="s">
        <v>291</v>
      </c>
      <c r="L101" s="43" t="s">
        <v>412</v>
      </c>
      <c r="M101" s="44">
        <v>1</v>
      </c>
      <c r="N101" s="44"/>
      <c r="O101" s="44">
        <f t="shared" si="1"/>
        <v>95</v>
      </c>
      <c r="Q101" s="103">
        <v>42145</v>
      </c>
      <c r="R101" s="98">
        <v>42373</v>
      </c>
    </row>
    <row r="102" spans="1:18" s="61" customFormat="1" ht="12.75" customHeight="1" x14ac:dyDescent="0.25">
      <c r="A102" s="57">
        <v>42373</v>
      </c>
      <c r="B102" s="37">
        <v>1</v>
      </c>
      <c r="C102" s="37">
        <v>1</v>
      </c>
      <c r="D102" s="37">
        <v>2016</v>
      </c>
      <c r="E102" s="58" t="s">
        <v>316</v>
      </c>
      <c r="F102" s="39" t="s">
        <v>318</v>
      </c>
      <c r="G102" s="40" t="s">
        <v>310</v>
      </c>
      <c r="H102" s="41" t="s">
        <v>347</v>
      </c>
      <c r="I102" s="59">
        <v>70</v>
      </c>
      <c r="J102" s="60" t="s">
        <v>37</v>
      </c>
      <c r="K102" s="44" t="s">
        <v>291</v>
      </c>
      <c r="L102" s="43" t="s">
        <v>413</v>
      </c>
      <c r="M102" s="44">
        <v>1</v>
      </c>
      <c r="N102" s="44"/>
      <c r="O102" s="44">
        <f t="shared" si="1"/>
        <v>96</v>
      </c>
      <c r="Q102" s="103">
        <v>42146</v>
      </c>
      <c r="R102" s="98">
        <v>42373</v>
      </c>
    </row>
    <row r="103" spans="1:18" s="61" customFormat="1" ht="12.75" customHeight="1" x14ac:dyDescent="0.25">
      <c r="A103" s="57">
        <v>42373</v>
      </c>
      <c r="B103" s="37">
        <v>1</v>
      </c>
      <c r="C103" s="37">
        <v>1</v>
      </c>
      <c r="D103" s="37">
        <v>2016</v>
      </c>
      <c r="E103" s="58" t="s">
        <v>316</v>
      </c>
      <c r="F103" s="39" t="s">
        <v>318</v>
      </c>
      <c r="G103" s="40" t="s">
        <v>312</v>
      </c>
      <c r="H103" s="41" t="s">
        <v>351</v>
      </c>
      <c r="I103" s="59">
        <v>140</v>
      </c>
      <c r="J103" s="60" t="s">
        <v>21</v>
      </c>
      <c r="K103" s="44" t="s">
        <v>291</v>
      </c>
      <c r="L103" s="43" t="s">
        <v>414</v>
      </c>
      <c r="M103" s="44">
        <v>2</v>
      </c>
      <c r="N103" s="44"/>
      <c r="O103" s="44">
        <f t="shared" si="1"/>
        <v>97</v>
      </c>
      <c r="Q103" s="103">
        <v>42147</v>
      </c>
      <c r="R103" s="98">
        <v>42373</v>
      </c>
    </row>
    <row r="104" spans="1:18" s="61" customFormat="1" ht="12.75" customHeight="1" x14ac:dyDescent="0.25">
      <c r="A104" s="57">
        <v>42372</v>
      </c>
      <c r="B104" s="37">
        <v>1</v>
      </c>
      <c r="C104" s="37">
        <v>1</v>
      </c>
      <c r="D104" s="37">
        <v>2016</v>
      </c>
      <c r="E104" s="58" t="s">
        <v>320</v>
      </c>
      <c r="F104" s="39" t="s">
        <v>318</v>
      </c>
      <c r="G104" s="40" t="s">
        <v>310</v>
      </c>
      <c r="H104" s="41" t="s">
        <v>348</v>
      </c>
      <c r="I104" s="59">
        <v>50</v>
      </c>
      <c r="J104" s="60" t="s">
        <v>76</v>
      </c>
      <c r="K104" s="44" t="s">
        <v>291</v>
      </c>
      <c r="L104" s="43" t="s">
        <v>364</v>
      </c>
      <c r="M104" s="44">
        <v>1</v>
      </c>
      <c r="N104" s="44"/>
      <c r="O104" s="44">
        <f t="shared" si="1"/>
        <v>98</v>
      </c>
      <c r="Q104" s="103">
        <v>42149</v>
      </c>
      <c r="R104" s="98">
        <v>42372</v>
      </c>
    </row>
    <row r="105" spans="1:18" s="61" customFormat="1" ht="12.75" customHeight="1" x14ac:dyDescent="0.25">
      <c r="A105" s="57">
        <v>42371</v>
      </c>
      <c r="B105" s="37">
        <v>1</v>
      </c>
      <c r="C105" s="37">
        <v>1</v>
      </c>
      <c r="D105" s="37">
        <v>2016</v>
      </c>
      <c r="E105" s="58" t="s">
        <v>308</v>
      </c>
      <c r="F105" s="39" t="s">
        <v>318</v>
      </c>
      <c r="G105" s="40" t="s">
        <v>312</v>
      </c>
      <c r="H105" s="41" t="s">
        <v>347</v>
      </c>
      <c r="I105" s="59">
        <v>70</v>
      </c>
      <c r="J105" s="60" t="s">
        <v>146</v>
      </c>
      <c r="K105" s="44" t="s">
        <v>291</v>
      </c>
      <c r="L105" s="43" t="s">
        <v>415</v>
      </c>
      <c r="M105" s="44">
        <v>1</v>
      </c>
      <c r="N105" s="44"/>
      <c r="O105" s="44">
        <f t="shared" si="1"/>
        <v>99</v>
      </c>
      <c r="Q105" s="103">
        <v>42150</v>
      </c>
      <c r="R105" s="98">
        <v>42371</v>
      </c>
    </row>
    <row r="106" spans="1:18" s="61" customFormat="1" ht="12.75" customHeight="1" x14ac:dyDescent="0.25">
      <c r="A106" s="57">
        <v>42371</v>
      </c>
      <c r="B106" s="37">
        <v>1</v>
      </c>
      <c r="C106" s="37">
        <v>1</v>
      </c>
      <c r="D106" s="37">
        <v>2016</v>
      </c>
      <c r="E106" s="58" t="s">
        <v>308</v>
      </c>
      <c r="F106" s="39" t="s">
        <v>318</v>
      </c>
      <c r="G106" s="40" t="s">
        <v>310</v>
      </c>
      <c r="H106" s="41" t="s">
        <v>350</v>
      </c>
      <c r="I106" s="59">
        <v>120</v>
      </c>
      <c r="J106" s="60" t="s">
        <v>208</v>
      </c>
      <c r="K106" s="44" t="s">
        <v>291</v>
      </c>
      <c r="L106" s="43" t="s">
        <v>390</v>
      </c>
      <c r="M106" s="44">
        <v>2</v>
      </c>
      <c r="N106" s="44"/>
      <c r="O106" s="44">
        <f t="shared" si="1"/>
        <v>100</v>
      </c>
      <c r="Q106" s="103">
        <v>42151</v>
      </c>
      <c r="R106" s="98">
        <v>42371</v>
      </c>
    </row>
    <row r="107" spans="1:18" s="61" customFormat="1" ht="12.75" customHeight="1" x14ac:dyDescent="0.25">
      <c r="A107" s="75">
        <v>42369</v>
      </c>
      <c r="B107" s="76">
        <v>12</v>
      </c>
      <c r="C107" s="76">
        <v>53</v>
      </c>
      <c r="D107" s="76">
        <v>2015</v>
      </c>
      <c r="E107" s="77" t="s">
        <v>313</v>
      </c>
      <c r="F107" s="78" t="s">
        <v>321</v>
      </c>
      <c r="G107" s="79" t="s">
        <v>310</v>
      </c>
      <c r="H107" s="80" t="s">
        <v>347</v>
      </c>
      <c r="I107" s="81">
        <v>70</v>
      </c>
      <c r="J107" s="82" t="s">
        <v>134</v>
      </c>
      <c r="K107" s="79" t="s">
        <v>291</v>
      </c>
      <c r="L107" s="80" t="s">
        <v>383</v>
      </c>
      <c r="M107" s="79">
        <v>1</v>
      </c>
      <c r="N107" s="79"/>
      <c r="O107" s="44">
        <f t="shared" si="1"/>
        <v>101</v>
      </c>
      <c r="Q107" s="103">
        <v>42152</v>
      </c>
      <c r="R107" s="101">
        <v>42369</v>
      </c>
    </row>
    <row r="108" spans="1:18" s="61" customFormat="1" ht="12.75" customHeight="1" x14ac:dyDescent="0.25">
      <c r="A108" s="75">
        <v>42369</v>
      </c>
      <c r="B108" s="76">
        <v>12</v>
      </c>
      <c r="C108" s="76">
        <v>53</v>
      </c>
      <c r="D108" s="76">
        <v>2015</v>
      </c>
      <c r="E108" s="77" t="s">
        <v>313</v>
      </c>
      <c r="F108" s="78" t="s">
        <v>321</v>
      </c>
      <c r="G108" s="79" t="s">
        <v>310</v>
      </c>
      <c r="H108" s="80" t="s">
        <v>347</v>
      </c>
      <c r="I108" s="81">
        <v>70</v>
      </c>
      <c r="J108" s="82" t="s">
        <v>202</v>
      </c>
      <c r="K108" s="79" t="s">
        <v>291</v>
      </c>
      <c r="L108" s="80" t="s">
        <v>416</v>
      </c>
      <c r="M108" s="79">
        <v>1</v>
      </c>
      <c r="N108" s="79"/>
      <c r="O108" s="44">
        <f t="shared" si="1"/>
        <v>102</v>
      </c>
      <c r="Q108" s="103">
        <v>42153</v>
      </c>
      <c r="R108" s="101">
        <v>42369</v>
      </c>
    </row>
    <row r="109" spans="1:18" s="61" customFormat="1" ht="12.75" customHeight="1" x14ac:dyDescent="0.25">
      <c r="A109" s="75">
        <v>42369</v>
      </c>
      <c r="B109" s="76">
        <v>12</v>
      </c>
      <c r="C109" s="76">
        <v>53</v>
      </c>
      <c r="D109" s="76">
        <v>2015</v>
      </c>
      <c r="E109" s="77" t="s">
        <v>313</v>
      </c>
      <c r="F109" s="78" t="s">
        <v>321</v>
      </c>
      <c r="G109" s="79" t="s">
        <v>310</v>
      </c>
      <c r="H109" s="80" t="s">
        <v>349</v>
      </c>
      <c r="I109" s="81">
        <v>90</v>
      </c>
      <c r="J109" s="82" t="s">
        <v>245</v>
      </c>
      <c r="K109" s="79" t="s">
        <v>291</v>
      </c>
      <c r="L109" s="80" t="s">
        <v>365</v>
      </c>
      <c r="M109" s="79">
        <v>1</v>
      </c>
      <c r="N109" s="79"/>
      <c r="O109" s="44">
        <f t="shared" si="1"/>
        <v>103</v>
      </c>
      <c r="Q109" s="103">
        <v>42156</v>
      </c>
      <c r="R109" s="101">
        <v>42369</v>
      </c>
    </row>
    <row r="110" spans="1:18" s="61" customFormat="1" ht="12.75" customHeight="1" x14ac:dyDescent="0.25">
      <c r="A110" s="75">
        <v>42368</v>
      </c>
      <c r="B110" s="76">
        <v>12</v>
      </c>
      <c r="C110" s="76">
        <v>53</v>
      </c>
      <c r="D110" s="76">
        <v>2015</v>
      </c>
      <c r="E110" s="77" t="s">
        <v>314</v>
      </c>
      <c r="F110" s="78" t="s">
        <v>321</v>
      </c>
      <c r="G110" s="79" t="s">
        <v>310</v>
      </c>
      <c r="H110" s="80" t="s">
        <v>348</v>
      </c>
      <c r="I110" s="81">
        <v>50</v>
      </c>
      <c r="J110" s="82" t="s">
        <v>102</v>
      </c>
      <c r="K110" s="79" t="s">
        <v>291</v>
      </c>
      <c r="L110" s="80" t="s">
        <v>363</v>
      </c>
      <c r="M110" s="79">
        <v>1</v>
      </c>
      <c r="N110" s="79"/>
      <c r="O110" s="44">
        <f t="shared" si="1"/>
        <v>104</v>
      </c>
      <c r="Q110" s="103">
        <v>42157</v>
      </c>
      <c r="R110" s="101">
        <v>42368</v>
      </c>
    </row>
    <row r="111" spans="1:18" s="61" customFormat="1" ht="12.75" customHeight="1" x14ac:dyDescent="0.25">
      <c r="A111" s="75">
        <v>42368</v>
      </c>
      <c r="B111" s="76">
        <v>12</v>
      </c>
      <c r="C111" s="76">
        <v>53</v>
      </c>
      <c r="D111" s="76">
        <v>2015</v>
      </c>
      <c r="E111" s="77" t="s">
        <v>314</v>
      </c>
      <c r="F111" s="78" t="s">
        <v>321</v>
      </c>
      <c r="G111" s="79" t="s">
        <v>310</v>
      </c>
      <c r="H111" s="80" t="s">
        <v>348</v>
      </c>
      <c r="I111" s="81">
        <v>50</v>
      </c>
      <c r="J111" s="82" t="s">
        <v>6</v>
      </c>
      <c r="K111" s="79" t="s">
        <v>291</v>
      </c>
      <c r="L111" s="80" t="s">
        <v>373</v>
      </c>
      <c r="M111" s="79">
        <v>1</v>
      </c>
      <c r="N111" s="79"/>
      <c r="O111" s="44">
        <f t="shared" si="1"/>
        <v>105</v>
      </c>
      <c r="Q111" s="103">
        <v>42158</v>
      </c>
      <c r="R111" s="101">
        <v>42368</v>
      </c>
    </row>
    <row r="112" spans="1:18" s="61" customFormat="1" ht="12.75" customHeight="1" x14ac:dyDescent="0.25">
      <c r="A112" s="75">
        <v>42368</v>
      </c>
      <c r="B112" s="76">
        <v>12</v>
      </c>
      <c r="C112" s="76">
        <v>53</v>
      </c>
      <c r="D112" s="76">
        <v>2015</v>
      </c>
      <c r="E112" s="77" t="s">
        <v>314</v>
      </c>
      <c r="F112" s="78" t="s">
        <v>321</v>
      </c>
      <c r="G112" s="79" t="s">
        <v>310</v>
      </c>
      <c r="H112" s="80" t="s">
        <v>347</v>
      </c>
      <c r="I112" s="81">
        <v>70</v>
      </c>
      <c r="J112" s="82" t="s">
        <v>43</v>
      </c>
      <c r="K112" s="79" t="s">
        <v>291</v>
      </c>
      <c r="L112" s="80" t="s">
        <v>368</v>
      </c>
      <c r="M112" s="79">
        <v>1</v>
      </c>
      <c r="N112" s="79"/>
      <c r="O112" s="44">
        <f t="shared" si="1"/>
        <v>106</v>
      </c>
      <c r="Q112" s="103">
        <v>42159</v>
      </c>
      <c r="R112" s="101">
        <v>42368</v>
      </c>
    </row>
    <row r="113" spans="1:18" s="61" customFormat="1" ht="12.75" customHeight="1" x14ac:dyDescent="0.25">
      <c r="A113" s="75">
        <v>42368</v>
      </c>
      <c r="B113" s="76">
        <v>12</v>
      </c>
      <c r="C113" s="76">
        <v>53</v>
      </c>
      <c r="D113" s="76">
        <v>2015</v>
      </c>
      <c r="E113" s="77" t="s">
        <v>314</v>
      </c>
      <c r="F113" s="78" t="s">
        <v>321</v>
      </c>
      <c r="G113" s="79" t="s">
        <v>310</v>
      </c>
      <c r="H113" s="80" t="s">
        <v>349</v>
      </c>
      <c r="I113" s="81">
        <v>90</v>
      </c>
      <c r="J113" s="82" t="s">
        <v>62</v>
      </c>
      <c r="K113" s="79" t="s">
        <v>291</v>
      </c>
      <c r="L113" s="80" t="s">
        <v>385</v>
      </c>
      <c r="M113" s="79">
        <v>1</v>
      </c>
      <c r="N113" s="79"/>
      <c r="O113" s="44">
        <f t="shared" si="1"/>
        <v>107</v>
      </c>
      <c r="Q113" s="103">
        <v>42160</v>
      </c>
      <c r="R113" s="101">
        <v>42368</v>
      </c>
    </row>
    <row r="114" spans="1:18" s="61" customFormat="1" ht="12.75" customHeight="1" x14ac:dyDescent="0.25">
      <c r="A114" s="75">
        <v>42368</v>
      </c>
      <c r="B114" s="76">
        <v>12</v>
      </c>
      <c r="C114" s="76">
        <v>53</v>
      </c>
      <c r="D114" s="76">
        <v>2015</v>
      </c>
      <c r="E114" s="77" t="s">
        <v>314</v>
      </c>
      <c r="F114" s="78" t="s">
        <v>321</v>
      </c>
      <c r="G114" s="79" t="s">
        <v>312</v>
      </c>
      <c r="H114" s="80" t="s">
        <v>351</v>
      </c>
      <c r="I114" s="81">
        <v>140</v>
      </c>
      <c r="J114" s="82" t="s">
        <v>76</v>
      </c>
      <c r="K114" s="79" t="s">
        <v>291</v>
      </c>
      <c r="L114" s="80" t="s">
        <v>364</v>
      </c>
      <c r="M114" s="79">
        <v>2</v>
      </c>
      <c r="N114" s="79"/>
      <c r="O114" s="44">
        <f t="shared" si="1"/>
        <v>108</v>
      </c>
      <c r="Q114" s="103">
        <v>42163</v>
      </c>
      <c r="R114" s="101">
        <v>42368</v>
      </c>
    </row>
    <row r="115" spans="1:18" s="61" customFormat="1" ht="12.75" customHeight="1" x14ac:dyDescent="0.25">
      <c r="A115" s="75">
        <v>42366</v>
      </c>
      <c r="B115" s="76">
        <v>12</v>
      </c>
      <c r="C115" s="76">
        <v>53</v>
      </c>
      <c r="D115" s="76">
        <v>2015</v>
      </c>
      <c r="E115" s="77" t="s">
        <v>316</v>
      </c>
      <c r="F115" s="78" t="s">
        <v>321</v>
      </c>
      <c r="G115" s="79" t="s">
        <v>312</v>
      </c>
      <c r="H115" s="80" t="s">
        <v>351</v>
      </c>
      <c r="I115" s="81">
        <v>140</v>
      </c>
      <c r="J115" s="82" t="s">
        <v>322</v>
      </c>
      <c r="K115" s="79" t="s">
        <v>291</v>
      </c>
      <c r="L115" s="80" t="s">
        <v>417</v>
      </c>
      <c r="M115" s="79">
        <v>2</v>
      </c>
      <c r="N115" s="79"/>
      <c r="O115" s="44">
        <f t="shared" si="1"/>
        <v>109</v>
      </c>
      <c r="Q115" s="103">
        <v>42164</v>
      </c>
      <c r="R115" s="101">
        <v>42366</v>
      </c>
    </row>
    <row r="116" spans="1:18" s="61" customFormat="1" ht="12.75" customHeight="1" x14ac:dyDescent="0.25">
      <c r="A116" s="75">
        <v>42366</v>
      </c>
      <c r="B116" s="76">
        <v>12</v>
      </c>
      <c r="C116" s="76">
        <v>53</v>
      </c>
      <c r="D116" s="76">
        <v>2015</v>
      </c>
      <c r="E116" s="77" t="s">
        <v>316</v>
      </c>
      <c r="F116" s="78" t="s">
        <v>321</v>
      </c>
      <c r="G116" s="79" t="s">
        <v>310</v>
      </c>
      <c r="H116" s="80" t="s">
        <v>347</v>
      </c>
      <c r="I116" s="81">
        <v>70</v>
      </c>
      <c r="J116" s="82" t="s">
        <v>65</v>
      </c>
      <c r="K116" s="79" t="s">
        <v>291</v>
      </c>
      <c r="L116" s="80" t="s">
        <v>375</v>
      </c>
      <c r="M116" s="79">
        <v>1</v>
      </c>
      <c r="N116" s="79"/>
      <c r="O116" s="44">
        <f t="shared" si="1"/>
        <v>110</v>
      </c>
      <c r="Q116" s="103">
        <v>42165</v>
      </c>
      <c r="R116" s="101">
        <v>42366</v>
      </c>
    </row>
    <row r="117" spans="1:18" s="61" customFormat="1" ht="12.75" customHeight="1" x14ac:dyDescent="0.25">
      <c r="A117" s="75">
        <v>42366</v>
      </c>
      <c r="B117" s="76">
        <v>12</v>
      </c>
      <c r="C117" s="76">
        <v>53</v>
      </c>
      <c r="D117" s="76">
        <v>2015</v>
      </c>
      <c r="E117" s="77" t="s">
        <v>316</v>
      </c>
      <c r="F117" s="78" t="s">
        <v>321</v>
      </c>
      <c r="G117" s="79" t="s">
        <v>310</v>
      </c>
      <c r="H117" s="80" t="s">
        <v>349</v>
      </c>
      <c r="I117" s="81">
        <v>90</v>
      </c>
      <c r="J117" s="82" t="s">
        <v>34</v>
      </c>
      <c r="K117" s="79" t="s">
        <v>291</v>
      </c>
      <c r="L117" s="80" t="s">
        <v>418</v>
      </c>
      <c r="M117" s="79">
        <v>1</v>
      </c>
      <c r="N117" s="79"/>
      <c r="O117" s="44">
        <f t="shared" si="1"/>
        <v>111</v>
      </c>
      <c r="Q117" s="103">
        <v>42166</v>
      </c>
      <c r="R117" s="101">
        <v>42366</v>
      </c>
    </row>
    <row r="118" spans="1:18" s="61" customFormat="1" ht="12.75" customHeight="1" x14ac:dyDescent="0.25">
      <c r="A118" s="75">
        <v>42366</v>
      </c>
      <c r="B118" s="76">
        <v>12</v>
      </c>
      <c r="C118" s="76">
        <v>53</v>
      </c>
      <c r="D118" s="76">
        <v>2015</v>
      </c>
      <c r="E118" s="77" t="s">
        <v>316</v>
      </c>
      <c r="F118" s="78" t="s">
        <v>321</v>
      </c>
      <c r="G118" s="79" t="s">
        <v>310</v>
      </c>
      <c r="H118" s="80" t="s">
        <v>350</v>
      </c>
      <c r="I118" s="81">
        <v>120</v>
      </c>
      <c r="J118" s="82" t="s">
        <v>11</v>
      </c>
      <c r="K118" s="79" t="s">
        <v>291</v>
      </c>
      <c r="L118" s="80" t="s">
        <v>407</v>
      </c>
      <c r="M118" s="79">
        <v>2</v>
      </c>
      <c r="N118" s="79"/>
      <c r="O118" s="44">
        <f t="shared" si="1"/>
        <v>112</v>
      </c>
      <c r="Q118" s="103">
        <v>42167</v>
      </c>
      <c r="R118" s="101">
        <v>42366</v>
      </c>
    </row>
    <row r="119" spans="1:18" s="61" customFormat="1" ht="12.75" customHeight="1" x14ac:dyDescent="0.25">
      <c r="A119" s="75">
        <v>42365</v>
      </c>
      <c r="B119" s="76">
        <v>12</v>
      </c>
      <c r="C119" s="76">
        <v>52</v>
      </c>
      <c r="D119" s="76">
        <v>2015</v>
      </c>
      <c r="E119" s="77" t="s">
        <v>320</v>
      </c>
      <c r="F119" s="78" t="s">
        <v>321</v>
      </c>
      <c r="G119" s="79" t="s">
        <v>310</v>
      </c>
      <c r="H119" s="80" t="s">
        <v>347</v>
      </c>
      <c r="I119" s="81">
        <v>70</v>
      </c>
      <c r="J119" s="82" t="s">
        <v>197</v>
      </c>
      <c r="K119" s="79" t="s">
        <v>291</v>
      </c>
      <c r="L119" s="80" t="s">
        <v>395</v>
      </c>
      <c r="M119" s="79">
        <v>1</v>
      </c>
      <c r="N119" s="79"/>
      <c r="O119" s="44">
        <f t="shared" si="1"/>
        <v>113</v>
      </c>
      <c r="Q119" s="103">
        <v>42168</v>
      </c>
      <c r="R119" s="101">
        <v>42365</v>
      </c>
    </row>
    <row r="120" spans="1:18" s="61" customFormat="1" ht="12.75" customHeight="1" x14ac:dyDescent="0.25">
      <c r="A120" s="75">
        <v>42365</v>
      </c>
      <c r="B120" s="76">
        <v>12</v>
      </c>
      <c r="C120" s="76">
        <v>52</v>
      </c>
      <c r="D120" s="76">
        <v>2015</v>
      </c>
      <c r="E120" s="77" t="s">
        <v>320</v>
      </c>
      <c r="F120" s="78" t="s">
        <v>321</v>
      </c>
      <c r="G120" s="79" t="s">
        <v>310</v>
      </c>
      <c r="H120" s="80" t="s">
        <v>347</v>
      </c>
      <c r="I120" s="81">
        <v>70</v>
      </c>
      <c r="J120" s="82" t="s">
        <v>124</v>
      </c>
      <c r="K120" s="79" t="s">
        <v>291</v>
      </c>
      <c r="L120" s="80" t="s">
        <v>394</v>
      </c>
      <c r="M120" s="79">
        <v>1</v>
      </c>
      <c r="N120" s="79"/>
      <c r="O120" s="44">
        <f t="shared" si="1"/>
        <v>114</v>
      </c>
      <c r="Q120" s="103">
        <v>42170</v>
      </c>
      <c r="R120" s="101">
        <v>42365</v>
      </c>
    </row>
    <row r="121" spans="1:18" s="61" customFormat="1" ht="12.75" customHeight="1" x14ac:dyDescent="0.25">
      <c r="A121" s="75">
        <v>42365</v>
      </c>
      <c r="B121" s="76">
        <v>12</v>
      </c>
      <c r="C121" s="76">
        <v>52</v>
      </c>
      <c r="D121" s="76">
        <v>2015</v>
      </c>
      <c r="E121" s="77" t="s">
        <v>320</v>
      </c>
      <c r="F121" s="78" t="s">
        <v>321</v>
      </c>
      <c r="G121" s="79" t="s">
        <v>310</v>
      </c>
      <c r="H121" s="80" t="s">
        <v>349</v>
      </c>
      <c r="I121" s="81">
        <v>90</v>
      </c>
      <c r="J121" s="82" t="s">
        <v>183</v>
      </c>
      <c r="K121" s="79" t="s">
        <v>291</v>
      </c>
      <c r="L121" s="80" t="s">
        <v>419</v>
      </c>
      <c r="M121" s="79">
        <v>1</v>
      </c>
      <c r="N121" s="79"/>
      <c r="O121" s="44">
        <f t="shared" si="1"/>
        <v>115</v>
      </c>
      <c r="Q121" s="103">
        <v>42171</v>
      </c>
      <c r="R121" s="101">
        <v>42365</v>
      </c>
    </row>
    <row r="122" spans="1:18" s="61" customFormat="1" ht="12.75" customHeight="1" x14ac:dyDescent="0.25">
      <c r="A122" s="75">
        <v>42365</v>
      </c>
      <c r="B122" s="76">
        <v>12</v>
      </c>
      <c r="C122" s="76">
        <v>52</v>
      </c>
      <c r="D122" s="76">
        <v>2015</v>
      </c>
      <c r="E122" s="77" t="s">
        <v>320</v>
      </c>
      <c r="F122" s="78" t="s">
        <v>321</v>
      </c>
      <c r="G122" s="79" t="s">
        <v>310</v>
      </c>
      <c r="H122" s="80" t="s">
        <v>347</v>
      </c>
      <c r="I122" s="81">
        <v>70</v>
      </c>
      <c r="J122" s="82" t="s">
        <v>197</v>
      </c>
      <c r="K122" s="79" t="s">
        <v>291</v>
      </c>
      <c r="L122" s="80" t="s">
        <v>395</v>
      </c>
      <c r="M122" s="79">
        <v>-10</v>
      </c>
      <c r="N122" s="79" t="s">
        <v>319</v>
      </c>
      <c r="O122" s="44">
        <f t="shared" si="1"/>
        <v>116</v>
      </c>
      <c r="Q122" s="103">
        <v>42172</v>
      </c>
      <c r="R122" s="101">
        <v>42365</v>
      </c>
    </row>
    <row r="123" spans="1:18" s="61" customFormat="1" ht="12.75" customHeight="1" x14ac:dyDescent="0.25">
      <c r="A123" s="75">
        <v>42364</v>
      </c>
      <c r="B123" s="76">
        <v>12</v>
      </c>
      <c r="C123" s="76">
        <v>52</v>
      </c>
      <c r="D123" s="76">
        <v>2015</v>
      </c>
      <c r="E123" s="77" t="s">
        <v>308</v>
      </c>
      <c r="F123" s="78" t="s">
        <v>321</v>
      </c>
      <c r="G123" s="79" t="s">
        <v>310</v>
      </c>
      <c r="H123" s="80" t="s">
        <v>350</v>
      </c>
      <c r="I123" s="81">
        <v>120</v>
      </c>
      <c r="J123" s="82" t="s">
        <v>55</v>
      </c>
      <c r="K123" s="79" t="s">
        <v>291</v>
      </c>
      <c r="L123" s="80" t="s">
        <v>366</v>
      </c>
      <c r="M123" s="79">
        <v>2</v>
      </c>
      <c r="N123" s="79"/>
      <c r="O123" s="44">
        <f t="shared" si="1"/>
        <v>117</v>
      </c>
      <c r="Q123" s="103">
        <v>42173</v>
      </c>
      <c r="R123" s="101">
        <v>42364</v>
      </c>
    </row>
    <row r="124" spans="1:18" s="61" customFormat="1" ht="12.75" customHeight="1" x14ac:dyDescent="0.25">
      <c r="A124" s="75">
        <v>42362</v>
      </c>
      <c r="B124" s="76">
        <v>12</v>
      </c>
      <c r="C124" s="76">
        <v>52</v>
      </c>
      <c r="D124" s="76">
        <v>2015</v>
      </c>
      <c r="E124" s="77" t="s">
        <v>313</v>
      </c>
      <c r="F124" s="78" t="s">
        <v>321</v>
      </c>
      <c r="G124" s="79" t="s">
        <v>310</v>
      </c>
      <c r="H124" s="80" t="s">
        <v>347</v>
      </c>
      <c r="I124" s="81">
        <v>70</v>
      </c>
      <c r="J124" s="82" t="s">
        <v>129</v>
      </c>
      <c r="K124" s="79" t="s">
        <v>291</v>
      </c>
      <c r="L124" s="80" t="s">
        <v>367</v>
      </c>
      <c r="M124" s="79">
        <v>1</v>
      </c>
      <c r="N124" s="79"/>
      <c r="O124" s="44">
        <f t="shared" si="1"/>
        <v>118</v>
      </c>
      <c r="Q124" s="103">
        <v>42174</v>
      </c>
      <c r="R124" s="101">
        <v>42362</v>
      </c>
    </row>
    <row r="125" spans="1:18" s="61" customFormat="1" ht="12.75" customHeight="1" x14ac:dyDescent="0.25">
      <c r="A125" s="75">
        <v>42362</v>
      </c>
      <c r="B125" s="76">
        <v>12</v>
      </c>
      <c r="C125" s="76">
        <v>52</v>
      </c>
      <c r="D125" s="76">
        <v>2015</v>
      </c>
      <c r="E125" s="77" t="s">
        <v>313</v>
      </c>
      <c r="F125" s="78" t="s">
        <v>321</v>
      </c>
      <c r="G125" s="79" t="s">
        <v>310</v>
      </c>
      <c r="H125" s="80" t="s">
        <v>348</v>
      </c>
      <c r="I125" s="81">
        <v>50</v>
      </c>
      <c r="J125" s="82" t="s">
        <v>122</v>
      </c>
      <c r="K125" s="79" t="s">
        <v>291</v>
      </c>
      <c r="L125" s="80" t="s">
        <v>420</v>
      </c>
      <c r="M125" s="79">
        <v>1</v>
      </c>
      <c r="N125" s="79"/>
      <c r="O125" s="44">
        <f t="shared" si="1"/>
        <v>119</v>
      </c>
      <c r="Q125" s="103">
        <v>42177</v>
      </c>
      <c r="R125" s="101">
        <v>42362</v>
      </c>
    </row>
    <row r="126" spans="1:18" s="61" customFormat="1" ht="12.75" customHeight="1" x14ac:dyDescent="0.25">
      <c r="A126" s="75">
        <v>42361</v>
      </c>
      <c r="B126" s="76">
        <v>12</v>
      </c>
      <c r="C126" s="76">
        <v>52</v>
      </c>
      <c r="D126" s="76">
        <v>2015</v>
      </c>
      <c r="E126" s="77" t="s">
        <v>314</v>
      </c>
      <c r="F126" s="78" t="s">
        <v>321</v>
      </c>
      <c r="G126" s="79" t="s">
        <v>310</v>
      </c>
      <c r="H126" s="80" t="s">
        <v>348</v>
      </c>
      <c r="I126" s="81">
        <v>50</v>
      </c>
      <c r="J126" s="82" t="s">
        <v>200</v>
      </c>
      <c r="K126" s="79" t="s">
        <v>291</v>
      </c>
      <c r="L126" s="80" t="s">
        <v>376</v>
      </c>
      <c r="M126" s="79">
        <v>1</v>
      </c>
      <c r="N126" s="79"/>
      <c r="O126" s="44">
        <f t="shared" si="1"/>
        <v>120</v>
      </c>
      <c r="Q126" s="103">
        <v>42195</v>
      </c>
      <c r="R126" s="101">
        <v>42361</v>
      </c>
    </row>
    <row r="127" spans="1:18" s="61" customFormat="1" ht="12.75" customHeight="1" x14ac:dyDescent="0.25">
      <c r="A127" s="75">
        <v>42361</v>
      </c>
      <c r="B127" s="76">
        <v>12</v>
      </c>
      <c r="C127" s="76">
        <v>52</v>
      </c>
      <c r="D127" s="76">
        <v>2015</v>
      </c>
      <c r="E127" s="77" t="s">
        <v>314</v>
      </c>
      <c r="F127" s="78" t="s">
        <v>321</v>
      </c>
      <c r="G127" s="79" t="s">
        <v>310</v>
      </c>
      <c r="H127" s="80" t="s">
        <v>348</v>
      </c>
      <c r="I127" s="81">
        <v>50</v>
      </c>
      <c r="J127" s="82" t="s">
        <v>100</v>
      </c>
      <c r="K127" s="79" t="s">
        <v>291</v>
      </c>
      <c r="L127" s="80" t="s">
        <v>421</v>
      </c>
      <c r="M127" s="79">
        <v>1</v>
      </c>
      <c r="N127" s="79"/>
      <c r="O127" s="44">
        <f t="shared" si="1"/>
        <v>121</v>
      </c>
      <c r="Q127" s="103">
        <v>42198</v>
      </c>
      <c r="R127" s="101">
        <v>42361</v>
      </c>
    </row>
    <row r="128" spans="1:18" s="61" customFormat="1" ht="12.75" customHeight="1" x14ac:dyDescent="0.25">
      <c r="A128" s="75">
        <v>42361</v>
      </c>
      <c r="B128" s="76">
        <v>12</v>
      </c>
      <c r="C128" s="76">
        <v>52</v>
      </c>
      <c r="D128" s="76">
        <v>2015</v>
      </c>
      <c r="E128" s="77" t="s">
        <v>314</v>
      </c>
      <c r="F128" s="78" t="s">
        <v>321</v>
      </c>
      <c r="G128" s="79" t="s">
        <v>310</v>
      </c>
      <c r="H128" s="80" t="s">
        <v>351</v>
      </c>
      <c r="I128" s="81">
        <v>140</v>
      </c>
      <c r="J128" s="82" t="s">
        <v>133</v>
      </c>
      <c r="K128" s="79" t="s">
        <v>291</v>
      </c>
      <c r="L128" s="80" t="s">
        <v>403</v>
      </c>
      <c r="M128" s="79">
        <v>2</v>
      </c>
      <c r="N128" s="79"/>
      <c r="O128" s="44">
        <f t="shared" si="1"/>
        <v>122</v>
      </c>
      <c r="Q128" s="103">
        <v>42199</v>
      </c>
      <c r="R128" s="101">
        <v>42361</v>
      </c>
    </row>
    <row r="129" spans="1:18" s="61" customFormat="1" ht="12.75" customHeight="1" x14ac:dyDescent="0.25">
      <c r="A129" s="75">
        <v>42361</v>
      </c>
      <c r="B129" s="76">
        <v>12</v>
      </c>
      <c r="C129" s="76">
        <v>52</v>
      </c>
      <c r="D129" s="76">
        <v>2015</v>
      </c>
      <c r="E129" s="77" t="s">
        <v>314</v>
      </c>
      <c r="F129" s="78" t="s">
        <v>321</v>
      </c>
      <c r="G129" s="79" t="s">
        <v>310</v>
      </c>
      <c r="H129" s="80" t="s">
        <v>349</v>
      </c>
      <c r="I129" s="81">
        <v>90</v>
      </c>
      <c r="J129" s="82" t="s">
        <v>149</v>
      </c>
      <c r="K129" s="79" t="s">
        <v>291</v>
      </c>
      <c r="L129" s="80" t="s">
        <v>391</v>
      </c>
      <c r="M129" s="79">
        <v>1</v>
      </c>
      <c r="N129" s="79"/>
      <c r="O129" s="44">
        <f t="shared" si="1"/>
        <v>123</v>
      </c>
      <c r="Q129" s="103">
        <v>42201</v>
      </c>
      <c r="R129" s="101">
        <v>42361</v>
      </c>
    </row>
    <row r="130" spans="1:18" s="61" customFormat="1" ht="12.75" customHeight="1" x14ac:dyDescent="0.25">
      <c r="A130" s="75">
        <v>42360</v>
      </c>
      <c r="B130" s="76">
        <v>12</v>
      </c>
      <c r="C130" s="76">
        <v>52</v>
      </c>
      <c r="D130" s="76">
        <v>2015</v>
      </c>
      <c r="E130" s="77" t="s">
        <v>315</v>
      </c>
      <c r="F130" s="78" t="s">
        <v>321</v>
      </c>
      <c r="G130" s="79" t="s">
        <v>312</v>
      </c>
      <c r="H130" s="80" t="s">
        <v>349</v>
      </c>
      <c r="I130" s="81">
        <v>90</v>
      </c>
      <c r="J130" s="82" t="s">
        <v>69</v>
      </c>
      <c r="K130" s="79" t="s">
        <v>291</v>
      </c>
      <c r="L130" s="80" t="s">
        <v>370</v>
      </c>
      <c r="M130" s="79">
        <v>1</v>
      </c>
      <c r="N130" s="79"/>
      <c r="O130" s="44">
        <f t="shared" si="1"/>
        <v>124</v>
      </c>
      <c r="Q130" s="103">
        <v>42202</v>
      </c>
      <c r="R130" s="101">
        <v>42360</v>
      </c>
    </row>
    <row r="131" spans="1:18" s="61" customFormat="1" ht="12.75" customHeight="1" x14ac:dyDescent="0.25">
      <c r="A131" s="75">
        <v>42360</v>
      </c>
      <c r="B131" s="76">
        <v>12</v>
      </c>
      <c r="C131" s="76">
        <v>52</v>
      </c>
      <c r="D131" s="76">
        <v>2015</v>
      </c>
      <c r="E131" s="77" t="s">
        <v>315</v>
      </c>
      <c r="F131" s="78" t="s">
        <v>321</v>
      </c>
      <c r="G131" s="79" t="s">
        <v>310</v>
      </c>
      <c r="H131" s="80" t="s">
        <v>348</v>
      </c>
      <c r="I131" s="81">
        <v>50</v>
      </c>
      <c r="J131" s="82" t="s">
        <v>147</v>
      </c>
      <c r="K131" s="79" t="s">
        <v>291</v>
      </c>
      <c r="L131" s="80" t="s">
        <v>422</v>
      </c>
      <c r="M131" s="79">
        <v>1</v>
      </c>
      <c r="N131" s="79"/>
      <c r="O131" s="44">
        <f t="shared" si="1"/>
        <v>125</v>
      </c>
      <c r="Q131" s="103">
        <v>42203</v>
      </c>
      <c r="R131" s="101">
        <v>42360</v>
      </c>
    </row>
    <row r="132" spans="1:18" s="61" customFormat="1" ht="12.75" customHeight="1" x14ac:dyDescent="0.25">
      <c r="A132" s="75">
        <v>42360</v>
      </c>
      <c r="B132" s="76">
        <v>12</v>
      </c>
      <c r="C132" s="76">
        <v>52</v>
      </c>
      <c r="D132" s="76">
        <v>2015</v>
      </c>
      <c r="E132" s="77" t="s">
        <v>315</v>
      </c>
      <c r="F132" s="78" t="s">
        <v>321</v>
      </c>
      <c r="G132" s="79" t="s">
        <v>310</v>
      </c>
      <c r="H132" s="80" t="s">
        <v>349</v>
      </c>
      <c r="I132" s="81">
        <v>90</v>
      </c>
      <c r="J132" s="82" t="s">
        <v>129</v>
      </c>
      <c r="K132" s="79" t="s">
        <v>291</v>
      </c>
      <c r="L132" s="80" t="s">
        <v>367</v>
      </c>
      <c r="M132" s="79">
        <v>1</v>
      </c>
      <c r="N132" s="79"/>
      <c r="O132" s="44">
        <f t="shared" si="1"/>
        <v>126</v>
      </c>
      <c r="Q132" s="103">
        <v>42204</v>
      </c>
      <c r="R132" s="101">
        <v>42360</v>
      </c>
    </row>
    <row r="133" spans="1:18" s="61" customFormat="1" ht="12.75" customHeight="1" x14ac:dyDescent="0.25">
      <c r="A133" s="75">
        <v>42359</v>
      </c>
      <c r="B133" s="76">
        <v>12</v>
      </c>
      <c r="C133" s="76">
        <v>52</v>
      </c>
      <c r="D133" s="76">
        <v>2015</v>
      </c>
      <c r="E133" s="77" t="s">
        <v>316</v>
      </c>
      <c r="F133" s="78" t="s">
        <v>321</v>
      </c>
      <c r="G133" s="79" t="s">
        <v>310</v>
      </c>
      <c r="H133" s="80" t="s">
        <v>349</v>
      </c>
      <c r="I133" s="81">
        <v>90</v>
      </c>
      <c r="J133" s="82" t="s">
        <v>60</v>
      </c>
      <c r="K133" s="79" t="s">
        <v>291</v>
      </c>
      <c r="L133" s="80" t="s">
        <v>404</v>
      </c>
      <c r="M133" s="79">
        <v>1</v>
      </c>
      <c r="N133" s="79"/>
      <c r="O133" s="44">
        <f t="shared" si="1"/>
        <v>127</v>
      </c>
      <c r="Q133" s="103">
        <v>42205</v>
      </c>
      <c r="R133" s="101">
        <v>42359</v>
      </c>
    </row>
    <row r="134" spans="1:18" s="61" customFormat="1" ht="12.75" customHeight="1" x14ac:dyDescent="0.25">
      <c r="A134" s="75">
        <v>42358</v>
      </c>
      <c r="B134" s="76">
        <v>12</v>
      </c>
      <c r="C134" s="76">
        <v>51</v>
      </c>
      <c r="D134" s="76">
        <v>2015</v>
      </c>
      <c r="E134" s="77" t="s">
        <v>320</v>
      </c>
      <c r="F134" s="78" t="s">
        <v>321</v>
      </c>
      <c r="G134" s="79" t="s">
        <v>312</v>
      </c>
      <c r="H134" s="80" t="s">
        <v>347</v>
      </c>
      <c r="I134" s="81">
        <v>70</v>
      </c>
      <c r="J134" s="82" t="s">
        <v>79</v>
      </c>
      <c r="K134" s="79" t="s">
        <v>291</v>
      </c>
      <c r="L134" s="80" t="s">
        <v>423</v>
      </c>
      <c r="M134" s="79">
        <v>1</v>
      </c>
      <c r="N134" s="79"/>
      <c r="O134" s="44">
        <f t="shared" si="1"/>
        <v>128</v>
      </c>
      <c r="Q134" s="103">
        <v>42206</v>
      </c>
      <c r="R134" s="101">
        <v>42358</v>
      </c>
    </row>
    <row r="135" spans="1:18" s="61" customFormat="1" ht="12.75" customHeight="1" x14ac:dyDescent="0.25">
      <c r="A135" s="75">
        <v>42357</v>
      </c>
      <c r="B135" s="76">
        <v>12</v>
      </c>
      <c r="C135" s="76">
        <v>51</v>
      </c>
      <c r="D135" s="76">
        <v>2015</v>
      </c>
      <c r="E135" s="77" t="s">
        <v>308</v>
      </c>
      <c r="F135" s="78" t="s">
        <v>321</v>
      </c>
      <c r="G135" s="79" t="s">
        <v>310</v>
      </c>
      <c r="H135" s="80" t="s">
        <v>348</v>
      </c>
      <c r="I135" s="81">
        <v>50</v>
      </c>
      <c r="J135" s="82" t="s">
        <v>9</v>
      </c>
      <c r="K135" s="79" t="s">
        <v>291</v>
      </c>
      <c r="L135" s="80" t="s">
        <v>377</v>
      </c>
      <c r="M135" s="79">
        <v>1</v>
      </c>
      <c r="N135" s="79"/>
      <c r="O135" s="44">
        <f t="shared" si="1"/>
        <v>129</v>
      </c>
      <c r="Q135" s="103">
        <v>42207</v>
      </c>
      <c r="R135" s="101">
        <v>42357</v>
      </c>
    </row>
    <row r="136" spans="1:18" s="61" customFormat="1" ht="12.75" customHeight="1" x14ac:dyDescent="0.25">
      <c r="A136" s="75">
        <v>42357</v>
      </c>
      <c r="B136" s="76">
        <v>12</v>
      </c>
      <c r="C136" s="76">
        <v>51</v>
      </c>
      <c r="D136" s="76">
        <v>2015</v>
      </c>
      <c r="E136" s="77" t="s">
        <v>308</v>
      </c>
      <c r="F136" s="78" t="s">
        <v>321</v>
      </c>
      <c r="G136" s="79" t="s">
        <v>310</v>
      </c>
      <c r="H136" s="80" t="s">
        <v>348</v>
      </c>
      <c r="I136" s="81">
        <v>50</v>
      </c>
      <c r="J136" s="82" t="s">
        <v>100</v>
      </c>
      <c r="K136" s="79" t="s">
        <v>291</v>
      </c>
      <c r="L136" s="80" t="s">
        <v>421</v>
      </c>
      <c r="M136" s="79">
        <v>1</v>
      </c>
      <c r="N136" s="79"/>
      <c r="O136" s="44">
        <f t="shared" si="1"/>
        <v>130</v>
      </c>
      <c r="Q136" s="103">
        <v>42208</v>
      </c>
      <c r="R136" s="101">
        <v>42357</v>
      </c>
    </row>
    <row r="137" spans="1:18" s="61" customFormat="1" ht="12.75" customHeight="1" x14ac:dyDescent="0.25">
      <c r="A137" s="75">
        <v>42356</v>
      </c>
      <c r="B137" s="76">
        <v>12</v>
      </c>
      <c r="C137" s="76">
        <v>51</v>
      </c>
      <c r="D137" s="76">
        <v>2015</v>
      </c>
      <c r="E137" s="77" t="s">
        <v>311</v>
      </c>
      <c r="F137" s="78" t="s">
        <v>321</v>
      </c>
      <c r="G137" s="79" t="s">
        <v>312</v>
      </c>
      <c r="H137" s="80" t="s">
        <v>348</v>
      </c>
      <c r="I137" s="81">
        <v>50</v>
      </c>
      <c r="J137" s="82" t="s">
        <v>232</v>
      </c>
      <c r="K137" s="79" t="s">
        <v>291</v>
      </c>
      <c r="L137" s="80" t="s">
        <v>424</v>
      </c>
      <c r="M137" s="79">
        <v>1</v>
      </c>
      <c r="N137" s="79"/>
      <c r="O137" s="44">
        <f t="shared" si="1"/>
        <v>131</v>
      </c>
      <c r="Q137" s="103">
        <v>42209</v>
      </c>
      <c r="R137" s="101">
        <v>42356</v>
      </c>
    </row>
    <row r="138" spans="1:18" s="61" customFormat="1" ht="12.75" customHeight="1" x14ac:dyDescent="0.25">
      <c r="A138" s="75">
        <v>42356</v>
      </c>
      <c r="B138" s="76">
        <v>12</v>
      </c>
      <c r="C138" s="76">
        <v>51</v>
      </c>
      <c r="D138" s="76">
        <v>2015</v>
      </c>
      <c r="E138" s="77" t="s">
        <v>311</v>
      </c>
      <c r="F138" s="78" t="s">
        <v>321</v>
      </c>
      <c r="G138" s="79" t="s">
        <v>310</v>
      </c>
      <c r="H138" s="80" t="s">
        <v>347</v>
      </c>
      <c r="I138" s="81">
        <v>70</v>
      </c>
      <c r="J138" s="82" t="s">
        <v>6</v>
      </c>
      <c r="K138" s="79" t="s">
        <v>291</v>
      </c>
      <c r="L138" s="80" t="s">
        <v>373</v>
      </c>
      <c r="M138" s="79">
        <v>1</v>
      </c>
      <c r="N138" s="79"/>
      <c r="O138" s="44">
        <f t="shared" si="1"/>
        <v>132</v>
      </c>
      <c r="Q138" s="103">
        <v>42212</v>
      </c>
      <c r="R138" s="101">
        <v>42356</v>
      </c>
    </row>
    <row r="139" spans="1:18" s="61" customFormat="1" ht="12.75" customHeight="1" x14ac:dyDescent="0.25">
      <c r="A139" s="75">
        <v>42356</v>
      </c>
      <c r="B139" s="76">
        <v>12</v>
      </c>
      <c r="C139" s="76">
        <v>51</v>
      </c>
      <c r="D139" s="76">
        <v>2015</v>
      </c>
      <c r="E139" s="77" t="s">
        <v>311</v>
      </c>
      <c r="F139" s="78" t="s">
        <v>321</v>
      </c>
      <c r="G139" s="79" t="s">
        <v>310</v>
      </c>
      <c r="H139" s="80" t="s">
        <v>348</v>
      </c>
      <c r="I139" s="81">
        <v>50</v>
      </c>
      <c r="J139" s="82" t="s">
        <v>6</v>
      </c>
      <c r="K139" s="79" t="s">
        <v>291</v>
      </c>
      <c r="L139" s="80" t="s">
        <v>373</v>
      </c>
      <c r="M139" s="79">
        <v>1</v>
      </c>
      <c r="N139" s="79"/>
      <c r="O139" s="44">
        <f t="shared" si="1"/>
        <v>133</v>
      </c>
      <c r="Q139" s="103">
        <v>42213</v>
      </c>
      <c r="R139" s="101">
        <v>42356</v>
      </c>
    </row>
    <row r="140" spans="1:18" s="61" customFormat="1" ht="12.75" customHeight="1" x14ac:dyDescent="0.25">
      <c r="A140" s="75">
        <v>42354</v>
      </c>
      <c r="B140" s="76">
        <v>12</v>
      </c>
      <c r="C140" s="76">
        <v>51</v>
      </c>
      <c r="D140" s="76">
        <v>2015</v>
      </c>
      <c r="E140" s="77" t="s">
        <v>314</v>
      </c>
      <c r="F140" s="78" t="s">
        <v>321</v>
      </c>
      <c r="G140" s="79" t="s">
        <v>312</v>
      </c>
      <c r="H140" s="80" t="s">
        <v>351</v>
      </c>
      <c r="I140" s="81">
        <v>140</v>
      </c>
      <c r="J140" s="82" t="s">
        <v>197</v>
      </c>
      <c r="K140" s="79" t="s">
        <v>291</v>
      </c>
      <c r="L140" s="80" t="s">
        <v>395</v>
      </c>
      <c r="M140" s="79">
        <v>2</v>
      </c>
      <c r="N140" s="79"/>
      <c r="O140" s="44">
        <f t="shared" ref="O140:O203" si="2">O139+1</f>
        <v>134</v>
      </c>
      <c r="Q140" s="103">
        <v>42214</v>
      </c>
      <c r="R140" s="101">
        <v>42354</v>
      </c>
    </row>
    <row r="141" spans="1:18" s="61" customFormat="1" ht="12.75" customHeight="1" x14ac:dyDescent="0.25">
      <c r="A141" s="75">
        <v>42354</v>
      </c>
      <c r="B141" s="76">
        <v>12</v>
      </c>
      <c r="C141" s="76">
        <v>51</v>
      </c>
      <c r="D141" s="76">
        <v>2015</v>
      </c>
      <c r="E141" s="77" t="s">
        <v>314</v>
      </c>
      <c r="F141" s="78" t="s">
        <v>321</v>
      </c>
      <c r="G141" s="79" t="s">
        <v>310</v>
      </c>
      <c r="H141" s="80" t="s">
        <v>351</v>
      </c>
      <c r="I141" s="81">
        <v>140</v>
      </c>
      <c r="J141" s="82" t="s">
        <v>76</v>
      </c>
      <c r="K141" s="79" t="s">
        <v>291</v>
      </c>
      <c r="L141" s="80" t="s">
        <v>364</v>
      </c>
      <c r="M141" s="79">
        <v>2</v>
      </c>
      <c r="N141" s="79"/>
      <c r="O141" s="44">
        <f t="shared" si="2"/>
        <v>135</v>
      </c>
      <c r="Q141" s="103">
        <v>42215</v>
      </c>
      <c r="R141" s="101">
        <v>42354</v>
      </c>
    </row>
    <row r="142" spans="1:18" s="61" customFormat="1" ht="12.75" customHeight="1" x14ac:dyDescent="0.25">
      <c r="A142" s="75">
        <v>42354</v>
      </c>
      <c r="B142" s="76">
        <v>12</v>
      </c>
      <c r="C142" s="76">
        <v>51</v>
      </c>
      <c r="D142" s="76">
        <v>2015</v>
      </c>
      <c r="E142" s="77" t="s">
        <v>314</v>
      </c>
      <c r="F142" s="78" t="s">
        <v>321</v>
      </c>
      <c r="G142" s="79" t="s">
        <v>312</v>
      </c>
      <c r="H142" s="80" t="s">
        <v>347</v>
      </c>
      <c r="I142" s="81">
        <v>70</v>
      </c>
      <c r="J142" s="82" t="s">
        <v>204</v>
      </c>
      <c r="K142" s="79" t="s">
        <v>291</v>
      </c>
      <c r="L142" s="80" t="s">
        <v>425</v>
      </c>
      <c r="M142" s="79">
        <v>1</v>
      </c>
      <c r="N142" s="79"/>
      <c r="O142" s="44">
        <f t="shared" si="2"/>
        <v>136</v>
      </c>
      <c r="Q142" s="103">
        <v>42216</v>
      </c>
      <c r="R142" s="101">
        <v>42354</v>
      </c>
    </row>
    <row r="143" spans="1:18" s="61" customFormat="1" ht="12.75" customHeight="1" x14ac:dyDescent="0.25">
      <c r="A143" s="75">
        <v>42353</v>
      </c>
      <c r="B143" s="76">
        <v>12</v>
      </c>
      <c r="C143" s="76">
        <v>51</v>
      </c>
      <c r="D143" s="76">
        <v>2015</v>
      </c>
      <c r="E143" s="77" t="s">
        <v>315</v>
      </c>
      <c r="F143" s="78" t="s">
        <v>321</v>
      </c>
      <c r="G143" s="79" t="s">
        <v>310</v>
      </c>
      <c r="H143" s="80" t="s">
        <v>350</v>
      </c>
      <c r="I143" s="81">
        <v>120</v>
      </c>
      <c r="J143" s="82" t="s">
        <v>9</v>
      </c>
      <c r="K143" s="79" t="s">
        <v>291</v>
      </c>
      <c r="L143" s="80" t="s">
        <v>377</v>
      </c>
      <c r="M143" s="79">
        <v>2</v>
      </c>
      <c r="N143" s="79"/>
      <c r="O143" s="44">
        <f t="shared" si="2"/>
        <v>137</v>
      </c>
      <c r="Q143" s="103">
        <v>42217</v>
      </c>
      <c r="R143" s="101">
        <v>42353</v>
      </c>
    </row>
    <row r="144" spans="1:18" s="61" customFormat="1" ht="12.75" customHeight="1" x14ac:dyDescent="0.25">
      <c r="A144" s="75">
        <v>42353</v>
      </c>
      <c r="B144" s="76">
        <v>12</v>
      </c>
      <c r="C144" s="76">
        <v>51</v>
      </c>
      <c r="D144" s="76">
        <v>2015</v>
      </c>
      <c r="E144" s="77" t="s">
        <v>315</v>
      </c>
      <c r="F144" s="78" t="s">
        <v>321</v>
      </c>
      <c r="G144" s="79" t="s">
        <v>310</v>
      </c>
      <c r="H144" s="80" t="s">
        <v>350</v>
      </c>
      <c r="I144" s="81">
        <v>120</v>
      </c>
      <c r="J144" s="82" t="s">
        <v>200</v>
      </c>
      <c r="K144" s="79" t="s">
        <v>291</v>
      </c>
      <c r="L144" s="80" t="s">
        <v>376</v>
      </c>
      <c r="M144" s="79">
        <v>2</v>
      </c>
      <c r="N144" s="79"/>
      <c r="O144" s="44">
        <f t="shared" si="2"/>
        <v>138</v>
      </c>
      <c r="Q144" s="103">
        <v>42219</v>
      </c>
      <c r="R144" s="101">
        <v>42353</v>
      </c>
    </row>
    <row r="145" spans="1:18" s="61" customFormat="1" ht="12.75" customHeight="1" x14ac:dyDescent="0.25">
      <c r="A145" s="75">
        <v>42353</v>
      </c>
      <c r="B145" s="76">
        <v>12</v>
      </c>
      <c r="C145" s="76">
        <v>51</v>
      </c>
      <c r="D145" s="76">
        <v>2015</v>
      </c>
      <c r="E145" s="77" t="s">
        <v>315</v>
      </c>
      <c r="F145" s="78" t="s">
        <v>321</v>
      </c>
      <c r="G145" s="79" t="s">
        <v>310</v>
      </c>
      <c r="H145" s="80" t="s">
        <v>347</v>
      </c>
      <c r="I145" s="81">
        <v>70</v>
      </c>
      <c r="J145" s="82" t="s">
        <v>76</v>
      </c>
      <c r="K145" s="79" t="s">
        <v>291</v>
      </c>
      <c r="L145" s="80" t="s">
        <v>364</v>
      </c>
      <c r="M145" s="79">
        <v>1</v>
      </c>
      <c r="N145" s="79"/>
      <c r="O145" s="44">
        <f t="shared" si="2"/>
        <v>139</v>
      </c>
      <c r="Q145" s="103">
        <v>42221</v>
      </c>
      <c r="R145" s="101">
        <v>42353</v>
      </c>
    </row>
    <row r="146" spans="1:18" s="61" customFormat="1" ht="12.75" customHeight="1" x14ac:dyDescent="0.25">
      <c r="A146" s="75">
        <v>42353</v>
      </c>
      <c r="B146" s="76">
        <v>12</v>
      </c>
      <c r="C146" s="76">
        <v>51</v>
      </c>
      <c r="D146" s="76">
        <v>2015</v>
      </c>
      <c r="E146" s="77" t="s">
        <v>315</v>
      </c>
      <c r="F146" s="78" t="s">
        <v>321</v>
      </c>
      <c r="G146" s="79" t="s">
        <v>310</v>
      </c>
      <c r="H146" s="80" t="s">
        <v>347</v>
      </c>
      <c r="I146" s="81">
        <v>70</v>
      </c>
      <c r="J146" s="82" t="s">
        <v>154</v>
      </c>
      <c r="K146" s="79" t="s">
        <v>291</v>
      </c>
      <c r="L146" s="80" t="s">
        <v>398</v>
      </c>
      <c r="M146" s="79">
        <v>1</v>
      </c>
      <c r="N146" s="79"/>
      <c r="O146" s="44">
        <f t="shared" si="2"/>
        <v>140</v>
      </c>
      <c r="Q146" s="103">
        <v>42222</v>
      </c>
      <c r="R146" s="101">
        <v>42353</v>
      </c>
    </row>
    <row r="147" spans="1:18" s="61" customFormat="1" ht="12.75" customHeight="1" x14ac:dyDescent="0.25">
      <c r="A147" s="75">
        <v>42352</v>
      </c>
      <c r="B147" s="76">
        <v>12</v>
      </c>
      <c r="C147" s="76">
        <v>51</v>
      </c>
      <c r="D147" s="76">
        <v>2015</v>
      </c>
      <c r="E147" s="77" t="s">
        <v>316</v>
      </c>
      <c r="F147" s="78" t="s">
        <v>321</v>
      </c>
      <c r="G147" s="79" t="s">
        <v>310</v>
      </c>
      <c r="H147" s="80" t="s">
        <v>347</v>
      </c>
      <c r="I147" s="81">
        <v>70</v>
      </c>
      <c r="J147" s="82" t="s">
        <v>225</v>
      </c>
      <c r="K147" s="79" t="s">
        <v>291</v>
      </c>
      <c r="L147" s="80" t="s">
        <v>426</v>
      </c>
      <c r="M147" s="79">
        <v>1</v>
      </c>
      <c r="N147" s="79"/>
      <c r="O147" s="44">
        <f t="shared" si="2"/>
        <v>141</v>
      </c>
      <c r="Q147" s="103">
        <v>42223</v>
      </c>
      <c r="R147" s="101">
        <v>42352</v>
      </c>
    </row>
    <row r="148" spans="1:18" s="61" customFormat="1" ht="12.75" customHeight="1" x14ac:dyDescent="0.25">
      <c r="A148" s="75">
        <v>42352</v>
      </c>
      <c r="B148" s="76">
        <v>12</v>
      </c>
      <c r="C148" s="76">
        <v>51</v>
      </c>
      <c r="D148" s="76">
        <v>2015</v>
      </c>
      <c r="E148" s="77" t="s">
        <v>316</v>
      </c>
      <c r="F148" s="78" t="s">
        <v>321</v>
      </c>
      <c r="G148" s="79" t="s">
        <v>310</v>
      </c>
      <c r="H148" s="80" t="s">
        <v>347</v>
      </c>
      <c r="I148" s="81">
        <v>70</v>
      </c>
      <c r="J148" s="82" t="s">
        <v>138</v>
      </c>
      <c r="K148" s="79" t="s">
        <v>291</v>
      </c>
      <c r="L148" s="80" t="s">
        <v>427</v>
      </c>
      <c r="M148" s="79">
        <v>1</v>
      </c>
      <c r="N148" s="79"/>
      <c r="O148" s="44">
        <f t="shared" si="2"/>
        <v>142</v>
      </c>
      <c r="Q148" s="103">
        <v>42224</v>
      </c>
      <c r="R148" s="101">
        <v>42352</v>
      </c>
    </row>
    <row r="149" spans="1:18" s="61" customFormat="1" ht="12.75" customHeight="1" x14ac:dyDescent="0.25">
      <c r="A149" s="75">
        <v>42352</v>
      </c>
      <c r="B149" s="76">
        <v>12</v>
      </c>
      <c r="C149" s="76">
        <v>51</v>
      </c>
      <c r="D149" s="76">
        <v>2015</v>
      </c>
      <c r="E149" s="77" t="s">
        <v>316</v>
      </c>
      <c r="F149" s="78" t="s">
        <v>321</v>
      </c>
      <c r="G149" s="79" t="s">
        <v>310</v>
      </c>
      <c r="H149" s="80" t="s">
        <v>349</v>
      </c>
      <c r="I149" s="81">
        <v>90</v>
      </c>
      <c r="J149" s="82" t="s">
        <v>71</v>
      </c>
      <c r="K149" s="79" t="s">
        <v>291</v>
      </c>
      <c r="L149" s="80" t="s">
        <v>393</v>
      </c>
      <c r="M149" s="79">
        <v>1</v>
      </c>
      <c r="N149" s="79"/>
      <c r="O149" s="44">
        <f t="shared" si="2"/>
        <v>143</v>
      </c>
      <c r="Q149" s="103">
        <v>42226</v>
      </c>
      <c r="R149" s="101">
        <v>42352</v>
      </c>
    </row>
    <row r="150" spans="1:18" s="61" customFormat="1" ht="12.75" customHeight="1" x14ac:dyDescent="0.25">
      <c r="A150" s="75">
        <v>42350</v>
      </c>
      <c r="B150" s="76">
        <v>12</v>
      </c>
      <c r="C150" s="76">
        <v>50</v>
      </c>
      <c r="D150" s="76">
        <v>2015</v>
      </c>
      <c r="E150" s="77" t="s">
        <v>308</v>
      </c>
      <c r="F150" s="78" t="s">
        <v>321</v>
      </c>
      <c r="G150" s="79" t="s">
        <v>310</v>
      </c>
      <c r="H150" s="80" t="s">
        <v>349</v>
      </c>
      <c r="I150" s="81">
        <v>90</v>
      </c>
      <c r="J150" s="82" t="s">
        <v>31</v>
      </c>
      <c r="K150" s="79" t="s">
        <v>291</v>
      </c>
      <c r="L150" s="80" t="s">
        <v>371</v>
      </c>
      <c r="M150" s="79">
        <v>1</v>
      </c>
      <c r="N150" s="79"/>
      <c r="O150" s="44">
        <f t="shared" si="2"/>
        <v>144</v>
      </c>
      <c r="Q150" s="103">
        <v>42229</v>
      </c>
      <c r="R150" s="101">
        <v>42350</v>
      </c>
    </row>
    <row r="151" spans="1:18" s="61" customFormat="1" ht="12.75" customHeight="1" x14ac:dyDescent="0.25">
      <c r="A151" s="75">
        <v>42350</v>
      </c>
      <c r="B151" s="76">
        <v>12</v>
      </c>
      <c r="C151" s="76">
        <v>50</v>
      </c>
      <c r="D151" s="76">
        <v>2015</v>
      </c>
      <c r="E151" s="77" t="s">
        <v>308</v>
      </c>
      <c r="F151" s="78" t="s">
        <v>321</v>
      </c>
      <c r="G151" s="79" t="s">
        <v>310</v>
      </c>
      <c r="H151" s="80" t="s">
        <v>348</v>
      </c>
      <c r="I151" s="81">
        <v>50</v>
      </c>
      <c r="J151" s="82" t="s">
        <v>45</v>
      </c>
      <c r="K151" s="79" t="s">
        <v>291</v>
      </c>
      <c r="L151" s="80" t="s">
        <v>428</v>
      </c>
      <c r="M151" s="79">
        <v>1</v>
      </c>
      <c r="N151" s="79"/>
      <c r="O151" s="44">
        <f t="shared" si="2"/>
        <v>145</v>
      </c>
      <c r="Q151" s="103">
        <v>42230</v>
      </c>
      <c r="R151" s="101">
        <v>42350</v>
      </c>
    </row>
    <row r="152" spans="1:18" s="61" customFormat="1" ht="12.75" customHeight="1" x14ac:dyDescent="0.25">
      <c r="A152" s="75">
        <v>42349</v>
      </c>
      <c r="B152" s="76">
        <v>12</v>
      </c>
      <c r="C152" s="76">
        <v>50</v>
      </c>
      <c r="D152" s="76">
        <v>2015</v>
      </c>
      <c r="E152" s="77" t="s">
        <v>311</v>
      </c>
      <c r="F152" s="78" t="s">
        <v>321</v>
      </c>
      <c r="G152" s="79" t="s">
        <v>310</v>
      </c>
      <c r="H152" s="80" t="s">
        <v>354</v>
      </c>
      <c r="I152" s="81">
        <v>40</v>
      </c>
      <c r="J152" s="82" t="s">
        <v>220</v>
      </c>
      <c r="K152" s="79" t="s">
        <v>291</v>
      </c>
      <c r="L152" s="80" t="s">
        <v>388</v>
      </c>
      <c r="M152" s="79">
        <v>1</v>
      </c>
      <c r="N152" s="79"/>
      <c r="O152" s="44">
        <f t="shared" si="2"/>
        <v>146</v>
      </c>
      <c r="Q152" s="103">
        <v>42231</v>
      </c>
      <c r="R152" s="101">
        <v>42349</v>
      </c>
    </row>
    <row r="153" spans="1:18" s="61" customFormat="1" ht="12.75" customHeight="1" x14ac:dyDescent="0.25">
      <c r="A153" s="75">
        <v>42348</v>
      </c>
      <c r="B153" s="76">
        <v>12</v>
      </c>
      <c r="C153" s="76">
        <v>50</v>
      </c>
      <c r="D153" s="76">
        <v>2015</v>
      </c>
      <c r="E153" s="77" t="s">
        <v>313</v>
      </c>
      <c r="F153" s="78" t="s">
        <v>321</v>
      </c>
      <c r="G153" s="79" t="s">
        <v>312</v>
      </c>
      <c r="H153" s="80" t="s">
        <v>348</v>
      </c>
      <c r="I153" s="81">
        <v>50</v>
      </c>
      <c r="J153" s="82" t="s">
        <v>6</v>
      </c>
      <c r="K153" s="79" t="s">
        <v>291</v>
      </c>
      <c r="L153" s="80" t="s">
        <v>373</v>
      </c>
      <c r="M153" s="79">
        <v>1</v>
      </c>
      <c r="N153" s="79"/>
      <c r="O153" s="44">
        <f t="shared" si="2"/>
        <v>147</v>
      </c>
      <c r="Q153" s="103">
        <v>42234</v>
      </c>
      <c r="R153" s="101">
        <v>42348</v>
      </c>
    </row>
    <row r="154" spans="1:18" s="61" customFormat="1" ht="12.75" customHeight="1" x14ac:dyDescent="0.25">
      <c r="A154" s="75">
        <v>42348</v>
      </c>
      <c r="B154" s="76">
        <v>12</v>
      </c>
      <c r="C154" s="76">
        <v>50</v>
      </c>
      <c r="D154" s="76">
        <v>2015</v>
      </c>
      <c r="E154" s="77" t="s">
        <v>313</v>
      </c>
      <c r="F154" s="78" t="s">
        <v>321</v>
      </c>
      <c r="G154" s="79" t="s">
        <v>312</v>
      </c>
      <c r="H154" s="80" t="s">
        <v>348</v>
      </c>
      <c r="I154" s="81">
        <v>50</v>
      </c>
      <c r="J154" s="82" t="s">
        <v>129</v>
      </c>
      <c r="K154" s="79" t="s">
        <v>291</v>
      </c>
      <c r="L154" s="80" t="s">
        <v>367</v>
      </c>
      <c r="M154" s="79">
        <v>1</v>
      </c>
      <c r="N154" s="79"/>
      <c r="O154" s="44">
        <f t="shared" si="2"/>
        <v>148</v>
      </c>
      <c r="Q154" s="103">
        <v>42235</v>
      </c>
      <c r="R154" s="101">
        <v>42348</v>
      </c>
    </row>
    <row r="155" spans="1:18" s="61" customFormat="1" ht="12.75" customHeight="1" x14ac:dyDescent="0.25">
      <c r="A155" s="75">
        <v>42347</v>
      </c>
      <c r="B155" s="76">
        <v>12</v>
      </c>
      <c r="C155" s="76">
        <v>50</v>
      </c>
      <c r="D155" s="76">
        <v>2015</v>
      </c>
      <c r="E155" s="77" t="s">
        <v>314</v>
      </c>
      <c r="F155" s="78" t="s">
        <v>321</v>
      </c>
      <c r="G155" s="79" t="s">
        <v>312</v>
      </c>
      <c r="H155" s="80" t="s">
        <v>351</v>
      </c>
      <c r="I155" s="81">
        <v>140</v>
      </c>
      <c r="J155" s="82" t="s">
        <v>42</v>
      </c>
      <c r="K155" s="79" t="s">
        <v>291</v>
      </c>
      <c r="L155" s="80" t="s">
        <v>429</v>
      </c>
      <c r="M155" s="79">
        <v>2</v>
      </c>
      <c r="N155" s="79"/>
      <c r="O155" s="44">
        <f t="shared" si="2"/>
        <v>149</v>
      </c>
      <c r="Q155" s="103">
        <v>42236</v>
      </c>
      <c r="R155" s="101">
        <v>42347</v>
      </c>
    </row>
    <row r="156" spans="1:18" s="61" customFormat="1" ht="12.75" customHeight="1" x14ac:dyDescent="0.25">
      <c r="A156" s="75">
        <v>42346</v>
      </c>
      <c r="B156" s="76">
        <v>12</v>
      </c>
      <c r="C156" s="76">
        <v>50</v>
      </c>
      <c r="D156" s="76">
        <v>2015</v>
      </c>
      <c r="E156" s="77" t="s">
        <v>315</v>
      </c>
      <c r="F156" s="78" t="s">
        <v>321</v>
      </c>
      <c r="G156" s="79" t="s">
        <v>310</v>
      </c>
      <c r="H156" s="80" t="s">
        <v>348</v>
      </c>
      <c r="I156" s="81">
        <v>50</v>
      </c>
      <c r="J156" s="82" t="s">
        <v>147</v>
      </c>
      <c r="K156" s="79" t="s">
        <v>291</v>
      </c>
      <c r="L156" s="80" t="s">
        <v>422</v>
      </c>
      <c r="M156" s="79">
        <v>1</v>
      </c>
      <c r="N156" s="79"/>
      <c r="O156" s="44">
        <f t="shared" si="2"/>
        <v>150</v>
      </c>
      <c r="Q156" s="103">
        <v>42237</v>
      </c>
      <c r="R156" s="101">
        <v>42346</v>
      </c>
    </row>
    <row r="157" spans="1:18" s="61" customFormat="1" ht="12.75" customHeight="1" x14ac:dyDescent="0.25">
      <c r="A157" s="75">
        <v>42346</v>
      </c>
      <c r="B157" s="76">
        <v>12</v>
      </c>
      <c r="C157" s="76">
        <v>50</v>
      </c>
      <c r="D157" s="76">
        <v>2015</v>
      </c>
      <c r="E157" s="77" t="s">
        <v>315</v>
      </c>
      <c r="F157" s="78" t="s">
        <v>321</v>
      </c>
      <c r="G157" s="79" t="s">
        <v>310</v>
      </c>
      <c r="H157" s="80" t="s">
        <v>347</v>
      </c>
      <c r="I157" s="81">
        <v>70</v>
      </c>
      <c r="J157" s="82" t="s">
        <v>121</v>
      </c>
      <c r="K157" s="79" t="s">
        <v>291</v>
      </c>
      <c r="L157" s="80" t="s">
        <v>430</v>
      </c>
      <c r="M157" s="79">
        <v>1</v>
      </c>
      <c r="N157" s="79"/>
      <c r="O157" s="44">
        <f t="shared" si="2"/>
        <v>151</v>
      </c>
      <c r="Q157" s="103">
        <v>42241</v>
      </c>
      <c r="R157" s="101">
        <v>42346</v>
      </c>
    </row>
    <row r="158" spans="1:18" s="61" customFormat="1" ht="12.75" customHeight="1" x14ac:dyDescent="0.25">
      <c r="A158" s="75">
        <v>42346</v>
      </c>
      <c r="B158" s="76">
        <v>12</v>
      </c>
      <c r="C158" s="76">
        <v>50</v>
      </c>
      <c r="D158" s="76">
        <v>2015</v>
      </c>
      <c r="E158" s="77" t="s">
        <v>315</v>
      </c>
      <c r="F158" s="78" t="s">
        <v>321</v>
      </c>
      <c r="G158" s="79" t="s">
        <v>312</v>
      </c>
      <c r="H158" s="80" t="s">
        <v>351</v>
      </c>
      <c r="I158" s="81">
        <v>140</v>
      </c>
      <c r="J158" s="82" t="s">
        <v>197</v>
      </c>
      <c r="K158" s="79" t="s">
        <v>291</v>
      </c>
      <c r="L158" s="80" t="s">
        <v>395</v>
      </c>
      <c r="M158" s="79">
        <v>2</v>
      </c>
      <c r="N158" s="79"/>
      <c r="O158" s="44">
        <f t="shared" si="2"/>
        <v>152</v>
      </c>
      <c r="Q158" s="103">
        <v>42242</v>
      </c>
      <c r="R158" s="101">
        <v>42346</v>
      </c>
    </row>
    <row r="159" spans="1:18" s="61" customFormat="1" ht="12.75" customHeight="1" x14ac:dyDescent="0.25">
      <c r="A159" s="75">
        <v>42345</v>
      </c>
      <c r="B159" s="76">
        <v>12</v>
      </c>
      <c r="C159" s="76">
        <v>50</v>
      </c>
      <c r="D159" s="76">
        <v>2015</v>
      </c>
      <c r="E159" s="77" t="s">
        <v>316</v>
      </c>
      <c r="F159" s="78" t="s">
        <v>321</v>
      </c>
      <c r="G159" s="79" t="s">
        <v>310</v>
      </c>
      <c r="H159" s="80" t="s">
        <v>351</v>
      </c>
      <c r="I159" s="81">
        <v>140</v>
      </c>
      <c r="J159" s="82" t="s">
        <v>99</v>
      </c>
      <c r="K159" s="79" t="s">
        <v>291</v>
      </c>
      <c r="L159" s="80" t="s">
        <v>431</v>
      </c>
      <c r="M159" s="79">
        <v>2</v>
      </c>
      <c r="N159" s="79"/>
      <c r="O159" s="44">
        <f t="shared" si="2"/>
        <v>153</v>
      </c>
      <c r="Q159" s="103">
        <v>42243</v>
      </c>
      <c r="R159" s="101">
        <v>42345</v>
      </c>
    </row>
    <row r="160" spans="1:18" s="61" customFormat="1" ht="12.75" customHeight="1" x14ac:dyDescent="0.25">
      <c r="A160" s="75">
        <v>42342</v>
      </c>
      <c r="B160" s="76">
        <v>12</v>
      </c>
      <c r="C160" s="76">
        <v>49</v>
      </c>
      <c r="D160" s="76">
        <v>2015</v>
      </c>
      <c r="E160" s="77" t="s">
        <v>311</v>
      </c>
      <c r="F160" s="78" t="s">
        <v>321</v>
      </c>
      <c r="G160" s="79" t="s">
        <v>310</v>
      </c>
      <c r="H160" s="80" t="s">
        <v>350</v>
      </c>
      <c r="I160" s="81">
        <v>120</v>
      </c>
      <c r="J160" s="82" t="s">
        <v>251</v>
      </c>
      <c r="K160" s="79" t="s">
        <v>291</v>
      </c>
      <c r="L160" s="80" t="s">
        <v>432</v>
      </c>
      <c r="M160" s="79">
        <v>2</v>
      </c>
      <c r="N160" s="79"/>
      <c r="O160" s="44">
        <f t="shared" si="2"/>
        <v>154</v>
      </c>
      <c r="Q160" s="103">
        <v>42244</v>
      </c>
      <c r="R160" s="101">
        <v>42342</v>
      </c>
    </row>
    <row r="161" spans="1:18" s="61" customFormat="1" ht="12.75" customHeight="1" x14ac:dyDescent="0.25">
      <c r="A161" s="75">
        <v>42342</v>
      </c>
      <c r="B161" s="76">
        <v>12</v>
      </c>
      <c r="C161" s="76">
        <v>49</v>
      </c>
      <c r="D161" s="76">
        <v>2015</v>
      </c>
      <c r="E161" s="77" t="s">
        <v>311</v>
      </c>
      <c r="F161" s="78" t="s">
        <v>321</v>
      </c>
      <c r="G161" s="79" t="s">
        <v>310</v>
      </c>
      <c r="H161" s="80" t="s">
        <v>349</v>
      </c>
      <c r="I161" s="81">
        <v>90</v>
      </c>
      <c r="J161" s="82" t="s">
        <v>254</v>
      </c>
      <c r="K161" s="79" t="s">
        <v>291</v>
      </c>
      <c r="L161" s="80" t="s">
        <v>433</v>
      </c>
      <c r="M161" s="79">
        <v>1</v>
      </c>
      <c r="N161" s="79"/>
      <c r="O161" s="44">
        <f t="shared" si="2"/>
        <v>155</v>
      </c>
      <c r="Q161" s="103">
        <v>42247</v>
      </c>
      <c r="R161" s="101">
        <v>42342</v>
      </c>
    </row>
    <row r="162" spans="1:18" s="61" customFormat="1" ht="12.75" customHeight="1" x14ac:dyDescent="0.25">
      <c r="A162" s="75">
        <v>42342</v>
      </c>
      <c r="B162" s="76">
        <v>12</v>
      </c>
      <c r="C162" s="76">
        <v>49</v>
      </c>
      <c r="D162" s="76">
        <v>2015</v>
      </c>
      <c r="E162" s="77" t="s">
        <v>311</v>
      </c>
      <c r="F162" s="78" t="s">
        <v>321</v>
      </c>
      <c r="G162" s="79" t="s">
        <v>310</v>
      </c>
      <c r="H162" s="80" t="s">
        <v>350</v>
      </c>
      <c r="I162" s="81">
        <v>120</v>
      </c>
      <c r="J162" s="82" t="s">
        <v>215</v>
      </c>
      <c r="K162" s="79" t="s">
        <v>291</v>
      </c>
      <c r="L162" s="80" t="s">
        <v>434</v>
      </c>
      <c r="M162" s="79">
        <v>2</v>
      </c>
      <c r="N162" s="79"/>
      <c r="O162" s="44">
        <f t="shared" si="2"/>
        <v>156</v>
      </c>
      <c r="Q162" s="103">
        <v>42248</v>
      </c>
      <c r="R162" s="101">
        <v>42342</v>
      </c>
    </row>
    <row r="163" spans="1:18" s="61" customFormat="1" ht="12.75" customHeight="1" x14ac:dyDescent="0.25">
      <c r="A163" s="75">
        <v>42341</v>
      </c>
      <c r="B163" s="76">
        <v>12</v>
      </c>
      <c r="C163" s="76">
        <v>49</v>
      </c>
      <c r="D163" s="76">
        <v>2015</v>
      </c>
      <c r="E163" s="77" t="s">
        <v>313</v>
      </c>
      <c r="F163" s="78" t="s">
        <v>321</v>
      </c>
      <c r="G163" s="79" t="s">
        <v>310</v>
      </c>
      <c r="H163" s="80" t="s">
        <v>348</v>
      </c>
      <c r="I163" s="81">
        <v>50</v>
      </c>
      <c r="J163" s="82" t="s">
        <v>6</v>
      </c>
      <c r="K163" s="79" t="s">
        <v>291</v>
      </c>
      <c r="L163" s="80" t="s">
        <v>373</v>
      </c>
      <c r="M163" s="79">
        <v>1</v>
      </c>
      <c r="N163" s="79"/>
      <c r="O163" s="44">
        <f t="shared" si="2"/>
        <v>157</v>
      </c>
      <c r="Q163" s="103">
        <v>42249</v>
      </c>
      <c r="R163" s="101">
        <v>42341</v>
      </c>
    </row>
    <row r="164" spans="1:18" s="61" customFormat="1" ht="12.75" customHeight="1" x14ac:dyDescent="0.25">
      <c r="A164" s="75">
        <v>42341</v>
      </c>
      <c r="B164" s="76">
        <v>12</v>
      </c>
      <c r="C164" s="76">
        <v>49</v>
      </c>
      <c r="D164" s="76">
        <v>2015</v>
      </c>
      <c r="E164" s="77" t="s">
        <v>313</v>
      </c>
      <c r="F164" s="78" t="s">
        <v>321</v>
      </c>
      <c r="G164" s="79" t="s">
        <v>310</v>
      </c>
      <c r="H164" s="80" t="s">
        <v>351</v>
      </c>
      <c r="I164" s="81">
        <v>140</v>
      </c>
      <c r="J164" s="82" t="s">
        <v>9</v>
      </c>
      <c r="K164" s="79" t="s">
        <v>291</v>
      </c>
      <c r="L164" s="80" t="s">
        <v>377</v>
      </c>
      <c r="M164" s="79">
        <v>2</v>
      </c>
      <c r="N164" s="79"/>
      <c r="O164" s="44">
        <f t="shared" si="2"/>
        <v>158</v>
      </c>
      <c r="Q164" s="103">
        <v>42250</v>
      </c>
      <c r="R164" s="101">
        <v>42341</v>
      </c>
    </row>
    <row r="165" spans="1:18" s="61" customFormat="1" ht="12.75" customHeight="1" x14ac:dyDescent="0.25">
      <c r="A165" s="75">
        <v>42341</v>
      </c>
      <c r="B165" s="76">
        <v>12</v>
      </c>
      <c r="C165" s="76">
        <v>49</v>
      </c>
      <c r="D165" s="76">
        <v>2015</v>
      </c>
      <c r="E165" s="77" t="s">
        <v>313</v>
      </c>
      <c r="F165" s="78" t="s">
        <v>321</v>
      </c>
      <c r="G165" s="79" t="s">
        <v>312</v>
      </c>
      <c r="H165" s="80" t="s">
        <v>350</v>
      </c>
      <c r="I165" s="81">
        <v>120</v>
      </c>
      <c r="J165" s="82" t="s">
        <v>55</v>
      </c>
      <c r="K165" s="79" t="s">
        <v>291</v>
      </c>
      <c r="L165" s="80" t="s">
        <v>366</v>
      </c>
      <c r="M165" s="79">
        <v>2</v>
      </c>
      <c r="N165" s="79"/>
      <c r="O165" s="44">
        <f t="shared" si="2"/>
        <v>159</v>
      </c>
      <c r="Q165" s="103">
        <v>42251</v>
      </c>
      <c r="R165" s="101">
        <v>42341</v>
      </c>
    </row>
    <row r="166" spans="1:18" s="61" customFormat="1" ht="12.75" customHeight="1" x14ac:dyDescent="0.25">
      <c r="A166" s="75">
        <v>42340</v>
      </c>
      <c r="B166" s="76">
        <v>12</v>
      </c>
      <c r="C166" s="76">
        <v>49</v>
      </c>
      <c r="D166" s="76">
        <v>2015</v>
      </c>
      <c r="E166" s="77" t="s">
        <v>314</v>
      </c>
      <c r="F166" s="78" t="s">
        <v>321</v>
      </c>
      <c r="G166" s="79" t="s">
        <v>310</v>
      </c>
      <c r="H166" s="80" t="s">
        <v>347</v>
      </c>
      <c r="I166" s="81">
        <v>70</v>
      </c>
      <c r="J166" s="82" t="s">
        <v>42</v>
      </c>
      <c r="K166" s="79" t="s">
        <v>291</v>
      </c>
      <c r="L166" s="80" t="s">
        <v>429</v>
      </c>
      <c r="M166" s="79">
        <v>1</v>
      </c>
      <c r="N166" s="79"/>
      <c r="O166" s="44">
        <f t="shared" si="2"/>
        <v>160</v>
      </c>
      <c r="Q166" s="103">
        <v>42254</v>
      </c>
      <c r="R166" s="101">
        <v>42340</v>
      </c>
    </row>
    <row r="167" spans="1:18" s="61" customFormat="1" ht="12.75" customHeight="1" x14ac:dyDescent="0.25">
      <c r="A167" s="75">
        <v>42340</v>
      </c>
      <c r="B167" s="76">
        <v>12</v>
      </c>
      <c r="C167" s="76">
        <v>49</v>
      </c>
      <c r="D167" s="76">
        <v>2015</v>
      </c>
      <c r="E167" s="77" t="s">
        <v>314</v>
      </c>
      <c r="F167" s="78" t="s">
        <v>321</v>
      </c>
      <c r="G167" s="79" t="s">
        <v>310</v>
      </c>
      <c r="H167" s="80" t="s">
        <v>347</v>
      </c>
      <c r="I167" s="81">
        <v>70</v>
      </c>
      <c r="J167" s="82" t="s">
        <v>214</v>
      </c>
      <c r="K167" s="79" t="s">
        <v>291</v>
      </c>
      <c r="L167" s="80" t="s">
        <v>435</v>
      </c>
      <c r="M167" s="79">
        <v>1</v>
      </c>
      <c r="N167" s="79"/>
      <c r="O167" s="44">
        <f t="shared" si="2"/>
        <v>161</v>
      </c>
      <c r="Q167" s="103">
        <v>42255</v>
      </c>
      <c r="R167" s="101">
        <v>42340</v>
      </c>
    </row>
    <row r="168" spans="1:18" s="61" customFormat="1" ht="12.75" customHeight="1" x14ac:dyDescent="0.25">
      <c r="A168" s="75">
        <v>42340</v>
      </c>
      <c r="B168" s="76">
        <v>12</v>
      </c>
      <c r="C168" s="76">
        <v>49</v>
      </c>
      <c r="D168" s="76">
        <v>2015</v>
      </c>
      <c r="E168" s="77" t="s">
        <v>314</v>
      </c>
      <c r="F168" s="78" t="s">
        <v>321</v>
      </c>
      <c r="G168" s="79" t="s">
        <v>310</v>
      </c>
      <c r="H168" s="80" t="s">
        <v>349</v>
      </c>
      <c r="I168" s="81">
        <v>90</v>
      </c>
      <c r="J168" s="82" t="s">
        <v>38</v>
      </c>
      <c r="K168" s="79" t="s">
        <v>291</v>
      </c>
      <c r="L168" s="80" t="s">
        <v>362</v>
      </c>
      <c r="M168" s="79">
        <v>1</v>
      </c>
      <c r="N168" s="79"/>
      <c r="O168" s="44">
        <f t="shared" si="2"/>
        <v>162</v>
      </c>
      <c r="Q168" s="103">
        <v>42256</v>
      </c>
      <c r="R168" s="101">
        <v>42340</v>
      </c>
    </row>
    <row r="169" spans="1:18" s="61" customFormat="1" ht="12.75" customHeight="1" x14ac:dyDescent="0.25">
      <c r="A169" s="75">
        <v>42339</v>
      </c>
      <c r="B169" s="76">
        <v>12</v>
      </c>
      <c r="C169" s="76">
        <v>49</v>
      </c>
      <c r="D169" s="76">
        <v>2015</v>
      </c>
      <c r="E169" s="77" t="s">
        <v>315</v>
      </c>
      <c r="F169" s="78" t="s">
        <v>321</v>
      </c>
      <c r="G169" s="79" t="s">
        <v>310</v>
      </c>
      <c r="H169" s="80" t="s">
        <v>349</v>
      </c>
      <c r="I169" s="81">
        <v>90</v>
      </c>
      <c r="J169" s="82" t="s">
        <v>42</v>
      </c>
      <c r="K169" s="79" t="s">
        <v>291</v>
      </c>
      <c r="L169" s="80" t="s">
        <v>429</v>
      </c>
      <c r="M169" s="79">
        <v>1</v>
      </c>
      <c r="N169" s="79"/>
      <c r="O169" s="44">
        <f t="shared" si="2"/>
        <v>163</v>
      </c>
      <c r="Q169" s="103">
        <v>42257</v>
      </c>
      <c r="R169" s="101">
        <v>42339</v>
      </c>
    </row>
    <row r="170" spans="1:18" s="61" customFormat="1" ht="12.75" customHeight="1" x14ac:dyDescent="0.25">
      <c r="A170" s="75">
        <v>42339</v>
      </c>
      <c r="B170" s="76">
        <v>12</v>
      </c>
      <c r="C170" s="76">
        <v>49</v>
      </c>
      <c r="D170" s="76">
        <v>2015</v>
      </c>
      <c r="E170" s="77" t="s">
        <v>315</v>
      </c>
      <c r="F170" s="78" t="s">
        <v>321</v>
      </c>
      <c r="G170" s="79" t="s">
        <v>310</v>
      </c>
      <c r="H170" s="80" t="s">
        <v>348</v>
      </c>
      <c r="I170" s="81">
        <v>50</v>
      </c>
      <c r="J170" s="82" t="s">
        <v>134</v>
      </c>
      <c r="K170" s="79" t="s">
        <v>291</v>
      </c>
      <c r="L170" s="80" t="s">
        <v>383</v>
      </c>
      <c r="M170" s="79">
        <v>1</v>
      </c>
      <c r="N170" s="79"/>
      <c r="O170" s="44">
        <f t="shared" si="2"/>
        <v>164</v>
      </c>
      <c r="Q170" s="103">
        <v>42258</v>
      </c>
      <c r="R170" s="101">
        <v>42339</v>
      </c>
    </row>
    <row r="171" spans="1:18" s="61" customFormat="1" ht="12.75" customHeight="1" x14ac:dyDescent="0.25">
      <c r="A171" s="75">
        <v>42338</v>
      </c>
      <c r="B171" s="76">
        <v>11</v>
      </c>
      <c r="C171" s="76">
        <v>49</v>
      </c>
      <c r="D171" s="76">
        <v>2015</v>
      </c>
      <c r="E171" s="77" t="s">
        <v>316</v>
      </c>
      <c r="F171" s="78" t="s">
        <v>323</v>
      </c>
      <c r="G171" s="79" t="s">
        <v>310</v>
      </c>
      <c r="H171" s="80" t="s">
        <v>349</v>
      </c>
      <c r="I171" s="81">
        <v>90</v>
      </c>
      <c r="J171" s="82" t="s">
        <v>95</v>
      </c>
      <c r="K171" s="79" t="s">
        <v>291</v>
      </c>
      <c r="L171" s="80" t="s">
        <v>400</v>
      </c>
      <c r="M171" s="79">
        <v>1</v>
      </c>
      <c r="N171" s="79"/>
      <c r="O171" s="44">
        <f t="shared" si="2"/>
        <v>165</v>
      </c>
      <c r="Q171" s="103">
        <v>42259</v>
      </c>
      <c r="R171" s="101">
        <v>42338</v>
      </c>
    </row>
    <row r="172" spans="1:18" s="61" customFormat="1" ht="12.75" customHeight="1" x14ac:dyDescent="0.25">
      <c r="A172" s="75">
        <v>42338</v>
      </c>
      <c r="B172" s="76">
        <v>11</v>
      </c>
      <c r="C172" s="76">
        <v>49</v>
      </c>
      <c r="D172" s="76">
        <v>2015</v>
      </c>
      <c r="E172" s="77" t="s">
        <v>316</v>
      </c>
      <c r="F172" s="78" t="s">
        <v>323</v>
      </c>
      <c r="G172" s="79" t="s">
        <v>310</v>
      </c>
      <c r="H172" s="80" t="s">
        <v>348</v>
      </c>
      <c r="I172" s="81">
        <v>50</v>
      </c>
      <c r="J172" s="82" t="s">
        <v>11</v>
      </c>
      <c r="K172" s="79" t="s">
        <v>291</v>
      </c>
      <c r="L172" s="80" t="s">
        <v>407</v>
      </c>
      <c r="M172" s="79">
        <v>1</v>
      </c>
      <c r="N172" s="79"/>
      <c r="O172" s="44">
        <f t="shared" si="2"/>
        <v>166</v>
      </c>
      <c r="Q172" s="103">
        <v>42261</v>
      </c>
      <c r="R172" s="101">
        <v>42338</v>
      </c>
    </row>
    <row r="173" spans="1:18" s="61" customFormat="1" ht="12.75" customHeight="1" x14ac:dyDescent="0.25">
      <c r="A173" s="75">
        <v>42338</v>
      </c>
      <c r="B173" s="76">
        <v>11</v>
      </c>
      <c r="C173" s="76">
        <v>49</v>
      </c>
      <c r="D173" s="76">
        <v>2015</v>
      </c>
      <c r="E173" s="77" t="s">
        <v>316</v>
      </c>
      <c r="F173" s="78" t="s">
        <v>323</v>
      </c>
      <c r="G173" s="79" t="s">
        <v>310</v>
      </c>
      <c r="H173" s="80" t="s">
        <v>349</v>
      </c>
      <c r="I173" s="81">
        <v>90</v>
      </c>
      <c r="J173" s="82" t="s">
        <v>132</v>
      </c>
      <c r="K173" s="79" t="s">
        <v>291</v>
      </c>
      <c r="L173" s="80" t="s">
        <v>369</v>
      </c>
      <c r="M173" s="79">
        <v>1</v>
      </c>
      <c r="N173" s="79"/>
      <c r="O173" s="44">
        <f t="shared" si="2"/>
        <v>167</v>
      </c>
      <c r="Q173" s="103">
        <v>42262</v>
      </c>
      <c r="R173" s="101">
        <v>42338</v>
      </c>
    </row>
    <row r="174" spans="1:18" s="61" customFormat="1" ht="12.75" customHeight="1" x14ac:dyDescent="0.25">
      <c r="A174" s="75">
        <v>42337</v>
      </c>
      <c r="B174" s="76">
        <v>11</v>
      </c>
      <c r="C174" s="76">
        <v>48</v>
      </c>
      <c r="D174" s="76">
        <v>2015</v>
      </c>
      <c r="E174" s="77" t="s">
        <v>320</v>
      </c>
      <c r="F174" s="78" t="s">
        <v>323</v>
      </c>
      <c r="G174" s="79" t="s">
        <v>310</v>
      </c>
      <c r="H174" s="80" t="s">
        <v>350</v>
      </c>
      <c r="I174" s="81">
        <v>120</v>
      </c>
      <c r="J174" s="82" t="s">
        <v>9</v>
      </c>
      <c r="K174" s="79" t="s">
        <v>291</v>
      </c>
      <c r="L174" s="80" t="s">
        <v>377</v>
      </c>
      <c r="M174" s="79">
        <v>2</v>
      </c>
      <c r="N174" s="79"/>
      <c r="O174" s="44">
        <f t="shared" si="2"/>
        <v>168</v>
      </c>
      <c r="Q174" s="103">
        <v>42263</v>
      </c>
      <c r="R174" s="101">
        <v>42337</v>
      </c>
    </row>
    <row r="175" spans="1:18" s="61" customFormat="1" ht="12.75" customHeight="1" x14ac:dyDescent="0.25">
      <c r="A175" s="75">
        <v>42336</v>
      </c>
      <c r="B175" s="76">
        <v>11</v>
      </c>
      <c r="C175" s="76">
        <v>48</v>
      </c>
      <c r="D175" s="76">
        <v>2015</v>
      </c>
      <c r="E175" s="77" t="s">
        <v>308</v>
      </c>
      <c r="F175" s="78" t="s">
        <v>323</v>
      </c>
      <c r="G175" s="79" t="s">
        <v>310</v>
      </c>
      <c r="H175" s="80" t="s">
        <v>348</v>
      </c>
      <c r="I175" s="81">
        <v>50</v>
      </c>
      <c r="J175" s="82" t="s">
        <v>9</v>
      </c>
      <c r="K175" s="79" t="s">
        <v>291</v>
      </c>
      <c r="L175" s="80" t="s">
        <v>377</v>
      </c>
      <c r="M175" s="79">
        <v>1</v>
      </c>
      <c r="N175" s="79"/>
      <c r="O175" s="44">
        <f t="shared" si="2"/>
        <v>169</v>
      </c>
      <c r="Q175" s="103">
        <v>42264</v>
      </c>
      <c r="R175" s="101">
        <v>42336</v>
      </c>
    </row>
    <row r="176" spans="1:18" s="61" customFormat="1" ht="12.75" customHeight="1" x14ac:dyDescent="0.25">
      <c r="A176" s="75">
        <v>42336</v>
      </c>
      <c r="B176" s="76">
        <v>11</v>
      </c>
      <c r="C176" s="76">
        <v>48</v>
      </c>
      <c r="D176" s="76">
        <v>2015</v>
      </c>
      <c r="E176" s="77" t="s">
        <v>308</v>
      </c>
      <c r="F176" s="78" t="s">
        <v>323</v>
      </c>
      <c r="G176" s="79" t="s">
        <v>312</v>
      </c>
      <c r="H176" s="80" t="s">
        <v>351</v>
      </c>
      <c r="I176" s="81">
        <v>140</v>
      </c>
      <c r="J176" s="82" t="s">
        <v>54</v>
      </c>
      <c r="K176" s="79" t="s">
        <v>291</v>
      </c>
      <c r="L176" s="80" t="s">
        <v>436</v>
      </c>
      <c r="M176" s="79">
        <v>2</v>
      </c>
      <c r="N176" s="79"/>
      <c r="O176" s="44">
        <f t="shared" si="2"/>
        <v>170</v>
      </c>
      <c r="Q176" s="103">
        <v>42265</v>
      </c>
      <c r="R176" s="101">
        <v>42336</v>
      </c>
    </row>
    <row r="177" spans="1:18" s="61" customFormat="1" ht="12.75" customHeight="1" x14ac:dyDescent="0.25">
      <c r="A177" s="75">
        <v>42335</v>
      </c>
      <c r="B177" s="76">
        <v>11</v>
      </c>
      <c r="C177" s="76">
        <v>48</v>
      </c>
      <c r="D177" s="76">
        <v>2015</v>
      </c>
      <c r="E177" s="77" t="s">
        <v>311</v>
      </c>
      <c r="F177" s="78" t="s">
        <v>323</v>
      </c>
      <c r="G177" s="79" t="s">
        <v>312</v>
      </c>
      <c r="H177" s="80" t="s">
        <v>351</v>
      </c>
      <c r="I177" s="81">
        <v>140</v>
      </c>
      <c r="J177" s="82" t="s">
        <v>197</v>
      </c>
      <c r="K177" s="79" t="s">
        <v>291</v>
      </c>
      <c r="L177" s="80" t="s">
        <v>395</v>
      </c>
      <c r="M177" s="79">
        <v>2</v>
      </c>
      <c r="N177" s="79"/>
      <c r="O177" s="44">
        <f t="shared" si="2"/>
        <v>171</v>
      </c>
      <c r="Q177" s="103">
        <v>42266</v>
      </c>
      <c r="R177" s="101">
        <v>42335</v>
      </c>
    </row>
    <row r="178" spans="1:18" s="61" customFormat="1" ht="12.75" customHeight="1" x14ac:dyDescent="0.25">
      <c r="A178" s="75">
        <v>42333</v>
      </c>
      <c r="B178" s="76">
        <v>11</v>
      </c>
      <c r="C178" s="76">
        <v>48</v>
      </c>
      <c r="D178" s="76">
        <v>2015</v>
      </c>
      <c r="E178" s="77" t="s">
        <v>314</v>
      </c>
      <c r="F178" s="78" t="s">
        <v>323</v>
      </c>
      <c r="G178" s="79" t="s">
        <v>310</v>
      </c>
      <c r="H178" s="80" t="s">
        <v>349</v>
      </c>
      <c r="I178" s="81">
        <v>90</v>
      </c>
      <c r="J178" s="82" t="s">
        <v>95</v>
      </c>
      <c r="K178" s="79" t="s">
        <v>291</v>
      </c>
      <c r="L178" s="80" t="s">
        <v>400</v>
      </c>
      <c r="M178" s="79">
        <v>1</v>
      </c>
      <c r="N178" s="79"/>
      <c r="O178" s="44">
        <f t="shared" si="2"/>
        <v>172</v>
      </c>
      <c r="Q178" s="103">
        <v>42268</v>
      </c>
      <c r="R178" s="101">
        <v>42333</v>
      </c>
    </row>
    <row r="179" spans="1:18" s="61" customFormat="1" ht="12.75" customHeight="1" x14ac:dyDescent="0.25">
      <c r="A179" s="75">
        <v>42333</v>
      </c>
      <c r="B179" s="76">
        <v>11</v>
      </c>
      <c r="C179" s="76">
        <v>48</v>
      </c>
      <c r="D179" s="76">
        <v>2015</v>
      </c>
      <c r="E179" s="77" t="s">
        <v>314</v>
      </c>
      <c r="F179" s="78" t="s">
        <v>323</v>
      </c>
      <c r="G179" s="79" t="s">
        <v>310</v>
      </c>
      <c r="H179" s="80" t="s">
        <v>349</v>
      </c>
      <c r="I179" s="81">
        <v>90</v>
      </c>
      <c r="J179" s="82" t="s">
        <v>9</v>
      </c>
      <c r="K179" s="79" t="s">
        <v>291</v>
      </c>
      <c r="L179" s="80" t="s">
        <v>377</v>
      </c>
      <c r="M179" s="79">
        <v>1</v>
      </c>
      <c r="N179" s="79"/>
      <c r="O179" s="44">
        <f t="shared" si="2"/>
        <v>173</v>
      </c>
      <c r="Q179" s="103">
        <v>42269</v>
      </c>
      <c r="R179" s="101">
        <v>42333</v>
      </c>
    </row>
    <row r="180" spans="1:18" s="61" customFormat="1" ht="12.75" customHeight="1" x14ac:dyDescent="0.25">
      <c r="A180" s="75">
        <v>42332</v>
      </c>
      <c r="B180" s="76">
        <v>11</v>
      </c>
      <c r="C180" s="76">
        <v>48</v>
      </c>
      <c r="D180" s="76">
        <v>2015</v>
      </c>
      <c r="E180" s="77" t="s">
        <v>315</v>
      </c>
      <c r="F180" s="78" t="s">
        <v>323</v>
      </c>
      <c r="G180" s="79" t="s">
        <v>312</v>
      </c>
      <c r="H180" s="80" t="s">
        <v>349</v>
      </c>
      <c r="I180" s="81">
        <v>90</v>
      </c>
      <c r="J180" s="82" t="s">
        <v>204</v>
      </c>
      <c r="K180" s="79" t="s">
        <v>291</v>
      </c>
      <c r="L180" s="80" t="s">
        <v>425</v>
      </c>
      <c r="M180" s="79">
        <v>1</v>
      </c>
      <c r="N180" s="79"/>
      <c r="O180" s="44">
        <f t="shared" si="2"/>
        <v>174</v>
      </c>
      <c r="Q180" s="103">
        <v>42270</v>
      </c>
      <c r="R180" s="101">
        <v>42332</v>
      </c>
    </row>
    <row r="181" spans="1:18" s="61" customFormat="1" ht="12.75" customHeight="1" x14ac:dyDescent="0.25">
      <c r="A181" s="75">
        <v>42332</v>
      </c>
      <c r="B181" s="76">
        <v>11</v>
      </c>
      <c r="C181" s="76">
        <v>48</v>
      </c>
      <c r="D181" s="76">
        <v>2015</v>
      </c>
      <c r="E181" s="77" t="s">
        <v>315</v>
      </c>
      <c r="F181" s="78" t="s">
        <v>323</v>
      </c>
      <c r="G181" s="79" t="s">
        <v>310</v>
      </c>
      <c r="H181" s="80" t="s">
        <v>351</v>
      </c>
      <c r="I181" s="81">
        <v>140</v>
      </c>
      <c r="J181" s="82" t="s">
        <v>147</v>
      </c>
      <c r="K181" s="79" t="s">
        <v>291</v>
      </c>
      <c r="L181" s="80" t="s">
        <v>422</v>
      </c>
      <c r="M181" s="79">
        <v>2</v>
      </c>
      <c r="N181" s="79"/>
      <c r="O181" s="44">
        <f t="shared" si="2"/>
        <v>175</v>
      </c>
      <c r="Q181" s="103">
        <v>42271</v>
      </c>
      <c r="R181" s="101">
        <v>42332</v>
      </c>
    </row>
    <row r="182" spans="1:18" s="61" customFormat="1" ht="12.75" customHeight="1" x14ac:dyDescent="0.25">
      <c r="A182" s="75">
        <v>42332</v>
      </c>
      <c r="B182" s="76">
        <v>11</v>
      </c>
      <c r="C182" s="76">
        <v>48</v>
      </c>
      <c r="D182" s="76">
        <v>2015</v>
      </c>
      <c r="E182" s="77" t="s">
        <v>315</v>
      </c>
      <c r="F182" s="78" t="s">
        <v>323</v>
      </c>
      <c r="G182" s="79" t="s">
        <v>312</v>
      </c>
      <c r="H182" s="80" t="s">
        <v>347</v>
      </c>
      <c r="I182" s="81">
        <v>70</v>
      </c>
      <c r="J182" s="82" t="s">
        <v>129</v>
      </c>
      <c r="K182" s="79" t="s">
        <v>291</v>
      </c>
      <c r="L182" s="80" t="s">
        <v>367</v>
      </c>
      <c r="M182" s="79">
        <v>1</v>
      </c>
      <c r="N182" s="79"/>
      <c r="O182" s="44">
        <f t="shared" si="2"/>
        <v>176</v>
      </c>
      <c r="Q182" s="103">
        <v>42272</v>
      </c>
      <c r="R182" s="101">
        <v>42332</v>
      </c>
    </row>
    <row r="183" spans="1:18" s="61" customFormat="1" ht="12.75" customHeight="1" x14ac:dyDescent="0.25">
      <c r="A183" s="75">
        <v>42331</v>
      </c>
      <c r="B183" s="76">
        <v>11</v>
      </c>
      <c r="C183" s="76">
        <v>48</v>
      </c>
      <c r="D183" s="76">
        <v>2015</v>
      </c>
      <c r="E183" s="77" t="s">
        <v>316</v>
      </c>
      <c r="F183" s="78" t="s">
        <v>323</v>
      </c>
      <c r="G183" s="79" t="s">
        <v>310</v>
      </c>
      <c r="H183" s="80" t="s">
        <v>347</v>
      </c>
      <c r="I183" s="81">
        <v>70</v>
      </c>
      <c r="J183" s="82" t="s">
        <v>108</v>
      </c>
      <c r="K183" s="79" t="s">
        <v>291</v>
      </c>
      <c r="L183" s="80" t="s">
        <v>437</v>
      </c>
      <c r="M183" s="79">
        <v>1</v>
      </c>
      <c r="N183" s="79"/>
      <c r="O183" s="44">
        <f t="shared" si="2"/>
        <v>177</v>
      </c>
      <c r="Q183" s="103">
        <v>42273</v>
      </c>
      <c r="R183" s="101">
        <v>42331</v>
      </c>
    </row>
    <row r="184" spans="1:18" s="61" customFormat="1" ht="12.75" customHeight="1" x14ac:dyDescent="0.25">
      <c r="A184" s="75">
        <v>42331</v>
      </c>
      <c r="B184" s="76">
        <v>11</v>
      </c>
      <c r="C184" s="76">
        <v>48</v>
      </c>
      <c r="D184" s="76">
        <v>2015</v>
      </c>
      <c r="E184" s="77" t="s">
        <v>316</v>
      </c>
      <c r="F184" s="78" t="s">
        <v>323</v>
      </c>
      <c r="G184" s="79" t="s">
        <v>310</v>
      </c>
      <c r="H184" s="80" t="s">
        <v>348</v>
      </c>
      <c r="I184" s="81">
        <v>50</v>
      </c>
      <c r="J184" s="82" t="s">
        <v>6</v>
      </c>
      <c r="K184" s="79" t="s">
        <v>291</v>
      </c>
      <c r="L184" s="80" t="s">
        <v>373</v>
      </c>
      <c r="M184" s="79">
        <v>1</v>
      </c>
      <c r="N184" s="79"/>
      <c r="O184" s="44">
        <f t="shared" si="2"/>
        <v>178</v>
      </c>
      <c r="Q184" s="103">
        <v>42274</v>
      </c>
      <c r="R184" s="101">
        <v>42331</v>
      </c>
    </row>
    <row r="185" spans="1:18" s="61" customFormat="1" ht="12.75" customHeight="1" x14ac:dyDescent="0.25">
      <c r="A185" s="75">
        <v>42328</v>
      </c>
      <c r="B185" s="76">
        <v>11</v>
      </c>
      <c r="C185" s="76">
        <v>47</v>
      </c>
      <c r="D185" s="76">
        <v>2015</v>
      </c>
      <c r="E185" s="77" t="s">
        <v>311</v>
      </c>
      <c r="F185" s="78" t="s">
        <v>323</v>
      </c>
      <c r="G185" s="79" t="s">
        <v>310</v>
      </c>
      <c r="H185" s="80" t="s">
        <v>347</v>
      </c>
      <c r="I185" s="81">
        <v>70</v>
      </c>
      <c r="J185" s="82" t="s">
        <v>76</v>
      </c>
      <c r="K185" s="79" t="s">
        <v>291</v>
      </c>
      <c r="L185" s="80" t="s">
        <v>364</v>
      </c>
      <c r="M185" s="79">
        <v>1</v>
      </c>
      <c r="N185" s="79"/>
      <c r="O185" s="44">
        <f t="shared" si="2"/>
        <v>179</v>
      </c>
      <c r="Q185" s="103">
        <v>42275</v>
      </c>
      <c r="R185" s="101">
        <v>42328</v>
      </c>
    </row>
    <row r="186" spans="1:18" s="61" customFormat="1" ht="12.75" customHeight="1" x14ac:dyDescent="0.25">
      <c r="A186" s="75">
        <v>42328</v>
      </c>
      <c r="B186" s="76">
        <v>11</v>
      </c>
      <c r="C186" s="76">
        <v>47</v>
      </c>
      <c r="D186" s="76">
        <v>2015</v>
      </c>
      <c r="E186" s="77" t="s">
        <v>311</v>
      </c>
      <c r="F186" s="78" t="s">
        <v>323</v>
      </c>
      <c r="G186" s="79" t="s">
        <v>310</v>
      </c>
      <c r="H186" s="80" t="s">
        <v>347</v>
      </c>
      <c r="I186" s="81">
        <v>70</v>
      </c>
      <c r="J186" s="82" t="s">
        <v>134</v>
      </c>
      <c r="K186" s="79" t="s">
        <v>291</v>
      </c>
      <c r="L186" s="80" t="s">
        <v>383</v>
      </c>
      <c r="M186" s="79">
        <v>1</v>
      </c>
      <c r="N186" s="79"/>
      <c r="O186" s="44">
        <f t="shared" si="2"/>
        <v>180</v>
      </c>
      <c r="Q186" s="103">
        <v>42276</v>
      </c>
      <c r="R186" s="101">
        <v>42328</v>
      </c>
    </row>
    <row r="187" spans="1:18" s="61" customFormat="1" ht="12.75" customHeight="1" x14ac:dyDescent="0.25">
      <c r="A187" s="75">
        <v>42328</v>
      </c>
      <c r="B187" s="76">
        <v>11</v>
      </c>
      <c r="C187" s="76">
        <v>47</v>
      </c>
      <c r="D187" s="76">
        <v>2015</v>
      </c>
      <c r="E187" s="77" t="s">
        <v>311</v>
      </c>
      <c r="F187" s="78" t="s">
        <v>323</v>
      </c>
      <c r="G187" s="79" t="s">
        <v>310</v>
      </c>
      <c r="H187" s="80" t="s">
        <v>348</v>
      </c>
      <c r="I187" s="81">
        <v>50</v>
      </c>
      <c r="J187" s="82" t="s">
        <v>124</v>
      </c>
      <c r="K187" s="79" t="s">
        <v>291</v>
      </c>
      <c r="L187" s="80" t="s">
        <v>394</v>
      </c>
      <c r="M187" s="79">
        <v>1</v>
      </c>
      <c r="N187" s="79"/>
      <c r="O187" s="44">
        <f t="shared" si="2"/>
        <v>181</v>
      </c>
      <c r="Q187" s="103">
        <v>42277</v>
      </c>
      <c r="R187" s="101">
        <v>42328</v>
      </c>
    </row>
    <row r="188" spans="1:18" s="61" customFormat="1" ht="12.75" customHeight="1" x14ac:dyDescent="0.25">
      <c r="A188" s="75">
        <v>42328</v>
      </c>
      <c r="B188" s="76">
        <v>11</v>
      </c>
      <c r="C188" s="76">
        <v>47</v>
      </c>
      <c r="D188" s="76">
        <v>2015</v>
      </c>
      <c r="E188" s="77" t="s">
        <v>311</v>
      </c>
      <c r="F188" s="78" t="s">
        <v>323</v>
      </c>
      <c r="G188" s="79" t="s">
        <v>310</v>
      </c>
      <c r="H188" s="80" t="s">
        <v>355</v>
      </c>
      <c r="I188" s="81">
        <v>25</v>
      </c>
      <c r="J188" s="82" t="s">
        <v>9</v>
      </c>
      <c r="K188" s="79" t="s">
        <v>291</v>
      </c>
      <c r="L188" s="80" t="s">
        <v>377</v>
      </c>
      <c r="M188" s="79">
        <v>-4</v>
      </c>
      <c r="N188" s="79" t="s">
        <v>319</v>
      </c>
      <c r="O188" s="44">
        <f t="shared" si="2"/>
        <v>182</v>
      </c>
      <c r="Q188" s="103">
        <v>42279</v>
      </c>
      <c r="R188" s="101">
        <v>42328</v>
      </c>
    </row>
    <row r="189" spans="1:18" s="61" customFormat="1" ht="12.75" customHeight="1" x14ac:dyDescent="0.25">
      <c r="A189" s="75">
        <v>42327</v>
      </c>
      <c r="B189" s="76">
        <v>11</v>
      </c>
      <c r="C189" s="76">
        <v>47</v>
      </c>
      <c r="D189" s="76">
        <v>2015</v>
      </c>
      <c r="E189" s="77" t="s">
        <v>313</v>
      </c>
      <c r="F189" s="78" t="s">
        <v>323</v>
      </c>
      <c r="G189" s="79" t="s">
        <v>312</v>
      </c>
      <c r="H189" s="80" t="s">
        <v>349</v>
      </c>
      <c r="I189" s="81">
        <v>90</v>
      </c>
      <c r="J189" s="82" t="s">
        <v>69</v>
      </c>
      <c r="K189" s="79" t="s">
        <v>291</v>
      </c>
      <c r="L189" s="80" t="s">
        <v>370</v>
      </c>
      <c r="M189" s="79">
        <v>1</v>
      </c>
      <c r="N189" s="79"/>
      <c r="O189" s="44">
        <f t="shared" si="2"/>
        <v>183</v>
      </c>
      <c r="Q189" s="103">
        <v>42282</v>
      </c>
      <c r="R189" s="101">
        <v>42327</v>
      </c>
    </row>
    <row r="190" spans="1:18" s="61" customFormat="1" ht="12.75" customHeight="1" x14ac:dyDescent="0.25">
      <c r="A190" s="75">
        <v>42327</v>
      </c>
      <c r="B190" s="76">
        <v>11</v>
      </c>
      <c r="C190" s="76">
        <v>47</v>
      </c>
      <c r="D190" s="76">
        <v>2015</v>
      </c>
      <c r="E190" s="77" t="s">
        <v>313</v>
      </c>
      <c r="F190" s="78" t="s">
        <v>323</v>
      </c>
      <c r="G190" s="79" t="s">
        <v>312</v>
      </c>
      <c r="H190" s="80" t="s">
        <v>351</v>
      </c>
      <c r="I190" s="81">
        <v>140</v>
      </c>
      <c r="J190" s="82" t="s">
        <v>197</v>
      </c>
      <c r="K190" s="79" t="s">
        <v>291</v>
      </c>
      <c r="L190" s="80" t="s">
        <v>395</v>
      </c>
      <c r="M190" s="79">
        <v>2</v>
      </c>
      <c r="N190" s="79"/>
      <c r="O190" s="44">
        <f t="shared" si="2"/>
        <v>184</v>
      </c>
      <c r="Q190" s="103">
        <v>42283</v>
      </c>
      <c r="R190" s="101">
        <v>42327</v>
      </c>
    </row>
    <row r="191" spans="1:18" s="61" customFormat="1" ht="12.75" customHeight="1" x14ac:dyDescent="0.25">
      <c r="A191" s="75">
        <v>42327</v>
      </c>
      <c r="B191" s="76">
        <v>11</v>
      </c>
      <c r="C191" s="76">
        <v>47</v>
      </c>
      <c r="D191" s="76">
        <v>2015</v>
      </c>
      <c r="E191" s="77" t="s">
        <v>313</v>
      </c>
      <c r="F191" s="78" t="s">
        <v>323</v>
      </c>
      <c r="G191" s="79" t="s">
        <v>310</v>
      </c>
      <c r="H191" s="80" t="s">
        <v>347</v>
      </c>
      <c r="I191" s="81">
        <v>70</v>
      </c>
      <c r="J191" s="82" t="s">
        <v>62</v>
      </c>
      <c r="K191" s="79" t="s">
        <v>291</v>
      </c>
      <c r="L191" s="80" t="s">
        <v>385</v>
      </c>
      <c r="M191" s="79">
        <v>1</v>
      </c>
      <c r="N191" s="79"/>
      <c r="O191" s="44">
        <f t="shared" si="2"/>
        <v>185</v>
      </c>
      <c r="Q191" s="103">
        <v>42284</v>
      </c>
      <c r="R191" s="101">
        <v>42327</v>
      </c>
    </row>
    <row r="192" spans="1:18" s="61" customFormat="1" ht="12.75" customHeight="1" x14ac:dyDescent="0.25">
      <c r="A192" s="75">
        <v>42325</v>
      </c>
      <c r="B192" s="76">
        <v>11</v>
      </c>
      <c r="C192" s="76">
        <v>47</v>
      </c>
      <c r="D192" s="76">
        <v>2015</v>
      </c>
      <c r="E192" s="77" t="s">
        <v>315</v>
      </c>
      <c r="F192" s="78" t="s">
        <v>323</v>
      </c>
      <c r="G192" s="79" t="s">
        <v>310</v>
      </c>
      <c r="H192" s="80" t="s">
        <v>349</v>
      </c>
      <c r="I192" s="81">
        <v>90</v>
      </c>
      <c r="J192" s="82" t="s">
        <v>232</v>
      </c>
      <c r="K192" s="79" t="s">
        <v>291</v>
      </c>
      <c r="L192" s="80" t="s">
        <v>424</v>
      </c>
      <c r="M192" s="79">
        <v>1</v>
      </c>
      <c r="N192" s="79"/>
      <c r="O192" s="44">
        <f t="shared" si="2"/>
        <v>186</v>
      </c>
      <c r="Q192" s="103">
        <v>42285</v>
      </c>
      <c r="R192" s="101">
        <v>42325</v>
      </c>
    </row>
    <row r="193" spans="1:18" s="61" customFormat="1" ht="12.75" customHeight="1" x14ac:dyDescent="0.25">
      <c r="A193" s="75">
        <v>42325</v>
      </c>
      <c r="B193" s="76">
        <v>11</v>
      </c>
      <c r="C193" s="76">
        <v>47</v>
      </c>
      <c r="D193" s="76">
        <v>2015</v>
      </c>
      <c r="E193" s="77" t="s">
        <v>315</v>
      </c>
      <c r="F193" s="78" t="s">
        <v>323</v>
      </c>
      <c r="G193" s="79" t="s">
        <v>310</v>
      </c>
      <c r="H193" s="80" t="s">
        <v>350</v>
      </c>
      <c r="I193" s="81">
        <v>120</v>
      </c>
      <c r="J193" s="82" t="s">
        <v>9</v>
      </c>
      <c r="K193" s="79" t="s">
        <v>291</v>
      </c>
      <c r="L193" s="80" t="s">
        <v>377</v>
      </c>
      <c r="M193" s="79">
        <v>2</v>
      </c>
      <c r="N193" s="79"/>
      <c r="O193" s="44">
        <f t="shared" si="2"/>
        <v>187</v>
      </c>
      <c r="Q193" s="103">
        <v>42286</v>
      </c>
      <c r="R193" s="101">
        <v>42325</v>
      </c>
    </row>
    <row r="194" spans="1:18" s="61" customFormat="1" ht="12.75" customHeight="1" x14ac:dyDescent="0.25">
      <c r="A194" s="75">
        <v>42324</v>
      </c>
      <c r="B194" s="76">
        <v>11</v>
      </c>
      <c r="C194" s="76">
        <v>47</v>
      </c>
      <c r="D194" s="76">
        <v>2015</v>
      </c>
      <c r="E194" s="77" t="s">
        <v>316</v>
      </c>
      <c r="F194" s="78" t="s">
        <v>323</v>
      </c>
      <c r="G194" s="79" t="s">
        <v>310</v>
      </c>
      <c r="H194" s="80" t="s">
        <v>348</v>
      </c>
      <c r="I194" s="81">
        <v>50</v>
      </c>
      <c r="J194" s="82" t="s">
        <v>95</v>
      </c>
      <c r="K194" s="79" t="s">
        <v>291</v>
      </c>
      <c r="L194" s="80" t="s">
        <v>400</v>
      </c>
      <c r="M194" s="79">
        <v>1</v>
      </c>
      <c r="N194" s="79"/>
      <c r="O194" s="44">
        <f t="shared" si="2"/>
        <v>188</v>
      </c>
      <c r="Q194" s="103">
        <v>42289</v>
      </c>
      <c r="R194" s="101">
        <v>42324</v>
      </c>
    </row>
    <row r="195" spans="1:18" s="61" customFormat="1" ht="12.75" customHeight="1" x14ac:dyDescent="0.25">
      <c r="A195" s="75">
        <v>42324</v>
      </c>
      <c r="B195" s="76">
        <v>11</v>
      </c>
      <c r="C195" s="76">
        <v>47</v>
      </c>
      <c r="D195" s="76">
        <v>2015</v>
      </c>
      <c r="E195" s="77" t="s">
        <v>316</v>
      </c>
      <c r="F195" s="78" t="s">
        <v>323</v>
      </c>
      <c r="G195" s="79" t="s">
        <v>312</v>
      </c>
      <c r="H195" s="80" t="s">
        <v>348</v>
      </c>
      <c r="I195" s="81">
        <v>50</v>
      </c>
      <c r="J195" s="82" t="s">
        <v>79</v>
      </c>
      <c r="K195" s="79" t="s">
        <v>291</v>
      </c>
      <c r="L195" s="80" t="s">
        <v>423</v>
      </c>
      <c r="M195" s="79">
        <v>1</v>
      </c>
      <c r="N195" s="79"/>
      <c r="O195" s="44">
        <f t="shared" si="2"/>
        <v>189</v>
      </c>
      <c r="Q195" s="103">
        <v>42290</v>
      </c>
      <c r="R195" s="101">
        <v>42324</v>
      </c>
    </row>
    <row r="196" spans="1:18" s="61" customFormat="1" ht="12.75" customHeight="1" x14ac:dyDescent="0.25">
      <c r="A196" s="75">
        <v>42324</v>
      </c>
      <c r="B196" s="76">
        <v>11</v>
      </c>
      <c r="C196" s="76">
        <v>47</v>
      </c>
      <c r="D196" s="76">
        <v>2015</v>
      </c>
      <c r="E196" s="77" t="s">
        <v>316</v>
      </c>
      <c r="F196" s="78" t="s">
        <v>323</v>
      </c>
      <c r="G196" s="79" t="s">
        <v>310</v>
      </c>
      <c r="H196" s="80" t="s">
        <v>347</v>
      </c>
      <c r="I196" s="81">
        <v>70</v>
      </c>
      <c r="J196" s="82" t="s">
        <v>67</v>
      </c>
      <c r="K196" s="79" t="s">
        <v>291</v>
      </c>
      <c r="L196" s="80" t="s">
        <v>438</v>
      </c>
      <c r="M196" s="79">
        <v>1</v>
      </c>
      <c r="N196" s="79"/>
      <c r="O196" s="44">
        <f t="shared" si="2"/>
        <v>190</v>
      </c>
      <c r="Q196" s="103">
        <v>42291</v>
      </c>
      <c r="R196" s="101">
        <v>42324</v>
      </c>
    </row>
    <row r="197" spans="1:18" s="61" customFormat="1" ht="12.75" customHeight="1" x14ac:dyDescent="0.25">
      <c r="A197" s="75">
        <v>42321</v>
      </c>
      <c r="B197" s="76">
        <v>11</v>
      </c>
      <c r="C197" s="76">
        <v>46</v>
      </c>
      <c r="D197" s="76">
        <v>2015</v>
      </c>
      <c r="E197" s="77" t="s">
        <v>311</v>
      </c>
      <c r="F197" s="78" t="s">
        <v>323</v>
      </c>
      <c r="G197" s="79" t="s">
        <v>312</v>
      </c>
      <c r="H197" s="80" t="s">
        <v>347</v>
      </c>
      <c r="I197" s="81">
        <v>70</v>
      </c>
      <c r="J197" s="82" t="s">
        <v>71</v>
      </c>
      <c r="K197" s="79" t="s">
        <v>291</v>
      </c>
      <c r="L197" s="80" t="s">
        <v>393</v>
      </c>
      <c r="M197" s="79">
        <v>1</v>
      </c>
      <c r="N197" s="79"/>
      <c r="O197" s="44">
        <f t="shared" si="2"/>
        <v>191</v>
      </c>
      <c r="Q197" s="103">
        <v>42292</v>
      </c>
      <c r="R197" s="101">
        <v>42321</v>
      </c>
    </row>
    <row r="198" spans="1:18" s="61" customFormat="1" ht="12.75" customHeight="1" x14ac:dyDescent="0.25">
      <c r="A198" s="75">
        <v>42321</v>
      </c>
      <c r="B198" s="76">
        <v>11</v>
      </c>
      <c r="C198" s="76">
        <v>46</v>
      </c>
      <c r="D198" s="76">
        <v>2015</v>
      </c>
      <c r="E198" s="77" t="s">
        <v>311</v>
      </c>
      <c r="F198" s="78" t="s">
        <v>323</v>
      </c>
      <c r="G198" s="79" t="s">
        <v>310</v>
      </c>
      <c r="H198" s="80" t="s">
        <v>347</v>
      </c>
      <c r="I198" s="81">
        <v>70</v>
      </c>
      <c r="J198" s="82" t="s">
        <v>220</v>
      </c>
      <c r="K198" s="79" t="s">
        <v>291</v>
      </c>
      <c r="L198" s="80" t="s">
        <v>388</v>
      </c>
      <c r="M198" s="79">
        <v>1</v>
      </c>
      <c r="N198" s="79"/>
      <c r="O198" s="44">
        <f t="shared" si="2"/>
        <v>192</v>
      </c>
      <c r="Q198" s="103">
        <v>42293</v>
      </c>
      <c r="R198" s="101">
        <v>42321</v>
      </c>
    </row>
    <row r="199" spans="1:18" s="61" customFormat="1" ht="12.75" customHeight="1" x14ac:dyDescent="0.25">
      <c r="A199" s="75">
        <v>42321</v>
      </c>
      <c r="B199" s="76">
        <v>11</v>
      </c>
      <c r="C199" s="76">
        <v>46</v>
      </c>
      <c r="D199" s="76">
        <v>2015</v>
      </c>
      <c r="E199" s="77" t="s">
        <v>311</v>
      </c>
      <c r="F199" s="78" t="s">
        <v>323</v>
      </c>
      <c r="G199" s="79" t="s">
        <v>310</v>
      </c>
      <c r="H199" s="80" t="s">
        <v>348</v>
      </c>
      <c r="I199" s="81">
        <v>50</v>
      </c>
      <c r="J199" s="82" t="s">
        <v>57</v>
      </c>
      <c r="K199" s="79" t="s">
        <v>291</v>
      </c>
      <c r="L199" s="80" t="s">
        <v>396</v>
      </c>
      <c r="M199" s="79">
        <v>1</v>
      </c>
      <c r="N199" s="79"/>
      <c r="O199" s="44">
        <f t="shared" si="2"/>
        <v>193</v>
      </c>
      <c r="Q199" s="103">
        <v>42294</v>
      </c>
      <c r="R199" s="101">
        <v>42321</v>
      </c>
    </row>
    <row r="200" spans="1:18" s="61" customFormat="1" ht="12.75" customHeight="1" x14ac:dyDescent="0.25">
      <c r="A200" s="75">
        <v>42321</v>
      </c>
      <c r="B200" s="76">
        <v>11</v>
      </c>
      <c r="C200" s="76">
        <v>46</v>
      </c>
      <c r="D200" s="76">
        <v>2015</v>
      </c>
      <c r="E200" s="77" t="s">
        <v>311</v>
      </c>
      <c r="F200" s="78" t="s">
        <v>323</v>
      </c>
      <c r="G200" s="79" t="s">
        <v>310</v>
      </c>
      <c r="H200" s="80" t="s">
        <v>347</v>
      </c>
      <c r="I200" s="81">
        <v>70</v>
      </c>
      <c r="J200" s="82" t="s">
        <v>258</v>
      </c>
      <c r="K200" s="79" t="s">
        <v>291</v>
      </c>
      <c r="L200" s="80" t="s">
        <v>439</v>
      </c>
      <c r="M200" s="79">
        <v>1</v>
      </c>
      <c r="N200" s="79"/>
      <c r="O200" s="44">
        <f t="shared" si="2"/>
        <v>194</v>
      </c>
      <c r="Q200" s="103">
        <v>42296</v>
      </c>
      <c r="R200" s="101">
        <v>42321</v>
      </c>
    </row>
    <row r="201" spans="1:18" s="61" customFormat="1" ht="12.75" customHeight="1" x14ac:dyDescent="0.25">
      <c r="A201" s="75">
        <v>42320</v>
      </c>
      <c r="B201" s="76">
        <v>11</v>
      </c>
      <c r="C201" s="76">
        <v>46</v>
      </c>
      <c r="D201" s="76">
        <v>2015</v>
      </c>
      <c r="E201" s="77" t="s">
        <v>313</v>
      </c>
      <c r="F201" s="78" t="s">
        <v>323</v>
      </c>
      <c r="G201" s="79" t="s">
        <v>312</v>
      </c>
      <c r="H201" s="80" t="s">
        <v>349</v>
      </c>
      <c r="I201" s="81">
        <v>90</v>
      </c>
      <c r="J201" s="82" t="s">
        <v>88</v>
      </c>
      <c r="K201" s="79" t="s">
        <v>291</v>
      </c>
      <c r="L201" s="80" t="s">
        <v>440</v>
      </c>
      <c r="M201" s="79">
        <v>1</v>
      </c>
      <c r="N201" s="79"/>
      <c r="O201" s="44">
        <f t="shared" si="2"/>
        <v>195</v>
      </c>
      <c r="Q201" s="103">
        <v>42297</v>
      </c>
      <c r="R201" s="101">
        <v>42320</v>
      </c>
    </row>
    <row r="202" spans="1:18" s="61" customFormat="1" ht="12.75" customHeight="1" x14ac:dyDescent="0.25">
      <c r="A202" s="75">
        <v>42320</v>
      </c>
      <c r="B202" s="76">
        <v>11</v>
      </c>
      <c r="C202" s="76">
        <v>46</v>
      </c>
      <c r="D202" s="76">
        <v>2015</v>
      </c>
      <c r="E202" s="77" t="s">
        <v>313</v>
      </c>
      <c r="F202" s="78" t="s">
        <v>323</v>
      </c>
      <c r="G202" s="79" t="s">
        <v>310</v>
      </c>
      <c r="H202" s="80" t="s">
        <v>351</v>
      </c>
      <c r="I202" s="81">
        <v>140</v>
      </c>
      <c r="J202" s="82" t="s">
        <v>31</v>
      </c>
      <c r="K202" s="79" t="s">
        <v>291</v>
      </c>
      <c r="L202" s="80" t="s">
        <v>371</v>
      </c>
      <c r="M202" s="79">
        <v>2</v>
      </c>
      <c r="N202" s="79"/>
      <c r="O202" s="44">
        <f t="shared" si="2"/>
        <v>196</v>
      </c>
      <c r="Q202" s="103">
        <v>42299</v>
      </c>
      <c r="R202" s="101">
        <v>42320</v>
      </c>
    </row>
    <row r="203" spans="1:18" s="61" customFormat="1" ht="12.75" customHeight="1" x14ac:dyDescent="0.25">
      <c r="A203" s="75">
        <v>42319</v>
      </c>
      <c r="B203" s="76">
        <v>11</v>
      </c>
      <c r="C203" s="76">
        <v>46</v>
      </c>
      <c r="D203" s="76">
        <v>2015</v>
      </c>
      <c r="E203" s="77" t="s">
        <v>314</v>
      </c>
      <c r="F203" s="78" t="s">
        <v>323</v>
      </c>
      <c r="G203" s="79" t="s">
        <v>310</v>
      </c>
      <c r="H203" s="80" t="s">
        <v>349</v>
      </c>
      <c r="I203" s="81">
        <v>90</v>
      </c>
      <c r="J203" s="82" t="s">
        <v>55</v>
      </c>
      <c r="K203" s="79" t="s">
        <v>291</v>
      </c>
      <c r="L203" s="80" t="s">
        <v>366</v>
      </c>
      <c r="M203" s="79">
        <v>1</v>
      </c>
      <c r="N203" s="79"/>
      <c r="O203" s="44">
        <f t="shared" si="2"/>
        <v>197</v>
      </c>
      <c r="Q203" s="103">
        <v>42300</v>
      </c>
      <c r="R203" s="101">
        <v>42319</v>
      </c>
    </row>
    <row r="204" spans="1:18" s="61" customFormat="1" ht="12.75" customHeight="1" x14ac:dyDescent="0.25">
      <c r="A204" s="75">
        <v>42319</v>
      </c>
      <c r="B204" s="76">
        <v>11</v>
      </c>
      <c r="C204" s="76">
        <v>46</v>
      </c>
      <c r="D204" s="76">
        <v>2015</v>
      </c>
      <c r="E204" s="77" t="s">
        <v>314</v>
      </c>
      <c r="F204" s="78" t="s">
        <v>323</v>
      </c>
      <c r="G204" s="79" t="s">
        <v>310</v>
      </c>
      <c r="H204" s="80" t="s">
        <v>347</v>
      </c>
      <c r="I204" s="81">
        <v>70</v>
      </c>
      <c r="J204" s="82" t="s">
        <v>100</v>
      </c>
      <c r="K204" s="79" t="s">
        <v>291</v>
      </c>
      <c r="L204" s="80" t="s">
        <v>421</v>
      </c>
      <c r="M204" s="79">
        <v>1</v>
      </c>
      <c r="N204" s="79"/>
      <c r="O204" s="44">
        <f t="shared" ref="O204:O267" si="3">O203+1</f>
        <v>198</v>
      </c>
      <c r="Q204" s="103">
        <v>42301</v>
      </c>
      <c r="R204" s="101">
        <v>42319</v>
      </c>
    </row>
    <row r="205" spans="1:18" s="61" customFormat="1" ht="12.75" customHeight="1" x14ac:dyDescent="0.25">
      <c r="A205" s="75">
        <v>42318</v>
      </c>
      <c r="B205" s="76">
        <v>11</v>
      </c>
      <c r="C205" s="76">
        <v>46</v>
      </c>
      <c r="D205" s="76">
        <v>2015</v>
      </c>
      <c r="E205" s="77" t="s">
        <v>315</v>
      </c>
      <c r="F205" s="78" t="s">
        <v>323</v>
      </c>
      <c r="G205" s="79" t="s">
        <v>310</v>
      </c>
      <c r="H205" s="80" t="s">
        <v>347</v>
      </c>
      <c r="I205" s="81">
        <v>70</v>
      </c>
      <c r="J205" s="82" t="s">
        <v>129</v>
      </c>
      <c r="K205" s="79" t="s">
        <v>291</v>
      </c>
      <c r="L205" s="80" t="s">
        <v>367</v>
      </c>
      <c r="M205" s="79">
        <v>1</v>
      </c>
      <c r="N205" s="79"/>
      <c r="O205" s="44">
        <f t="shared" si="3"/>
        <v>199</v>
      </c>
      <c r="Q205" s="103">
        <v>42304</v>
      </c>
      <c r="R205" s="101">
        <v>42318</v>
      </c>
    </row>
    <row r="206" spans="1:18" s="61" customFormat="1" ht="12.75" customHeight="1" x14ac:dyDescent="0.25">
      <c r="A206" s="75">
        <v>42318</v>
      </c>
      <c r="B206" s="76">
        <v>11</v>
      </c>
      <c r="C206" s="76">
        <v>46</v>
      </c>
      <c r="D206" s="76">
        <v>2015</v>
      </c>
      <c r="E206" s="77" t="s">
        <v>315</v>
      </c>
      <c r="F206" s="78" t="s">
        <v>323</v>
      </c>
      <c r="G206" s="79" t="s">
        <v>310</v>
      </c>
      <c r="H206" s="80" t="s">
        <v>347</v>
      </c>
      <c r="I206" s="81">
        <v>70</v>
      </c>
      <c r="J206" s="82" t="s">
        <v>242</v>
      </c>
      <c r="K206" s="79" t="s">
        <v>291</v>
      </c>
      <c r="L206" s="80" t="s">
        <v>441</v>
      </c>
      <c r="M206" s="79">
        <v>1</v>
      </c>
      <c r="N206" s="79"/>
      <c r="O206" s="44">
        <f t="shared" si="3"/>
        <v>200</v>
      </c>
      <c r="Q206" s="103">
        <v>42305</v>
      </c>
      <c r="R206" s="101">
        <v>42318</v>
      </c>
    </row>
    <row r="207" spans="1:18" s="61" customFormat="1" ht="12.75" customHeight="1" x14ac:dyDescent="0.25">
      <c r="A207" s="75">
        <v>42318</v>
      </c>
      <c r="B207" s="76">
        <v>11</v>
      </c>
      <c r="C207" s="76">
        <v>46</v>
      </c>
      <c r="D207" s="76">
        <v>2015</v>
      </c>
      <c r="E207" s="77" t="s">
        <v>315</v>
      </c>
      <c r="F207" s="78" t="s">
        <v>323</v>
      </c>
      <c r="G207" s="79" t="s">
        <v>310</v>
      </c>
      <c r="H207" s="80" t="s">
        <v>349</v>
      </c>
      <c r="I207" s="81">
        <v>90</v>
      </c>
      <c r="J207" s="82" t="s">
        <v>13</v>
      </c>
      <c r="K207" s="79" t="s">
        <v>291</v>
      </c>
      <c r="L207" s="80" t="s">
        <v>442</v>
      </c>
      <c r="M207" s="79">
        <v>1</v>
      </c>
      <c r="N207" s="79"/>
      <c r="O207" s="44">
        <f t="shared" si="3"/>
        <v>201</v>
      </c>
      <c r="Q207" s="103">
        <v>42306</v>
      </c>
      <c r="R207" s="101">
        <v>42318</v>
      </c>
    </row>
    <row r="208" spans="1:18" s="61" customFormat="1" ht="12.75" customHeight="1" x14ac:dyDescent="0.25">
      <c r="A208" s="75">
        <v>42317</v>
      </c>
      <c r="B208" s="76">
        <v>11</v>
      </c>
      <c r="C208" s="76">
        <v>46</v>
      </c>
      <c r="D208" s="76">
        <v>2015</v>
      </c>
      <c r="E208" s="77" t="s">
        <v>316</v>
      </c>
      <c r="F208" s="78" t="s">
        <v>323</v>
      </c>
      <c r="G208" s="79" t="s">
        <v>312</v>
      </c>
      <c r="H208" s="80" t="s">
        <v>349</v>
      </c>
      <c r="I208" s="81">
        <v>90</v>
      </c>
      <c r="J208" s="82" t="s">
        <v>69</v>
      </c>
      <c r="K208" s="79" t="s">
        <v>291</v>
      </c>
      <c r="L208" s="80" t="s">
        <v>370</v>
      </c>
      <c r="M208" s="79">
        <v>1</v>
      </c>
      <c r="N208" s="79"/>
      <c r="O208" s="44">
        <f t="shared" si="3"/>
        <v>202</v>
      </c>
      <c r="Q208" s="103">
        <v>42307</v>
      </c>
      <c r="R208" s="101">
        <v>42317</v>
      </c>
    </row>
    <row r="209" spans="1:18" s="61" customFormat="1" ht="12.75" customHeight="1" x14ac:dyDescent="0.25">
      <c r="A209" s="75">
        <v>42317</v>
      </c>
      <c r="B209" s="76">
        <v>11</v>
      </c>
      <c r="C209" s="76">
        <v>46</v>
      </c>
      <c r="D209" s="76">
        <v>2015</v>
      </c>
      <c r="E209" s="77" t="s">
        <v>316</v>
      </c>
      <c r="F209" s="78" t="s">
        <v>323</v>
      </c>
      <c r="G209" s="79" t="s">
        <v>310</v>
      </c>
      <c r="H209" s="80" t="s">
        <v>348</v>
      </c>
      <c r="I209" s="81">
        <v>50</v>
      </c>
      <c r="J209" s="82" t="s">
        <v>225</v>
      </c>
      <c r="K209" s="79" t="s">
        <v>291</v>
      </c>
      <c r="L209" s="80" t="s">
        <v>426</v>
      </c>
      <c r="M209" s="79">
        <v>1</v>
      </c>
      <c r="N209" s="79"/>
      <c r="O209" s="44">
        <f t="shared" si="3"/>
        <v>203</v>
      </c>
      <c r="Q209" s="103">
        <v>42308</v>
      </c>
      <c r="R209" s="101">
        <v>42317</v>
      </c>
    </row>
    <row r="210" spans="1:18" s="61" customFormat="1" ht="12.75" customHeight="1" x14ac:dyDescent="0.25">
      <c r="A210" s="75">
        <v>42315</v>
      </c>
      <c r="B210" s="76">
        <v>11</v>
      </c>
      <c r="C210" s="76">
        <v>45</v>
      </c>
      <c r="D210" s="76">
        <v>2015</v>
      </c>
      <c r="E210" s="77" t="s">
        <v>308</v>
      </c>
      <c r="F210" s="78" t="s">
        <v>323</v>
      </c>
      <c r="G210" s="79" t="s">
        <v>310</v>
      </c>
      <c r="H210" s="80" t="s">
        <v>348</v>
      </c>
      <c r="I210" s="81">
        <v>50</v>
      </c>
      <c r="J210" s="82" t="s">
        <v>76</v>
      </c>
      <c r="K210" s="79" t="s">
        <v>291</v>
      </c>
      <c r="L210" s="80" t="s">
        <v>364</v>
      </c>
      <c r="M210" s="79">
        <v>1</v>
      </c>
      <c r="N210" s="79"/>
      <c r="O210" s="44">
        <f t="shared" si="3"/>
        <v>204</v>
      </c>
      <c r="Q210" s="103">
        <v>42310</v>
      </c>
      <c r="R210" s="101">
        <v>42315</v>
      </c>
    </row>
    <row r="211" spans="1:18" s="61" customFormat="1" ht="12.75" customHeight="1" x14ac:dyDescent="0.25">
      <c r="A211" s="75">
        <v>42315</v>
      </c>
      <c r="B211" s="76">
        <v>11</v>
      </c>
      <c r="C211" s="76">
        <v>45</v>
      </c>
      <c r="D211" s="76">
        <v>2015</v>
      </c>
      <c r="E211" s="77" t="s">
        <v>308</v>
      </c>
      <c r="F211" s="78" t="s">
        <v>323</v>
      </c>
      <c r="G211" s="79" t="s">
        <v>310</v>
      </c>
      <c r="H211" s="80" t="s">
        <v>349</v>
      </c>
      <c r="I211" s="81">
        <v>90</v>
      </c>
      <c r="J211" s="82" t="s">
        <v>93</v>
      </c>
      <c r="K211" s="79" t="s">
        <v>291</v>
      </c>
      <c r="L211" s="80" t="s">
        <v>443</v>
      </c>
      <c r="M211" s="79">
        <v>1</v>
      </c>
      <c r="N211" s="79"/>
      <c r="O211" s="44">
        <f t="shared" si="3"/>
        <v>205</v>
      </c>
      <c r="Q211" s="103">
        <v>42311</v>
      </c>
      <c r="R211" s="101">
        <v>42315</v>
      </c>
    </row>
    <row r="212" spans="1:18" s="61" customFormat="1" ht="12.75" customHeight="1" x14ac:dyDescent="0.25">
      <c r="A212" s="75">
        <v>42315</v>
      </c>
      <c r="B212" s="76">
        <v>11</v>
      </c>
      <c r="C212" s="76">
        <v>45</v>
      </c>
      <c r="D212" s="76">
        <v>2015</v>
      </c>
      <c r="E212" s="77" t="s">
        <v>308</v>
      </c>
      <c r="F212" s="78" t="s">
        <v>323</v>
      </c>
      <c r="G212" s="79" t="s">
        <v>310</v>
      </c>
      <c r="H212" s="80" t="s">
        <v>348</v>
      </c>
      <c r="I212" s="81">
        <v>50</v>
      </c>
      <c r="J212" s="82" t="s">
        <v>9</v>
      </c>
      <c r="K212" s="79" t="s">
        <v>291</v>
      </c>
      <c r="L212" s="80" t="s">
        <v>377</v>
      </c>
      <c r="M212" s="79">
        <v>1</v>
      </c>
      <c r="N212" s="79"/>
      <c r="O212" s="44">
        <f t="shared" si="3"/>
        <v>206</v>
      </c>
      <c r="Q212" s="103">
        <v>42312</v>
      </c>
      <c r="R212" s="101">
        <v>42315</v>
      </c>
    </row>
    <row r="213" spans="1:18" s="61" customFormat="1" ht="12.75" customHeight="1" x14ac:dyDescent="0.25">
      <c r="A213" s="75">
        <v>42315</v>
      </c>
      <c r="B213" s="76">
        <v>11</v>
      </c>
      <c r="C213" s="76">
        <v>45</v>
      </c>
      <c r="D213" s="76">
        <v>2015</v>
      </c>
      <c r="E213" s="77" t="s">
        <v>308</v>
      </c>
      <c r="F213" s="78" t="s">
        <v>323</v>
      </c>
      <c r="G213" s="79" t="s">
        <v>310</v>
      </c>
      <c r="H213" s="80" t="s">
        <v>347</v>
      </c>
      <c r="I213" s="81">
        <v>70</v>
      </c>
      <c r="J213" s="82" t="s">
        <v>28</v>
      </c>
      <c r="K213" s="79" t="s">
        <v>291</v>
      </c>
      <c r="L213" s="80" t="s">
        <v>444</v>
      </c>
      <c r="M213" s="79">
        <v>1</v>
      </c>
      <c r="N213" s="79"/>
      <c r="O213" s="44">
        <f t="shared" si="3"/>
        <v>207</v>
      </c>
      <c r="Q213" s="103">
        <v>42313</v>
      </c>
      <c r="R213" s="101">
        <v>42315</v>
      </c>
    </row>
    <row r="214" spans="1:18" s="61" customFormat="1" ht="12.75" customHeight="1" x14ac:dyDescent="0.25">
      <c r="A214" s="75">
        <v>42314</v>
      </c>
      <c r="B214" s="76">
        <v>11</v>
      </c>
      <c r="C214" s="76">
        <v>45</v>
      </c>
      <c r="D214" s="76">
        <v>2015</v>
      </c>
      <c r="E214" s="77" t="s">
        <v>311</v>
      </c>
      <c r="F214" s="78" t="s">
        <v>323</v>
      </c>
      <c r="G214" s="79" t="s">
        <v>312</v>
      </c>
      <c r="H214" s="80" t="s">
        <v>347</v>
      </c>
      <c r="I214" s="81">
        <v>70</v>
      </c>
      <c r="J214" s="82" t="s">
        <v>55</v>
      </c>
      <c r="K214" s="79" t="s">
        <v>291</v>
      </c>
      <c r="L214" s="80" t="s">
        <v>366</v>
      </c>
      <c r="M214" s="79">
        <v>1</v>
      </c>
      <c r="N214" s="79"/>
      <c r="O214" s="44">
        <f t="shared" si="3"/>
        <v>208</v>
      </c>
      <c r="Q214" s="103">
        <v>42314</v>
      </c>
      <c r="R214" s="101">
        <v>42314</v>
      </c>
    </row>
    <row r="215" spans="1:18" s="61" customFormat="1" ht="12.75" customHeight="1" x14ac:dyDescent="0.25">
      <c r="A215" s="75">
        <v>42314</v>
      </c>
      <c r="B215" s="76">
        <v>11</v>
      </c>
      <c r="C215" s="76">
        <v>45</v>
      </c>
      <c r="D215" s="76">
        <v>2015</v>
      </c>
      <c r="E215" s="77" t="s">
        <v>311</v>
      </c>
      <c r="F215" s="78" t="s">
        <v>323</v>
      </c>
      <c r="G215" s="79" t="s">
        <v>310</v>
      </c>
      <c r="H215" s="80" t="s">
        <v>349</v>
      </c>
      <c r="I215" s="81">
        <v>90</v>
      </c>
      <c r="J215" s="82" t="s">
        <v>149</v>
      </c>
      <c r="K215" s="79" t="s">
        <v>291</v>
      </c>
      <c r="L215" s="80" t="s">
        <v>391</v>
      </c>
      <c r="M215" s="79">
        <v>1</v>
      </c>
      <c r="N215" s="79"/>
      <c r="O215" s="44">
        <f t="shared" si="3"/>
        <v>209</v>
      </c>
      <c r="Q215" s="103">
        <v>42315</v>
      </c>
      <c r="R215" s="101">
        <v>42314</v>
      </c>
    </row>
    <row r="216" spans="1:18" s="61" customFormat="1" ht="12.75" customHeight="1" x14ac:dyDescent="0.25">
      <c r="A216" s="75">
        <v>42313</v>
      </c>
      <c r="B216" s="76">
        <v>11</v>
      </c>
      <c r="C216" s="76">
        <v>45</v>
      </c>
      <c r="D216" s="76">
        <v>2015</v>
      </c>
      <c r="E216" s="77" t="s">
        <v>313</v>
      </c>
      <c r="F216" s="78" t="s">
        <v>323</v>
      </c>
      <c r="G216" s="79" t="s">
        <v>310</v>
      </c>
      <c r="H216" s="80" t="s">
        <v>349</v>
      </c>
      <c r="I216" s="81">
        <v>90</v>
      </c>
      <c r="J216" s="82" t="s">
        <v>13</v>
      </c>
      <c r="K216" s="79" t="s">
        <v>291</v>
      </c>
      <c r="L216" s="80" t="s">
        <v>442</v>
      </c>
      <c r="M216" s="79">
        <v>1</v>
      </c>
      <c r="N216" s="79"/>
      <c r="O216" s="44">
        <f t="shared" si="3"/>
        <v>210</v>
      </c>
      <c r="Q216" s="103">
        <v>42317</v>
      </c>
      <c r="R216" s="101">
        <v>42313</v>
      </c>
    </row>
    <row r="217" spans="1:18" s="61" customFormat="1" ht="12.75" customHeight="1" x14ac:dyDescent="0.25">
      <c r="A217" s="75">
        <v>42313</v>
      </c>
      <c r="B217" s="76">
        <v>11</v>
      </c>
      <c r="C217" s="76">
        <v>45</v>
      </c>
      <c r="D217" s="76">
        <v>2015</v>
      </c>
      <c r="E217" s="77" t="s">
        <v>313</v>
      </c>
      <c r="F217" s="78" t="s">
        <v>323</v>
      </c>
      <c r="G217" s="79" t="s">
        <v>310</v>
      </c>
      <c r="H217" s="80" t="s">
        <v>351</v>
      </c>
      <c r="I217" s="81">
        <v>140</v>
      </c>
      <c r="J217" s="82" t="s">
        <v>99</v>
      </c>
      <c r="K217" s="79" t="s">
        <v>291</v>
      </c>
      <c r="L217" s="80" t="s">
        <v>431</v>
      </c>
      <c r="M217" s="79">
        <v>2</v>
      </c>
      <c r="N217" s="79"/>
      <c r="O217" s="44">
        <f t="shared" si="3"/>
        <v>211</v>
      </c>
      <c r="Q217" s="103">
        <v>42318</v>
      </c>
      <c r="R217" s="101">
        <v>42313</v>
      </c>
    </row>
    <row r="218" spans="1:18" s="61" customFormat="1" ht="12.75" customHeight="1" x14ac:dyDescent="0.25">
      <c r="A218" s="75">
        <v>42312</v>
      </c>
      <c r="B218" s="76">
        <v>11</v>
      </c>
      <c r="C218" s="76">
        <v>45</v>
      </c>
      <c r="D218" s="76">
        <v>2015</v>
      </c>
      <c r="E218" s="77" t="s">
        <v>314</v>
      </c>
      <c r="F218" s="78" t="s">
        <v>323</v>
      </c>
      <c r="G218" s="79" t="s">
        <v>312</v>
      </c>
      <c r="H218" s="80" t="s">
        <v>347</v>
      </c>
      <c r="I218" s="81">
        <v>70</v>
      </c>
      <c r="J218" s="82" t="s">
        <v>228</v>
      </c>
      <c r="K218" s="79" t="s">
        <v>291</v>
      </c>
      <c r="L218" s="80" t="s">
        <v>445</v>
      </c>
      <c r="M218" s="79">
        <v>1</v>
      </c>
      <c r="N218" s="79"/>
      <c r="O218" s="44">
        <f t="shared" si="3"/>
        <v>212</v>
      </c>
      <c r="Q218" s="103">
        <v>42319</v>
      </c>
      <c r="R218" s="101">
        <v>42312</v>
      </c>
    </row>
    <row r="219" spans="1:18" s="61" customFormat="1" ht="12.75" customHeight="1" x14ac:dyDescent="0.25">
      <c r="A219" s="75">
        <v>42312</v>
      </c>
      <c r="B219" s="76">
        <v>11</v>
      </c>
      <c r="C219" s="76">
        <v>45</v>
      </c>
      <c r="D219" s="76">
        <v>2015</v>
      </c>
      <c r="E219" s="77" t="s">
        <v>314</v>
      </c>
      <c r="F219" s="78" t="s">
        <v>323</v>
      </c>
      <c r="G219" s="79" t="s">
        <v>310</v>
      </c>
      <c r="H219" s="80" t="s">
        <v>350</v>
      </c>
      <c r="I219" s="81">
        <v>120</v>
      </c>
      <c r="J219" s="82" t="s">
        <v>151</v>
      </c>
      <c r="K219" s="79" t="s">
        <v>291</v>
      </c>
      <c r="L219" s="80" t="s">
        <v>446</v>
      </c>
      <c r="M219" s="79">
        <v>2</v>
      </c>
      <c r="N219" s="79"/>
      <c r="O219" s="44">
        <f t="shared" si="3"/>
        <v>213</v>
      </c>
      <c r="Q219" s="103">
        <v>42320</v>
      </c>
      <c r="R219" s="101">
        <v>42312</v>
      </c>
    </row>
    <row r="220" spans="1:18" s="61" customFormat="1" ht="12.75" customHeight="1" x14ac:dyDescent="0.25">
      <c r="A220" s="75">
        <v>42311</v>
      </c>
      <c r="B220" s="76">
        <v>11</v>
      </c>
      <c r="C220" s="76">
        <v>45</v>
      </c>
      <c r="D220" s="76">
        <v>2015</v>
      </c>
      <c r="E220" s="77" t="s">
        <v>315</v>
      </c>
      <c r="F220" s="78" t="s">
        <v>323</v>
      </c>
      <c r="G220" s="79" t="s">
        <v>310</v>
      </c>
      <c r="H220" s="80" t="s">
        <v>350</v>
      </c>
      <c r="I220" s="81">
        <v>120</v>
      </c>
      <c r="J220" s="82" t="s">
        <v>122</v>
      </c>
      <c r="K220" s="79" t="s">
        <v>291</v>
      </c>
      <c r="L220" s="80" t="s">
        <v>420</v>
      </c>
      <c r="M220" s="79">
        <v>2</v>
      </c>
      <c r="N220" s="79"/>
      <c r="O220" s="44">
        <f t="shared" si="3"/>
        <v>214</v>
      </c>
      <c r="Q220" s="103">
        <v>42321</v>
      </c>
      <c r="R220" s="101">
        <v>42311</v>
      </c>
    </row>
    <row r="221" spans="1:18" s="61" customFormat="1" ht="12.75" customHeight="1" x14ac:dyDescent="0.25">
      <c r="A221" s="75">
        <v>42311</v>
      </c>
      <c r="B221" s="76">
        <v>11</v>
      </c>
      <c r="C221" s="76">
        <v>45</v>
      </c>
      <c r="D221" s="76">
        <v>2015</v>
      </c>
      <c r="E221" s="77" t="s">
        <v>315</v>
      </c>
      <c r="F221" s="78" t="s">
        <v>323</v>
      </c>
      <c r="G221" s="79" t="s">
        <v>310</v>
      </c>
      <c r="H221" s="80" t="s">
        <v>349</v>
      </c>
      <c r="I221" s="81">
        <v>90</v>
      </c>
      <c r="J221" s="82" t="s">
        <v>222</v>
      </c>
      <c r="K221" s="79" t="s">
        <v>291</v>
      </c>
      <c r="L221" s="80" t="s">
        <v>447</v>
      </c>
      <c r="M221" s="79">
        <v>1</v>
      </c>
      <c r="N221" s="79"/>
      <c r="O221" s="44">
        <f t="shared" si="3"/>
        <v>215</v>
      </c>
      <c r="Q221" s="103">
        <v>42324</v>
      </c>
      <c r="R221" s="101">
        <v>42311</v>
      </c>
    </row>
    <row r="222" spans="1:18" s="61" customFormat="1" ht="12.75" customHeight="1" x14ac:dyDescent="0.25">
      <c r="A222" s="75">
        <v>42310</v>
      </c>
      <c r="B222" s="76">
        <v>11</v>
      </c>
      <c r="C222" s="76">
        <v>45</v>
      </c>
      <c r="D222" s="76">
        <v>2015</v>
      </c>
      <c r="E222" s="77" t="s">
        <v>316</v>
      </c>
      <c r="F222" s="78" t="s">
        <v>323</v>
      </c>
      <c r="G222" s="79" t="s">
        <v>310</v>
      </c>
      <c r="H222" s="80" t="s">
        <v>351</v>
      </c>
      <c r="I222" s="81">
        <v>140</v>
      </c>
      <c r="J222" s="82" t="s">
        <v>9</v>
      </c>
      <c r="K222" s="79" t="s">
        <v>291</v>
      </c>
      <c r="L222" s="80" t="s">
        <v>377</v>
      </c>
      <c r="M222" s="79">
        <v>2</v>
      </c>
      <c r="N222" s="79"/>
      <c r="O222" s="44">
        <f t="shared" si="3"/>
        <v>216</v>
      </c>
      <c r="Q222" s="103">
        <v>42325</v>
      </c>
      <c r="R222" s="101">
        <v>42310</v>
      </c>
    </row>
    <row r="223" spans="1:18" s="61" customFormat="1" ht="12.75" customHeight="1" x14ac:dyDescent="0.25">
      <c r="A223" s="75">
        <v>42310</v>
      </c>
      <c r="B223" s="76">
        <v>11</v>
      </c>
      <c r="C223" s="76">
        <v>45</v>
      </c>
      <c r="D223" s="76">
        <v>2015</v>
      </c>
      <c r="E223" s="77" t="s">
        <v>316</v>
      </c>
      <c r="F223" s="78" t="s">
        <v>323</v>
      </c>
      <c r="G223" s="79" t="s">
        <v>312</v>
      </c>
      <c r="H223" s="80" t="s">
        <v>351</v>
      </c>
      <c r="I223" s="81">
        <v>140</v>
      </c>
      <c r="J223" s="82" t="s">
        <v>197</v>
      </c>
      <c r="K223" s="79" t="s">
        <v>291</v>
      </c>
      <c r="L223" s="80" t="s">
        <v>395</v>
      </c>
      <c r="M223" s="79">
        <v>2</v>
      </c>
      <c r="N223" s="79"/>
      <c r="O223" s="44">
        <f t="shared" si="3"/>
        <v>217</v>
      </c>
      <c r="Q223" s="103">
        <v>42327</v>
      </c>
      <c r="R223" s="101">
        <v>42310</v>
      </c>
    </row>
    <row r="224" spans="1:18" s="61" customFormat="1" ht="12.75" customHeight="1" x14ac:dyDescent="0.25">
      <c r="A224" s="75">
        <v>42308</v>
      </c>
      <c r="B224" s="76">
        <v>10</v>
      </c>
      <c r="C224" s="76">
        <v>44</v>
      </c>
      <c r="D224" s="76">
        <v>2015</v>
      </c>
      <c r="E224" s="77" t="s">
        <v>308</v>
      </c>
      <c r="F224" s="78" t="s">
        <v>324</v>
      </c>
      <c r="G224" s="79" t="s">
        <v>310</v>
      </c>
      <c r="H224" s="80" t="s">
        <v>349</v>
      </c>
      <c r="I224" s="81">
        <v>90</v>
      </c>
      <c r="J224" s="82" t="s">
        <v>284</v>
      </c>
      <c r="K224" s="79" t="s">
        <v>291</v>
      </c>
      <c r="L224" s="80" t="s">
        <v>448</v>
      </c>
      <c r="M224" s="79">
        <v>1</v>
      </c>
      <c r="N224" s="79"/>
      <c r="O224" s="44">
        <f t="shared" si="3"/>
        <v>218</v>
      </c>
      <c r="Q224" s="103">
        <v>42328</v>
      </c>
      <c r="R224" s="101">
        <v>42308</v>
      </c>
    </row>
    <row r="225" spans="1:18" s="61" customFormat="1" ht="12.75" customHeight="1" x14ac:dyDescent="0.25">
      <c r="A225" s="75">
        <v>42308</v>
      </c>
      <c r="B225" s="76">
        <v>10</v>
      </c>
      <c r="C225" s="76">
        <v>44</v>
      </c>
      <c r="D225" s="76">
        <v>2015</v>
      </c>
      <c r="E225" s="77" t="s">
        <v>308</v>
      </c>
      <c r="F225" s="78" t="s">
        <v>324</v>
      </c>
      <c r="G225" s="79" t="s">
        <v>310</v>
      </c>
      <c r="H225" s="80" t="s">
        <v>351</v>
      </c>
      <c r="I225" s="81">
        <v>140</v>
      </c>
      <c r="J225" s="82" t="s">
        <v>35</v>
      </c>
      <c r="K225" s="79" t="s">
        <v>291</v>
      </c>
      <c r="L225" s="80" t="s">
        <v>397</v>
      </c>
      <c r="M225" s="79">
        <v>2</v>
      </c>
      <c r="N225" s="79"/>
      <c r="O225" s="44">
        <f t="shared" si="3"/>
        <v>219</v>
      </c>
      <c r="Q225" s="103">
        <v>42331</v>
      </c>
      <c r="R225" s="101">
        <v>42308</v>
      </c>
    </row>
    <row r="226" spans="1:18" s="61" customFormat="1" ht="12.75" customHeight="1" x14ac:dyDescent="0.25">
      <c r="A226" s="75">
        <v>42308</v>
      </c>
      <c r="B226" s="76">
        <v>10</v>
      </c>
      <c r="C226" s="76">
        <v>44</v>
      </c>
      <c r="D226" s="76">
        <v>2015</v>
      </c>
      <c r="E226" s="77" t="s">
        <v>308</v>
      </c>
      <c r="F226" s="78" t="s">
        <v>324</v>
      </c>
      <c r="G226" s="79" t="s">
        <v>310</v>
      </c>
      <c r="H226" s="80" t="s">
        <v>348</v>
      </c>
      <c r="I226" s="81">
        <v>50</v>
      </c>
      <c r="J226" s="82" t="s">
        <v>52</v>
      </c>
      <c r="K226" s="79" t="s">
        <v>291</v>
      </c>
      <c r="L226" s="80" t="s">
        <v>408</v>
      </c>
      <c r="M226" s="79">
        <v>1</v>
      </c>
      <c r="N226" s="79"/>
      <c r="O226" s="44">
        <f t="shared" si="3"/>
        <v>220</v>
      </c>
      <c r="Q226" s="103">
        <v>42332</v>
      </c>
      <c r="R226" s="101">
        <v>42308</v>
      </c>
    </row>
    <row r="227" spans="1:18" s="61" customFormat="1" ht="12.75" customHeight="1" x14ac:dyDescent="0.25">
      <c r="A227" s="75">
        <v>42307</v>
      </c>
      <c r="B227" s="76">
        <v>10</v>
      </c>
      <c r="C227" s="76">
        <v>44</v>
      </c>
      <c r="D227" s="76">
        <v>2015</v>
      </c>
      <c r="E227" s="77" t="s">
        <v>311</v>
      </c>
      <c r="F227" s="78" t="s">
        <v>324</v>
      </c>
      <c r="G227" s="79" t="s">
        <v>310</v>
      </c>
      <c r="H227" s="80" t="s">
        <v>347</v>
      </c>
      <c r="I227" s="81">
        <v>70</v>
      </c>
      <c r="J227" s="82" t="s">
        <v>28</v>
      </c>
      <c r="K227" s="79" t="s">
        <v>291</v>
      </c>
      <c r="L227" s="80" t="s">
        <v>444</v>
      </c>
      <c r="M227" s="79">
        <v>1</v>
      </c>
      <c r="N227" s="79"/>
      <c r="O227" s="44">
        <f t="shared" si="3"/>
        <v>221</v>
      </c>
      <c r="Q227" s="103">
        <v>42333</v>
      </c>
      <c r="R227" s="101">
        <v>42307</v>
      </c>
    </row>
    <row r="228" spans="1:18" s="61" customFormat="1" ht="12.75" customHeight="1" x14ac:dyDescent="0.25">
      <c r="A228" s="75">
        <v>42307</v>
      </c>
      <c r="B228" s="76">
        <v>10</v>
      </c>
      <c r="C228" s="76">
        <v>44</v>
      </c>
      <c r="D228" s="76">
        <v>2015</v>
      </c>
      <c r="E228" s="77" t="s">
        <v>311</v>
      </c>
      <c r="F228" s="78" t="s">
        <v>324</v>
      </c>
      <c r="G228" s="79" t="s">
        <v>310</v>
      </c>
      <c r="H228" s="80" t="s">
        <v>349</v>
      </c>
      <c r="I228" s="81">
        <v>90</v>
      </c>
      <c r="J228" s="82" t="s">
        <v>124</v>
      </c>
      <c r="K228" s="79" t="s">
        <v>291</v>
      </c>
      <c r="L228" s="80" t="s">
        <v>394</v>
      </c>
      <c r="M228" s="79">
        <v>1</v>
      </c>
      <c r="N228" s="79"/>
      <c r="O228" s="44">
        <f t="shared" si="3"/>
        <v>222</v>
      </c>
      <c r="Q228" s="103">
        <v>42335</v>
      </c>
      <c r="R228" s="101">
        <v>42307</v>
      </c>
    </row>
    <row r="229" spans="1:18" s="61" customFormat="1" ht="12.75" customHeight="1" x14ac:dyDescent="0.25">
      <c r="A229" s="75">
        <v>42307</v>
      </c>
      <c r="B229" s="76">
        <v>10</v>
      </c>
      <c r="C229" s="76">
        <v>44</v>
      </c>
      <c r="D229" s="76">
        <v>2015</v>
      </c>
      <c r="E229" s="77" t="s">
        <v>311</v>
      </c>
      <c r="F229" s="78" t="s">
        <v>324</v>
      </c>
      <c r="G229" s="79" t="s">
        <v>310</v>
      </c>
      <c r="H229" s="80" t="s">
        <v>348</v>
      </c>
      <c r="I229" s="81">
        <v>50</v>
      </c>
      <c r="J229" s="82" t="s">
        <v>11</v>
      </c>
      <c r="K229" s="79" t="s">
        <v>291</v>
      </c>
      <c r="L229" s="80" t="s">
        <v>407</v>
      </c>
      <c r="M229" s="79">
        <v>1</v>
      </c>
      <c r="N229" s="79"/>
      <c r="O229" s="44">
        <f t="shared" si="3"/>
        <v>223</v>
      </c>
      <c r="Q229" s="103">
        <v>42336</v>
      </c>
      <c r="R229" s="101">
        <v>42307</v>
      </c>
    </row>
    <row r="230" spans="1:18" s="61" customFormat="1" ht="12.75" customHeight="1" x14ac:dyDescent="0.25">
      <c r="A230" s="75">
        <v>42306</v>
      </c>
      <c r="B230" s="76">
        <v>10</v>
      </c>
      <c r="C230" s="76">
        <v>44</v>
      </c>
      <c r="D230" s="76">
        <v>2015</v>
      </c>
      <c r="E230" s="77" t="s">
        <v>313</v>
      </c>
      <c r="F230" s="78" t="s">
        <v>324</v>
      </c>
      <c r="G230" s="79" t="s">
        <v>310</v>
      </c>
      <c r="H230" s="80" t="s">
        <v>348</v>
      </c>
      <c r="I230" s="81">
        <v>50</v>
      </c>
      <c r="J230" s="82" t="s">
        <v>24</v>
      </c>
      <c r="K230" s="79" t="s">
        <v>291</v>
      </c>
      <c r="L230" s="80" t="s">
        <v>449</v>
      </c>
      <c r="M230" s="79">
        <v>1</v>
      </c>
      <c r="N230" s="79"/>
      <c r="O230" s="44">
        <f t="shared" si="3"/>
        <v>224</v>
      </c>
      <c r="Q230" s="103">
        <v>42337</v>
      </c>
      <c r="R230" s="101">
        <v>42306</v>
      </c>
    </row>
    <row r="231" spans="1:18" s="61" customFormat="1" ht="12.75" customHeight="1" x14ac:dyDescent="0.25">
      <c r="A231" s="75">
        <v>42306</v>
      </c>
      <c r="B231" s="76">
        <v>10</v>
      </c>
      <c r="C231" s="76">
        <v>44</v>
      </c>
      <c r="D231" s="76">
        <v>2015</v>
      </c>
      <c r="E231" s="77" t="s">
        <v>313</v>
      </c>
      <c r="F231" s="78" t="s">
        <v>324</v>
      </c>
      <c r="G231" s="79" t="s">
        <v>310</v>
      </c>
      <c r="H231" s="80" t="s">
        <v>351</v>
      </c>
      <c r="I231" s="81">
        <v>140</v>
      </c>
      <c r="J231" s="82" t="s">
        <v>197</v>
      </c>
      <c r="K231" s="79" t="s">
        <v>291</v>
      </c>
      <c r="L231" s="80" t="s">
        <v>395</v>
      </c>
      <c r="M231" s="79">
        <v>2</v>
      </c>
      <c r="N231" s="79"/>
      <c r="O231" s="44">
        <f t="shared" si="3"/>
        <v>225</v>
      </c>
      <c r="Q231" s="103">
        <v>42338</v>
      </c>
      <c r="R231" s="101">
        <v>42306</v>
      </c>
    </row>
    <row r="232" spans="1:18" s="61" customFormat="1" ht="12.75" customHeight="1" x14ac:dyDescent="0.25">
      <c r="A232" s="75">
        <v>42305</v>
      </c>
      <c r="B232" s="76">
        <v>10</v>
      </c>
      <c r="C232" s="76">
        <v>44</v>
      </c>
      <c r="D232" s="76">
        <v>2015</v>
      </c>
      <c r="E232" s="77" t="s">
        <v>314</v>
      </c>
      <c r="F232" s="78" t="s">
        <v>324</v>
      </c>
      <c r="G232" s="79" t="s">
        <v>312</v>
      </c>
      <c r="H232" s="80" t="s">
        <v>349</v>
      </c>
      <c r="I232" s="81">
        <v>90</v>
      </c>
      <c r="J232" s="82" t="s">
        <v>325</v>
      </c>
      <c r="K232" s="79" t="s">
        <v>291</v>
      </c>
      <c r="L232" s="80" t="s">
        <v>450</v>
      </c>
      <c r="M232" s="79">
        <v>1</v>
      </c>
      <c r="N232" s="79"/>
      <c r="O232" s="44">
        <f t="shared" si="3"/>
        <v>226</v>
      </c>
      <c r="Q232" s="103">
        <v>42339</v>
      </c>
      <c r="R232" s="101">
        <v>42305</v>
      </c>
    </row>
    <row r="233" spans="1:18" s="61" customFormat="1" ht="12.75" customHeight="1" x14ac:dyDescent="0.25">
      <c r="A233" s="75">
        <v>42304</v>
      </c>
      <c r="B233" s="76">
        <v>10</v>
      </c>
      <c r="C233" s="76">
        <v>44</v>
      </c>
      <c r="D233" s="76">
        <v>2015</v>
      </c>
      <c r="E233" s="77" t="s">
        <v>315</v>
      </c>
      <c r="F233" s="78" t="s">
        <v>324</v>
      </c>
      <c r="G233" s="79" t="s">
        <v>310</v>
      </c>
      <c r="H233" s="80" t="s">
        <v>351</v>
      </c>
      <c r="I233" s="81">
        <v>140</v>
      </c>
      <c r="J233" s="82" t="s">
        <v>9</v>
      </c>
      <c r="K233" s="79" t="s">
        <v>291</v>
      </c>
      <c r="L233" s="80" t="s">
        <v>377</v>
      </c>
      <c r="M233" s="79">
        <v>2</v>
      </c>
      <c r="N233" s="79"/>
      <c r="O233" s="44">
        <f t="shared" si="3"/>
        <v>227</v>
      </c>
      <c r="Q233" s="103">
        <v>42340</v>
      </c>
      <c r="R233" s="101">
        <v>42304</v>
      </c>
    </row>
    <row r="234" spans="1:18" s="61" customFormat="1" ht="12.75" customHeight="1" x14ac:dyDescent="0.25">
      <c r="A234" s="75">
        <v>42301</v>
      </c>
      <c r="B234" s="76">
        <v>10</v>
      </c>
      <c r="C234" s="76">
        <v>43</v>
      </c>
      <c r="D234" s="76">
        <v>2015</v>
      </c>
      <c r="E234" s="77" t="s">
        <v>308</v>
      </c>
      <c r="F234" s="78" t="s">
        <v>324</v>
      </c>
      <c r="G234" s="79" t="s">
        <v>310</v>
      </c>
      <c r="H234" s="80" t="s">
        <v>356</v>
      </c>
      <c r="I234" s="81">
        <v>30</v>
      </c>
      <c r="J234" s="82" t="s">
        <v>69</v>
      </c>
      <c r="K234" s="79" t="s">
        <v>291</v>
      </c>
      <c r="L234" s="80" t="s">
        <v>370</v>
      </c>
      <c r="M234" s="79">
        <v>1</v>
      </c>
      <c r="N234" s="79"/>
      <c r="O234" s="44">
        <f t="shared" si="3"/>
        <v>228</v>
      </c>
      <c r="Q234" s="103">
        <v>42341</v>
      </c>
      <c r="R234" s="101">
        <v>42301</v>
      </c>
    </row>
    <row r="235" spans="1:18" s="61" customFormat="1" ht="12.75" customHeight="1" x14ac:dyDescent="0.25">
      <c r="A235" s="75">
        <v>42301</v>
      </c>
      <c r="B235" s="76">
        <v>10</v>
      </c>
      <c r="C235" s="76">
        <v>43</v>
      </c>
      <c r="D235" s="76">
        <v>2015</v>
      </c>
      <c r="E235" s="77" t="s">
        <v>308</v>
      </c>
      <c r="F235" s="78" t="s">
        <v>324</v>
      </c>
      <c r="G235" s="79" t="s">
        <v>310</v>
      </c>
      <c r="H235" s="80" t="s">
        <v>351</v>
      </c>
      <c r="I235" s="81">
        <v>140</v>
      </c>
      <c r="J235" s="82" t="s">
        <v>69</v>
      </c>
      <c r="K235" s="79" t="s">
        <v>291</v>
      </c>
      <c r="L235" s="80" t="s">
        <v>370</v>
      </c>
      <c r="M235" s="79">
        <v>2</v>
      </c>
      <c r="N235" s="79"/>
      <c r="O235" s="44">
        <f t="shared" si="3"/>
        <v>229</v>
      </c>
      <c r="Q235" s="103">
        <v>42342</v>
      </c>
      <c r="R235" s="101">
        <v>42301</v>
      </c>
    </row>
    <row r="236" spans="1:18" s="61" customFormat="1" ht="12.75" customHeight="1" x14ac:dyDescent="0.25">
      <c r="A236" s="75">
        <v>42300</v>
      </c>
      <c r="B236" s="76">
        <v>10</v>
      </c>
      <c r="C236" s="76">
        <v>43</v>
      </c>
      <c r="D236" s="76">
        <v>2015</v>
      </c>
      <c r="E236" s="77" t="s">
        <v>311</v>
      </c>
      <c r="F236" s="78" t="s">
        <v>324</v>
      </c>
      <c r="G236" s="79" t="s">
        <v>310</v>
      </c>
      <c r="H236" s="80" t="s">
        <v>348</v>
      </c>
      <c r="I236" s="81">
        <v>50</v>
      </c>
      <c r="J236" s="82" t="s">
        <v>134</v>
      </c>
      <c r="K236" s="79" t="s">
        <v>291</v>
      </c>
      <c r="L236" s="80" t="s">
        <v>383</v>
      </c>
      <c r="M236" s="79">
        <v>1</v>
      </c>
      <c r="N236" s="79"/>
      <c r="O236" s="44">
        <f t="shared" si="3"/>
        <v>230</v>
      </c>
      <c r="Q236" s="103">
        <v>42345</v>
      </c>
      <c r="R236" s="101">
        <v>42300</v>
      </c>
    </row>
    <row r="237" spans="1:18" s="61" customFormat="1" ht="12.75" customHeight="1" x14ac:dyDescent="0.25">
      <c r="A237" s="75">
        <v>42300</v>
      </c>
      <c r="B237" s="76">
        <v>10</v>
      </c>
      <c r="C237" s="76">
        <v>43</v>
      </c>
      <c r="D237" s="76">
        <v>2015</v>
      </c>
      <c r="E237" s="77" t="s">
        <v>311</v>
      </c>
      <c r="F237" s="78" t="s">
        <v>324</v>
      </c>
      <c r="G237" s="79" t="s">
        <v>310</v>
      </c>
      <c r="H237" s="80" t="s">
        <v>348</v>
      </c>
      <c r="I237" s="81">
        <v>50</v>
      </c>
      <c r="J237" s="82" t="s">
        <v>6</v>
      </c>
      <c r="K237" s="79" t="s">
        <v>291</v>
      </c>
      <c r="L237" s="80" t="s">
        <v>373</v>
      </c>
      <c r="M237" s="79">
        <v>1</v>
      </c>
      <c r="N237" s="79"/>
      <c r="O237" s="44">
        <f t="shared" si="3"/>
        <v>231</v>
      </c>
      <c r="Q237" s="103">
        <v>42346</v>
      </c>
      <c r="R237" s="101">
        <v>42300</v>
      </c>
    </row>
    <row r="238" spans="1:18" s="61" customFormat="1" ht="12.75" customHeight="1" x14ac:dyDescent="0.25">
      <c r="A238" s="75">
        <v>42299</v>
      </c>
      <c r="B238" s="76">
        <v>10</v>
      </c>
      <c r="C238" s="76">
        <v>43</v>
      </c>
      <c r="D238" s="76">
        <v>2015</v>
      </c>
      <c r="E238" s="77" t="s">
        <v>313</v>
      </c>
      <c r="F238" s="78" t="s">
        <v>324</v>
      </c>
      <c r="G238" s="79" t="s">
        <v>310</v>
      </c>
      <c r="H238" s="80" t="s">
        <v>351</v>
      </c>
      <c r="I238" s="81">
        <v>140</v>
      </c>
      <c r="J238" s="82" t="s">
        <v>133</v>
      </c>
      <c r="K238" s="79" t="s">
        <v>291</v>
      </c>
      <c r="L238" s="80" t="s">
        <v>403</v>
      </c>
      <c r="M238" s="79">
        <v>2</v>
      </c>
      <c r="N238" s="79"/>
      <c r="O238" s="44">
        <f t="shared" si="3"/>
        <v>232</v>
      </c>
      <c r="Q238" s="103">
        <v>42347</v>
      </c>
      <c r="R238" s="101">
        <v>42299</v>
      </c>
    </row>
    <row r="239" spans="1:18" s="61" customFormat="1" ht="12.75" customHeight="1" x14ac:dyDescent="0.25">
      <c r="A239" s="75">
        <v>42297</v>
      </c>
      <c r="B239" s="76">
        <v>10</v>
      </c>
      <c r="C239" s="76">
        <v>43</v>
      </c>
      <c r="D239" s="76">
        <v>2015</v>
      </c>
      <c r="E239" s="77" t="s">
        <v>315</v>
      </c>
      <c r="F239" s="78" t="s">
        <v>324</v>
      </c>
      <c r="G239" s="79" t="s">
        <v>310</v>
      </c>
      <c r="H239" s="80" t="s">
        <v>348</v>
      </c>
      <c r="I239" s="81">
        <v>50</v>
      </c>
      <c r="J239" s="82" t="s">
        <v>71</v>
      </c>
      <c r="K239" s="79" t="s">
        <v>291</v>
      </c>
      <c r="L239" s="80" t="s">
        <v>393</v>
      </c>
      <c r="M239" s="79">
        <v>1</v>
      </c>
      <c r="N239" s="79"/>
      <c r="O239" s="44">
        <f t="shared" si="3"/>
        <v>233</v>
      </c>
      <c r="Q239" s="103">
        <v>42348</v>
      </c>
      <c r="R239" s="101">
        <v>42297</v>
      </c>
    </row>
    <row r="240" spans="1:18" s="61" customFormat="1" ht="12.75" customHeight="1" x14ac:dyDescent="0.25">
      <c r="A240" s="75">
        <v>42297</v>
      </c>
      <c r="B240" s="76">
        <v>10</v>
      </c>
      <c r="C240" s="76">
        <v>43</v>
      </c>
      <c r="D240" s="76">
        <v>2015</v>
      </c>
      <c r="E240" s="77" t="s">
        <v>315</v>
      </c>
      <c r="F240" s="78" t="s">
        <v>324</v>
      </c>
      <c r="G240" s="79" t="s">
        <v>310</v>
      </c>
      <c r="H240" s="80" t="s">
        <v>348</v>
      </c>
      <c r="I240" s="81">
        <v>50</v>
      </c>
      <c r="J240" s="82" t="s">
        <v>100</v>
      </c>
      <c r="K240" s="79" t="s">
        <v>291</v>
      </c>
      <c r="L240" s="80" t="s">
        <v>421</v>
      </c>
      <c r="M240" s="79">
        <v>1</v>
      </c>
      <c r="N240" s="79"/>
      <c r="O240" s="44">
        <f t="shared" si="3"/>
        <v>234</v>
      </c>
      <c r="Q240" s="103">
        <v>42349</v>
      </c>
      <c r="R240" s="101">
        <v>42297</v>
      </c>
    </row>
    <row r="241" spans="1:18" s="61" customFormat="1" ht="12.75" customHeight="1" x14ac:dyDescent="0.25">
      <c r="A241" s="75">
        <v>42296</v>
      </c>
      <c r="B241" s="76">
        <v>10</v>
      </c>
      <c r="C241" s="76">
        <v>43</v>
      </c>
      <c r="D241" s="76">
        <v>2015</v>
      </c>
      <c r="E241" s="77" t="s">
        <v>316</v>
      </c>
      <c r="F241" s="78" t="s">
        <v>324</v>
      </c>
      <c r="G241" s="79" t="s">
        <v>310</v>
      </c>
      <c r="H241" s="80" t="s">
        <v>348</v>
      </c>
      <c r="I241" s="81">
        <v>50</v>
      </c>
      <c r="J241" s="82" t="s">
        <v>197</v>
      </c>
      <c r="K241" s="79" t="s">
        <v>291</v>
      </c>
      <c r="L241" s="80" t="s">
        <v>395</v>
      </c>
      <c r="M241" s="79">
        <v>1</v>
      </c>
      <c r="N241" s="79"/>
      <c r="O241" s="44">
        <f t="shared" si="3"/>
        <v>235</v>
      </c>
      <c r="Q241" s="103">
        <v>42350</v>
      </c>
      <c r="R241" s="101">
        <v>42296</v>
      </c>
    </row>
    <row r="242" spans="1:18" s="61" customFormat="1" ht="12.75" customHeight="1" x14ac:dyDescent="0.25">
      <c r="A242" s="75">
        <v>42296</v>
      </c>
      <c r="B242" s="76">
        <v>10</v>
      </c>
      <c r="C242" s="76">
        <v>43</v>
      </c>
      <c r="D242" s="76">
        <v>2015</v>
      </c>
      <c r="E242" s="77" t="s">
        <v>316</v>
      </c>
      <c r="F242" s="78" t="s">
        <v>324</v>
      </c>
      <c r="G242" s="79" t="s">
        <v>310</v>
      </c>
      <c r="H242" s="80" t="s">
        <v>350</v>
      </c>
      <c r="I242" s="81">
        <v>120</v>
      </c>
      <c r="J242" s="82" t="s">
        <v>122</v>
      </c>
      <c r="K242" s="79" t="s">
        <v>291</v>
      </c>
      <c r="L242" s="80" t="s">
        <v>420</v>
      </c>
      <c r="M242" s="79">
        <v>2</v>
      </c>
      <c r="N242" s="79"/>
      <c r="O242" s="44">
        <f t="shared" si="3"/>
        <v>236</v>
      </c>
      <c r="Q242" s="103">
        <v>42352</v>
      </c>
      <c r="R242" s="101">
        <v>42296</v>
      </c>
    </row>
    <row r="243" spans="1:18" s="61" customFormat="1" ht="12.75" customHeight="1" x14ac:dyDescent="0.25">
      <c r="A243" s="75">
        <v>42296</v>
      </c>
      <c r="B243" s="76">
        <v>10</v>
      </c>
      <c r="C243" s="76">
        <v>43</v>
      </c>
      <c r="D243" s="76">
        <v>2015</v>
      </c>
      <c r="E243" s="77" t="s">
        <v>316</v>
      </c>
      <c r="F243" s="78" t="s">
        <v>324</v>
      </c>
      <c r="G243" s="79" t="s">
        <v>310</v>
      </c>
      <c r="H243" s="80" t="s">
        <v>347</v>
      </c>
      <c r="I243" s="81">
        <v>70</v>
      </c>
      <c r="J243" s="82" t="s">
        <v>62</v>
      </c>
      <c r="K243" s="79" t="s">
        <v>291</v>
      </c>
      <c r="L243" s="80" t="s">
        <v>385</v>
      </c>
      <c r="M243" s="79">
        <v>1</v>
      </c>
      <c r="N243" s="79"/>
      <c r="O243" s="44">
        <f t="shared" si="3"/>
        <v>237</v>
      </c>
      <c r="Q243" s="103">
        <v>42353</v>
      </c>
      <c r="R243" s="101">
        <v>42296</v>
      </c>
    </row>
    <row r="244" spans="1:18" s="61" customFormat="1" ht="12.75" customHeight="1" x14ac:dyDescent="0.25">
      <c r="A244" s="75">
        <v>42296</v>
      </c>
      <c r="B244" s="76">
        <v>10</v>
      </c>
      <c r="C244" s="76">
        <v>43</v>
      </c>
      <c r="D244" s="76">
        <v>2015</v>
      </c>
      <c r="E244" s="77" t="s">
        <v>316</v>
      </c>
      <c r="F244" s="78" t="s">
        <v>324</v>
      </c>
      <c r="G244" s="79" t="s">
        <v>310</v>
      </c>
      <c r="H244" s="80" t="s">
        <v>348</v>
      </c>
      <c r="I244" s="81">
        <v>50</v>
      </c>
      <c r="J244" s="82" t="s">
        <v>69</v>
      </c>
      <c r="K244" s="79" t="s">
        <v>291</v>
      </c>
      <c r="L244" s="80" t="s">
        <v>370</v>
      </c>
      <c r="M244" s="79">
        <v>1</v>
      </c>
      <c r="N244" s="79"/>
      <c r="O244" s="44">
        <f t="shared" si="3"/>
        <v>238</v>
      </c>
      <c r="Q244" s="103">
        <v>42354</v>
      </c>
      <c r="R244" s="101">
        <v>42296</v>
      </c>
    </row>
    <row r="245" spans="1:18" s="61" customFormat="1" ht="12.75" customHeight="1" x14ac:dyDescent="0.25">
      <c r="A245" s="75">
        <v>42294</v>
      </c>
      <c r="B245" s="76">
        <v>10</v>
      </c>
      <c r="C245" s="76">
        <v>42</v>
      </c>
      <c r="D245" s="76">
        <v>2015</v>
      </c>
      <c r="E245" s="77" t="s">
        <v>308</v>
      </c>
      <c r="F245" s="78" t="s">
        <v>324</v>
      </c>
      <c r="G245" s="79" t="s">
        <v>310</v>
      </c>
      <c r="H245" s="80" t="s">
        <v>348</v>
      </c>
      <c r="I245" s="81">
        <v>50</v>
      </c>
      <c r="J245" s="82" t="s">
        <v>20</v>
      </c>
      <c r="K245" s="79" t="s">
        <v>291</v>
      </c>
      <c r="L245" s="80" t="s">
        <v>451</v>
      </c>
      <c r="M245" s="79">
        <v>1</v>
      </c>
      <c r="N245" s="79"/>
      <c r="O245" s="44">
        <f t="shared" si="3"/>
        <v>239</v>
      </c>
      <c r="Q245" s="103">
        <v>42356</v>
      </c>
      <c r="R245" s="101">
        <v>42294</v>
      </c>
    </row>
    <row r="246" spans="1:18" s="61" customFormat="1" ht="12.75" customHeight="1" x14ac:dyDescent="0.25">
      <c r="A246" s="75">
        <v>42293</v>
      </c>
      <c r="B246" s="76">
        <v>10</v>
      </c>
      <c r="C246" s="76">
        <v>42</v>
      </c>
      <c r="D246" s="76">
        <v>2015</v>
      </c>
      <c r="E246" s="77" t="s">
        <v>311</v>
      </c>
      <c r="F246" s="78" t="s">
        <v>324</v>
      </c>
      <c r="G246" s="79" t="s">
        <v>310</v>
      </c>
      <c r="H246" s="80" t="s">
        <v>347</v>
      </c>
      <c r="I246" s="81">
        <v>70</v>
      </c>
      <c r="J246" s="82" t="s">
        <v>129</v>
      </c>
      <c r="K246" s="79" t="s">
        <v>291</v>
      </c>
      <c r="L246" s="80" t="s">
        <v>367</v>
      </c>
      <c r="M246" s="79">
        <v>1</v>
      </c>
      <c r="N246" s="79"/>
      <c r="O246" s="44">
        <f t="shared" si="3"/>
        <v>240</v>
      </c>
      <c r="Q246" s="103">
        <v>42357</v>
      </c>
      <c r="R246" s="101">
        <v>42293</v>
      </c>
    </row>
    <row r="247" spans="1:18" s="61" customFormat="1" ht="12.75" customHeight="1" x14ac:dyDescent="0.25">
      <c r="A247" s="75">
        <v>42293</v>
      </c>
      <c r="B247" s="76">
        <v>10</v>
      </c>
      <c r="C247" s="76">
        <v>42</v>
      </c>
      <c r="D247" s="76">
        <v>2015</v>
      </c>
      <c r="E247" s="77" t="s">
        <v>311</v>
      </c>
      <c r="F247" s="78" t="s">
        <v>324</v>
      </c>
      <c r="G247" s="79" t="s">
        <v>310</v>
      </c>
      <c r="H247" s="80" t="s">
        <v>351</v>
      </c>
      <c r="I247" s="81">
        <v>140</v>
      </c>
      <c r="J247" s="82" t="s">
        <v>206</v>
      </c>
      <c r="K247" s="79" t="s">
        <v>291</v>
      </c>
      <c r="L247" s="80" t="s">
        <v>452</v>
      </c>
      <c r="M247" s="79">
        <v>2</v>
      </c>
      <c r="N247" s="79"/>
      <c r="O247" s="44">
        <f t="shared" si="3"/>
        <v>241</v>
      </c>
      <c r="Q247" s="103">
        <v>42358</v>
      </c>
      <c r="R247" s="101">
        <v>42293</v>
      </c>
    </row>
    <row r="248" spans="1:18" s="61" customFormat="1" ht="12.75" customHeight="1" x14ac:dyDescent="0.25">
      <c r="A248" s="75">
        <v>42293</v>
      </c>
      <c r="B248" s="76">
        <v>10</v>
      </c>
      <c r="C248" s="76">
        <v>42</v>
      </c>
      <c r="D248" s="76">
        <v>2015</v>
      </c>
      <c r="E248" s="77" t="s">
        <v>311</v>
      </c>
      <c r="F248" s="78" t="s">
        <v>324</v>
      </c>
      <c r="G248" s="79" t="s">
        <v>310</v>
      </c>
      <c r="H248" s="80" t="s">
        <v>348</v>
      </c>
      <c r="I248" s="81">
        <v>50</v>
      </c>
      <c r="J248" s="82" t="s">
        <v>220</v>
      </c>
      <c r="K248" s="79" t="s">
        <v>291</v>
      </c>
      <c r="L248" s="80" t="s">
        <v>388</v>
      </c>
      <c r="M248" s="79">
        <v>1</v>
      </c>
      <c r="N248" s="79"/>
      <c r="O248" s="44">
        <f t="shared" si="3"/>
        <v>242</v>
      </c>
      <c r="Q248" s="103">
        <v>42359</v>
      </c>
      <c r="R248" s="101">
        <v>42293</v>
      </c>
    </row>
    <row r="249" spans="1:18" s="61" customFormat="1" ht="12.75" customHeight="1" x14ac:dyDescent="0.25">
      <c r="A249" s="75">
        <v>42292</v>
      </c>
      <c r="B249" s="76">
        <v>10</v>
      </c>
      <c r="C249" s="76">
        <v>42</v>
      </c>
      <c r="D249" s="76">
        <v>2015</v>
      </c>
      <c r="E249" s="77" t="s">
        <v>313</v>
      </c>
      <c r="F249" s="78" t="s">
        <v>324</v>
      </c>
      <c r="G249" s="79" t="s">
        <v>310</v>
      </c>
      <c r="H249" s="80" t="s">
        <v>351</v>
      </c>
      <c r="I249" s="81">
        <v>140</v>
      </c>
      <c r="J249" s="82" t="s">
        <v>31</v>
      </c>
      <c r="K249" s="79" t="s">
        <v>291</v>
      </c>
      <c r="L249" s="80" t="s">
        <v>371</v>
      </c>
      <c r="M249" s="79">
        <v>2</v>
      </c>
      <c r="N249" s="79"/>
      <c r="O249" s="44">
        <f t="shared" si="3"/>
        <v>243</v>
      </c>
      <c r="Q249" s="103">
        <v>42360</v>
      </c>
      <c r="R249" s="101">
        <v>42292</v>
      </c>
    </row>
    <row r="250" spans="1:18" s="61" customFormat="1" ht="12.75" customHeight="1" x14ac:dyDescent="0.25">
      <c r="A250" s="75">
        <v>42291</v>
      </c>
      <c r="B250" s="76">
        <v>10</v>
      </c>
      <c r="C250" s="76">
        <v>42</v>
      </c>
      <c r="D250" s="76">
        <v>2015</v>
      </c>
      <c r="E250" s="77" t="s">
        <v>314</v>
      </c>
      <c r="F250" s="78" t="s">
        <v>324</v>
      </c>
      <c r="G250" s="79" t="s">
        <v>310</v>
      </c>
      <c r="H250" s="80" t="s">
        <v>348</v>
      </c>
      <c r="I250" s="81">
        <v>50</v>
      </c>
      <c r="J250" s="82" t="s">
        <v>96</v>
      </c>
      <c r="K250" s="79" t="s">
        <v>291</v>
      </c>
      <c r="L250" s="80" t="s">
        <v>453</v>
      </c>
      <c r="M250" s="79">
        <v>1</v>
      </c>
      <c r="N250" s="79"/>
      <c r="O250" s="44">
        <f t="shared" si="3"/>
        <v>244</v>
      </c>
      <c r="Q250" s="103">
        <v>42361</v>
      </c>
      <c r="R250" s="101">
        <v>42291</v>
      </c>
    </row>
    <row r="251" spans="1:18" s="61" customFormat="1" ht="12.75" customHeight="1" x14ac:dyDescent="0.25">
      <c r="A251" s="75">
        <v>42291</v>
      </c>
      <c r="B251" s="76">
        <v>10</v>
      </c>
      <c r="C251" s="76">
        <v>42</v>
      </c>
      <c r="D251" s="76">
        <v>2015</v>
      </c>
      <c r="E251" s="77" t="s">
        <v>314</v>
      </c>
      <c r="F251" s="78" t="s">
        <v>324</v>
      </c>
      <c r="G251" s="79" t="s">
        <v>310</v>
      </c>
      <c r="H251" s="80" t="s">
        <v>349</v>
      </c>
      <c r="I251" s="81">
        <v>90</v>
      </c>
      <c r="J251" s="82" t="s">
        <v>21</v>
      </c>
      <c r="K251" s="79" t="s">
        <v>291</v>
      </c>
      <c r="L251" s="80" t="s">
        <v>414</v>
      </c>
      <c r="M251" s="79">
        <v>1</v>
      </c>
      <c r="N251" s="79"/>
      <c r="O251" s="44">
        <f t="shared" si="3"/>
        <v>245</v>
      </c>
      <c r="Q251" s="103">
        <v>42362</v>
      </c>
      <c r="R251" s="101">
        <v>42291</v>
      </c>
    </row>
    <row r="252" spans="1:18" s="61" customFormat="1" ht="12.75" customHeight="1" x14ac:dyDescent="0.25">
      <c r="A252" s="75">
        <v>42291</v>
      </c>
      <c r="B252" s="76">
        <v>10</v>
      </c>
      <c r="C252" s="76">
        <v>42</v>
      </c>
      <c r="D252" s="76">
        <v>2015</v>
      </c>
      <c r="E252" s="77" t="s">
        <v>314</v>
      </c>
      <c r="F252" s="78" t="s">
        <v>324</v>
      </c>
      <c r="G252" s="79" t="s">
        <v>310</v>
      </c>
      <c r="H252" s="80" t="s">
        <v>348</v>
      </c>
      <c r="I252" s="81">
        <v>50</v>
      </c>
      <c r="J252" s="82" t="s">
        <v>9</v>
      </c>
      <c r="K252" s="79" t="s">
        <v>291</v>
      </c>
      <c r="L252" s="80" t="s">
        <v>377</v>
      </c>
      <c r="M252" s="79">
        <v>1</v>
      </c>
      <c r="N252" s="79"/>
      <c r="O252" s="44">
        <f t="shared" si="3"/>
        <v>246</v>
      </c>
      <c r="Q252" s="103">
        <v>42364</v>
      </c>
      <c r="R252" s="101">
        <v>42291</v>
      </c>
    </row>
    <row r="253" spans="1:18" s="61" customFormat="1" ht="12.75" customHeight="1" x14ac:dyDescent="0.25">
      <c r="A253" s="75">
        <v>42290</v>
      </c>
      <c r="B253" s="76">
        <v>10</v>
      </c>
      <c r="C253" s="76">
        <v>42</v>
      </c>
      <c r="D253" s="76">
        <v>2015</v>
      </c>
      <c r="E253" s="77" t="s">
        <v>315</v>
      </c>
      <c r="F253" s="78" t="s">
        <v>324</v>
      </c>
      <c r="G253" s="79" t="s">
        <v>310</v>
      </c>
      <c r="H253" s="80" t="s">
        <v>351</v>
      </c>
      <c r="I253" s="81">
        <v>140</v>
      </c>
      <c r="J253" s="82" t="s">
        <v>222</v>
      </c>
      <c r="K253" s="79" t="s">
        <v>291</v>
      </c>
      <c r="L253" s="80" t="s">
        <v>447</v>
      </c>
      <c r="M253" s="79">
        <v>2</v>
      </c>
      <c r="N253" s="79"/>
      <c r="O253" s="44">
        <f t="shared" si="3"/>
        <v>247</v>
      </c>
      <c r="Q253" s="103">
        <v>42365</v>
      </c>
      <c r="R253" s="101">
        <v>42290</v>
      </c>
    </row>
    <row r="254" spans="1:18" s="61" customFormat="1" ht="12.75" customHeight="1" x14ac:dyDescent="0.25">
      <c r="A254" s="75">
        <v>42290</v>
      </c>
      <c r="B254" s="76">
        <v>10</v>
      </c>
      <c r="C254" s="76">
        <v>42</v>
      </c>
      <c r="D254" s="76">
        <v>2015</v>
      </c>
      <c r="E254" s="77" t="s">
        <v>315</v>
      </c>
      <c r="F254" s="78" t="s">
        <v>324</v>
      </c>
      <c r="G254" s="79" t="s">
        <v>310</v>
      </c>
      <c r="H254" s="80" t="s">
        <v>348</v>
      </c>
      <c r="I254" s="81">
        <v>50</v>
      </c>
      <c r="J254" s="82" t="s">
        <v>124</v>
      </c>
      <c r="K254" s="79" t="s">
        <v>291</v>
      </c>
      <c r="L254" s="80" t="s">
        <v>394</v>
      </c>
      <c r="M254" s="79">
        <v>1</v>
      </c>
      <c r="N254" s="79"/>
      <c r="O254" s="44">
        <f t="shared" si="3"/>
        <v>248</v>
      </c>
      <c r="Q254" s="103">
        <v>42366</v>
      </c>
      <c r="R254" s="101">
        <v>42290</v>
      </c>
    </row>
    <row r="255" spans="1:18" s="61" customFormat="1" ht="12.75" customHeight="1" x14ac:dyDescent="0.25">
      <c r="A255" s="75">
        <v>42290</v>
      </c>
      <c r="B255" s="76">
        <v>10</v>
      </c>
      <c r="C255" s="76">
        <v>42</v>
      </c>
      <c r="D255" s="76">
        <v>2015</v>
      </c>
      <c r="E255" s="77" t="s">
        <v>315</v>
      </c>
      <c r="F255" s="78" t="s">
        <v>324</v>
      </c>
      <c r="G255" s="79" t="s">
        <v>310</v>
      </c>
      <c r="H255" s="80" t="s">
        <v>349</v>
      </c>
      <c r="I255" s="81">
        <v>90</v>
      </c>
      <c r="J255" s="82" t="s">
        <v>96</v>
      </c>
      <c r="K255" s="79" t="s">
        <v>291</v>
      </c>
      <c r="L255" s="80" t="s">
        <v>453</v>
      </c>
      <c r="M255" s="79">
        <v>1</v>
      </c>
      <c r="N255" s="79"/>
      <c r="O255" s="44">
        <f t="shared" si="3"/>
        <v>249</v>
      </c>
      <c r="Q255" s="103">
        <v>42368</v>
      </c>
      <c r="R255" s="101">
        <v>42290</v>
      </c>
    </row>
    <row r="256" spans="1:18" s="61" customFormat="1" ht="12.75" customHeight="1" x14ac:dyDescent="0.25">
      <c r="A256" s="75">
        <v>42289</v>
      </c>
      <c r="B256" s="76">
        <v>10</v>
      </c>
      <c r="C256" s="76">
        <v>42</v>
      </c>
      <c r="D256" s="76">
        <v>2015</v>
      </c>
      <c r="E256" s="77" t="s">
        <v>316</v>
      </c>
      <c r="F256" s="78" t="s">
        <v>324</v>
      </c>
      <c r="G256" s="79" t="s">
        <v>310</v>
      </c>
      <c r="H256" s="80" t="s">
        <v>348</v>
      </c>
      <c r="I256" s="81">
        <v>50</v>
      </c>
      <c r="J256" s="82" t="s">
        <v>147</v>
      </c>
      <c r="K256" s="79" t="s">
        <v>291</v>
      </c>
      <c r="L256" s="80" t="s">
        <v>422</v>
      </c>
      <c r="M256" s="79">
        <v>1</v>
      </c>
      <c r="N256" s="79"/>
      <c r="O256" s="44">
        <f t="shared" si="3"/>
        <v>250</v>
      </c>
      <c r="Q256" s="103">
        <v>42369</v>
      </c>
      <c r="R256" s="101">
        <v>42289</v>
      </c>
    </row>
    <row r="257" spans="1:18" s="61" customFormat="1" ht="12.75" customHeight="1" x14ac:dyDescent="0.25">
      <c r="A257" s="75">
        <v>42286</v>
      </c>
      <c r="B257" s="76">
        <v>10</v>
      </c>
      <c r="C257" s="76">
        <v>41</v>
      </c>
      <c r="D257" s="76">
        <v>2015</v>
      </c>
      <c r="E257" s="77" t="s">
        <v>311</v>
      </c>
      <c r="F257" s="78" t="s">
        <v>324</v>
      </c>
      <c r="G257" s="79" t="s">
        <v>310</v>
      </c>
      <c r="H257" s="80" t="s">
        <v>347</v>
      </c>
      <c r="I257" s="81">
        <v>70</v>
      </c>
      <c r="J257" s="82" t="s">
        <v>149</v>
      </c>
      <c r="K257" s="79" t="s">
        <v>291</v>
      </c>
      <c r="L257" s="80" t="s">
        <v>391</v>
      </c>
      <c r="M257" s="79">
        <v>1</v>
      </c>
      <c r="N257" s="79"/>
      <c r="O257" s="44">
        <f t="shared" si="3"/>
        <v>251</v>
      </c>
      <c r="Q257" s="104">
        <v>42371</v>
      </c>
      <c r="R257" s="101">
        <v>42286</v>
      </c>
    </row>
    <row r="258" spans="1:18" s="61" customFormat="1" ht="12.75" customHeight="1" x14ac:dyDescent="0.25">
      <c r="A258" s="75">
        <v>42286</v>
      </c>
      <c r="B258" s="76">
        <v>10</v>
      </c>
      <c r="C258" s="76">
        <v>41</v>
      </c>
      <c r="D258" s="76">
        <v>2015</v>
      </c>
      <c r="E258" s="77" t="s">
        <v>311</v>
      </c>
      <c r="F258" s="78" t="s">
        <v>324</v>
      </c>
      <c r="G258" s="79" t="s">
        <v>310</v>
      </c>
      <c r="H258" s="80" t="s">
        <v>348</v>
      </c>
      <c r="I258" s="81">
        <v>50</v>
      </c>
      <c r="J258" s="82" t="s">
        <v>57</v>
      </c>
      <c r="K258" s="79" t="s">
        <v>291</v>
      </c>
      <c r="L258" s="80" t="s">
        <v>396</v>
      </c>
      <c r="M258" s="79">
        <v>1</v>
      </c>
      <c r="N258" s="79"/>
      <c r="O258" s="44">
        <f t="shared" si="3"/>
        <v>252</v>
      </c>
      <c r="Q258" s="104">
        <v>42372</v>
      </c>
      <c r="R258" s="101">
        <v>42286</v>
      </c>
    </row>
    <row r="259" spans="1:18" s="61" customFormat="1" ht="12.75" customHeight="1" x14ac:dyDescent="0.25">
      <c r="A259" s="75">
        <v>42285</v>
      </c>
      <c r="B259" s="76">
        <v>10</v>
      </c>
      <c r="C259" s="76">
        <v>41</v>
      </c>
      <c r="D259" s="76">
        <v>2015</v>
      </c>
      <c r="E259" s="77" t="s">
        <v>313</v>
      </c>
      <c r="F259" s="78" t="s">
        <v>324</v>
      </c>
      <c r="G259" s="79" t="s">
        <v>310</v>
      </c>
      <c r="H259" s="80" t="s">
        <v>348</v>
      </c>
      <c r="I259" s="81">
        <v>50</v>
      </c>
      <c r="J259" s="82" t="s">
        <v>146</v>
      </c>
      <c r="K259" s="79" t="s">
        <v>291</v>
      </c>
      <c r="L259" s="80" t="s">
        <v>415</v>
      </c>
      <c r="M259" s="79">
        <v>1</v>
      </c>
      <c r="N259" s="79"/>
      <c r="O259" s="44">
        <f t="shared" si="3"/>
        <v>253</v>
      </c>
      <c r="Q259" s="104">
        <v>42373</v>
      </c>
      <c r="R259" s="101">
        <v>42285</v>
      </c>
    </row>
    <row r="260" spans="1:18" s="61" customFormat="1" ht="12.75" customHeight="1" x14ac:dyDescent="0.25">
      <c r="A260" s="75">
        <v>42285</v>
      </c>
      <c r="B260" s="76">
        <v>10</v>
      </c>
      <c r="C260" s="76">
        <v>41</v>
      </c>
      <c r="D260" s="76">
        <v>2015</v>
      </c>
      <c r="E260" s="77" t="s">
        <v>313</v>
      </c>
      <c r="F260" s="78" t="s">
        <v>324</v>
      </c>
      <c r="G260" s="79" t="s">
        <v>310</v>
      </c>
      <c r="H260" s="80" t="s">
        <v>348</v>
      </c>
      <c r="I260" s="81">
        <v>50</v>
      </c>
      <c r="J260" s="82" t="s">
        <v>54</v>
      </c>
      <c r="K260" s="79" t="s">
        <v>291</v>
      </c>
      <c r="L260" s="80" t="s">
        <v>436</v>
      </c>
      <c r="M260" s="79">
        <v>1</v>
      </c>
      <c r="N260" s="79"/>
      <c r="O260" s="44">
        <f t="shared" si="3"/>
        <v>254</v>
      </c>
      <c r="Q260" s="104">
        <v>42374</v>
      </c>
      <c r="R260" s="101">
        <v>42285</v>
      </c>
    </row>
    <row r="261" spans="1:18" s="61" customFormat="1" ht="12.75" customHeight="1" x14ac:dyDescent="0.25">
      <c r="A261" s="75">
        <v>42285</v>
      </c>
      <c r="B261" s="76">
        <v>10</v>
      </c>
      <c r="C261" s="76">
        <v>41</v>
      </c>
      <c r="D261" s="76">
        <v>2015</v>
      </c>
      <c r="E261" s="77" t="s">
        <v>313</v>
      </c>
      <c r="F261" s="78" t="s">
        <v>324</v>
      </c>
      <c r="G261" s="79" t="s">
        <v>310</v>
      </c>
      <c r="H261" s="80" t="s">
        <v>349</v>
      </c>
      <c r="I261" s="81">
        <v>90</v>
      </c>
      <c r="J261" s="82" t="s">
        <v>28</v>
      </c>
      <c r="K261" s="79" t="s">
        <v>291</v>
      </c>
      <c r="L261" s="80" t="s">
        <v>444</v>
      </c>
      <c r="M261" s="79">
        <v>1</v>
      </c>
      <c r="N261" s="79"/>
      <c r="O261" s="44">
        <f t="shared" si="3"/>
        <v>255</v>
      </c>
      <c r="Q261" s="104">
        <v>42375</v>
      </c>
      <c r="R261" s="101">
        <v>42285</v>
      </c>
    </row>
    <row r="262" spans="1:18" s="61" customFormat="1" ht="12.75" customHeight="1" x14ac:dyDescent="0.25">
      <c r="A262" s="75">
        <v>42284</v>
      </c>
      <c r="B262" s="76">
        <v>10</v>
      </c>
      <c r="C262" s="76">
        <v>41</v>
      </c>
      <c r="D262" s="76">
        <v>2015</v>
      </c>
      <c r="E262" s="77" t="s">
        <v>314</v>
      </c>
      <c r="F262" s="78" t="s">
        <v>324</v>
      </c>
      <c r="G262" s="79" t="s">
        <v>312</v>
      </c>
      <c r="H262" s="80" t="s">
        <v>350</v>
      </c>
      <c r="I262" s="81">
        <v>120</v>
      </c>
      <c r="J262" s="82" t="s">
        <v>69</v>
      </c>
      <c r="K262" s="79" t="s">
        <v>291</v>
      </c>
      <c r="L262" s="80" t="s">
        <v>370</v>
      </c>
      <c r="M262" s="79">
        <v>2</v>
      </c>
      <c r="N262" s="79"/>
      <c r="O262" s="44">
        <f t="shared" si="3"/>
        <v>256</v>
      </c>
      <c r="Q262" s="104">
        <v>42376</v>
      </c>
      <c r="R262" s="101">
        <v>42284</v>
      </c>
    </row>
    <row r="263" spans="1:18" s="61" customFormat="1" ht="12.75" customHeight="1" x14ac:dyDescent="0.25">
      <c r="A263" s="75">
        <v>42284</v>
      </c>
      <c r="B263" s="76">
        <v>10</v>
      </c>
      <c r="C263" s="76">
        <v>41</v>
      </c>
      <c r="D263" s="76">
        <v>2015</v>
      </c>
      <c r="E263" s="77" t="s">
        <v>314</v>
      </c>
      <c r="F263" s="78" t="s">
        <v>324</v>
      </c>
      <c r="G263" s="79" t="s">
        <v>310</v>
      </c>
      <c r="H263" s="80" t="s">
        <v>351</v>
      </c>
      <c r="I263" s="81">
        <v>140</v>
      </c>
      <c r="J263" s="82" t="s">
        <v>325</v>
      </c>
      <c r="K263" s="79" t="s">
        <v>291</v>
      </c>
      <c r="L263" s="80" t="s">
        <v>450</v>
      </c>
      <c r="M263" s="79">
        <v>2</v>
      </c>
      <c r="N263" s="79"/>
      <c r="O263" s="44">
        <f t="shared" si="3"/>
        <v>257</v>
      </c>
      <c r="Q263" s="104">
        <v>42377</v>
      </c>
      <c r="R263" s="101">
        <v>42284</v>
      </c>
    </row>
    <row r="264" spans="1:18" s="61" customFormat="1" ht="12.75" customHeight="1" x14ac:dyDescent="0.25">
      <c r="A264" s="75">
        <v>42283</v>
      </c>
      <c r="B264" s="76">
        <v>10</v>
      </c>
      <c r="C264" s="76">
        <v>41</v>
      </c>
      <c r="D264" s="76">
        <v>2015</v>
      </c>
      <c r="E264" s="77" t="s">
        <v>315</v>
      </c>
      <c r="F264" s="78" t="s">
        <v>324</v>
      </c>
      <c r="G264" s="79" t="s">
        <v>310</v>
      </c>
      <c r="H264" s="80" t="s">
        <v>351</v>
      </c>
      <c r="I264" s="81">
        <v>140</v>
      </c>
      <c r="J264" s="82" t="s">
        <v>123</v>
      </c>
      <c r="K264" s="79" t="s">
        <v>291</v>
      </c>
      <c r="L264" s="80" t="s">
        <v>454</v>
      </c>
      <c r="M264" s="79">
        <v>2</v>
      </c>
      <c r="N264" s="79"/>
      <c r="O264" s="44">
        <f t="shared" si="3"/>
        <v>258</v>
      </c>
      <c r="Q264" s="104">
        <v>42380</v>
      </c>
      <c r="R264" s="101">
        <v>42283</v>
      </c>
    </row>
    <row r="265" spans="1:18" s="61" customFormat="1" ht="12.75" customHeight="1" x14ac:dyDescent="0.25">
      <c r="A265" s="75">
        <v>42283</v>
      </c>
      <c r="B265" s="76">
        <v>10</v>
      </c>
      <c r="C265" s="76">
        <v>41</v>
      </c>
      <c r="D265" s="76">
        <v>2015</v>
      </c>
      <c r="E265" s="77" t="s">
        <v>315</v>
      </c>
      <c r="F265" s="78" t="s">
        <v>324</v>
      </c>
      <c r="G265" s="79" t="s">
        <v>310</v>
      </c>
      <c r="H265" s="80" t="s">
        <v>351</v>
      </c>
      <c r="I265" s="81">
        <v>140</v>
      </c>
      <c r="J265" s="82" t="s">
        <v>210</v>
      </c>
      <c r="K265" s="79" t="s">
        <v>291</v>
      </c>
      <c r="L265" s="80" t="s">
        <v>455</v>
      </c>
      <c r="M265" s="79">
        <v>2</v>
      </c>
      <c r="N265" s="79"/>
      <c r="O265" s="44">
        <f t="shared" si="3"/>
        <v>259</v>
      </c>
      <c r="Q265" s="104">
        <v>42381</v>
      </c>
      <c r="R265" s="101">
        <v>42283</v>
      </c>
    </row>
    <row r="266" spans="1:18" s="61" customFormat="1" ht="12.75" customHeight="1" x14ac:dyDescent="0.25">
      <c r="A266" s="75">
        <v>42282</v>
      </c>
      <c r="B266" s="76">
        <v>10</v>
      </c>
      <c r="C266" s="76">
        <v>41</v>
      </c>
      <c r="D266" s="76">
        <v>2015</v>
      </c>
      <c r="E266" s="77" t="s">
        <v>316</v>
      </c>
      <c r="F266" s="78" t="s">
        <v>324</v>
      </c>
      <c r="G266" s="79" t="s">
        <v>310</v>
      </c>
      <c r="H266" s="80" t="s">
        <v>347</v>
      </c>
      <c r="I266" s="81">
        <v>70</v>
      </c>
      <c r="J266" s="82" t="s">
        <v>79</v>
      </c>
      <c r="K266" s="79" t="s">
        <v>291</v>
      </c>
      <c r="L266" s="80" t="s">
        <v>423</v>
      </c>
      <c r="M266" s="79">
        <v>1</v>
      </c>
      <c r="N266" s="79"/>
      <c r="O266" s="44">
        <f t="shared" si="3"/>
        <v>260</v>
      </c>
      <c r="Q266" s="104">
        <v>42382</v>
      </c>
      <c r="R266" s="101">
        <v>42282</v>
      </c>
    </row>
    <row r="267" spans="1:18" s="61" customFormat="1" ht="12.75" customHeight="1" x14ac:dyDescent="0.25">
      <c r="A267" s="75">
        <v>42282</v>
      </c>
      <c r="B267" s="76">
        <v>10</v>
      </c>
      <c r="C267" s="76">
        <v>41</v>
      </c>
      <c r="D267" s="76">
        <v>2015</v>
      </c>
      <c r="E267" s="77" t="s">
        <v>316</v>
      </c>
      <c r="F267" s="78" t="s">
        <v>324</v>
      </c>
      <c r="G267" s="79" t="s">
        <v>310</v>
      </c>
      <c r="H267" s="80" t="s">
        <v>349</v>
      </c>
      <c r="I267" s="81">
        <v>90</v>
      </c>
      <c r="J267" s="82" t="s">
        <v>12</v>
      </c>
      <c r="K267" s="79" t="s">
        <v>291</v>
      </c>
      <c r="L267" s="80" t="s">
        <v>409</v>
      </c>
      <c r="M267" s="79">
        <v>1</v>
      </c>
      <c r="N267" s="79"/>
      <c r="O267" s="44">
        <f t="shared" si="3"/>
        <v>261</v>
      </c>
      <c r="Q267" s="104">
        <v>42383</v>
      </c>
      <c r="R267" s="101">
        <v>42282</v>
      </c>
    </row>
    <row r="268" spans="1:18" s="61" customFormat="1" ht="12.75" customHeight="1" x14ac:dyDescent="0.25">
      <c r="A268" s="75">
        <v>42279</v>
      </c>
      <c r="B268" s="76">
        <v>10</v>
      </c>
      <c r="C268" s="76">
        <v>40</v>
      </c>
      <c r="D268" s="76">
        <v>2015</v>
      </c>
      <c r="E268" s="77" t="s">
        <v>311</v>
      </c>
      <c r="F268" s="78" t="s">
        <v>324</v>
      </c>
      <c r="G268" s="79" t="s">
        <v>310</v>
      </c>
      <c r="H268" s="80" t="s">
        <v>347</v>
      </c>
      <c r="I268" s="81">
        <v>70</v>
      </c>
      <c r="J268" s="82" t="s">
        <v>134</v>
      </c>
      <c r="K268" s="79" t="s">
        <v>291</v>
      </c>
      <c r="L268" s="80" t="s">
        <v>383</v>
      </c>
      <c r="M268" s="79">
        <v>1</v>
      </c>
      <c r="N268" s="79"/>
      <c r="O268" s="44">
        <f t="shared" ref="O268:O331" si="4">O267+1</f>
        <v>262</v>
      </c>
      <c r="Q268" s="104">
        <v>42384</v>
      </c>
      <c r="R268" s="101">
        <v>42279</v>
      </c>
    </row>
    <row r="269" spans="1:18" s="61" customFormat="1" ht="12.75" customHeight="1" x14ac:dyDescent="0.25">
      <c r="A269" s="75">
        <v>42279</v>
      </c>
      <c r="B269" s="76">
        <v>10</v>
      </c>
      <c r="C269" s="76">
        <v>40</v>
      </c>
      <c r="D269" s="76">
        <v>2015</v>
      </c>
      <c r="E269" s="77" t="s">
        <v>311</v>
      </c>
      <c r="F269" s="78" t="s">
        <v>324</v>
      </c>
      <c r="G269" s="79" t="s">
        <v>310</v>
      </c>
      <c r="H269" s="80" t="s">
        <v>348</v>
      </c>
      <c r="I269" s="81">
        <v>50</v>
      </c>
      <c r="J269" s="82" t="s">
        <v>120</v>
      </c>
      <c r="K269" s="79" t="s">
        <v>291</v>
      </c>
      <c r="L269" s="80" t="s">
        <v>456</v>
      </c>
      <c r="M269" s="79">
        <v>1</v>
      </c>
      <c r="N269" s="79"/>
      <c r="O269" s="44">
        <f t="shared" si="4"/>
        <v>263</v>
      </c>
      <c r="Q269" s="104">
        <v>42385</v>
      </c>
      <c r="R269" s="101">
        <v>42279</v>
      </c>
    </row>
    <row r="270" spans="1:18" s="61" customFormat="1" ht="12.75" customHeight="1" x14ac:dyDescent="0.25">
      <c r="A270" s="75">
        <v>42277</v>
      </c>
      <c r="B270" s="76">
        <v>9</v>
      </c>
      <c r="C270" s="76">
        <v>40</v>
      </c>
      <c r="D270" s="76">
        <v>2015</v>
      </c>
      <c r="E270" s="77" t="s">
        <v>314</v>
      </c>
      <c r="F270" s="78" t="s">
        <v>326</v>
      </c>
      <c r="G270" s="79" t="s">
        <v>312</v>
      </c>
      <c r="H270" s="80" t="s">
        <v>351</v>
      </c>
      <c r="I270" s="81">
        <v>140</v>
      </c>
      <c r="J270" s="82" t="s">
        <v>109</v>
      </c>
      <c r="K270" s="79" t="s">
        <v>291</v>
      </c>
      <c r="L270" s="80" t="s">
        <v>405</v>
      </c>
      <c r="M270" s="79">
        <v>2</v>
      </c>
      <c r="N270" s="79"/>
      <c r="O270" s="44">
        <f t="shared" si="4"/>
        <v>264</v>
      </c>
      <c r="Q270" s="104">
        <v>42387</v>
      </c>
      <c r="R270" s="101">
        <v>42277</v>
      </c>
    </row>
    <row r="271" spans="1:18" s="61" customFormat="1" ht="12.75" customHeight="1" x14ac:dyDescent="0.25">
      <c r="A271" s="75">
        <v>42277</v>
      </c>
      <c r="B271" s="76">
        <v>9</v>
      </c>
      <c r="C271" s="76">
        <v>40</v>
      </c>
      <c r="D271" s="76">
        <v>2015</v>
      </c>
      <c r="E271" s="77" t="s">
        <v>314</v>
      </c>
      <c r="F271" s="78" t="s">
        <v>326</v>
      </c>
      <c r="G271" s="79" t="s">
        <v>312</v>
      </c>
      <c r="H271" s="80" t="s">
        <v>347</v>
      </c>
      <c r="I271" s="81">
        <v>70</v>
      </c>
      <c r="J271" s="82" t="s">
        <v>152</v>
      </c>
      <c r="K271" s="79" t="s">
        <v>291</v>
      </c>
      <c r="L271" s="80" t="s">
        <v>402</v>
      </c>
      <c r="M271" s="79">
        <v>1</v>
      </c>
      <c r="N271" s="79"/>
      <c r="O271" s="44">
        <f t="shared" si="4"/>
        <v>265</v>
      </c>
      <c r="Q271" s="104">
        <v>42388</v>
      </c>
      <c r="R271" s="101">
        <v>42277</v>
      </c>
    </row>
    <row r="272" spans="1:18" s="61" customFormat="1" ht="12.75" customHeight="1" x14ac:dyDescent="0.25">
      <c r="A272" s="75">
        <v>42277</v>
      </c>
      <c r="B272" s="76">
        <v>9</v>
      </c>
      <c r="C272" s="76">
        <v>40</v>
      </c>
      <c r="D272" s="76">
        <v>2015</v>
      </c>
      <c r="E272" s="77" t="s">
        <v>314</v>
      </c>
      <c r="F272" s="78" t="s">
        <v>326</v>
      </c>
      <c r="G272" s="79" t="s">
        <v>312</v>
      </c>
      <c r="H272" s="80" t="s">
        <v>347</v>
      </c>
      <c r="I272" s="81">
        <v>70</v>
      </c>
      <c r="J272" s="82" t="s">
        <v>31</v>
      </c>
      <c r="K272" s="79" t="s">
        <v>291</v>
      </c>
      <c r="L272" s="80" t="s">
        <v>371</v>
      </c>
      <c r="M272" s="79">
        <v>1</v>
      </c>
      <c r="N272" s="79"/>
      <c r="O272" s="44">
        <f t="shared" si="4"/>
        <v>266</v>
      </c>
      <c r="Q272" s="104">
        <v>42389</v>
      </c>
      <c r="R272" s="101">
        <v>42277</v>
      </c>
    </row>
    <row r="273" spans="1:18" s="61" customFormat="1" ht="12.75" customHeight="1" x14ac:dyDescent="0.25">
      <c r="A273" s="75">
        <v>42276</v>
      </c>
      <c r="B273" s="76">
        <v>9</v>
      </c>
      <c r="C273" s="76">
        <v>40</v>
      </c>
      <c r="D273" s="76">
        <v>2015</v>
      </c>
      <c r="E273" s="77" t="s">
        <v>315</v>
      </c>
      <c r="F273" s="78" t="s">
        <v>326</v>
      </c>
      <c r="G273" s="79" t="s">
        <v>310</v>
      </c>
      <c r="H273" s="80" t="s">
        <v>348</v>
      </c>
      <c r="I273" s="81">
        <v>50</v>
      </c>
      <c r="J273" s="82" t="s">
        <v>100</v>
      </c>
      <c r="K273" s="79" t="s">
        <v>291</v>
      </c>
      <c r="L273" s="80" t="s">
        <v>421</v>
      </c>
      <c r="M273" s="79">
        <v>1</v>
      </c>
      <c r="N273" s="79"/>
      <c r="O273" s="44">
        <f t="shared" si="4"/>
        <v>267</v>
      </c>
      <c r="Q273" s="104">
        <v>42390</v>
      </c>
      <c r="R273" s="101">
        <v>42276</v>
      </c>
    </row>
    <row r="274" spans="1:18" s="61" customFormat="1" ht="12.75" customHeight="1" x14ac:dyDescent="0.25">
      <c r="A274" s="75">
        <v>42276</v>
      </c>
      <c r="B274" s="76">
        <v>9</v>
      </c>
      <c r="C274" s="76">
        <v>40</v>
      </c>
      <c r="D274" s="76">
        <v>2015</v>
      </c>
      <c r="E274" s="77" t="s">
        <v>315</v>
      </c>
      <c r="F274" s="78" t="s">
        <v>326</v>
      </c>
      <c r="G274" s="79" t="s">
        <v>310</v>
      </c>
      <c r="H274" s="80" t="s">
        <v>351</v>
      </c>
      <c r="I274" s="81">
        <v>140</v>
      </c>
      <c r="J274" s="82" t="s">
        <v>9</v>
      </c>
      <c r="K274" s="79" t="s">
        <v>291</v>
      </c>
      <c r="L274" s="80" t="s">
        <v>377</v>
      </c>
      <c r="M274" s="79">
        <v>2</v>
      </c>
      <c r="N274" s="79"/>
      <c r="O274" s="44">
        <f t="shared" si="4"/>
        <v>268</v>
      </c>
      <c r="Q274" s="104">
        <v>42391</v>
      </c>
      <c r="R274" s="101">
        <v>42276</v>
      </c>
    </row>
    <row r="275" spans="1:18" s="61" customFormat="1" ht="12.75" customHeight="1" x14ac:dyDescent="0.25">
      <c r="A275" s="75">
        <v>42276</v>
      </c>
      <c r="B275" s="76">
        <v>9</v>
      </c>
      <c r="C275" s="76">
        <v>40</v>
      </c>
      <c r="D275" s="76">
        <v>2015</v>
      </c>
      <c r="E275" s="77" t="s">
        <v>315</v>
      </c>
      <c r="F275" s="78" t="s">
        <v>326</v>
      </c>
      <c r="G275" s="79" t="s">
        <v>310</v>
      </c>
      <c r="H275" s="80" t="s">
        <v>348</v>
      </c>
      <c r="I275" s="81">
        <v>50</v>
      </c>
      <c r="J275" s="82" t="s">
        <v>9</v>
      </c>
      <c r="K275" s="79" t="s">
        <v>291</v>
      </c>
      <c r="L275" s="80" t="s">
        <v>377</v>
      </c>
      <c r="M275" s="79">
        <v>1</v>
      </c>
      <c r="N275" s="79"/>
      <c r="O275" s="44">
        <f t="shared" si="4"/>
        <v>269</v>
      </c>
      <c r="Q275" s="104">
        <v>42394</v>
      </c>
      <c r="R275" s="101">
        <v>42276</v>
      </c>
    </row>
    <row r="276" spans="1:18" s="61" customFormat="1" ht="12.75" customHeight="1" x14ac:dyDescent="0.25">
      <c r="A276" s="75">
        <v>42276</v>
      </c>
      <c r="B276" s="76">
        <v>9</v>
      </c>
      <c r="C276" s="76">
        <v>40</v>
      </c>
      <c r="D276" s="76">
        <v>2015</v>
      </c>
      <c r="E276" s="77" t="s">
        <v>315</v>
      </c>
      <c r="F276" s="78" t="s">
        <v>326</v>
      </c>
      <c r="G276" s="79" t="s">
        <v>312</v>
      </c>
      <c r="H276" s="80" t="s">
        <v>348</v>
      </c>
      <c r="I276" s="81">
        <v>50</v>
      </c>
      <c r="J276" s="82" t="s">
        <v>6</v>
      </c>
      <c r="K276" s="79" t="s">
        <v>291</v>
      </c>
      <c r="L276" s="80" t="s">
        <v>373</v>
      </c>
      <c r="M276" s="79">
        <v>1</v>
      </c>
      <c r="N276" s="79"/>
      <c r="O276" s="44">
        <f t="shared" si="4"/>
        <v>270</v>
      </c>
      <c r="Q276" s="104">
        <v>42395</v>
      </c>
      <c r="R276" s="101">
        <v>42276</v>
      </c>
    </row>
    <row r="277" spans="1:18" s="61" customFormat="1" ht="12.75" customHeight="1" x14ac:dyDescent="0.25">
      <c r="A277" s="75">
        <v>42275</v>
      </c>
      <c r="B277" s="76">
        <v>9</v>
      </c>
      <c r="C277" s="76">
        <v>40</v>
      </c>
      <c r="D277" s="76">
        <v>2015</v>
      </c>
      <c r="E277" s="77" t="s">
        <v>316</v>
      </c>
      <c r="F277" s="78" t="s">
        <v>326</v>
      </c>
      <c r="G277" s="79" t="s">
        <v>310</v>
      </c>
      <c r="H277" s="80" t="s">
        <v>347</v>
      </c>
      <c r="I277" s="81">
        <v>70</v>
      </c>
      <c r="J277" s="82" t="s">
        <v>28</v>
      </c>
      <c r="K277" s="79" t="s">
        <v>291</v>
      </c>
      <c r="L277" s="80" t="s">
        <v>444</v>
      </c>
      <c r="M277" s="79">
        <v>1</v>
      </c>
      <c r="N277" s="79"/>
      <c r="O277" s="44">
        <f t="shared" si="4"/>
        <v>271</v>
      </c>
      <c r="Q277" s="104">
        <v>42397</v>
      </c>
      <c r="R277" s="101">
        <v>42275</v>
      </c>
    </row>
    <row r="278" spans="1:18" s="61" customFormat="1" ht="12.75" customHeight="1" x14ac:dyDescent="0.25">
      <c r="A278" s="75">
        <v>42275</v>
      </c>
      <c r="B278" s="76">
        <v>9</v>
      </c>
      <c r="C278" s="76">
        <v>40</v>
      </c>
      <c r="D278" s="76">
        <v>2015</v>
      </c>
      <c r="E278" s="77" t="s">
        <v>316</v>
      </c>
      <c r="F278" s="78" t="s">
        <v>326</v>
      </c>
      <c r="G278" s="79" t="s">
        <v>310</v>
      </c>
      <c r="H278" s="80" t="s">
        <v>347</v>
      </c>
      <c r="I278" s="81">
        <v>70</v>
      </c>
      <c r="J278" s="82" t="s">
        <v>6</v>
      </c>
      <c r="K278" s="79" t="s">
        <v>291</v>
      </c>
      <c r="L278" s="80" t="s">
        <v>373</v>
      </c>
      <c r="M278" s="79">
        <v>1</v>
      </c>
      <c r="N278" s="79"/>
      <c r="O278" s="44">
        <f t="shared" si="4"/>
        <v>272</v>
      </c>
      <c r="Q278" s="104">
        <v>42398</v>
      </c>
      <c r="R278" s="101">
        <v>42275</v>
      </c>
    </row>
    <row r="279" spans="1:18" s="61" customFormat="1" ht="12.75" customHeight="1" x14ac:dyDescent="0.25">
      <c r="A279" s="75">
        <v>42274</v>
      </c>
      <c r="B279" s="76">
        <v>9</v>
      </c>
      <c r="C279" s="76">
        <v>39</v>
      </c>
      <c r="D279" s="76">
        <v>2015</v>
      </c>
      <c r="E279" s="77" t="s">
        <v>320</v>
      </c>
      <c r="F279" s="78" t="s">
        <v>326</v>
      </c>
      <c r="G279" s="79" t="s">
        <v>310</v>
      </c>
      <c r="H279" s="80" t="s">
        <v>350</v>
      </c>
      <c r="I279" s="81">
        <v>120</v>
      </c>
      <c r="J279" s="82" t="s">
        <v>13</v>
      </c>
      <c r="K279" s="79" t="s">
        <v>291</v>
      </c>
      <c r="L279" s="80" t="s">
        <v>442</v>
      </c>
      <c r="M279" s="79">
        <v>2</v>
      </c>
      <c r="N279" s="79"/>
      <c r="O279" s="44">
        <f t="shared" si="4"/>
        <v>273</v>
      </c>
      <c r="Q279" s="104">
        <v>42399</v>
      </c>
      <c r="R279" s="101">
        <v>42274</v>
      </c>
    </row>
    <row r="280" spans="1:18" s="61" customFormat="1" ht="12.75" customHeight="1" x14ac:dyDescent="0.25">
      <c r="A280" s="75">
        <v>42273</v>
      </c>
      <c r="B280" s="76">
        <v>9</v>
      </c>
      <c r="C280" s="76">
        <v>39</v>
      </c>
      <c r="D280" s="76">
        <v>2015</v>
      </c>
      <c r="E280" s="77" t="s">
        <v>308</v>
      </c>
      <c r="F280" s="78" t="s">
        <v>326</v>
      </c>
      <c r="G280" s="79" t="s">
        <v>310</v>
      </c>
      <c r="H280" s="80" t="s">
        <v>349</v>
      </c>
      <c r="I280" s="81">
        <v>90</v>
      </c>
      <c r="J280" s="82" t="s">
        <v>214</v>
      </c>
      <c r="K280" s="79" t="s">
        <v>291</v>
      </c>
      <c r="L280" s="80" t="s">
        <v>435</v>
      </c>
      <c r="M280" s="79">
        <v>1</v>
      </c>
      <c r="N280" s="79"/>
      <c r="O280" s="44">
        <f t="shared" si="4"/>
        <v>274</v>
      </c>
      <c r="Q280" s="104">
        <v>42401</v>
      </c>
      <c r="R280" s="101">
        <v>42273</v>
      </c>
    </row>
    <row r="281" spans="1:18" s="61" customFormat="1" ht="12.75" customHeight="1" x14ac:dyDescent="0.25">
      <c r="A281" s="75">
        <v>42272</v>
      </c>
      <c r="B281" s="76">
        <v>9</v>
      </c>
      <c r="C281" s="76">
        <v>39</v>
      </c>
      <c r="D281" s="76">
        <v>2015</v>
      </c>
      <c r="E281" s="77" t="s">
        <v>311</v>
      </c>
      <c r="F281" s="78" t="s">
        <v>326</v>
      </c>
      <c r="G281" s="79" t="s">
        <v>310</v>
      </c>
      <c r="H281" s="80" t="s">
        <v>350</v>
      </c>
      <c r="I281" s="81">
        <v>120</v>
      </c>
      <c r="J281" s="82" t="s">
        <v>247</v>
      </c>
      <c r="K281" s="79" t="s">
        <v>291</v>
      </c>
      <c r="L281" s="80" t="s">
        <v>457</v>
      </c>
      <c r="M281" s="79">
        <v>2</v>
      </c>
      <c r="N281" s="79"/>
      <c r="O281" s="44">
        <f t="shared" si="4"/>
        <v>275</v>
      </c>
      <c r="Q281" s="104">
        <v>42402</v>
      </c>
      <c r="R281" s="101">
        <v>42272</v>
      </c>
    </row>
    <row r="282" spans="1:18" s="61" customFormat="1" ht="12.75" customHeight="1" x14ac:dyDescent="0.25">
      <c r="A282" s="75">
        <v>42271</v>
      </c>
      <c r="B282" s="76">
        <v>9</v>
      </c>
      <c r="C282" s="76">
        <v>39</v>
      </c>
      <c r="D282" s="76">
        <v>2015</v>
      </c>
      <c r="E282" s="77" t="s">
        <v>313</v>
      </c>
      <c r="F282" s="78" t="s">
        <v>326</v>
      </c>
      <c r="G282" s="79" t="s">
        <v>310</v>
      </c>
      <c r="H282" s="80" t="s">
        <v>350</v>
      </c>
      <c r="I282" s="81">
        <v>120</v>
      </c>
      <c r="J282" s="82" t="s">
        <v>100</v>
      </c>
      <c r="K282" s="79" t="s">
        <v>291</v>
      </c>
      <c r="L282" s="80" t="s">
        <v>421</v>
      </c>
      <c r="M282" s="79">
        <v>2</v>
      </c>
      <c r="N282" s="79"/>
      <c r="O282" s="44">
        <f t="shared" si="4"/>
        <v>276</v>
      </c>
      <c r="Q282" s="104">
        <v>42403</v>
      </c>
      <c r="R282" s="101">
        <v>42271</v>
      </c>
    </row>
    <row r="283" spans="1:18" s="61" customFormat="1" ht="12.75" customHeight="1" x14ac:dyDescent="0.25">
      <c r="A283" s="75">
        <v>42271</v>
      </c>
      <c r="B283" s="76">
        <v>9</v>
      </c>
      <c r="C283" s="76">
        <v>39</v>
      </c>
      <c r="D283" s="76">
        <v>2015</v>
      </c>
      <c r="E283" s="77" t="s">
        <v>313</v>
      </c>
      <c r="F283" s="78" t="s">
        <v>326</v>
      </c>
      <c r="G283" s="79" t="s">
        <v>310</v>
      </c>
      <c r="H283" s="80" t="s">
        <v>349</v>
      </c>
      <c r="I283" s="81">
        <v>90</v>
      </c>
      <c r="J283" s="82" t="s">
        <v>34</v>
      </c>
      <c r="K283" s="79" t="s">
        <v>291</v>
      </c>
      <c r="L283" s="80" t="s">
        <v>418</v>
      </c>
      <c r="M283" s="79">
        <v>1</v>
      </c>
      <c r="N283" s="79"/>
      <c r="O283" s="44">
        <f t="shared" si="4"/>
        <v>277</v>
      </c>
      <c r="Q283" s="104">
        <v>42404</v>
      </c>
      <c r="R283" s="101">
        <v>42271</v>
      </c>
    </row>
    <row r="284" spans="1:18" s="61" customFormat="1" ht="12.75" customHeight="1" x14ac:dyDescent="0.25">
      <c r="A284" s="75">
        <v>42270</v>
      </c>
      <c r="B284" s="76">
        <v>9</v>
      </c>
      <c r="C284" s="76">
        <v>39</v>
      </c>
      <c r="D284" s="76">
        <v>2015</v>
      </c>
      <c r="E284" s="77" t="s">
        <v>314</v>
      </c>
      <c r="F284" s="78" t="s">
        <v>326</v>
      </c>
      <c r="G284" s="79" t="s">
        <v>310</v>
      </c>
      <c r="H284" s="80" t="s">
        <v>347</v>
      </c>
      <c r="I284" s="81">
        <v>70</v>
      </c>
      <c r="J284" s="82" t="s">
        <v>76</v>
      </c>
      <c r="K284" s="79" t="s">
        <v>291</v>
      </c>
      <c r="L284" s="80" t="s">
        <v>364</v>
      </c>
      <c r="M284" s="79">
        <v>1</v>
      </c>
      <c r="N284" s="79"/>
      <c r="O284" s="44">
        <f t="shared" si="4"/>
        <v>278</v>
      </c>
      <c r="Q284" s="105">
        <v>42405</v>
      </c>
      <c r="R284" s="101">
        <v>42270</v>
      </c>
    </row>
    <row r="285" spans="1:18" s="61" customFormat="1" ht="12.75" customHeight="1" x14ac:dyDescent="0.25">
      <c r="A285" s="75">
        <v>42269</v>
      </c>
      <c r="B285" s="76">
        <v>9</v>
      </c>
      <c r="C285" s="76">
        <v>39</v>
      </c>
      <c r="D285" s="76">
        <v>2015</v>
      </c>
      <c r="E285" s="77" t="s">
        <v>315</v>
      </c>
      <c r="F285" s="78" t="s">
        <v>326</v>
      </c>
      <c r="G285" s="79" t="s">
        <v>310</v>
      </c>
      <c r="H285" s="80" t="s">
        <v>351</v>
      </c>
      <c r="I285" s="81">
        <v>140</v>
      </c>
      <c r="J285" s="82" t="s">
        <v>172</v>
      </c>
      <c r="K285" s="79" t="s">
        <v>291</v>
      </c>
      <c r="L285" s="80" t="s">
        <v>458</v>
      </c>
      <c r="M285" s="79">
        <v>2</v>
      </c>
      <c r="N285" s="79"/>
      <c r="O285" s="44">
        <f t="shared" si="4"/>
        <v>279</v>
      </c>
      <c r="Q285" s="104">
        <v>42406</v>
      </c>
      <c r="R285" s="101">
        <v>42269</v>
      </c>
    </row>
    <row r="286" spans="1:18" s="61" customFormat="1" ht="12.75" customHeight="1" x14ac:dyDescent="0.25">
      <c r="A286" s="75">
        <v>42269</v>
      </c>
      <c r="B286" s="76">
        <v>9</v>
      </c>
      <c r="C286" s="76">
        <v>39</v>
      </c>
      <c r="D286" s="76">
        <v>2015</v>
      </c>
      <c r="E286" s="77" t="s">
        <v>315</v>
      </c>
      <c r="F286" s="78" t="s">
        <v>326</v>
      </c>
      <c r="G286" s="79" t="s">
        <v>310</v>
      </c>
      <c r="H286" s="80" t="s">
        <v>347</v>
      </c>
      <c r="I286" s="81">
        <v>70</v>
      </c>
      <c r="J286" s="82" t="s">
        <v>43</v>
      </c>
      <c r="K286" s="79" t="s">
        <v>291</v>
      </c>
      <c r="L286" s="80" t="s">
        <v>368</v>
      </c>
      <c r="M286" s="79">
        <v>1</v>
      </c>
      <c r="N286" s="79"/>
      <c r="O286" s="44">
        <f t="shared" si="4"/>
        <v>280</v>
      </c>
      <c r="Q286" s="105">
        <v>42408</v>
      </c>
      <c r="R286" s="101">
        <v>42269</v>
      </c>
    </row>
    <row r="287" spans="1:18" s="61" customFormat="1" ht="12.75" customHeight="1" x14ac:dyDescent="0.25">
      <c r="A287" s="75">
        <v>42269</v>
      </c>
      <c r="B287" s="76">
        <v>9</v>
      </c>
      <c r="C287" s="76">
        <v>39</v>
      </c>
      <c r="D287" s="76">
        <v>2015</v>
      </c>
      <c r="E287" s="77" t="s">
        <v>315</v>
      </c>
      <c r="F287" s="78" t="s">
        <v>326</v>
      </c>
      <c r="G287" s="79" t="s">
        <v>310</v>
      </c>
      <c r="H287" s="80" t="s">
        <v>356</v>
      </c>
      <c r="I287" s="81">
        <v>30</v>
      </c>
      <c r="J287" s="82" t="s">
        <v>102</v>
      </c>
      <c r="K287" s="79" t="s">
        <v>291</v>
      </c>
      <c r="L287" s="80" t="s">
        <v>363</v>
      </c>
      <c r="M287" s="79">
        <v>1</v>
      </c>
      <c r="N287" s="79"/>
      <c r="O287" s="44">
        <f t="shared" si="4"/>
        <v>281</v>
      </c>
      <c r="Q287" s="104">
        <v>42409</v>
      </c>
      <c r="R287" s="101">
        <v>42269</v>
      </c>
    </row>
    <row r="288" spans="1:18" s="61" customFormat="1" ht="12.75" customHeight="1" x14ac:dyDescent="0.25">
      <c r="A288" s="75">
        <v>42268</v>
      </c>
      <c r="B288" s="76">
        <v>9</v>
      </c>
      <c r="C288" s="76">
        <v>39</v>
      </c>
      <c r="D288" s="76">
        <v>2015</v>
      </c>
      <c r="E288" s="77" t="s">
        <v>316</v>
      </c>
      <c r="F288" s="78" t="s">
        <v>326</v>
      </c>
      <c r="G288" s="79" t="s">
        <v>312</v>
      </c>
      <c r="H288" s="80" t="s">
        <v>348</v>
      </c>
      <c r="I288" s="81">
        <v>50</v>
      </c>
      <c r="J288" s="82" t="s">
        <v>38</v>
      </c>
      <c r="K288" s="79" t="s">
        <v>291</v>
      </c>
      <c r="L288" s="80" t="s">
        <v>362</v>
      </c>
      <c r="M288" s="79">
        <v>1</v>
      </c>
      <c r="N288" s="79"/>
      <c r="O288" s="44">
        <f t="shared" si="4"/>
        <v>282</v>
      </c>
      <c r="Q288" s="104">
        <v>42410</v>
      </c>
      <c r="R288" s="101">
        <v>42268</v>
      </c>
    </row>
    <row r="289" spans="1:18" s="61" customFormat="1" ht="12.75" customHeight="1" x14ac:dyDescent="0.25">
      <c r="A289" s="75">
        <v>42268</v>
      </c>
      <c r="B289" s="76">
        <v>9</v>
      </c>
      <c r="C289" s="76">
        <v>39</v>
      </c>
      <c r="D289" s="76">
        <v>2015</v>
      </c>
      <c r="E289" s="77" t="s">
        <v>316</v>
      </c>
      <c r="F289" s="78" t="s">
        <v>326</v>
      </c>
      <c r="G289" s="79" t="s">
        <v>310</v>
      </c>
      <c r="H289" s="80" t="s">
        <v>349</v>
      </c>
      <c r="I289" s="81">
        <v>90</v>
      </c>
      <c r="J289" s="82" t="s">
        <v>69</v>
      </c>
      <c r="K289" s="79" t="s">
        <v>291</v>
      </c>
      <c r="L289" s="80" t="s">
        <v>370</v>
      </c>
      <c r="M289" s="79">
        <v>1</v>
      </c>
      <c r="N289" s="79"/>
      <c r="O289" s="44">
        <f t="shared" si="4"/>
        <v>283</v>
      </c>
      <c r="Q289" s="104">
        <v>42411</v>
      </c>
      <c r="R289" s="101">
        <v>42268</v>
      </c>
    </row>
    <row r="290" spans="1:18" s="61" customFormat="1" ht="12.75" customHeight="1" x14ac:dyDescent="0.25">
      <c r="A290" s="75">
        <v>42268</v>
      </c>
      <c r="B290" s="76">
        <v>9</v>
      </c>
      <c r="C290" s="76">
        <v>39</v>
      </c>
      <c r="D290" s="76">
        <v>2015</v>
      </c>
      <c r="E290" s="77" t="s">
        <v>316</v>
      </c>
      <c r="F290" s="78" t="s">
        <v>326</v>
      </c>
      <c r="G290" s="79" t="s">
        <v>310</v>
      </c>
      <c r="H290" s="80" t="s">
        <v>347</v>
      </c>
      <c r="I290" s="81">
        <v>70</v>
      </c>
      <c r="J290" s="82" t="s">
        <v>95</v>
      </c>
      <c r="K290" s="79" t="s">
        <v>291</v>
      </c>
      <c r="L290" s="80" t="s">
        <v>400</v>
      </c>
      <c r="M290" s="79">
        <v>1</v>
      </c>
      <c r="N290" s="79"/>
      <c r="O290" s="44">
        <f t="shared" si="4"/>
        <v>284</v>
      </c>
      <c r="Q290" s="105">
        <v>42412</v>
      </c>
      <c r="R290" s="101">
        <v>42268</v>
      </c>
    </row>
    <row r="291" spans="1:18" s="61" customFormat="1" ht="12.75" customHeight="1" x14ac:dyDescent="0.25">
      <c r="A291" s="75">
        <v>42268</v>
      </c>
      <c r="B291" s="76">
        <v>9</v>
      </c>
      <c r="C291" s="76">
        <v>39</v>
      </c>
      <c r="D291" s="76">
        <v>2015</v>
      </c>
      <c r="E291" s="77" t="s">
        <v>316</v>
      </c>
      <c r="F291" s="78" t="s">
        <v>326</v>
      </c>
      <c r="G291" s="79" t="s">
        <v>310</v>
      </c>
      <c r="H291" s="80" t="s">
        <v>348</v>
      </c>
      <c r="I291" s="81">
        <v>50</v>
      </c>
      <c r="J291" s="82" t="s">
        <v>205</v>
      </c>
      <c r="K291" s="79" t="s">
        <v>291</v>
      </c>
      <c r="L291" s="80" t="s">
        <v>459</v>
      </c>
      <c r="M291" s="79">
        <v>1</v>
      </c>
      <c r="N291" s="79"/>
      <c r="O291" s="44">
        <f t="shared" si="4"/>
        <v>285</v>
      </c>
      <c r="Q291" s="104">
        <v>42413</v>
      </c>
      <c r="R291" s="101">
        <v>42268</v>
      </c>
    </row>
    <row r="292" spans="1:18" s="61" customFormat="1" ht="12.75" customHeight="1" x14ac:dyDescent="0.25">
      <c r="A292" s="75">
        <v>42266</v>
      </c>
      <c r="B292" s="76">
        <v>9</v>
      </c>
      <c r="C292" s="76">
        <v>38</v>
      </c>
      <c r="D292" s="76">
        <v>2015</v>
      </c>
      <c r="E292" s="77" t="s">
        <v>308</v>
      </c>
      <c r="F292" s="78" t="s">
        <v>326</v>
      </c>
      <c r="G292" s="79" t="s">
        <v>310</v>
      </c>
      <c r="H292" s="80" t="s">
        <v>349</v>
      </c>
      <c r="I292" s="81">
        <v>90</v>
      </c>
      <c r="J292" s="82" t="s">
        <v>183</v>
      </c>
      <c r="K292" s="79" t="s">
        <v>291</v>
      </c>
      <c r="L292" s="80" t="s">
        <v>419</v>
      </c>
      <c r="M292" s="79">
        <v>1</v>
      </c>
      <c r="N292" s="79"/>
      <c r="O292" s="44">
        <f t="shared" si="4"/>
        <v>286</v>
      </c>
      <c r="Q292" s="106"/>
      <c r="R292" s="101">
        <v>42266</v>
      </c>
    </row>
    <row r="293" spans="1:18" s="61" customFormat="1" ht="12.75" customHeight="1" x14ac:dyDescent="0.25">
      <c r="A293" s="75">
        <v>42266</v>
      </c>
      <c r="B293" s="76">
        <v>9</v>
      </c>
      <c r="C293" s="76">
        <v>38</v>
      </c>
      <c r="D293" s="76">
        <v>2015</v>
      </c>
      <c r="E293" s="77" t="s">
        <v>308</v>
      </c>
      <c r="F293" s="78" t="s">
        <v>326</v>
      </c>
      <c r="G293" s="79" t="s">
        <v>312</v>
      </c>
      <c r="H293" s="80" t="s">
        <v>349</v>
      </c>
      <c r="I293" s="81">
        <v>90</v>
      </c>
      <c r="J293" s="82" t="s">
        <v>62</v>
      </c>
      <c r="K293" s="79" t="s">
        <v>291</v>
      </c>
      <c r="L293" s="80" t="s">
        <v>385</v>
      </c>
      <c r="M293" s="79">
        <v>1</v>
      </c>
      <c r="N293" s="79"/>
      <c r="O293" s="44">
        <f t="shared" si="4"/>
        <v>287</v>
      </c>
      <c r="Q293" s="106"/>
      <c r="R293" s="101">
        <v>42266</v>
      </c>
    </row>
    <row r="294" spans="1:18" s="61" customFormat="1" ht="12.75" customHeight="1" x14ac:dyDescent="0.25">
      <c r="A294" s="75">
        <v>42265</v>
      </c>
      <c r="B294" s="76">
        <v>9</v>
      </c>
      <c r="C294" s="76">
        <v>38</v>
      </c>
      <c r="D294" s="76">
        <v>2015</v>
      </c>
      <c r="E294" s="77" t="s">
        <v>311</v>
      </c>
      <c r="F294" s="78" t="s">
        <v>326</v>
      </c>
      <c r="G294" s="79" t="s">
        <v>310</v>
      </c>
      <c r="H294" s="80" t="s">
        <v>351</v>
      </c>
      <c r="I294" s="81">
        <v>140</v>
      </c>
      <c r="J294" s="82" t="s">
        <v>99</v>
      </c>
      <c r="K294" s="79" t="s">
        <v>291</v>
      </c>
      <c r="L294" s="80" t="s">
        <v>431</v>
      </c>
      <c r="M294" s="79">
        <v>2</v>
      </c>
      <c r="N294" s="79"/>
      <c r="O294" s="44">
        <f t="shared" si="4"/>
        <v>288</v>
      </c>
      <c r="Q294" s="106"/>
      <c r="R294" s="101">
        <v>42265</v>
      </c>
    </row>
    <row r="295" spans="1:18" s="61" customFormat="1" ht="12.75" customHeight="1" x14ac:dyDescent="0.25">
      <c r="A295" s="75">
        <v>42265</v>
      </c>
      <c r="B295" s="76">
        <v>9</v>
      </c>
      <c r="C295" s="76">
        <v>38</v>
      </c>
      <c r="D295" s="76">
        <v>2015</v>
      </c>
      <c r="E295" s="77" t="s">
        <v>311</v>
      </c>
      <c r="F295" s="78" t="s">
        <v>326</v>
      </c>
      <c r="G295" s="79" t="s">
        <v>310</v>
      </c>
      <c r="H295" s="80" t="s">
        <v>348</v>
      </c>
      <c r="I295" s="81">
        <v>50</v>
      </c>
      <c r="J295" s="82" t="s">
        <v>52</v>
      </c>
      <c r="K295" s="79" t="s">
        <v>291</v>
      </c>
      <c r="L295" s="80" t="s">
        <v>408</v>
      </c>
      <c r="M295" s="79">
        <v>1</v>
      </c>
      <c r="N295" s="79"/>
      <c r="O295" s="44">
        <f t="shared" si="4"/>
        <v>289</v>
      </c>
      <c r="Q295" s="106"/>
      <c r="R295" s="101">
        <v>42265</v>
      </c>
    </row>
    <row r="296" spans="1:18" s="61" customFormat="1" ht="12.75" customHeight="1" x14ac:dyDescent="0.25">
      <c r="A296" s="75">
        <v>42264</v>
      </c>
      <c r="B296" s="76">
        <v>9</v>
      </c>
      <c r="C296" s="76">
        <v>38</v>
      </c>
      <c r="D296" s="76">
        <v>2015</v>
      </c>
      <c r="E296" s="77" t="s">
        <v>313</v>
      </c>
      <c r="F296" s="78" t="s">
        <v>326</v>
      </c>
      <c r="G296" s="79" t="s">
        <v>312</v>
      </c>
      <c r="H296" s="80" t="s">
        <v>349</v>
      </c>
      <c r="I296" s="81">
        <v>90</v>
      </c>
      <c r="J296" s="82" t="s">
        <v>123</v>
      </c>
      <c r="K296" s="79" t="s">
        <v>291</v>
      </c>
      <c r="L296" s="80" t="s">
        <v>454</v>
      </c>
      <c r="M296" s="79">
        <v>1</v>
      </c>
      <c r="N296" s="79"/>
      <c r="O296" s="44">
        <f t="shared" si="4"/>
        <v>290</v>
      </c>
      <c r="Q296" s="106"/>
      <c r="R296" s="101">
        <v>42264</v>
      </c>
    </row>
    <row r="297" spans="1:18" s="61" customFormat="1" ht="12.75" customHeight="1" x14ac:dyDescent="0.25">
      <c r="A297" s="75">
        <v>42263</v>
      </c>
      <c r="B297" s="76">
        <v>9</v>
      </c>
      <c r="C297" s="76">
        <v>38</v>
      </c>
      <c r="D297" s="76">
        <v>2015</v>
      </c>
      <c r="E297" s="77" t="s">
        <v>314</v>
      </c>
      <c r="F297" s="78" t="s">
        <v>326</v>
      </c>
      <c r="G297" s="79" t="s">
        <v>312</v>
      </c>
      <c r="H297" s="80" t="s">
        <v>349</v>
      </c>
      <c r="I297" s="81">
        <v>90</v>
      </c>
      <c r="J297" s="82" t="s">
        <v>197</v>
      </c>
      <c r="K297" s="79" t="s">
        <v>291</v>
      </c>
      <c r="L297" s="80" t="s">
        <v>395</v>
      </c>
      <c r="M297" s="79">
        <v>1</v>
      </c>
      <c r="N297" s="79"/>
      <c r="O297" s="44">
        <f t="shared" si="4"/>
        <v>291</v>
      </c>
      <c r="Q297" s="106"/>
      <c r="R297" s="101">
        <v>42263</v>
      </c>
    </row>
    <row r="298" spans="1:18" s="61" customFormat="1" ht="12.75" customHeight="1" x14ac:dyDescent="0.25">
      <c r="A298" s="75">
        <v>42263</v>
      </c>
      <c r="B298" s="76">
        <v>9</v>
      </c>
      <c r="C298" s="76">
        <v>38</v>
      </c>
      <c r="D298" s="76">
        <v>2015</v>
      </c>
      <c r="E298" s="77" t="s">
        <v>314</v>
      </c>
      <c r="F298" s="78" t="s">
        <v>326</v>
      </c>
      <c r="G298" s="79" t="s">
        <v>310</v>
      </c>
      <c r="H298" s="80" t="s">
        <v>348</v>
      </c>
      <c r="I298" s="81">
        <v>50</v>
      </c>
      <c r="J298" s="82" t="s">
        <v>96</v>
      </c>
      <c r="K298" s="79" t="s">
        <v>291</v>
      </c>
      <c r="L298" s="80" t="s">
        <v>453</v>
      </c>
      <c r="M298" s="79">
        <v>1</v>
      </c>
      <c r="N298" s="79"/>
      <c r="O298" s="44">
        <f t="shared" si="4"/>
        <v>292</v>
      </c>
      <c r="Q298" s="106"/>
      <c r="R298" s="101">
        <v>42263</v>
      </c>
    </row>
    <row r="299" spans="1:18" s="61" customFormat="1" ht="12.75" customHeight="1" x14ac:dyDescent="0.25">
      <c r="A299" s="75">
        <v>42263</v>
      </c>
      <c r="B299" s="76">
        <v>9</v>
      </c>
      <c r="C299" s="76">
        <v>38</v>
      </c>
      <c r="D299" s="76">
        <v>2015</v>
      </c>
      <c r="E299" s="77" t="s">
        <v>314</v>
      </c>
      <c r="F299" s="78" t="s">
        <v>326</v>
      </c>
      <c r="G299" s="79" t="s">
        <v>310</v>
      </c>
      <c r="H299" s="80" t="s">
        <v>349</v>
      </c>
      <c r="I299" s="81">
        <v>90</v>
      </c>
      <c r="J299" s="82" t="s">
        <v>211</v>
      </c>
      <c r="K299" s="79" t="s">
        <v>291</v>
      </c>
      <c r="L299" s="80" t="s">
        <v>460</v>
      </c>
      <c r="M299" s="79">
        <v>1</v>
      </c>
      <c r="N299" s="79"/>
      <c r="O299" s="44">
        <f t="shared" si="4"/>
        <v>293</v>
      </c>
      <c r="Q299" s="106"/>
      <c r="R299" s="101">
        <v>42263</v>
      </c>
    </row>
    <row r="300" spans="1:18" s="61" customFormat="1" ht="12.75" customHeight="1" x14ac:dyDescent="0.25">
      <c r="A300" s="75">
        <v>42263</v>
      </c>
      <c r="B300" s="76">
        <v>9</v>
      </c>
      <c r="C300" s="76">
        <v>38</v>
      </c>
      <c r="D300" s="76">
        <v>2015</v>
      </c>
      <c r="E300" s="77" t="s">
        <v>314</v>
      </c>
      <c r="F300" s="78" t="s">
        <v>326</v>
      </c>
      <c r="G300" s="79" t="s">
        <v>310</v>
      </c>
      <c r="H300" s="80" t="s">
        <v>348</v>
      </c>
      <c r="I300" s="81">
        <v>50</v>
      </c>
      <c r="J300" s="82" t="s">
        <v>6</v>
      </c>
      <c r="K300" s="79" t="s">
        <v>291</v>
      </c>
      <c r="L300" s="80" t="s">
        <v>373</v>
      </c>
      <c r="M300" s="79">
        <v>1</v>
      </c>
      <c r="N300" s="79"/>
      <c r="O300" s="44">
        <f t="shared" si="4"/>
        <v>294</v>
      </c>
      <c r="Q300" s="106"/>
      <c r="R300" s="101">
        <v>42263</v>
      </c>
    </row>
    <row r="301" spans="1:18" s="61" customFormat="1" ht="12.75" customHeight="1" x14ac:dyDescent="0.25">
      <c r="A301" s="75">
        <v>42262</v>
      </c>
      <c r="B301" s="76">
        <v>9</v>
      </c>
      <c r="C301" s="76">
        <v>38</v>
      </c>
      <c r="D301" s="76">
        <v>2015</v>
      </c>
      <c r="E301" s="77" t="s">
        <v>315</v>
      </c>
      <c r="F301" s="78" t="s">
        <v>326</v>
      </c>
      <c r="G301" s="79" t="s">
        <v>310</v>
      </c>
      <c r="H301" s="80" t="s">
        <v>348</v>
      </c>
      <c r="I301" s="81">
        <v>50</v>
      </c>
      <c r="J301" s="82" t="s">
        <v>222</v>
      </c>
      <c r="K301" s="79" t="s">
        <v>291</v>
      </c>
      <c r="L301" s="80" t="s">
        <v>447</v>
      </c>
      <c r="M301" s="79">
        <v>1</v>
      </c>
      <c r="N301" s="80"/>
      <c r="O301" s="44">
        <f t="shared" si="4"/>
        <v>295</v>
      </c>
      <c r="Q301" s="106"/>
      <c r="R301" s="101">
        <v>42262</v>
      </c>
    </row>
    <row r="302" spans="1:18" s="61" customFormat="1" ht="12.75" customHeight="1" x14ac:dyDescent="0.25">
      <c r="A302" s="75">
        <v>42262</v>
      </c>
      <c r="B302" s="76">
        <v>9</v>
      </c>
      <c r="C302" s="76">
        <v>38</v>
      </c>
      <c r="D302" s="76">
        <v>2015</v>
      </c>
      <c r="E302" s="77" t="s">
        <v>315</v>
      </c>
      <c r="F302" s="78" t="s">
        <v>326</v>
      </c>
      <c r="G302" s="79" t="s">
        <v>310</v>
      </c>
      <c r="H302" s="80" t="s">
        <v>349</v>
      </c>
      <c r="I302" s="81">
        <v>90</v>
      </c>
      <c r="J302" s="82" t="s">
        <v>208</v>
      </c>
      <c r="K302" s="79" t="s">
        <v>291</v>
      </c>
      <c r="L302" s="80" t="s">
        <v>390</v>
      </c>
      <c r="M302" s="79">
        <v>1</v>
      </c>
      <c r="N302" s="79"/>
      <c r="O302" s="44">
        <f t="shared" si="4"/>
        <v>296</v>
      </c>
      <c r="Q302" s="106"/>
      <c r="R302" s="101">
        <v>42262</v>
      </c>
    </row>
    <row r="303" spans="1:18" s="61" customFormat="1" ht="12.75" customHeight="1" x14ac:dyDescent="0.25">
      <c r="A303" s="75">
        <v>42261</v>
      </c>
      <c r="B303" s="76">
        <v>9</v>
      </c>
      <c r="C303" s="76">
        <v>38</v>
      </c>
      <c r="D303" s="76">
        <v>2015</v>
      </c>
      <c r="E303" s="77" t="s">
        <v>316</v>
      </c>
      <c r="F303" s="78" t="s">
        <v>326</v>
      </c>
      <c r="G303" s="79" t="s">
        <v>310</v>
      </c>
      <c r="H303" s="80" t="s">
        <v>350</v>
      </c>
      <c r="I303" s="81">
        <v>120</v>
      </c>
      <c r="J303" s="82" t="s">
        <v>40</v>
      </c>
      <c r="K303" s="79" t="s">
        <v>291</v>
      </c>
      <c r="L303" s="80" t="s">
        <v>461</v>
      </c>
      <c r="M303" s="79">
        <v>2</v>
      </c>
      <c r="N303" s="79"/>
      <c r="O303" s="44">
        <f t="shared" si="4"/>
        <v>297</v>
      </c>
      <c r="Q303" s="106"/>
      <c r="R303" s="101">
        <v>42261</v>
      </c>
    </row>
    <row r="304" spans="1:18" s="61" customFormat="1" ht="12.75" customHeight="1" x14ac:dyDescent="0.25">
      <c r="A304" s="75">
        <v>42261</v>
      </c>
      <c r="B304" s="76">
        <v>9</v>
      </c>
      <c r="C304" s="76">
        <v>38</v>
      </c>
      <c r="D304" s="76">
        <v>2015</v>
      </c>
      <c r="E304" s="77" t="s">
        <v>316</v>
      </c>
      <c r="F304" s="78" t="s">
        <v>326</v>
      </c>
      <c r="G304" s="79" t="s">
        <v>312</v>
      </c>
      <c r="H304" s="80" t="s">
        <v>349</v>
      </c>
      <c r="I304" s="81">
        <v>90</v>
      </c>
      <c r="J304" s="82" t="s">
        <v>96</v>
      </c>
      <c r="K304" s="79" t="s">
        <v>291</v>
      </c>
      <c r="L304" s="80" t="s">
        <v>453</v>
      </c>
      <c r="M304" s="79">
        <v>1</v>
      </c>
      <c r="N304" s="79"/>
      <c r="O304" s="44">
        <f t="shared" si="4"/>
        <v>298</v>
      </c>
      <c r="Q304" s="106"/>
      <c r="R304" s="101">
        <v>42261</v>
      </c>
    </row>
    <row r="305" spans="1:18" s="61" customFormat="1" ht="12.75" customHeight="1" x14ac:dyDescent="0.25">
      <c r="A305" s="75">
        <v>42259</v>
      </c>
      <c r="B305" s="76">
        <v>9</v>
      </c>
      <c r="C305" s="76">
        <v>37</v>
      </c>
      <c r="D305" s="76">
        <v>2015</v>
      </c>
      <c r="E305" s="77" t="s">
        <v>308</v>
      </c>
      <c r="F305" s="78" t="s">
        <v>326</v>
      </c>
      <c r="G305" s="79" t="s">
        <v>312</v>
      </c>
      <c r="H305" s="80" t="s">
        <v>354</v>
      </c>
      <c r="I305" s="81">
        <v>40</v>
      </c>
      <c r="J305" s="82" t="s">
        <v>242</v>
      </c>
      <c r="K305" s="79" t="s">
        <v>291</v>
      </c>
      <c r="L305" s="80" t="s">
        <v>441</v>
      </c>
      <c r="M305" s="79">
        <v>1</v>
      </c>
      <c r="N305" s="79"/>
      <c r="O305" s="44">
        <f t="shared" si="4"/>
        <v>299</v>
      </c>
      <c r="Q305" s="106"/>
      <c r="R305" s="101">
        <v>42259</v>
      </c>
    </row>
    <row r="306" spans="1:18" s="61" customFormat="1" ht="12.75" customHeight="1" x14ac:dyDescent="0.25">
      <c r="A306" s="75">
        <v>42258</v>
      </c>
      <c r="B306" s="76">
        <v>9</v>
      </c>
      <c r="C306" s="76">
        <v>37</v>
      </c>
      <c r="D306" s="76">
        <v>2015</v>
      </c>
      <c r="E306" s="77" t="s">
        <v>311</v>
      </c>
      <c r="F306" s="78" t="s">
        <v>326</v>
      </c>
      <c r="G306" s="79" t="s">
        <v>310</v>
      </c>
      <c r="H306" s="80" t="s">
        <v>349</v>
      </c>
      <c r="I306" s="81">
        <v>90</v>
      </c>
      <c r="J306" s="82" t="s">
        <v>54</v>
      </c>
      <c r="K306" s="79" t="s">
        <v>291</v>
      </c>
      <c r="L306" s="80" t="s">
        <v>436</v>
      </c>
      <c r="M306" s="79">
        <v>1</v>
      </c>
      <c r="N306" s="79"/>
      <c r="O306" s="44">
        <f t="shared" si="4"/>
        <v>300</v>
      </c>
      <c r="Q306" s="106"/>
      <c r="R306" s="101">
        <v>42258</v>
      </c>
    </row>
    <row r="307" spans="1:18" s="61" customFormat="1" ht="12.75" customHeight="1" x14ac:dyDescent="0.25">
      <c r="A307" s="75">
        <v>42258</v>
      </c>
      <c r="B307" s="76">
        <v>9</v>
      </c>
      <c r="C307" s="76">
        <v>37</v>
      </c>
      <c r="D307" s="76">
        <v>2015</v>
      </c>
      <c r="E307" s="77" t="s">
        <v>311</v>
      </c>
      <c r="F307" s="78" t="s">
        <v>326</v>
      </c>
      <c r="G307" s="79" t="s">
        <v>310</v>
      </c>
      <c r="H307" s="80" t="s">
        <v>349</v>
      </c>
      <c r="I307" s="81">
        <v>90</v>
      </c>
      <c r="J307" s="82" t="s">
        <v>99</v>
      </c>
      <c r="K307" s="79" t="s">
        <v>291</v>
      </c>
      <c r="L307" s="80" t="s">
        <v>431</v>
      </c>
      <c r="M307" s="79">
        <v>1</v>
      </c>
      <c r="N307" s="79"/>
      <c r="O307" s="44">
        <f t="shared" si="4"/>
        <v>301</v>
      </c>
      <c r="Q307" s="106"/>
      <c r="R307" s="101">
        <v>42258</v>
      </c>
    </row>
    <row r="308" spans="1:18" s="61" customFormat="1" ht="12.75" customHeight="1" x14ac:dyDescent="0.25">
      <c r="A308" s="75">
        <v>42257</v>
      </c>
      <c r="B308" s="76">
        <v>9</v>
      </c>
      <c r="C308" s="76">
        <v>37</v>
      </c>
      <c r="D308" s="76">
        <v>2015</v>
      </c>
      <c r="E308" s="77" t="s">
        <v>313</v>
      </c>
      <c r="F308" s="78" t="s">
        <v>326</v>
      </c>
      <c r="G308" s="79" t="s">
        <v>310</v>
      </c>
      <c r="H308" s="80" t="s">
        <v>350</v>
      </c>
      <c r="I308" s="81">
        <v>120</v>
      </c>
      <c r="J308" s="82" t="s">
        <v>31</v>
      </c>
      <c r="K308" s="79" t="s">
        <v>291</v>
      </c>
      <c r="L308" s="80" t="s">
        <v>371</v>
      </c>
      <c r="M308" s="79">
        <v>2</v>
      </c>
      <c r="N308" s="79"/>
      <c r="O308" s="44">
        <f t="shared" si="4"/>
        <v>302</v>
      </c>
      <c r="Q308" s="106"/>
      <c r="R308" s="101">
        <v>42257</v>
      </c>
    </row>
    <row r="309" spans="1:18" s="61" customFormat="1" ht="12.75" customHeight="1" x14ac:dyDescent="0.25">
      <c r="A309" s="75">
        <v>42257</v>
      </c>
      <c r="B309" s="76">
        <v>9</v>
      </c>
      <c r="C309" s="76">
        <v>37</v>
      </c>
      <c r="D309" s="76">
        <v>2015</v>
      </c>
      <c r="E309" s="77" t="s">
        <v>313</v>
      </c>
      <c r="F309" s="78" t="s">
        <v>326</v>
      </c>
      <c r="G309" s="79" t="s">
        <v>312</v>
      </c>
      <c r="H309" s="80" t="s">
        <v>349</v>
      </c>
      <c r="I309" s="81">
        <v>90</v>
      </c>
      <c r="J309" s="82" t="s">
        <v>287</v>
      </c>
      <c r="K309" s="79" t="s">
        <v>291</v>
      </c>
      <c r="L309" s="80" t="s">
        <v>462</v>
      </c>
      <c r="M309" s="79">
        <v>1</v>
      </c>
      <c r="N309" s="80"/>
      <c r="O309" s="44">
        <f t="shared" si="4"/>
        <v>303</v>
      </c>
      <c r="Q309" s="106"/>
      <c r="R309" s="101">
        <v>42257</v>
      </c>
    </row>
    <row r="310" spans="1:18" s="61" customFormat="1" ht="12.75" customHeight="1" x14ac:dyDescent="0.25">
      <c r="A310" s="75">
        <v>42257</v>
      </c>
      <c r="B310" s="76">
        <v>9</v>
      </c>
      <c r="C310" s="76">
        <v>37</v>
      </c>
      <c r="D310" s="76">
        <v>2015</v>
      </c>
      <c r="E310" s="77" t="s">
        <v>313</v>
      </c>
      <c r="F310" s="78" t="s">
        <v>326</v>
      </c>
      <c r="G310" s="79" t="s">
        <v>310</v>
      </c>
      <c r="H310" s="80" t="s">
        <v>349</v>
      </c>
      <c r="I310" s="81">
        <v>90</v>
      </c>
      <c r="J310" s="82" t="s">
        <v>262</v>
      </c>
      <c r="K310" s="79" t="s">
        <v>291</v>
      </c>
      <c r="L310" s="80" t="s">
        <v>463</v>
      </c>
      <c r="M310" s="79">
        <v>1</v>
      </c>
      <c r="N310" s="80"/>
      <c r="O310" s="44">
        <f t="shared" si="4"/>
        <v>304</v>
      </c>
      <c r="Q310" s="106"/>
      <c r="R310" s="101">
        <v>42257</v>
      </c>
    </row>
    <row r="311" spans="1:18" s="61" customFormat="1" ht="12.75" customHeight="1" x14ac:dyDescent="0.25">
      <c r="A311" s="75">
        <v>42256</v>
      </c>
      <c r="B311" s="76">
        <v>9</v>
      </c>
      <c r="C311" s="76">
        <v>37</v>
      </c>
      <c r="D311" s="76">
        <v>2015</v>
      </c>
      <c r="E311" s="77" t="s">
        <v>314</v>
      </c>
      <c r="F311" s="78" t="s">
        <v>326</v>
      </c>
      <c r="G311" s="79" t="s">
        <v>310</v>
      </c>
      <c r="H311" s="80" t="s">
        <v>351</v>
      </c>
      <c r="I311" s="81">
        <v>140</v>
      </c>
      <c r="J311" s="82" t="s">
        <v>193</v>
      </c>
      <c r="K311" s="79" t="s">
        <v>291</v>
      </c>
      <c r="L311" s="80" t="s">
        <v>464</v>
      </c>
      <c r="M311" s="79">
        <v>2</v>
      </c>
      <c r="N311" s="79"/>
      <c r="O311" s="44">
        <f t="shared" si="4"/>
        <v>305</v>
      </c>
      <c r="Q311" s="106"/>
      <c r="R311" s="101">
        <v>42256</v>
      </c>
    </row>
    <row r="312" spans="1:18" s="61" customFormat="1" ht="12.75" customHeight="1" x14ac:dyDescent="0.25">
      <c r="A312" s="75">
        <v>42255</v>
      </c>
      <c r="B312" s="76">
        <v>9</v>
      </c>
      <c r="C312" s="76">
        <v>37</v>
      </c>
      <c r="D312" s="76">
        <v>2015</v>
      </c>
      <c r="E312" s="77" t="s">
        <v>315</v>
      </c>
      <c r="F312" s="78" t="s">
        <v>326</v>
      </c>
      <c r="G312" s="79" t="s">
        <v>310</v>
      </c>
      <c r="H312" s="80" t="s">
        <v>350</v>
      </c>
      <c r="I312" s="81">
        <v>120</v>
      </c>
      <c r="J312" s="82" t="s">
        <v>273</v>
      </c>
      <c r="K312" s="79" t="s">
        <v>291</v>
      </c>
      <c r="L312" s="80" t="s">
        <v>465</v>
      </c>
      <c r="M312" s="79">
        <v>2</v>
      </c>
      <c r="N312" s="80"/>
      <c r="O312" s="44">
        <f t="shared" si="4"/>
        <v>306</v>
      </c>
      <c r="Q312" s="106"/>
      <c r="R312" s="101">
        <v>42255</v>
      </c>
    </row>
    <row r="313" spans="1:18" s="61" customFormat="1" ht="12.75" customHeight="1" x14ac:dyDescent="0.25">
      <c r="A313" s="75">
        <v>42255</v>
      </c>
      <c r="B313" s="76">
        <v>9</v>
      </c>
      <c r="C313" s="76">
        <v>37</v>
      </c>
      <c r="D313" s="76">
        <v>2015</v>
      </c>
      <c r="E313" s="77" t="s">
        <v>315</v>
      </c>
      <c r="F313" s="78" t="s">
        <v>326</v>
      </c>
      <c r="G313" s="79" t="s">
        <v>310</v>
      </c>
      <c r="H313" s="80" t="s">
        <v>349</v>
      </c>
      <c r="I313" s="81">
        <v>90</v>
      </c>
      <c r="J313" s="82" t="s">
        <v>35</v>
      </c>
      <c r="K313" s="79" t="s">
        <v>291</v>
      </c>
      <c r="L313" s="80" t="s">
        <v>397</v>
      </c>
      <c r="M313" s="79">
        <v>1</v>
      </c>
      <c r="N313" s="80"/>
      <c r="O313" s="44">
        <f t="shared" si="4"/>
        <v>307</v>
      </c>
      <c r="Q313" s="106"/>
      <c r="R313" s="101">
        <v>42255</v>
      </c>
    </row>
    <row r="314" spans="1:18" s="61" customFormat="1" ht="12.75" customHeight="1" x14ac:dyDescent="0.25">
      <c r="A314" s="75">
        <v>42255</v>
      </c>
      <c r="B314" s="76">
        <v>9</v>
      </c>
      <c r="C314" s="76">
        <v>37</v>
      </c>
      <c r="D314" s="76">
        <v>2015</v>
      </c>
      <c r="E314" s="77" t="s">
        <v>315</v>
      </c>
      <c r="F314" s="78" t="s">
        <v>326</v>
      </c>
      <c r="G314" s="79" t="s">
        <v>310</v>
      </c>
      <c r="H314" s="80" t="s">
        <v>349</v>
      </c>
      <c r="I314" s="81">
        <v>90</v>
      </c>
      <c r="J314" s="82" t="s">
        <v>9</v>
      </c>
      <c r="K314" s="79" t="s">
        <v>291</v>
      </c>
      <c r="L314" s="80" t="s">
        <v>377</v>
      </c>
      <c r="M314" s="79">
        <v>1</v>
      </c>
      <c r="N314" s="79"/>
      <c r="O314" s="44">
        <f t="shared" si="4"/>
        <v>308</v>
      </c>
      <c r="Q314" s="106"/>
      <c r="R314" s="101">
        <v>42255</v>
      </c>
    </row>
    <row r="315" spans="1:18" s="61" customFormat="1" ht="12.75" customHeight="1" x14ac:dyDescent="0.25">
      <c r="A315" s="75">
        <v>42254</v>
      </c>
      <c r="B315" s="76">
        <v>9</v>
      </c>
      <c r="C315" s="76">
        <v>37</v>
      </c>
      <c r="D315" s="76">
        <v>2015</v>
      </c>
      <c r="E315" s="77" t="s">
        <v>316</v>
      </c>
      <c r="F315" s="78" t="s">
        <v>326</v>
      </c>
      <c r="G315" s="79" t="s">
        <v>310</v>
      </c>
      <c r="H315" s="80" t="s">
        <v>351</v>
      </c>
      <c r="I315" s="81">
        <v>140</v>
      </c>
      <c r="J315" s="82" t="s">
        <v>54</v>
      </c>
      <c r="K315" s="79" t="s">
        <v>291</v>
      </c>
      <c r="L315" s="80" t="s">
        <v>436</v>
      </c>
      <c r="M315" s="79">
        <v>2</v>
      </c>
      <c r="N315" s="79"/>
      <c r="O315" s="44">
        <f t="shared" si="4"/>
        <v>309</v>
      </c>
      <c r="Q315" s="106"/>
      <c r="R315" s="101">
        <v>42254</v>
      </c>
    </row>
    <row r="316" spans="1:18" s="61" customFormat="1" ht="12.75" customHeight="1" x14ac:dyDescent="0.25">
      <c r="A316" s="75">
        <v>42254</v>
      </c>
      <c r="B316" s="76">
        <v>9</v>
      </c>
      <c r="C316" s="76">
        <v>37</v>
      </c>
      <c r="D316" s="76">
        <v>2015</v>
      </c>
      <c r="E316" s="77" t="s">
        <v>316</v>
      </c>
      <c r="F316" s="78" t="s">
        <v>326</v>
      </c>
      <c r="G316" s="79" t="s">
        <v>310</v>
      </c>
      <c r="H316" s="80" t="s">
        <v>347</v>
      </c>
      <c r="I316" s="81">
        <v>70</v>
      </c>
      <c r="J316" s="82" t="s">
        <v>278</v>
      </c>
      <c r="K316" s="79" t="s">
        <v>291</v>
      </c>
      <c r="L316" s="80" t="s">
        <v>466</v>
      </c>
      <c r="M316" s="79">
        <v>1</v>
      </c>
      <c r="N316" s="80"/>
      <c r="O316" s="44">
        <f t="shared" si="4"/>
        <v>310</v>
      </c>
      <c r="Q316" s="106"/>
      <c r="R316" s="101">
        <v>42254</v>
      </c>
    </row>
    <row r="317" spans="1:18" s="61" customFormat="1" ht="12.75" customHeight="1" x14ac:dyDescent="0.25">
      <c r="A317" s="75">
        <v>42251</v>
      </c>
      <c r="B317" s="76">
        <v>9</v>
      </c>
      <c r="C317" s="76">
        <v>36</v>
      </c>
      <c r="D317" s="76">
        <v>2015</v>
      </c>
      <c r="E317" s="77" t="s">
        <v>311</v>
      </c>
      <c r="F317" s="78" t="s">
        <v>326</v>
      </c>
      <c r="G317" s="79" t="s">
        <v>310</v>
      </c>
      <c r="H317" s="80" t="s">
        <v>351</v>
      </c>
      <c r="I317" s="81">
        <v>140</v>
      </c>
      <c r="J317" s="82" t="s">
        <v>77</v>
      </c>
      <c r="K317" s="79" t="s">
        <v>291</v>
      </c>
      <c r="L317" s="80" t="s">
        <v>467</v>
      </c>
      <c r="M317" s="79">
        <v>2</v>
      </c>
      <c r="N317" s="79"/>
      <c r="O317" s="44">
        <f t="shared" si="4"/>
        <v>311</v>
      </c>
      <c r="Q317" s="106"/>
      <c r="R317" s="101">
        <v>42251</v>
      </c>
    </row>
    <row r="318" spans="1:18" s="61" customFormat="1" ht="12.75" customHeight="1" x14ac:dyDescent="0.25">
      <c r="A318" s="75">
        <v>42251</v>
      </c>
      <c r="B318" s="76">
        <v>9</v>
      </c>
      <c r="C318" s="76">
        <v>36</v>
      </c>
      <c r="D318" s="76">
        <v>2015</v>
      </c>
      <c r="E318" s="77" t="s">
        <v>311</v>
      </c>
      <c r="F318" s="78" t="s">
        <v>326</v>
      </c>
      <c r="G318" s="79" t="s">
        <v>310</v>
      </c>
      <c r="H318" s="80" t="s">
        <v>349</v>
      </c>
      <c r="I318" s="81">
        <v>90</v>
      </c>
      <c r="J318" s="82" t="s">
        <v>34</v>
      </c>
      <c r="K318" s="79" t="s">
        <v>291</v>
      </c>
      <c r="L318" s="80" t="s">
        <v>418</v>
      </c>
      <c r="M318" s="79">
        <v>1</v>
      </c>
      <c r="N318" s="79"/>
      <c r="O318" s="44">
        <f t="shared" si="4"/>
        <v>312</v>
      </c>
      <c r="Q318" s="106"/>
      <c r="R318" s="101">
        <v>42251</v>
      </c>
    </row>
    <row r="319" spans="1:18" s="61" customFormat="1" ht="12.75" customHeight="1" x14ac:dyDescent="0.25">
      <c r="A319" s="75">
        <v>42251</v>
      </c>
      <c r="B319" s="76">
        <v>9</v>
      </c>
      <c r="C319" s="76">
        <v>36</v>
      </c>
      <c r="D319" s="76">
        <v>2015</v>
      </c>
      <c r="E319" s="77" t="s">
        <v>311</v>
      </c>
      <c r="F319" s="78" t="s">
        <v>326</v>
      </c>
      <c r="G319" s="79" t="s">
        <v>310</v>
      </c>
      <c r="H319" s="80" t="s">
        <v>349</v>
      </c>
      <c r="I319" s="81">
        <v>90</v>
      </c>
      <c r="J319" s="82" t="s">
        <v>60</v>
      </c>
      <c r="K319" s="79" t="s">
        <v>291</v>
      </c>
      <c r="L319" s="80" t="s">
        <v>404</v>
      </c>
      <c r="M319" s="79">
        <v>1</v>
      </c>
      <c r="N319" s="79"/>
      <c r="O319" s="44">
        <f t="shared" si="4"/>
        <v>313</v>
      </c>
      <c r="Q319" s="106"/>
      <c r="R319" s="101">
        <v>42251</v>
      </c>
    </row>
    <row r="320" spans="1:18" s="61" customFormat="1" ht="12.75" customHeight="1" x14ac:dyDescent="0.25">
      <c r="A320" s="75">
        <v>42250</v>
      </c>
      <c r="B320" s="76">
        <v>9</v>
      </c>
      <c r="C320" s="76">
        <v>36</v>
      </c>
      <c r="D320" s="76">
        <v>2015</v>
      </c>
      <c r="E320" s="77" t="s">
        <v>313</v>
      </c>
      <c r="F320" s="78" t="s">
        <v>326</v>
      </c>
      <c r="G320" s="79" t="s">
        <v>310</v>
      </c>
      <c r="H320" s="80" t="s">
        <v>348</v>
      </c>
      <c r="I320" s="81">
        <v>50</v>
      </c>
      <c r="J320" s="82" t="s">
        <v>43</v>
      </c>
      <c r="K320" s="79" t="s">
        <v>291</v>
      </c>
      <c r="L320" s="80" t="s">
        <v>368</v>
      </c>
      <c r="M320" s="79">
        <v>1</v>
      </c>
      <c r="N320" s="79"/>
      <c r="O320" s="44">
        <f t="shared" si="4"/>
        <v>314</v>
      </c>
      <c r="Q320" s="106"/>
      <c r="R320" s="101">
        <v>42250</v>
      </c>
    </row>
    <row r="321" spans="1:18" s="61" customFormat="1" ht="12.75" customHeight="1" x14ac:dyDescent="0.25">
      <c r="A321" s="75">
        <v>42250</v>
      </c>
      <c r="B321" s="76">
        <v>9</v>
      </c>
      <c r="C321" s="76">
        <v>36</v>
      </c>
      <c r="D321" s="76">
        <v>2015</v>
      </c>
      <c r="E321" s="77" t="s">
        <v>313</v>
      </c>
      <c r="F321" s="78" t="s">
        <v>326</v>
      </c>
      <c r="G321" s="79" t="s">
        <v>310</v>
      </c>
      <c r="H321" s="80" t="s">
        <v>349</v>
      </c>
      <c r="I321" s="81">
        <v>90</v>
      </c>
      <c r="J321" s="82" t="s">
        <v>11</v>
      </c>
      <c r="K321" s="79" t="s">
        <v>291</v>
      </c>
      <c r="L321" s="80" t="s">
        <v>407</v>
      </c>
      <c r="M321" s="79">
        <v>1</v>
      </c>
      <c r="N321" s="79"/>
      <c r="O321" s="44">
        <f t="shared" si="4"/>
        <v>315</v>
      </c>
      <c r="Q321" s="106"/>
      <c r="R321" s="101">
        <v>42250</v>
      </c>
    </row>
    <row r="322" spans="1:18" s="61" customFormat="1" ht="12.75" customHeight="1" x14ac:dyDescent="0.25">
      <c r="A322" s="75">
        <v>42250</v>
      </c>
      <c r="B322" s="76">
        <v>9</v>
      </c>
      <c r="C322" s="76">
        <v>36</v>
      </c>
      <c r="D322" s="76">
        <v>2015</v>
      </c>
      <c r="E322" s="77" t="s">
        <v>313</v>
      </c>
      <c r="F322" s="78" t="s">
        <v>326</v>
      </c>
      <c r="G322" s="79" t="s">
        <v>310</v>
      </c>
      <c r="H322" s="80" t="s">
        <v>349</v>
      </c>
      <c r="I322" s="81">
        <v>90</v>
      </c>
      <c r="J322" s="82" t="s">
        <v>69</v>
      </c>
      <c r="K322" s="79" t="s">
        <v>291</v>
      </c>
      <c r="L322" s="80" t="s">
        <v>370</v>
      </c>
      <c r="M322" s="79">
        <v>1</v>
      </c>
      <c r="N322" s="79"/>
      <c r="O322" s="44">
        <f t="shared" si="4"/>
        <v>316</v>
      </c>
      <c r="Q322" s="106"/>
      <c r="R322" s="101">
        <v>42250</v>
      </c>
    </row>
    <row r="323" spans="1:18" s="61" customFormat="1" ht="12.75" customHeight="1" x14ac:dyDescent="0.25">
      <c r="A323" s="75">
        <v>42249</v>
      </c>
      <c r="B323" s="76">
        <v>9</v>
      </c>
      <c r="C323" s="76">
        <v>36</v>
      </c>
      <c r="D323" s="76">
        <v>2015</v>
      </c>
      <c r="E323" s="77" t="s">
        <v>314</v>
      </c>
      <c r="F323" s="78" t="s">
        <v>326</v>
      </c>
      <c r="G323" s="79" t="s">
        <v>310</v>
      </c>
      <c r="H323" s="80" t="s">
        <v>347</v>
      </c>
      <c r="I323" s="81">
        <v>70</v>
      </c>
      <c r="J323" s="82" t="s">
        <v>76</v>
      </c>
      <c r="K323" s="79" t="s">
        <v>291</v>
      </c>
      <c r="L323" s="80" t="s">
        <v>364</v>
      </c>
      <c r="M323" s="79">
        <v>1</v>
      </c>
      <c r="N323" s="79"/>
      <c r="O323" s="44">
        <f t="shared" si="4"/>
        <v>317</v>
      </c>
      <c r="Q323" s="106"/>
      <c r="R323" s="101">
        <v>42249</v>
      </c>
    </row>
    <row r="324" spans="1:18" s="61" customFormat="1" ht="12.75" customHeight="1" x14ac:dyDescent="0.25">
      <c r="A324" s="75">
        <v>42248</v>
      </c>
      <c r="B324" s="76">
        <v>9</v>
      </c>
      <c r="C324" s="76">
        <v>36</v>
      </c>
      <c r="D324" s="76">
        <v>2015</v>
      </c>
      <c r="E324" s="77" t="s">
        <v>315</v>
      </c>
      <c r="F324" s="78" t="s">
        <v>326</v>
      </c>
      <c r="G324" s="79" t="s">
        <v>310</v>
      </c>
      <c r="H324" s="80" t="s">
        <v>348</v>
      </c>
      <c r="I324" s="81">
        <v>50</v>
      </c>
      <c r="J324" s="82" t="s">
        <v>83</v>
      </c>
      <c r="K324" s="79" t="s">
        <v>291</v>
      </c>
      <c r="L324" s="80" t="s">
        <v>468</v>
      </c>
      <c r="M324" s="79">
        <v>1</v>
      </c>
      <c r="N324" s="79"/>
      <c r="O324" s="44">
        <f t="shared" si="4"/>
        <v>318</v>
      </c>
      <c r="Q324" s="106"/>
      <c r="R324" s="101">
        <v>42248</v>
      </c>
    </row>
    <row r="325" spans="1:18" s="61" customFormat="1" ht="12.75" customHeight="1" x14ac:dyDescent="0.25">
      <c r="A325" s="75">
        <v>42247</v>
      </c>
      <c r="B325" s="76">
        <v>8</v>
      </c>
      <c r="C325" s="76">
        <v>36</v>
      </c>
      <c r="D325" s="76">
        <v>2015</v>
      </c>
      <c r="E325" s="77" t="s">
        <v>316</v>
      </c>
      <c r="F325" s="78" t="s">
        <v>327</v>
      </c>
      <c r="G325" s="79" t="s">
        <v>310</v>
      </c>
      <c r="H325" s="80" t="s">
        <v>349</v>
      </c>
      <c r="I325" s="81">
        <v>90</v>
      </c>
      <c r="J325" s="82" t="s">
        <v>14</v>
      </c>
      <c r="K325" s="79" t="s">
        <v>291</v>
      </c>
      <c r="L325" s="80" t="s">
        <v>469</v>
      </c>
      <c r="M325" s="79">
        <v>1</v>
      </c>
      <c r="N325" s="79"/>
      <c r="O325" s="44">
        <f t="shared" si="4"/>
        <v>319</v>
      </c>
      <c r="Q325" s="106"/>
      <c r="R325" s="101">
        <v>42247</v>
      </c>
    </row>
    <row r="326" spans="1:18" s="61" customFormat="1" ht="12.75" customHeight="1" x14ac:dyDescent="0.25">
      <c r="A326" s="75">
        <v>42247</v>
      </c>
      <c r="B326" s="76">
        <v>8</v>
      </c>
      <c r="C326" s="76">
        <v>36</v>
      </c>
      <c r="D326" s="76">
        <v>2015</v>
      </c>
      <c r="E326" s="77" t="s">
        <v>316</v>
      </c>
      <c r="F326" s="78" t="s">
        <v>327</v>
      </c>
      <c r="G326" s="79" t="s">
        <v>310</v>
      </c>
      <c r="H326" s="80" t="s">
        <v>349</v>
      </c>
      <c r="I326" s="81">
        <v>90</v>
      </c>
      <c r="J326" s="82" t="s">
        <v>179</v>
      </c>
      <c r="K326" s="79" t="s">
        <v>291</v>
      </c>
      <c r="L326" s="80" t="s">
        <v>470</v>
      </c>
      <c r="M326" s="79">
        <v>1</v>
      </c>
      <c r="N326" s="79"/>
      <c r="O326" s="44">
        <f t="shared" si="4"/>
        <v>320</v>
      </c>
      <c r="Q326" s="106"/>
      <c r="R326" s="101">
        <v>42247</v>
      </c>
    </row>
    <row r="327" spans="1:18" s="61" customFormat="1" ht="12.75" customHeight="1" x14ac:dyDescent="0.25">
      <c r="A327" s="75">
        <v>42244</v>
      </c>
      <c r="B327" s="76">
        <v>8</v>
      </c>
      <c r="C327" s="76">
        <v>35</v>
      </c>
      <c r="D327" s="76">
        <v>2015</v>
      </c>
      <c r="E327" s="77" t="s">
        <v>311</v>
      </c>
      <c r="F327" s="78" t="s">
        <v>327</v>
      </c>
      <c r="G327" s="79" t="s">
        <v>310</v>
      </c>
      <c r="H327" s="80" t="s">
        <v>349</v>
      </c>
      <c r="I327" s="81">
        <v>90</v>
      </c>
      <c r="J327" s="82" t="s">
        <v>95</v>
      </c>
      <c r="K327" s="79" t="s">
        <v>291</v>
      </c>
      <c r="L327" s="80" t="s">
        <v>400</v>
      </c>
      <c r="M327" s="79">
        <v>1</v>
      </c>
      <c r="N327" s="79"/>
      <c r="O327" s="44">
        <f t="shared" si="4"/>
        <v>321</v>
      </c>
      <c r="Q327" s="106"/>
      <c r="R327" s="101">
        <v>42244</v>
      </c>
    </row>
    <row r="328" spans="1:18" s="61" customFormat="1" ht="12.75" customHeight="1" x14ac:dyDescent="0.25">
      <c r="A328" s="75">
        <v>42243</v>
      </c>
      <c r="B328" s="76">
        <v>8</v>
      </c>
      <c r="C328" s="76">
        <v>35</v>
      </c>
      <c r="D328" s="76">
        <v>2015</v>
      </c>
      <c r="E328" s="77" t="s">
        <v>313</v>
      </c>
      <c r="F328" s="78" t="s">
        <v>327</v>
      </c>
      <c r="G328" s="79" t="s">
        <v>310</v>
      </c>
      <c r="H328" s="80" t="s">
        <v>351</v>
      </c>
      <c r="I328" s="81">
        <v>140</v>
      </c>
      <c r="J328" s="82" t="s">
        <v>73</v>
      </c>
      <c r="K328" s="79" t="s">
        <v>291</v>
      </c>
      <c r="L328" s="80" t="s">
        <v>471</v>
      </c>
      <c r="M328" s="79">
        <v>2</v>
      </c>
      <c r="N328" s="79"/>
      <c r="O328" s="44">
        <f t="shared" si="4"/>
        <v>322</v>
      </c>
      <c r="Q328" s="106"/>
      <c r="R328" s="101">
        <v>42243</v>
      </c>
    </row>
    <row r="329" spans="1:18" s="61" customFormat="1" ht="12.75" customHeight="1" x14ac:dyDescent="0.25">
      <c r="A329" s="75">
        <v>42242</v>
      </c>
      <c r="B329" s="76">
        <v>8</v>
      </c>
      <c r="C329" s="76">
        <v>35</v>
      </c>
      <c r="D329" s="76">
        <v>2015</v>
      </c>
      <c r="E329" s="77" t="s">
        <v>314</v>
      </c>
      <c r="F329" s="78" t="s">
        <v>327</v>
      </c>
      <c r="G329" s="79" t="s">
        <v>310</v>
      </c>
      <c r="H329" s="80" t="s">
        <v>349</v>
      </c>
      <c r="I329" s="81">
        <v>90</v>
      </c>
      <c r="J329" s="82" t="s">
        <v>73</v>
      </c>
      <c r="K329" s="79" t="s">
        <v>291</v>
      </c>
      <c r="L329" s="80" t="s">
        <v>471</v>
      </c>
      <c r="M329" s="79">
        <v>1</v>
      </c>
      <c r="N329" s="79"/>
      <c r="O329" s="44">
        <f t="shared" si="4"/>
        <v>323</v>
      </c>
      <c r="Q329" s="106"/>
      <c r="R329" s="101">
        <v>42242</v>
      </c>
    </row>
    <row r="330" spans="1:18" s="61" customFormat="1" ht="12.75" customHeight="1" x14ac:dyDescent="0.25">
      <c r="A330" s="75">
        <v>42242</v>
      </c>
      <c r="B330" s="76">
        <v>8</v>
      </c>
      <c r="C330" s="76">
        <v>35</v>
      </c>
      <c r="D330" s="76">
        <v>2015</v>
      </c>
      <c r="E330" s="77" t="s">
        <v>314</v>
      </c>
      <c r="F330" s="78" t="s">
        <v>327</v>
      </c>
      <c r="G330" s="79" t="s">
        <v>310</v>
      </c>
      <c r="H330" s="80" t="s">
        <v>348</v>
      </c>
      <c r="I330" s="81">
        <v>50</v>
      </c>
      <c r="J330" s="82" t="s">
        <v>108</v>
      </c>
      <c r="K330" s="79" t="s">
        <v>291</v>
      </c>
      <c r="L330" s="80" t="s">
        <v>437</v>
      </c>
      <c r="M330" s="79">
        <v>1</v>
      </c>
      <c r="N330" s="80"/>
      <c r="O330" s="44">
        <f t="shared" si="4"/>
        <v>324</v>
      </c>
      <c r="Q330" s="106"/>
      <c r="R330" s="101">
        <v>42242</v>
      </c>
    </row>
    <row r="331" spans="1:18" s="61" customFormat="1" ht="12.75" customHeight="1" x14ac:dyDescent="0.25">
      <c r="A331" s="75">
        <v>42241</v>
      </c>
      <c r="B331" s="76">
        <v>8</v>
      </c>
      <c r="C331" s="76">
        <v>35</v>
      </c>
      <c r="D331" s="76">
        <v>2015</v>
      </c>
      <c r="E331" s="77" t="s">
        <v>315</v>
      </c>
      <c r="F331" s="78" t="s">
        <v>327</v>
      </c>
      <c r="G331" s="79" t="s">
        <v>310</v>
      </c>
      <c r="H331" s="80" t="s">
        <v>351</v>
      </c>
      <c r="I331" s="81">
        <v>140</v>
      </c>
      <c r="J331" s="82" t="s">
        <v>71</v>
      </c>
      <c r="K331" s="79" t="s">
        <v>291</v>
      </c>
      <c r="L331" s="80" t="s">
        <v>393</v>
      </c>
      <c r="M331" s="79">
        <v>2</v>
      </c>
      <c r="N331" s="79"/>
      <c r="O331" s="44">
        <f t="shared" si="4"/>
        <v>325</v>
      </c>
      <c r="Q331" s="106"/>
      <c r="R331" s="101">
        <v>42241</v>
      </c>
    </row>
    <row r="332" spans="1:18" s="61" customFormat="1" ht="12.75" customHeight="1" x14ac:dyDescent="0.25">
      <c r="A332" s="75">
        <v>42241</v>
      </c>
      <c r="B332" s="76">
        <v>8</v>
      </c>
      <c r="C332" s="76">
        <v>35</v>
      </c>
      <c r="D332" s="76">
        <v>2015</v>
      </c>
      <c r="E332" s="77" t="s">
        <v>315</v>
      </c>
      <c r="F332" s="78" t="s">
        <v>327</v>
      </c>
      <c r="G332" s="79" t="s">
        <v>310</v>
      </c>
      <c r="H332" s="80" t="s">
        <v>349</v>
      </c>
      <c r="I332" s="81">
        <v>90</v>
      </c>
      <c r="J332" s="82" t="s">
        <v>76</v>
      </c>
      <c r="K332" s="79" t="s">
        <v>291</v>
      </c>
      <c r="L332" s="80" t="s">
        <v>364</v>
      </c>
      <c r="M332" s="79">
        <v>1</v>
      </c>
      <c r="N332" s="79"/>
      <c r="O332" s="44">
        <f t="shared" ref="O332:O395" si="5">O331+1</f>
        <v>326</v>
      </c>
      <c r="Q332" s="106"/>
      <c r="R332" s="101">
        <v>42241</v>
      </c>
    </row>
    <row r="333" spans="1:18" s="61" customFormat="1" ht="12.75" customHeight="1" x14ac:dyDescent="0.25">
      <c r="A333" s="75">
        <v>42237</v>
      </c>
      <c r="B333" s="76">
        <v>8</v>
      </c>
      <c r="C333" s="76">
        <v>34</v>
      </c>
      <c r="D333" s="76">
        <v>2015</v>
      </c>
      <c r="E333" s="77" t="s">
        <v>311</v>
      </c>
      <c r="F333" s="78" t="s">
        <v>327</v>
      </c>
      <c r="G333" s="79" t="s">
        <v>310</v>
      </c>
      <c r="H333" s="80" t="s">
        <v>348</v>
      </c>
      <c r="I333" s="81">
        <v>50</v>
      </c>
      <c r="J333" s="82" t="s">
        <v>155</v>
      </c>
      <c r="K333" s="79" t="s">
        <v>291</v>
      </c>
      <c r="L333" s="80" t="s">
        <v>472</v>
      </c>
      <c r="M333" s="79">
        <v>1</v>
      </c>
      <c r="N333" s="79"/>
      <c r="O333" s="44">
        <f t="shared" si="5"/>
        <v>327</v>
      </c>
      <c r="Q333" s="106"/>
      <c r="R333" s="101">
        <v>42237</v>
      </c>
    </row>
    <row r="334" spans="1:18" s="61" customFormat="1" ht="12.75" customHeight="1" x14ac:dyDescent="0.25">
      <c r="A334" s="75">
        <v>42236</v>
      </c>
      <c r="B334" s="76">
        <v>8</v>
      </c>
      <c r="C334" s="76">
        <v>34</v>
      </c>
      <c r="D334" s="76">
        <v>2015</v>
      </c>
      <c r="E334" s="77" t="s">
        <v>313</v>
      </c>
      <c r="F334" s="78" t="s">
        <v>327</v>
      </c>
      <c r="G334" s="79" t="s">
        <v>310</v>
      </c>
      <c r="H334" s="80" t="s">
        <v>348</v>
      </c>
      <c r="I334" s="81">
        <v>50</v>
      </c>
      <c r="J334" s="82" t="s">
        <v>181</v>
      </c>
      <c r="K334" s="79" t="s">
        <v>291</v>
      </c>
      <c r="L334" s="80" t="s">
        <v>473</v>
      </c>
      <c r="M334" s="79">
        <v>1</v>
      </c>
      <c r="N334" s="79"/>
      <c r="O334" s="44">
        <f t="shared" si="5"/>
        <v>328</v>
      </c>
      <c r="Q334" s="106"/>
      <c r="R334" s="101">
        <v>42236</v>
      </c>
    </row>
    <row r="335" spans="1:18" s="61" customFormat="1" ht="12.75" customHeight="1" x14ac:dyDescent="0.25">
      <c r="A335" s="75">
        <v>42235</v>
      </c>
      <c r="B335" s="76">
        <v>8</v>
      </c>
      <c r="C335" s="76">
        <v>34</v>
      </c>
      <c r="D335" s="76">
        <v>2015</v>
      </c>
      <c r="E335" s="77" t="s">
        <v>314</v>
      </c>
      <c r="F335" s="78" t="s">
        <v>327</v>
      </c>
      <c r="G335" s="79" t="s">
        <v>310</v>
      </c>
      <c r="H335" s="80" t="s">
        <v>351</v>
      </c>
      <c r="I335" s="81">
        <v>140</v>
      </c>
      <c r="J335" s="82" t="s">
        <v>65</v>
      </c>
      <c r="K335" s="79" t="s">
        <v>291</v>
      </c>
      <c r="L335" s="80" t="s">
        <v>375</v>
      </c>
      <c r="M335" s="79">
        <v>2</v>
      </c>
      <c r="N335" s="79"/>
      <c r="O335" s="44">
        <f t="shared" si="5"/>
        <v>329</v>
      </c>
      <c r="Q335" s="106"/>
      <c r="R335" s="101">
        <v>42235</v>
      </c>
    </row>
    <row r="336" spans="1:18" s="61" customFormat="1" ht="12.75" customHeight="1" x14ac:dyDescent="0.25">
      <c r="A336" s="75">
        <v>42235</v>
      </c>
      <c r="B336" s="76">
        <v>8</v>
      </c>
      <c r="C336" s="76">
        <v>34</v>
      </c>
      <c r="D336" s="76">
        <v>2015</v>
      </c>
      <c r="E336" s="77" t="s">
        <v>314</v>
      </c>
      <c r="F336" s="78" t="s">
        <v>327</v>
      </c>
      <c r="G336" s="79" t="s">
        <v>310</v>
      </c>
      <c r="H336" s="80" t="s">
        <v>351</v>
      </c>
      <c r="I336" s="81">
        <v>140</v>
      </c>
      <c r="J336" s="82" t="s">
        <v>9</v>
      </c>
      <c r="K336" s="79" t="s">
        <v>291</v>
      </c>
      <c r="L336" s="80" t="s">
        <v>377</v>
      </c>
      <c r="M336" s="79">
        <v>2</v>
      </c>
      <c r="N336" s="79"/>
      <c r="O336" s="44">
        <f t="shared" si="5"/>
        <v>330</v>
      </c>
      <c r="Q336" s="106"/>
      <c r="R336" s="101">
        <v>42235</v>
      </c>
    </row>
    <row r="337" spans="1:18" s="61" customFormat="1" ht="12.75" customHeight="1" x14ac:dyDescent="0.25">
      <c r="A337" s="75">
        <v>42234</v>
      </c>
      <c r="B337" s="76">
        <v>8</v>
      </c>
      <c r="C337" s="76">
        <v>34</v>
      </c>
      <c r="D337" s="76">
        <v>2015</v>
      </c>
      <c r="E337" s="77" t="s">
        <v>315</v>
      </c>
      <c r="F337" s="78" t="s">
        <v>327</v>
      </c>
      <c r="G337" s="79" t="s">
        <v>310</v>
      </c>
      <c r="H337" s="80" t="s">
        <v>351</v>
      </c>
      <c r="I337" s="81">
        <v>140</v>
      </c>
      <c r="J337" s="82" t="s">
        <v>99</v>
      </c>
      <c r="K337" s="79" t="s">
        <v>291</v>
      </c>
      <c r="L337" s="80" t="s">
        <v>431</v>
      </c>
      <c r="M337" s="79">
        <v>2</v>
      </c>
      <c r="N337" s="79"/>
      <c r="O337" s="44">
        <f t="shared" si="5"/>
        <v>331</v>
      </c>
      <c r="Q337" s="106"/>
      <c r="R337" s="101">
        <v>42234</v>
      </c>
    </row>
    <row r="338" spans="1:18" s="61" customFormat="1" ht="12.75" customHeight="1" x14ac:dyDescent="0.25">
      <c r="A338" s="75">
        <v>42231</v>
      </c>
      <c r="B338" s="76">
        <v>8</v>
      </c>
      <c r="C338" s="76">
        <v>33</v>
      </c>
      <c r="D338" s="76">
        <v>2015</v>
      </c>
      <c r="E338" s="77" t="s">
        <v>308</v>
      </c>
      <c r="F338" s="78" t="s">
        <v>327</v>
      </c>
      <c r="G338" s="79" t="s">
        <v>310</v>
      </c>
      <c r="H338" s="80" t="s">
        <v>349</v>
      </c>
      <c r="I338" s="81">
        <v>90</v>
      </c>
      <c r="J338" s="82" t="s">
        <v>14</v>
      </c>
      <c r="K338" s="79" t="s">
        <v>291</v>
      </c>
      <c r="L338" s="80" t="s">
        <v>469</v>
      </c>
      <c r="M338" s="79">
        <v>1</v>
      </c>
      <c r="N338" s="80"/>
      <c r="O338" s="44">
        <f t="shared" si="5"/>
        <v>332</v>
      </c>
      <c r="Q338" s="106"/>
      <c r="R338" s="101">
        <v>42231</v>
      </c>
    </row>
    <row r="339" spans="1:18" s="61" customFormat="1" ht="12.75" customHeight="1" x14ac:dyDescent="0.25">
      <c r="A339" s="75">
        <v>42231</v>
      </c>
      <c r="B339" s="76">
        <v>8</v>
      </c>
      <c r="C339" s="76">
        <v>33</v>
      </c>
      <c r="D339" s="76">
        <v>2015</v>
      </c>
      <c r="E339" s="77" t="s">
        <v>308</v>
      </c>
      <c r="F339" s="78" t="s">
        <v>327</v>
      </c>
      <c r="G339" s="79" t="s">
        <v>310</v>
      </c>
      <c r="H339" s="80" t="s">
        <v>349</v>
      </c>
      <c r="I339" s="81">
        <v>90</v>
      </c>
      <c r="J339" s="82" t="s">
        <v>14</v>
      </c>
      <c r="K339" s="79" t="s">
        <v>291</v>
      </c>
      <c r="L339" s="80" t="s">
        <v>469</v>
      </c>
      <c r="M339" s="79">
        <v>1</v>
      </c>
      <c r="N339" s="80"/>
      <c r="O339" s="44">
        <f t="shared" si="5"/>
        <v>333</v>
      </c>
      <c r="Q339" s="106"/>
      <c r="R339" s="101">
        <v>42231</v>
      </c>
    </row>
    <row r="340" spans="1:18" s="61" customFormat="1" ht="12.75" customHeight="1" x14ac:dyDescent="0.25">
      <c r="A340" s="75">
        <v>42231</v>
      </c>
      <c r="B340" s="76">
        <v>8</v>
      </c>
      <c r="C340" s="76">
        <v>33</v>
      </c>
      <c r="D340" s="76">
        <v>2015</v>
      </c>
      <c r="E340" s="77" t="s">
        <v>308</v>
      </c>
      <c r="F340" s="78" t="s">
        <v>327</v>
      </c>
      <c r="G340" s="79" t="s">
        <v>310</v>
      </c>
      <c r="H340" s="80" t="s">
        <v>348</v>
      </c>
      <c r="I340" s="81">
        <v>50</v>
      </c>
      <c r="J340" s="82" t="s">
        <v>52</v>
      </c>
      <c r="K340" s="79" t="s">
        <v>291</v>
      </c>
      <c r="L340" s="80" t="s">
        <v>408</v>
      </c>
      <c r="M340" s="79">
        <v>1</v>
      </c>
      <c r="N340" s="79"/>
      <c r="O340" s="44">
        <f t="shared" si="5"/>
        <v>334</v>
      </c>
      <c r="Q340" s="106"/>
      <c r="R340" s="101">
        <v>42231</v>
      </c>
    </row>
    <row r="341" spans="1:18" s="61" customFormat="1" ht="12.75" customHeight="1" x14ac:dyDescent="0.25">
      <c r="A341" s="75">
        <v>42230</v>
      </c>
      <c r="B341" s="76">
        <v>8</v>
      </c>
      <c r="C341" s="76">
        <v>33</v>
      </c>
      <c r="D341" s="76">
        <v>2015</v>
      </c>
      <c r="E341" s="77" t="s">
        <v>311</v>
      </c>
      <c r="F341" s="78" t="s">
        <v>327</v>
      </c>
      <c r="G341" s="79" t="s">
        <v>310</v>
      </c>
      <c r="H341" s="80" t="s">
        <v>349</v>
      </c>
      <c r="I341" s="81">
        <v>90</v>
      </c>
      <c r="J341" s="82" t="s">
        <v>147</v>
      </c>
      <c r="K341" s="79" t="s">
        <v>291</v>
      </c>
      <c r="L341" s="80" t="s">
        <v>422</v>
      </c>
      <c r="M341" s="79">
        <v>1</v>
      </c>
      <c r="N341" s="79"/>
      <c r="O341" s="44">
        <f t="shared" si="5"/>
        <v>335</v>
      </c>
      <c r="Q341" s="106"/>
      <c r="R341" s="101">
        <v>42230</v>
      </c>
    </row>
    <row r="342" spans="1:18" s="61" customFormat="1" ht="12.75" customHeight="1" x14ac:dyDescent="0.25">
      <c r="A342" s="75">
        <v>42229</v>
      </c>
      <c r="B342" s="76">
        <v>8</v>
      </c>
      <c r="C342" s="76">
        <v>33</v>
      </c>
      <c r="D342" s="76">
        <v>2015</v>
      </c>
      <c r="E342" s="77" t="s">
        <v>313</v>
      </c>
      <c r="F342" s="78" t="s">
        <v>327</v>
      </c>
      <c r="G342" s="79" t="s">
        <v>310</v>
      </c>
      <c r="H342" s="80" t="s">
        <v>349</v>
      </c>
      <c r="I342" s="81">
        <v>90</v>
      </c>
      <c r="J342" s="82" t="s">
        <v>95</v>
      </c>
      <c r="K342" s="79" t="s">
        <v>291</v>
      </c>
      <c r="L342" s="80" t="s">
        <v>400</v>
      </c>
      <c r="M342" s="79">
        <v>1</v>
      </c>
      <c r="N342" s="80"/>
      <c r="O342" s="44">
        <f t="shared" si="5"/>
        <v>336</v>
      </c>
      <c r="Q342" s="106"/>
      <c r="R342" s="101">
        <v>42229</v>
      </c>
    </row>
    <row r="343" spans="1:18" s="61" customFormat="1" ht="12.75" customHeight="1" x14ac:dyDescent="0.25">
      <c r="A343" s="75">
        <v>42229</v>
      </c>
      <c r="B343" s="76">
        <v>8</v>
      </c>
      <c r="C343" s="76">
        <v>33</v>
      </c>
      <c r="D343" s="76">
        <v>2015</v>
      </c>
      <c r="E343" s="77" t="s">
        <v>313</v>
      </c>
      <c r="F343" s="78" t="s">
        <v>327</v>
      </c>
      <c r="G343" s="79" t="s">
        <v>310</v>
      </c>
      <c r="H343" s="80" t="s">
        <v>349</v>
      </c>
      <c r="I343" s="81">
        <v>90</v>
      </c>
      <c r="J343" s="82" t="s">
        <v>28</v>
      </c>
      <c r="K343" s="79" t="s">
        <v>291</v>
      </c>
      <c r="L343" s="80" t="s">
        <v>444</v>
      </c>
      <c r="M343" s="79">
        <v>1</v>
      </c>
      <c r="N343" s="80"/>
      <c r="O343" s="44">
        <f t="shared" si="5"/>
        <v>337</v>
      </c>
      <c r="Q343" s="106"/>
      <c r="R343" s="101">
        <v>42229</v>
      </c>
    </row>
    <row r="344" spans="1:18" s="61" customFormat="1" ht="12.75" customHeight="1" x14ac:dyDescent="0.25">
      <c r="A344" s="75">
        <v>42226</v>
      </c>
      <c r="B344" s="76">
        <v>8</v>
      </c>
      <c r="C344" s="76">
        <v>33</v>
      </c>
      <c r="D344" s="76">
        <v>2015</v>
      </c>
      <c r="E344" s="77" t="s">
        <v>316</v>
      </c>
      <c r="F344" s="78" t="s">
        <v>327</v>
      </c>
      <c r="G344" s="79" t="s">
        <v>310</v>
      </c>
      <c r="H344" s="83" t="s">
        <v>357</v>
      </c>
      <c r="I344" s="81">
        <v>130</v>
      </c>
      <c r="J344" s="82" t="s">
        <v>275</v>
      </c>
      <c r="K344" s="79" t="s">
        <v>291</v>
      </c>
      <c r="L344" s="80" t="s">
        <v>474</v>
      </c>
      <c r="M344" s="79">
        <v>2</v>
      </c>
      <c r="N344" s="80"/>
      <c r="O344" s="44">
        <f t="shared" si="5"/>
        <v>338</v>
      </c>
      <c r="Q344" s="106"/>
      <c r="R344" s="101">
        <v>42226</v>
      </c>
    </row>
    <row r="345" spans="1:18" s="61" customFormat="1" ht="12.75" customHeight="1" x14ac:dyDescent="0.25">
      <c r="A345" s="75">
        <v>42226</v>
      </c>
      <c r="B345" s="76">
        <v>8</v>
      </c>
      <c r="C345" s="76">
        <v>33</v>
      </c>
      <c r="D345" s="76">
        <v>2015</v>
      </c>
      <c r="E345" s="77" t="s">
        <v>316</v>
      </c>
      <c r="F345" s="78" t="s">
        <v>327</v>
      </c>
      <c r="G345" s="79" t="s">
        <v>310</v>
      </c>
      <c r="H345" s="83" t="s">
        <v>348</v>
      </c>
      <c r="I345" s="81">
        <v>50</v>
      </c>
      <c r="J345" s="82" t="s">
        <v>206</v>
      </c>
      <c r="K345" s="79" t="s">
        <v>291</v>
      </c>
      <c r="L345" s="80" t="s">
        <v>452</v>
      </c>
      <c r="M345" s="79">
        <v>1</v>
      </c>
      <c r="N345" s="79"/>
      <c r="O345" s="44">
        <f t="shared" si="5"/>
        <v>339</v>
      </c>
      <c r="Q345" s="106"/>
      <c r="R345" s="101">
        <v>42226</v>
      </c>
    </row>
    <row r="346" spans="1:18" s="61" customFormat="1" ht="12.75" customHeight="1" x14ac:dyDescent="0.25">
      <c r="A346" s="75">
        <v>42224</v>
      </c>
      <c r="B346" s="76">
        <v>8</v>
      </c>
      <c r="C346" s="76">
        <v>32</v>
      </c>
      <c r="D346" s="76">
        <v>2015</v>
      </c>
      <c r="E346" s="77" t="s">
        <v>308</v>
      </c>
      <c r="F346" s="78" t="s">
        <v>327</v>
      </c>
      <c r="G346" s="79" t="s">
        <v>310</v>
      </c>
      <c r="H346" s="83" t="s">
        <v>357</v>
      </c>
      <c r="I346" s="81">
        <v>130</v>
      </c>
      <c r="J346" s="82" t="s">
        <v>281</v>
      </c>
      <c r="K346" s="79" t="s">
        <v>291</v>
      </c>
      <c r="L346" s="80" t="s">
        <v>475</v>
      </c>
      <c r="M346" s="79">
        <v>2</v>
      </c>
      <c r="N346" s="80"/>
      <c r="O346" s="44">
        <f t="shared" si="5"/>
        <v>340</v>
      </c>
      <c r="Q346" s="106"/>
      <c r="R346" s="101">
        <v>42224</v>
      </c>
    </row>
    <row r="347" spans="1:18" s="61" customFormat="1" ht="12.75" customHeight="1" x14ac:dyDescent="0.25">
      <c r="A347" s="75">
        <v>42223</v>
      </c>
      <c r="B347" s="76">
        <v>8</v>
      </c>
      <c r="C347" s="76">
        <v>32</v>
      </c>
      <c r="D347" s="76">
        <v>2015</v>
      </c>
      <c r="E347" s="77" t="s">
        <v>311</v>
      </c>
      <c r="F347" s="78" t="s">
        <v>327</v>
      </c>
      <c r="G347" s="79" t="s">
        <v>310</v>
      </c>
      <c r="H347" s="83" t="s">
        <v>349</v>
      </c>
      <c r="I347" s="81">
        <v>90</v>
      </c>
      <c r="J347" s="82" t="s">
        <v>183</v>
      </c>
      <c r="K347" s="79" t="s">
        <v>291</v>
      </c>
      <c r="L347" s="80" t="s">
        <v>419</v>
      </c>
      <c r="M347" s="79">
        <v>1</v>
      </c>
      <c r="N347" s="79"/>
      <c r="O347" s="44">
        <f t="shared" si="5"/>
        <v>341</v>
      </c>
      <c r="Q347" s="106"/>
      <c r="R347" s="101">
        <v>42223</v>
      </c>
    </row>
    <row r="348" spans="1:18" s="61" customFormat="1" ht="12.75" customHeight="1" x14ac:dyDescent="0.25">
      <c r="A348" s="75">
        <v>42223</v>
      </c>
      <c r="B348" s="76">
        <v>8</v>
      </c>
      <c r="C348" s="76">
        <v>32</v>
      </c>
      <c r="D348" s="76">
        <v>2015</v>
      </c>
      <c r="E348" s="77" t="s">
        <v>311</v>
      </c>
      <c r="F348" s="78" t="s">
        <v>327</v>
      </c>
      <c r="G348" s="79" t="s">
        <v>310</v>
      </c>
      <c r="H348" s="83" t="s">
        <v>358</v>
      </c>
      <c r="I348" s="81">
        <v>110</v>
      </c>
      <c r="J348" s="82" t="s">
        <v>264</v>
      </c>
      <c r="K348" s="79" t="s">
        <v>291</v>
      </c>
      <c r="L348" s="80" t="s">
        <v>476</v>
      </c>
      <c r="M348" s="79">
        <v>2</v>
      </c>
      <c r="N348" s="80"/>
      <c r="O348" s="44">
        <f t="shared" si="5"/>
        <v>342</v>
      </c>
      <c r="Q348" s="106"/>
      <c r="R348" s="101">
        <v>42223</v>
      </c>
    </row>
    <row r="349" spans="1:18" s="61" customFormat="1" ht="12.75" customHeight="1" x14ac:dyDescent="0.25">
      <c r="A349" s="75">
        <v>42223</v>
      </c>
      <c r="B349" s="76">
        <v>8</v>
      </c>
      <c r="C349" s="76">
        <v>32</v>
      </c>
      <c r="D349" s="76">
        <v>2015</v>
      </c>
      <c r="E349" s="77" t="s">
        <v>311</v>
      </c>
      <c r="F349" s="78" t="s">
        <v>327</v>
      </c>
      <c r="G349" s="79" t="s">
        <v>310</v>
      </c>
      <c r="H349" s="83" t="s">
        <v>349</v>
      </c>
      <c r="I349" s="81">
        <v>90</v>
      </c>
      <c r="J349" s="82" t="s">
        <v>229</v>
      </c>
      <c r="K349" s="79" t="s">
        <v>291</v>
      </c>
      <c r="L349" s="80" t="s">
        <v>477</v>
      </c>
      <c r="M349" s="79">
        <v>1</v>
      </c>
      <c r="N349" s="79"/>
      <c r="O349" s="44">
        <f t="shared" si="5"/>
        <v>343</v>
      </c>
      <c r="Q349" s="106"/>
      <c r="R349" s="101">
        <v>42223</v>
      </c>
    </row>
    <row r="350" spans="1:18" s="61" customFormat="1" ht="12.75" customHeight="1" x14ac:dyDescent="0.25">
      <c r="A350" s="75">
        <v>42222</v>
      </c>
      <c r="B350" s="76">
        <v>8</v>
      </c>
      <c r="C350" s="76">
        <v>32</v>
      </c>
      <c r="D350" s="76">
        <v>2015</v>
      </c>
      <c r="E350" s="77" t="s">
        <v>313</v>
      </c>
      <c r="F350" s="78" t="s">
        <v>327</v>
      </c>
      <c r="G350" s="79" t="s">
        <v>310</v>
      </c>
      <c r="H350" s="83" t="s">
        <v>349</v>
      </c>
      <c r="I350" s="81">
        <v>90</v>
      </c>
      <c r="J350" s="82" t="s">
        <v>31</v>
      </c>
      <c r="K350" s="79" t="s">
        <v>291</v>
      </c>
      <c r="L350" s="80" t="s">
        <v>371</v>
      </c>
      <c r="M350" s="79">
        <v>1</v>
      </c>
      <c r="N350" s="79"/>
      <c r="O350" s="44">
        <f t="shared" si="5"/>
        <v>344</v>
      </c>
      <c r="Q350" s="106"/>
      <c r="R350" s="101">
        <v>42222</v>
      </c>
    </row>
    <row r="351" spans="1:18" s="61" customFormat="1" ht="12.75" customHeight="1" x14ac:dyDescent="0.25">
      <c r="A351" s="75">
        <v>42222</v>
      </c>
      <c r="B351" s="76">
        <v>8</v>
      </c>
      <c r="C351" s="76">
        <v>32</v>
      </c>
      <c r="D351" s="76">
        <v>2015</v>
      </c>
      <c r="E351" s="77" t="s">
        <v>313</v>
      </c>
      <c r="F351" s="78" t="s">
        <v>327</v>
      </c>
      <c r="G351" s="79" t="s">
        <v>310</v>
      </c>
      <c r="H351" s="83" t="s">
        <v>358</v>
      </c>
      <c r="I351" s="81">
        <v>110</v>
      </c>
      <c r="J351" s="82" t="s">
        <v>11</v>
      </c>
      <c r="K351" s="79" t="s">
        <v>291</v>
      </c>
      <c r="L351" s="80" t="s">
        <v>407</v>
      </c>
      <c r="M351" s="79">
        <v>2</v>
      </c>
      <c r="N351" s="80"/>
      <c r="O351" s="44">
        <f t="shared" si="5"/>
        <v>345</v>
      </c>
      <c r="Q351" s="106"/>
      <c r="R351" s="101">
        <v>42222</v>
      </c>
    </row>
    <row r="352" spans="1:18" s="61" customFormat="1" ht="12.75" customHeight="1" x14ac:dyDescent="0.25">
      <c r="A352" s="75">
        <v>42221</v>
      </c>
      <c r="B352" s="76">
        <v>8</v>
      </c>
      <c r="C352" s="76">
        <v>32</v>
      </c>
      <c r="D352" s="76">
        <v>2015</v>
      </c>
      <c r="E352" s="77" t="s">
        <v>314</v>
      </c>
      <c r="F352" s="78" t="s">
        <v>327</v>
      </c>
      <c r="G352" s="79" t="s">
        <v>310</v>
      </c>
      <c r="H352" s="83" t="s">
        <v>348</v>
      </c>
      <c r="I352" s="81">
        <v>50</v>
      </c>
      <c r="J352" s="82" t="s">
        <v>14</v>
      </c>
      <c r="K352" s="79" t="s">
        <v>291</v>
      </c>
      <c r="L352" s="80" t="s">
        <v>469</v>
      </c>
      <c r="M352" s="79">
        <v>1</v>
      </c>
      <c r="N352" s="79"/>
      <c r="O352" s="44">
        <f t="shared" si="5"/>
        <v>346</v>
      </c>
      <c r="Q352" s="106"/>
      <c r="R352" s="101">
        <v>42221</v>
      </c>
    </row>
    <row r="353" spans="1:18" s="61" customFormat="1" ht="12.75" customHeight="1" x14ac:dyDescent="0.25">
      <c r="A353" s="75">
        <v>42219</v>
      </c>
      <c r="B353" s="76">
        <v>8</v>
      </c>
      <c r="C353" s="76">
        <v>32</v>
      </c>
      <c r="D353" s="76">
        <v>2015</v>
      </c>
      <c r="E353" s="77" t="s">
        <v>316</v>
      </c>
      <c r="F353" s="78" t="s">
        <v>327</v>
      </c>
      <c r="G353" s="79" t="s">
        <v>310</v>
      </c>
      <c r="H353" s="83" t="s">
        <v>348</v>
      </c>
      <c r="I353" s="81">
        <v>50</v>
      </c>
      <c r="J353" s="82" t="s">
        <v>154</v>
      </c>
      <c r="K353" s="79" t="s">
        <v>291</v>
      </c>
      <c r="L353" s="80" t="s">
        <v>398</v>
      </c>
      <c r="M353" s="79">
        <v>1</v>
      </c>
      <c r="N353" s="79"/>
      <c r="O353" s="44">
        <f t="shared" si="5"/>
        <v>347</v>
      </c>
      <c r="Q353" s="106"/>
      <c r="R353" s="101">
        <v>42219</v>
      </c>
    </row>
    <row r="354" spans="1:18" s="61" customFormat="1" ht="12.75" customHeight="1" x14ac:dyDescent="0.25">
      <c r="A354" s="75">
        <v>42219</v>
      </c>
      <c r="B354" s="76">
        <v>8</v>
      </c>
      <c r="C354" s="76">
        <v>32</v>
      </c>
      <c r="D354" s="76">
        <v>2015</v>
      </c>
      <c r="E354" s="77" t="s">
        <v>316</v>
      </c>
      <c r="F354" s="78" t="s">
        <v>327</v>
      </c>
      <c r="G354" s="79" t="s">
        <v>310</v>
      </c>
      <c r="H354" s="83" t="s">
        <v>348</v>
      </c>
      <c r="I354" s="81">
        <v>50</v>
      </c>
      <c r="J354" s="82" t="s">
        <v>11</v>
      </c>
      <c r="K354" s="79" t="s">
        <v>291</v>
      </c>
      <c r="L354" s="80" t="s">
        <v>407</v>
      </c>
      <c r="M354" s="79">
        <v>1</v>
      </c>
      <c r="N354" s="79"/>
      <c r="O354" s="44">
        <f t="shared" si="5"/>
        <v>348</v>
      </c>
      <c r="Q354" s="106"/>
      <c r="R354" s="101">
        <v>42219</v>
      </c>
    </row>
    <row r="355" spans="1:18" s="61" customFormat="1" ht="12.75" customHeight="1" x14ac:dyDescent="0.25">
      <c r="A355" s="75">
        <v>42219</v>
      </c>
      <c r="B355" s="76">
        <v>8</v>
      </c>
      <c r="C355" s="76">
        <v>32</v>
      </c>
      <c r="D355" s="76">
        <v>2015</v>
      </c>
      <c r="E355" s="77" t="s">
        <v>316</v>
      </c>
      <c r="F355" s="78" t="s">
        <v>327</v>
      </c>
      <c r="G355" s="79" t="s">
        <v>310</v>
      </c>
      <c r="H355" s="83" t="s">
        <v>349</v>
      </c>
      <c r="I355" s="81">
        <v>90</v>
      </c>
      <c r="J355" s="82" t="s">
        <v>60</v>
      </c>
      <c r="K355" s="79" t="s">
        <v>291</v>
      </c>
      <c r="L355" s="80" t="s">
        <v>404</v>
      </c>
      <c r="M355" s="79">
        <v>1</v>
      </c>
      <c r="N355" s="79"/>
      <c r="O355" s="44">
        <f t="shared" si="5"/>
        <v>349</v>
      </c>
      <c r="Q355" s="106"/>
      <c r="R355" s="101">
        <v>42219</v>
      </c>
    </row>
    <row r="356" spans="1:18" s="61" customFormat="1" ht="12.75" customHeight="1" x14ac:dyDescent="0.25">
      <c r="A356" s="75">
        <v>42217</v>
      </c>
      <c r="B356" s="76">
        <v>8</v>
      </c>
      <c r="C356" s="76">
        <v>31</v>
      </c>
      <c r="D356" s="76">
        <v>2015</v>
      </c>
      <c r="E356" s="77" t="s">
        <v>308</v>
      </c>
      <c r="F356" s="78" t="s">
        <v>327</v>
      </c>
      <c r="G356" s="79" t="s">
        <v>310</v>
      </c>
      <c r="H356" s="83" t="s">
        <v>349</v>
      </c>
      <c r="I356" s="81">
        <v>90</v>
      </c>
      <c r="J356" s="82" t="s">
        <v>75</v>
      </c>
      <c r="K356" s="79" t="s">
        <v>291</v>
      </c>
      <c r="L356" s="80" t="s">
        <v>478</v>
      </c>
      <c r="M356" s="79">
        <v>1</v>
      </c>
      <c r="N356" s="79"/>
      <c r="O356" s="44">
        <f t="shared" si="5"/>
        <v>350</v>
      </c>
      <c r="Q356" s="106"/>
      <c r="R356" s="101">
        <v>42217</v>
      </c>
    </row>
    <row r="357" spans="1:18" s="61" customFormat="1" ht="12.75" customHeight="1" x14ac:dyDescent="0.25">
      <c r="A357" s="75">
        <v>42217</v>
      </c>
      <c r="B357" s="76">
        <v>8</v>
      </c>
      <c r="C357" s="76">
        <v>31</v>
      </c>
      <c r="D357" s="76">
        <v>2015</v>
      </c>
      <c r="E357" s="77" t="s">
        <v>308</v>
      </c>
      <c r="F357" s="78" t="s">
        <v>327</v>
      </c>
      <c r="G357" s="79" t="s">
        <v>310</v>
      </c>
      <c r="H357" s="83" t="s">
        <v>348</v>
      </c>
      <c r="I357" s="81">
        <v>50</v>
      </c>
      <c r="J357" s="82" t="s">
        <v>52</v>
      </c>
      <c r="K357" s="79" t="s">
        <v>291</v>
      </c>
      <c r="L357" s="80" t="s">
        <v>408</v>
      </c>
      <c r="M357" s="79">
        <v>1</v>
      </c>
      <c r="N357" s="79"/>
      <c r="O357" s="44">
        <f t="shared" si="5"/>
        <v>351</v>
      </c>
      <c r="Q357" s="106"/>
      <c r="R357" s="101">
        <v>42217</v>
      </c>
    </row>
    <row r="358" spans="1:18" s="61" customFormat="1" ht="12.75" customHeight="1" x14ac:dyDescent="0.25">
      <c r="A358" s="75">
        <v>42217</v>
      </c>
      <c r="B358" s="76">
        <v>8</v>
      </c>
      <c r="C358" s="76">
        <v>31</v>
      </c>
      <c r="D358" s="76">
        <v>2015</v>
      </c>
      <c r="E358" s="77" t="s">
        <v>308</v>
      </c>
      <c r="F358" s="78" t="s">
        <v>327</v>
      </c>
      <c r="G358" s="79" t="s">
        <v>310</v>
      </c>
      <c r="H358" s="83" t="s">
        <v>348</v>
      </c>
      <c r="I358" s="81">
        <v>50</v>
      </c>
      <c r="J358" s="82" t="s">
        <v>9</v>
      </c>
      <c r="K358" s="79" t="s">
        <v>291</v>
      </c>
      <c r="L358" s="80" t="s">
        <v>377</v>
      </c>
      <c r="M358" s="79">
        <v>1</v>
      </c>
      <c r="N358" s="79"/>
      <c r="O358" s="44">
        <f t="shared" si="5"/>
        <v>352</v>
      </c>
      <c r="Q358" s="106"/>
      <c r="R358" s="101">
        <v>42217</v>
      </c>
    </row>
    <row r="359" spans="1:18" s="61" customFormat="1" ht="12.75" customHeight="1" x14ac:dyDescent="0.25">
      <c r="A359" s="75">
        <v>42216</v>
      </c>
      <c r="B359" s="76">
        <v>7</v>
      </c>
      <c r="C359" s="76">
        <v>31</v>
      </c>
      <c r="D359" s="76">
        <v>2015</v>
      </c>
      <c r="E359" s="77" t="s">
        <v>311</v>
      </c>
      <c r="F359" s="78" t="s">
        <v>328</v>
      </c>
      <c r="G359" s="79" t="s">
        <v>310</v>
      </c>
      <c r="H359" s="83" t="s">
        <v>348</v>
      </c>
      <c r="I359" s="81">
        <v>50</v>
      </c>
      <c r="J359" s="82" t="s">
        <v>57</v>
      </c>
      <c r="K359" s="79" t="s">
        <v>291</v>
      </c>
      <c r="L359" s="80" t="s">
        <v>396</v>
      </c>
      <c r="M359" s="79">
        <v>1</v>
      </c>
      <c r="N359" s="79"/>
      <c r="O359" s="44">
        <f t="shared" si="5"/>
        <v>353</v>
      </c>
      <c r="Q359" s="106"/>
      <c r="R359" s="101">
        <v>42216</v>
      </c>
    </row>
    <row r="360" spans="1:18" s="61" customFormat="1" ht="12.75" customHeight="1" x14ac:dyDescent="0.25">
      <c r="A360" s="75">
        <v>42216</v>
      </c>
      <c r="B360" s="76">
        <v>7</v>
      </c>
      <c r="C360" s="76">
        <v>31</v>
      </c>
      <c r="D360" s="76">
        <v>2015</v>
      </c>
      <c r="E360" s="77" t="s">
        <v>311</v>
      </c>
      <c r="F360" s="78" t="s">
        <v>328</v>
      </c>
      <c r="G360" s="79" t="s">
        <v>310</v>
      </c>
      <c r="H360" s="83" t="s">
        <v>348</v>
      </c>
      <c r="I360" s="81">
        <v>50</v>
      </c>
      <c r="J360" s="82" t="s">
        <v>69</v>
      </c>
      <c r="K360" s="79" t="s">
        <v>291</v>
      </c>
      <c r="L360" s="80" t="s">
        <v>370</v>
      </c>
      <c r="M360" s="79">
        <v>1</v>
      </c>
      <c r="N360" s="79"/>
      <c r="O360" s="44">
        <f t="shared" si="5"/>
        <v>354</v>
      </c>
      <c r="Q360" s="106"/>
      <c r="R360" s="101">
        <v>42216</v>
      </c>
    </row>
    <row r="361" spans="1:18" s="61" customFormat="1" ht="12.75" customHeight="1" x14ac:dyDescent="0.25">
      <c r="A361" s="75">
        <v>42216</v>
      </c>
      <c r="B361" s="76">
        <v>7</v>
      </c>
      <c r="C361" s="76">
        <v>31</v>
      </c>
      <c r="D361" s="76">
        <v>2015</v>
      </c>
      <c r="E361" s="77" t="s">
        <v>311</v>
      </c>
      <c r="F361" s="78" t="s">
        <v>328</v>
      </c>
      <c r="G361" s="79" t="s">
        <v>310</v>
      </c>
      <c r="H361" s="83" t="s">
        <v>348</v>
      </c>
      <c r="I361" s="81">
        <v>50</v>
      </c>
      <c r="J361" s="82" t="s">
        <v>14</v>
      </c>
      <c r="K361" s="79" t="s">
        <v>291</v>
      </c>
      <c r="L361" s="80" t="s">
        <v>469</v>
      </c>
      <c r="M361" s="79">
        <v>1</v>
      </c>
      <c r="N361" s="79"/>
      <c r="O361" s="44">
        <f t="shared" si="5"/>
        <v>355</v>
      </c>
      <c r="Q361" s="106"/>
      <c r="R361" s="101">
        <v>42216</v>
      </c>
    </row>
    <row r="362" spans="1:18" s="61" customFormat="1" ht="12.75" customHeight="1" x14ac:dyDescent="0.25">
      <c r="A362" s="75">
        <v>42215</v>
      </c>
      <c r="B362" s="76">
        <v>7</v>
      </c>
      <c r="C362" s="76">
        <v>31</v>
      </c>
      <c r="D362" s="76">
        <v>2015</v>
      </c>
      <c r="E362" s="77" t="s">
        <v>313</v>
      </c>
      <c r="F362" s="78" t="s">
        <v>328</v>
      </c>
      <c r="G362" s="79" t="s">
        <v>310</v>
      </c>
      <c r="H362" s="83" t="s">
        <v>349</v>
      </c>
      <c r="I362" s="81">
        <v>90</v>
      </c>
      <c r="J362" s="82" t="s">
        <v>252</v>
      </c>
      <c r="K362" s="79" t="s">
        <v>291</v>
      </c>
      <c r="L362" s="80" t="s">
        <v>479</v>
      </c>
      <c r="M362" s="79">
        <v>1</v>
      </c>
      <c r="N362" s="79"/>
      <c r="O362" s="44">
        <f t="shared" si="5"/>
        <v>356</v>
      </c>
      <c r="Q362" s="106"/>
      <c r="R362" s="101">
        <v>42215</v>
      </c>
    </row>
    <row r="363" spans="1:18" s="61" customFormat="1" ht="12.75" customHeight="1" x14ac:dyDescent="0.25">
      <c r="A363" s="75">
        <v>42214</v>
      </c>
      <c r="B363" s="76">
        <v>7</v>
      </c>
      <c r="C363" s="76">
        <v>31</v>
      </c>
      <c r="D363" s="76">
        <v>2015</v>
      </c>
      <c r="E363" s="77" t="s">
        <v>314</v>
      </c>
      <c r="F363" s="78" t="s">
        <v>328</v>
      </c>
      <c r="G363" s="79" t="s">
        <v>310</v>
      </c>
      <c r="H363" s="83" t="s">
        <v>358</v>
      </c>
      <c r="I363" s="81">
        <v>110</v>
      </c>
      <c r="J363" s="82" t="s">
        <v>21</v>
      </c>
      <c r="K363" s="79" t="s">
        <v>291</v>
      </c>
      <c r="L363" s="80" t="s">
        <v>414</v>
      </c>
      <c r="M363" s="79">
        <v>2</v>
      </c>
      <c r="N363" s="79"/>
      <c r="O363" s="44">
        <f t="shared" si="5"/>
        <v>357</v>
      </c>
      <c r="Q363" s="106"/>
      <c r="R363" s="101">
        <v>42214</v>
      </c>
    </row>
    <row r="364" spans="1:18" s="61" customFormat="1" ht="12.75" customHeight="1" x14ac:dyDescent="0.25">
      <c r="A364" s="75">
        <v>42213</v>
      </c>
      <c r="B364" s="76">
        <v>7</v>
      </c>
      <c r="C364" s="76">
        <v>31</v>
      </c>
      <c r="D364" s="76">
        <v>2015</v>
      </c>
      <c r="E364" s="77" t="s">
        <v>315</v>
      </c>
      <c r="F364" s="78" t="s">
        <v>328</v>
      </c>
      <c r="G364" s="79" t="s">
        <v>310</v>
      </c>
      <c r="H364" s="83" t="s">
        <v>358</v>
      </c>
      <c r="I364" s="81">
        <v>110</v>
      </c>
      <c r="J364" s="82" t="s">
        <v>9</v>
      </c>
      <c r="K364" s="79" t="s">
        <v>291</v>
      </c>
      <c r="L364" s="80" t="s">
        <v>377</v>
      </c>
      <c r="M364" s="79">
        <v>2</v>
      </c>
      <c r="N364" s="79"/>
      <c r="O364" s="44">
        <f t="shared" si="5"/>
        <v>358</v>
      </c>
      <c r="Q364" s="106"/>
      <c r="R364" s="101">
        <v>42213</v>
      </c>
    </row>
    <row r="365" spans="1:18" s="61" customFormat="1" ht="12.75" customHeight="1" x14ac:dyDescent="0.25">
      <c r="A365" s="75">
        <v>42212</v>
      </c>
      <c r="B365" s="76">
        <v>7</v>
      </c>
      <c r="C365" s="76">
        <v>31</v>
      </c>
      <c r="D365" s="76">
        <v>2015</v>
      </c>
      <c r="E365" s="77" t="s">
        <v>316</v>
      </c>
      <c r="F365" s="78" t="s">
        <v>328</v>
      </c>
      <c r="G365" s="79" t="s">
        <v>310</v>
      </c>
      <c r="H365" s="83" t="s">
        <v>358</v>
      </c>
      <c r="I365" s="81">
        <v>110</v>
      </c>
      <c r="J365" s="82" t="s">
        <v>35</v>
      </c>
      <c r="K365" s="79" t="s">
        <v>291</v>
      </c>
      <c r="L365" s="80" t="s">
        <v>397</v>
      </c>
      <c r="M365" s="79">
        <v>2</v>
      </c>
      <c r="N365" s="79"/>
      <c r="O365" s="44">
        <f t="shared" si="5"/>
        <v>359</v>
      </c>
      <c r="Q365" s="106"/>
      <c r="R365" s="101">
        <v>42212</v>
      </c>
    </row>
    <row r="366" spans="1:18" s="61" customFormat="1" ht="12.75" customHeight="1" x14ac:dyDescent="0.25">
      <c r="A366" s="75">
        <v>42212</v>
      </c>
      <c r="B366" s="76">
        <v>7</v>
      </c>
      <c r="C366" s="76">
        <v>31</v>
      </c>
      <c r="D366" s="76">
        <v>2015</v>
      </c>
      <c r="E366" s="77" t="s">
        <v>316</v>
      </c>
      <c r="F366" s="78" t="s">
        <v>328</v>
      </c>
      <c r="G366" s="79" t="s">
        <v>310</v>
      </c>
      <c r="H366" s="83" t="s">
        <v>348</v>
      </c>
      <c r="I366" s="81">
        <v>50</v>
      </c>
      <c r="J366" s="82" t="s">
        <v>6</v>
      </c>
      <c r="K366" s="79" t="s">
        <v>291</v>
      </c>
      <c r="L366" s="80" t="s">
        <v>373</v>
      </c>
      <c r="M366" s="79">
        <v>1</v>
      </c>
      <c r="N366" s="79"/>
      <c r="O366" s="44">
        <f t="shared" si="5"/>
        <v>360</v>
      </c>
      <c r="Q366" s="106"/>
      <c r="R366" s="101">
        <v>42212</v>
      </c>
    </row>
    <row r="367" spans="1:18" s="61" customFormat="1" ht="12.75" customHeight="1" x14ac:dyDescent="0.25">
      <c r="A367" s="75">
        <v>42209</v>
      </c>
      <c r="B367" s="76">
        <v>7</v>
      </c>
      <c r="C367" s="76">
        <v>30</v>
      </c>
      <c r="D367" s="76">
        <v>2015</v>
      </c>
      <c r="E367" s="77" t="s">
        <v>311</v>
      </c>
      <c r="F367" s="78" t="s">
        <v>328</v>
      </c>
      <c r="G367" s="79" t="s">
        <v>310</v>
      </c>
      <c r="H367" s="83" t="s">
        <v>349</v>
      </c>
      <c r="I367" s="81">
        <v>90</v>
      </c>
      <c r="J367" s="82" t="s">
        <v>43</v>
      </c>
      <c r="K367" s="79" t="s">
        <v>291</v>
      </c>
      <c r="L367" s="80" t="s">
        <v>368</v>
      </c>
      <c r="M367" s="79">
        <v>1</v>
      </c>
      <c r="N367" s="79"/>
      <c r="O367" s="44">
        <f t="shared" si="5"/>
        <v>361</v>
      </c>
      <c r="Q367" s="106"/>
      <c r="R367" s="101">
        <v>42209</v>
      </c>
    </row>
    <row r="368" spans="1:18" s="61" customFormat="1" ht="12.75" customHeight="1" x14ac:dyDescent="0.25">
      <c r="A368" s="75">
        <v>42209</v>
      </c>
      <c r="B368" s="76">
        <v>7</v>
      </c>
      <c r="C368" s="76">
        <v>30</v>
      </c>
      <c r="D368" s="76">
        <v>2015</v>
      </c>
      <c r="E368" s="77" t="s">
        <v>311</v>
      </c>
      <c r="F368" s="78" t="s">
        <v>328</v>
      </c>
      <c r="G368" s="79" t="s">
        <v>310</v>
      </c>
      <c r="H368" s="83" t="s">
        <v>348</v>
      </c>
      <c r="I368" s="81">
        <v>50</v>
      </c>
      <c r="J368" s="82" t="s">
        <v>6</v>
      </c>
      <c r="K368" s="79" t="s">
        <v>291</v>
      </c>
      <c r="L368" s="80" t="s">
        <v>373</v>
      </c>
      <c r="M368" s="79">
        <v>1</v>
      </c>
      <c r="N368" s="79"/>
      <c r="O368" s="44">
        <f t="shared" si="5"/>
        <v>362</v>
      </c>
      <c r="Q368" s="106"/>
      <c r="R368" s="101">
        <v>42209</v>
      </c>
    </row>
    <row r="369" spans="1:18" s="61" customFormat="1" ht="12.75" customHeight="1" x14ac:dyDescent="0.25">
      <c r="A369" s="75">
        <v>42208</v>
      </c>
      <c r="B369" s="76">
        <v>7</v>
      </c>
      <c r="C369" s="76">
        <v>30</v>
      </c>
      <c r="D369" s="76">
        <v>2015</v>
      </c>
      <c r="E369" s="77" t="s">
        <v>313</v>
      </c>
      <c r="F369" s="78" t="s">
        <v>328</v>
      </c>
      <c r="G369" s="79" t="s">
        <v>310</v>
      </c>
      <c r="H369" s="83" t="s">
        <v>347</v>
      </c>
      <c r="I369" s="81">
        <v>70</v>
      </c>
      <c r="J369" s="82" t="s">
        <v>28</v>
      </c>
      <c r="K369" s="79" t="s">
        <v>291</v>
      </c>
      <c r="L369" s="80" t="s">
        <v>444</v>
      </c>
      <c r="M369" s="79">
        <v>1</v>
      </c>
      <c r="N369" s="80"/>
      <c r="O369" s="44">
        <f t="shared" si="5"/>
        <v>363</v>
      </c>
      <c r="Q369" s="106"/>
      <c r="R369" s="101">
        <v>42208</v>
      </c>
    </row>
    <row r="370" spans="1:18" s="61" customFormat="1" ht="12.75" customHeight="1" x14ac:dyDescent="0.25">
      <c r="A370" s="75">
        <v>42208</v>
      </c>
      <c r="B370" s="76">
        <v>7</v>
      </c>
      <c r="C370" s="76">
        <v>30</v>
      </c>
      <c r="D370" s="76">
        <v>2015</v>
      </c>
      <c r="E370" s="77" t="s">
        <v>313</v>
      </c>
      <c r="F370" s="78" t="s">
        <v>328</v>
      </c>
      <c r="G370" s="79" t="s">
        <v>310</v>
      </c>
      <c r="H370" s="83" t="s">
        <v>348</v>
      </c>
      <c r="I370" s="81">
        <v>50</v>
      </c>
      <c r="J370" s="82" t="s">
        <v>222</v>
      </c>
      <c r="K370" s="79" t="s">
        <v>291</v>
      </c>
      <c r="L370" s="80" t="s">
        <v>447</v>
      </c>
      <c r="M370" s="79">
        <v>1</v>
      </c>
      <c r="N370" s="80"/>
      <c r="O370" s="44">
        <f t="shared" si="5"/>
        <v>364</v>
      </c>
      <c r="Q370" s="106"/>
      <c r="R370" s="101">
        <v>42208</v>
      </c>
    </row>
    <row r="371" spans="1:18" s="61" customFormat="1" ht="12.75" customHeight="1" x14ac:dyDescent="0.25">
      <c r="A371" s="75">
        <v>42207</v>
      </c>
      <c r="B371" s="76">
        <v>7</v>
      </c>
      <c r="C371" s="76">
        <v>30</v>
      </c>
      <c r="D371" s="76">
        <v>2015</v>
      </c>
      <c r="E371" s="77" t="s">
        <v>314</v>
      </c>
      <c r="F371" s="78" t="s">
        <v>328</v>
      </c>
      <c r="G371" s="79" t="s">
        <v>310</v>
      </c>
      <c r="H371" s="83" t="s">
        <v>348</v>
      </c>
      <c r="I371" s="81">
        <v>50</v>
      </c>
      <c r="J371" s="82" t="s">
        <v>24</v>
      </c>
      <c r="K371" s="79" t="s">
        <v>291</v>
      </c>
      <c r="L371" s="80" t="s">
        <v>449</v>
      </c>
      <c r="M371" s="79">
        <v>1</v>
      </c>
      <c r="N371" s="79"/>
      <c r="O371" s="44">
        <f t="shared" si="5"/>
        <v>365</v>
      </c>
      <c r="Q371" s="106"/>
      <c r="R371" s="101">
        <v>42207</v>
      </c>
    </row>
    <row r="372" spans="1:18" s="61" customFormat="1" ht="12.75" customHeight="1" x14ac:dyDescent="0.25">
      <c r="A372" s="75">
        <v>42206</v>
      </c>
      <c r="B372" s="76">
        <v>7</v>
      </c>
      <c r="C372" s="76">
        <v>30</v>
      </c>
      <c r="D372" s="76">
        <v>2015</v>
      </c>
      <c r="E372" s="77" t="s">
        <v>315</v>
      </c>
      <c r="F372" s="78" t="s">
        <v>328</v>
      </c>
      <c r="G372" s="79" t="s">
        <v>310</v>
      </c>
      <c r="H372" s="83" t="s">
        <v>348</v>
      </c>
      <c r="I372" s="81">
        <v>50</v>
      </c>
      <c r="J372" s="82" t="s">
        <v>111</v>
      </c>
      <c r="K372" s="79" t="s">
        <v>291</v>
      </c>
      <c r="L372" s="80" t="s">
        <v>412</v>
      </c>
      <c r="M372" s="79">
        <v>1</v>
      </c>
      <c r="N372" s="79"/>
      <c r="O372" s="44">
        <f t="shared" si="5"/>
        <v>366</v>
      </c>
      <c r="Q372" s="106"/>
      <c r="R372" s="101">
        <v>42206</v>
      </c>
    </row>
    <row r="373" spans="1:18" s="61" customFormat="1" ht="12.75" customHeight="1" x14ac:dyDescent="0.25">
      <c r="A373" s="75">
        <v>42205</v>
      </c>
      <c r="B373" s="76">
        <v>7</v>
      </c>
      <c r="C373" s="76">
        <v>30</v>
      </c>
      <c r="D373" s="76">
        <v>2015</v>
      </c>
      <c r="E373" s="77" t="s">
        <v>316</v>
      </c>
      <c r="F373" s="78" t="s">
        <v>328</v>
      </c>
      <c r="G373" s="79" t="s">
        <v>310</v>
      </c>
      <c r="H373" s="83" t="s">
        <v>348</v>
      </c>
      <c r="I373" s="81">
        <v>50</v>
      </c>
      <c r="J373" s="82" t="s">
        <v>10</v>
      </c>
      <c r="K373" s="79" t="s">
        <v>291</v>
      </c>
      <c r="L373" s="80" t="s">
        <v>372</v>
      </c>
      <c r="M373" s="79">
        <v>1</v>
      </c>
      <c r="N373" s="80"/>
      <c r="O373" s="44">
        <f t="shared" si="5"/>
        <v>367</v>
      </c>
      <c r="Q373" s="106"/>
      <c r="R373" s="101">
        <v>42205</v>
      </c>
    </row>
    <row r="374" spans="1:18" s="61" customFormat="1" ht="12.75" customHeight="1" x14ac:dyDescent="0.25">
      <c r="A374" s="75">
        <v>42205</v>
      </c>
      <c r="B374" s="76">
        <v>7</v>
      </c>
      <c r="C374" s="76">
        <v>30</v>
      </c>
      <c r="D374" s="76">
        <v>2015</v>
      </c>
      <c r="E374" s="77" t="s">
        <v>316</v>
      </c>
      <c r="F374" s="78" t="s">
        <v>328</v>
      </c>
      <c r="G374" s="79" t="s">
        <v>310</v>
      </c>
      <c r="H374" s="83" t="s">
        <v>347</v>
      </c>
      <c r="I374" s="81">
        <v>70</v>
      </c>
      <c r="J374" s="82" t="s">
        <v>13</v>
      </c>
      <c r="K374" s="79" t="s">
        <v>291</v>
      </c>
      <c r="L374" s="80" t="s">
        <v>442</v>
      </c>
      <c r="M374" s="79">
        <v>1</v>
      </c>
      <c r="N374" s="79"/>
      <c r="O374" s="44">
        <f t="shared" si="5"/>
        <v>368</v>
      </c>
      <c r="Q374" s="106"/>
      <c r="R374" s="101">
        <v>42205</v>
      </c>
    </row>
    <row r="375" spans="1:18" s="61" customFormat="1" ht="12.75" customHeight="1" x14ac:dyDescent="0.25">
      <c r="A375" s="75">
        <v>42204</v>
      </c>
      <c r="B375" s="76">
        <v>7</v>
      </c>
      <c r="C375" s="76">
        <v>29</v>
      </c>
      <c r="D375" s="76">
        <v>2015</v>
      </c>
      <c r="E375" s="77" t="s">
        <v>320</v>
      </c>
      <c r="F375" s="78" t="s">
        <v>328</v>
      </c>
      <c r="G375" s="79" t="s">
        <v>310</v>
      </c>
      <c r="H375" s="83" t="s">
        <v>347</v>
      </c>
      <c r="I375" s="81">
        <v>70</v>
      </c>
      <c r="J375" s="82" t="s">
        <v>79</v>
      </c>
      <c r="K375" s="79" t="s">
        <v>291</v>
      </c>
      <c r="L375" s="80" t="s">
        <v>423</v>
      </c>
      <c r="M375" s="79">
        <v>1</v>
      </c>
      <c r="N375" s="79"/>
      <c r="O375" s="44">
        <f t="shared" si="5"/>
        <v>369</v>
      </c>
      <c r="Q375" s="106"/>
      <c r="R375" s="101">
        <v>42204</v>
      </c>
    </row>
    <row r="376" spans="1:18" s="61" customFormat="1" ht="12.75" customHeight="1" x14ac:dyDescent="0.25">
      <c r="A376" s="75">
        <v>42203</v>
      </c>
      <c r="B376" s="76">
        <v>7</v>
      </c>
      <c r="C376" s="76">
        <v>29</v>
      </c>
      <c r="D376" s="76">
        <v>2015</v>
      </c>
      <c r="E376" s="77" t="s">
        <v>308</v>
      </c>
      <c r="F376" s="78" t="s">
        <v>328</v>
      </c>
      <c r="G376" s="79" t="s">
        <v>310</v>
      </c>
      <c r="H376" s="83" t="s">
        <v>349</v>
      </c>
      <c r="I376" s="81">
        <v>90</v>
      </c>
      <c r="J376" s="82" t="s">
        <v>76</v>
      </c>
      <c r="K376" s="79" t="s">
        <v>291</v>
      </c>
      <c r="L376" s="80" t="s">
        <v>364</v>
      </c>
      <c r="M376" s="79">
        <v>1</v>
      </c>
      <c r="N376" s="79"/>
      <c r="O376" s="44">
        <f t="shared" si="5"/>
        <v>370</v>
      </c>
      <c r="Q376" s="106"/>
      <c r="R376" s="101">
        <v>42203</v>
      </c>
    </row>
    <row r="377" spans="1:18" s="61" customFormat="1" ht="12.75" customHeight="1" x14ac:dyDescent="0.25">
      <c r="A377" s="75">
        <v>42202</v>
      </c>
      <c r="B377" s="76">
        <v>7</v>
      </c>
      <c r="C377" s="76">
        <v>29</v>
      </c>
      <c r="D377" s="76">
        <v>2015</v>
      </c>
      <c r="E377" s="77" t="s">
        <v>311</v>
      </c>
      <c r="F377" s="78" t="s">
        <v>328</v>
      </c>
      <c r="G377" s="79" t="s">
        <v>310</v>
      </c>
      <c r="H377" s="83" t="s">
        <v>349</v>
      </c>
      <c r="I377" s="81">
        <v>90</v>
      </c>
      <c r="J377" s="82" t="s">
        <v>40</v>
      </c>
      <c r="K377" s="79" t="s">
        <v>291</v>
      </c>
      <c r="L377" s="80" t="s">
        <v>461</v>
      </c>
      <c r="M377" s="79">
        <v>1</v>
      </c>
      <c r="N377" s="79"/>
      <c r="O377" s="44">
        <f t="shared" si="5"/>
        <v>371</v>
      </c>
      <c r="Q377" s="106"/>
      <c r="R377" s="101">
        <v>42202</v>
      </c>
    </row>
    <row r="378" spans="1:18" s="61" customFormat="1" ht="12.75" customHeight="1" x14ac:dyDescent="0.25">
      <c r="A378" s="75">
        <v>42202</v>
      </c>
      <c r="B378" s="76">
        <v>7</v>
      </c>
      <c r="C378" s="76">
        <v>29</v>
      </c>
      <c r="D378" s="76">
        <v>2015</v>
      </c>
      <c r="E378" s="77" t="s">
        <v>311</v>
      </c>
      <c r="F378" s="78" t="s">
        <v>328</v>
      </c>
      <c r="G378" s="79" t="s">
        <v>310</v>
      </c>
      <c r="H378" s="83" t="s">
        <v>349</v>
      </c>
      <c r="I378" s="81">
        <v>90</v>
      </c>
      <c r="J378" s="82" t="s">
        <v>65</v>
      </c>
      <c r="K378" s="79" t="s">
        <v>291</v>
      </c>
      <c r="L378" s="80" t="s">
        <v>375</v>
      </c>
      <c r="M378" s="79">
        <v>1</v>
      </c>
      <c r="N378" s="79"/>
      <c r="O378" s="44">
        <f t="shared" si="5"/>
        <v>372</v>
      </c>
      <c r="Q378" s="106"/>
      <c r="R378" s="101">
        <v>42202</v>
      </c>
    </row>
    <row r="379" spans="1:18" s="61" customFormat="1" ht="12.75" customHeight="1" x14ac:dyDescent="0.25">
      <c r="A379" s="75">
        <v>42201</v>
      </c>
      <c r="B379" s="76">
        <v>7</v>
      </c>
      <c r="C379" s="76">
        <v>29</v>
      </c>
      <c r="D379" s="76">
        <v>2015</v>
      </c>
      <c r="E379" s="77" t="s">
        <v>313</v>
      </c>
      <c r="F379" s="78" t="s">
        <v>328</v>
      </c>
      <c r="G379" s="79" t="s">
        <v>310</v>
      </c>
      <c r="H379" s="83" t="s">
        <v>348</v>
      </c>
      <c r="I379" s="81">
        <v>50</v>
      </c>
      <c r="J379" s="82" t="s">
        <v>147</v>
      </c>
      <c r="K379" s="79" t="s">
        <v>291</v>
      </c>
      <c r="L379" s="80" t="s">
        <v>422</v>
      </c>
      <c r="M379" s="79">
        <v>1</v>
      </c>
      <c r="N379" s="80"/>
      <c r="O379" s="44">
        <f t="shared" si="5"/>
        <v>373</v>
      </c>
      <c r="Q379" s="106"/>
      <c r="R379" s="101">
        <v>42201</v>
      </c>
    </row>
    <row r="380" spans="1:18" s="61" customFormat="1" ht="12.75" customHeight="1" x14ac:dyDescent="0.25">
      <c r="A380" s="75">
        <v>42199</v>
      </c>
      <c r="B380" s="76">
        <v>7</v>
      </c>
      <c r="C380" s="76">
        <v>29</v>
      </c>
      <c r="D380" s="76">
        <v>2015</v>
      </c>
      <c r="E380" s="77" t="s">
        <v>315</v>
      </c>
      <c r="F380" s="78" t="s">
        <v>328</v>
      </c>
      <c r="G380" s="79" t="s">
        <v>310</v>
      </c>
      <c r="H380" s="83" t="s">
        <v>348</v>
      </c>
      <c r="I380" s="81">
        <v>50</v>
      </c>
      <c r="J380" s="82" t="s">
        <v>65</v>
      </c>
      <c r="K380" s="79" t="s">
        <v>291</v>
      </c>
      <c r="L380" s="80" t="s">
        <v>375</v>
      </c>
      <c r="M380" s="79">
        <v>1</v>
      </c>
      <c r="N380" s="79"/>
      <c r="O380" s="44">
        <f t="shared" si="5"/>
        <v>374</v>
      </c>
      <c r="Q380" s="106"/>
      <c r="R380" s="101">
        <v>42199</v>
      </c>
    </row>
    <row r="381" spans="1:18" s="61" customFormat="1" ht="12.75" customHeight="1" x14ac:dyDescent="0.25">
      <c r="A381" s="75">
        <v>42198</v>
      </c>
      <c r="B381" s="76">
        <v>7</v>
      </c>
      <c r="C381" s="76">
        <v>29</v>
      </c>
      <c r="D381" s="76">
        <v>2015</v>
      </c>
      <c r="E381" s="77" t="s">
        <v>316</v>
      </c>
      <c r="F381" s="78" t="s">
        <v>328</v>
      </c>
      <c r="G381" s="79" t="s">
        <v>310</v>
      </c>
      <c r="H381" s="83" t="s">
        <v>348</v>
      </c>
      <c r="I381" s="81">
        <v>50</v>
      </c>
      <c r="J381" s="82" t="s">
        <v>329</v>
      </c>
      <c r="K381" s="79" t="s">
        <v>291</v>
      </c>
      <c r="L381" s="80" t="s">
        <v>480</v>
      </c>
      <c r="M381" s="79">
        <v>1</v>
      </c>
      <c r="N381" s="79"/>
      <c r="O381" s="44">
        <f t="shared" si="5"/>
        <v>375</v>
      </c>
      <c r="Q381" s="106"/>
      <c r="R381" s="101">
        <v>42198</v>
      </c>
    </row>
    <row r="382" spans="1:18" s="61" customFormat="1" ht="12.75" customHeight="1" x14ac:dyDescent="0.25">
      <c r="A382" s="75">
        <v>42195</v>
      </c>
      <c r="B382" s="76">
        <v>7</v>
      </c>
      <c r="C382" s="76">
        <v>28</v>
      </c>
      <c r="D382" s="76">
        <v>2015</v>
      </c>
      <c r="E382" s="77" t="s">
        <v>311</v>
      </c>
      <c r="F382" s="78" t="s">
        <v>328</v>
      </c>
      <c r="G382" s="79" t="s">
        <v>310</v>
      </c>
      <c r="H382" s="83" t="s">
        <v>348</v>
      </c>
      <c r="I382" s="81">
        <v>50</v>
      </c>
      <c r="J382" s="82" t="s">
        <v>330</v>
      </c>
      <c r="K382" s="79" t="s">
        <v>291</v>
      </c>
      <c r="L382" s="80" t="s">
        <v>481</v>
      </c>
      <c r="M382" s="79">
        <v>1</v>
      </c>
      <c r="N382" s="80"/>
      <c r="O382" s="44">
        <f t="shared" si="5"/>
        <v>376</v>
      </c>
      <c r="Q382" s="106"/>
      <c r="R382" s="101">
        <v>42195</v>
      </c>
    </row>
    <row r="383" spans="1:18" s="61" customFormat="1" ht="12.75" customHeight="1" x14ac:dyDescent="0.25">
      <c r="A383" s="75">
        <v>42195</v>
      </c>
      <c r="B383" s="76">
        <v>7</v>
      </c>
      <c r="C383" s="76">
        <v>28</v>
      </c>
      <c r="D383" s="76">
        <v>2015</v>
      </c>
      <c r="E383" s="77" t="s">
        <v>311</v>
      </c>
      <c r="F383" s="78" t="s">
        <v>328</v>
      </c>
      <c r="G383" s="79" t="s">
        <v>310</v>
      </c>
      <c r="H383" s="83" t="s">
        <v>348</v>
      </c>
      <c r="I383" s="81">
        <v>50</v>
      </c>
      <c r="J383" s="82" t="s">
        <v>140</v>
      </c>
      <c r="K383" s="79" t="s">
        <v>291</v>
      </c>
      <c r="L383" s="80" t="s">
        <v>482</v>
      </c>
      <c r="M383" s="79">
        <v>1</v>
      </c>
      <c r="N383" s="79"/>
      <c r="O383" s="44">
        <f t="shared" si="5"/>
        <v>377</v>
      </c>
      <c r="Q383" s="106"/>
      <c r="R383" s="101">
        <v>42195</v>
      </c>
    </row>
    <row r="384" spans="1:18" s="61" customFormat="1" ht="12.75" customHeight="1" x14ac:dyDescent="0.25">
      <c r="A384" s="75">
        <v>42177</v>
      </c>
      <c r="B384" s="76">
        <v>6</v>
      </c>
      <c r="C384" s="76">
        <v>26</v>
      </c>
      <c r="D384" s="76">
        <v>2015</v>
      </c>
      <c r="E384" s="77" t="s">
        <v>316</v>
      </c>
      <c r="F384" s="78" t="s">
        <v>331</v>
      </c>
      <c r="G384" s="79" t="s">
        <v>310</v>
      </c>
      <c r="H384" s="83" t="s">
        <v>348</v>
      </c>
      <c r="I384" s="81">
        <v>50</v>
      </c>
      <c r="J384" s="82" t="s">
        <v>76</v>
      </c>
      <c r="K384" s="79" t="s">
        <v>291</v>
      </c>
      <c r="L384" s="80" t="s">
        <v>364</v>
      </c>
      <c r="M384" s="79">
        <v>1</v>
      </c>
      <c r="N384" s="79"/>
      <c r="O384" s="44">
        <f t="shared" si="5"/>
        <v>378</v>
      </c>
      <c r="Q384" s="106"/>
      <c r="R384" s="101">
        <v>42177</v>
      </c>
    </row>
    <row r="385" spans="1:18" s="61" customFormat="1" ht="12.75" customHeight="1" x14ac:dyDescent="0.25">
      <c r="A385" s="75">
        <v>42177</v>
      </c>
      <c r="B385" s="76">
        <v>6</v>
      </c>
      <c r="C385" s="76">
        <v>26</v>
      </c>
      <c r="D385" s="76">
        <v>2015</v>
      </c>
      <c r="E385" s="77" t="s">
        <v>316</v>
      </c>
      <c r="F385" s="78" t="s">
        <v>331</v>
      </c>
      <c r="G385" s="79" t="s">
        <v>310</v>
      </c>
      <c r="H385" s="83" t="s">
        <v>348</v>
      </c>
      <c r="I385" s="81">
        <v>50</v>
      </c>
      <c r="J385" s="82" t="s">
        <v>81</v>
      </c>
      <c r="K385" s="79" t="s">
        <v>291</v>
      </c>
      <c r="L385" s="80" t="s">
        <v>483</v>
      </c>
      <c r="M385" s="79">
        <v>1</v>
      </c>
      <c r="N385" s="79"/>
      <c r="O385" s="44">
        <f t="shared" si="5"/>
        <v>379</v>
      </c>
      <c r="Q385" s="106"/>
      <c r="R385" s="101">
        <v>42177</v>
      </c>
    </row>
    <row r="386" spans="1:18" s="61" customFormat="1" ht="12.75" customHeight="1" x14ac:dyDescent="0.25">
      <c r="A386" s="75">
        <v>42177</v>
      </c>
      <c r="B386" s="76">
        <v>6</v>
      </c>
      <c r="C386" s="76">
        <v>26</v>
      </c>
      <c r="D386" s="76">
        <v>2015</v>
      </c>
      <c r="E386" s="77" t="s">
        <v>316</v>
      </c>
      <c r="F386" s="78" t="s">
        <v>331</v>
      </c>
      <c r="G386" s="79" t="s">
        <v>310</v>
      </c>
      <c r="H386" s="83" t="s">
        <v>347</v>
      </c>
      <c r="I386" s="81">
        <v>70</v>
      </c>
      <c r="J386" s="82" t="s">
        <v>64</v>
      </c>
      <c r="K386" s="79" t="s">
        <v>291</v>
      </c>
      <c r="L386" s="80" t="s">
        <v>484</v>
      </c>
      <c r="M386" s="79">
        <v>1</v>
      </c>
      <c r="N386" s="79"/>
      <c r="O386" s="44">
        <f t="shared" si="5"/>
        <v>380</v>
      </c>
      <c r="Q386" s="106"/>
      <c r="R386" s="101">
        <v>42177</v>
      </c>
    </row>
    <row r="387" spans="1:18" s="61" customFormat="1" ht="12.75" customHeight="1" x14ac:dyDescent="0.25">
      <c r="A387" s="75">
        <v>42174</v>
      </c>
      <c r="B387" s="76">
        <v>6</v>
      </c>
      <c r="C387" s="76">
        <v>25</v>
      </c>
      <c r="D387" s="76">
        <v>2015</v>
      </c>
      <c r="E387" s="77" t="s">
        <v>311</v>
      </c>
      <c r="F387" s="78" t="s">
        <v>331</v>
      </c>
      <c r="G387" s="79" t="s">
        <v>310</v>
      </c>
      <c r="H387" s="83" t="s">
        <v>348</v>
      </c>
      <c r="I387" s="81">
        <v>50</v>
      </c>
      <c r="J387" s="82" t="s">
        <v>24</v>
      </c>
      <c r="K387" s="79" t="s">
        <v>291</v>
      </c>
      <c r="L387" s="80" t="s">
        <v>449</v>
      </c>
      <c r="M387" s="79">
        <v>1</v>
      </c>
      <c r="N387" s="79"/>
      <c r="O387" s="44">
        <f t="shared" si="5"/>
        <v>381</v>
      </c>
      <c r="Q387" s="106"/>
      <c r="R387" s="101">
        <v>42174</v>
      </c>
    </row>
    <row r="388" spans="1:18" s="61" customFormat="1" ht="12.75" customHeight="1" x14ac:dyDescent="0.25">
      <c r="A388" s="75">
        <v>42174</v>
      </c>
      <c r="B388" s="76">
        <v>6</v>
      </c>
      <c r="C388" s="76">
        <v>25</v>
      </c>
      <c r="D388" s="76">
        <v>2015</v>
      </c>
      <c r="E388" s="77" t="s">
        <v>311</v>
      </c>
      <c r="F388" s="78" t="s">
        <v>331</v>
      </c>
      <c r="G388" s="79" t="s">
        <v>310</v>
      </c>
      <c r="H388" s="83" t="s">
        <v>349</v>
      </c>
      <c r="I388" s="81">
        <v>90</v>
      </c>
      <c r="J388" s="82" t="s">
        <v>99</v>
      </c>
      <c r="K388" s="79" t="s">
        <v>291</v>
      </c>
      <c r="L388" s="80" t="s">
        <v>431</v>
      </c>
      <c r="M388" s="79">
        <v>1</v>
      </c>
      <c r="N388" s="79"/>
      <c r="O388" s="44">
        <f t="shared" si="5"/>
        <v>382</v>
      </c>
      <c r="Q388" s="106"/>
      <c r="R388" s="101">
        <v>42174</v>
      </c>
    </row>
    <row r="389" spans="1:18" s="61" customFormat="1" ht="12.75" customHeight="1" x14ac:dyDescent="0.25">
      <c r="A389" s="75">
        <v>42174</v>
      </c>
      <c r="B389" s="76">
        <v>6</v>
      </c>
      <c r="C389" s="76">
        <v>25</v>
      </c>
      <c r="D389" s="76">
        <v>2015</v>
      </c>
      <c r="E389" s="77" t="s">
        <v>311</v>
      </c>
      <c r="F389" s="78" t="s">
        <v>331</v>
      </c>
      <c r="G389" s="79" t="s">
        <v>310</v>
      </c>
      <c r="H389" s="83" t="s">
        <v>348</v>
      </c>
      <c r="I389" s="81">
        <v>50</v>
      </c>
      <c r="J389" s="82" t="s">
        <v>14</v>
      </c>
      <c r="K389" s="79" t="s">
        <v>291</v>
      </c>
      <c r="L389" s="80" t="s">
        <v>469</v>
      </c>
      <c r="M389" s="79">
        <v>1</v>
      </c>
      <c r="N389" s="79"/>
      <c r="O389" s="44">
        <f t="shared" si="5"/>
        <v>383</v>
      </c>
      <c r="Q389" s="106"/>
      <c r="R389" s="101">
        <v>42174</v>
      </c>
    </row>
    <row r="390" spans="1:18" s="61" customFormat="1" ht="12.75" customHeight="1" x14ac:dyDescent="0.25">
      <c r="A390" s="75">
        <v>42174</v>
      </c>
      <c r="B390" s="76">
        <v>6</v>
      </c>
      <c r="C390" s="76">
        <v>25</v>
      </c>
      <c r="D390" s="76">
        <v>2015</v>
      </c>
      <c r="E390" s="77" t="s">
        <v>311</v>
      </c>
      <c r="F390" s="78" t="s">
        <v>331</v>
      </c>
      <c r="G390" s="79" t="s">
        <v>310</v>
      </c>
      <c r="H390" s="83" t="s">
        <v>348</v>
      </c>
      <c r="I390" s="81">
        <v>50</v>
      </c>
      <c r="J390" s="82" t="s">
        <v>120</v>
      </c>
      <c r="K390" s="79" t="s">
        <v>291</v>
      </c>
      <c r="L390" s="80" t="s">
        <v>456</v>
      </c>
      <c r="M390" s="79">
        <v>1</v>
      </c>
      <c r="N390" s="79"/>
      <c r="O390" s="44">
        <f t="shared" si="5"/>
        <v>384</v>
      </c>
      <c r="Q390" s="106"/>
      <c r="R390" s="101">
        <v>42174</v>
      </c>
    </row>
    <row r="391" spans="1:18" s="61" customFormat="1" ht="12.75" customHeight="1" x14ac:dyDescent="0.25">
      <c r="A391" s="75">
        <v>42174</v>
      </c>
      <c r="B391" s="76">
        <v>6</v>
      </c>
      <c r="C391" s="76">
        <v>25</v>
      </c>
      <c r="D391" s="76">
        <v>2015</v>
      </c>
      <c r="E391" s="77" t="s">
        <v>311</v>
      </c>
      <c r="F391" s="78" t="s">
        <v>331</v>
      </c>
      <c r="G391" s="79" t="s">
        <v>310</v>
      </c>
      <c r="H391" s="83" t="s">
        <v>354</v>
      </c>
      <c r="I391" s="81">
        <v>40</v>
      </c>
      <c r="J391" s="82" t="s">
        <v>140</v>
      </c>
      <c r="K391" s="79" t="s">
        <v>291</v>
      </c>
      <c r="L391" s="80" t="s">
        <v>482</v>
      </c>
      <c r="M391" s="79">
        <v>1</v>
      </c>
      <c r="N391" s="79"/>
      <c r="O391" s="44">
        <f t="shared" si="5"/>
        <v>385</v>
      </c>
      <c r="Q391" s="106"/>
      <c r="R391" s="101">
        <v>42174</v>
      </c>
    </row>
    <row r="392" spans="1:18" s="61" customFormat="1" ht="12.75" customHeight="1" x14ac:dyDescent="0.25">
      <c r="A392" s="75">
        <v>42173</v>
      </c>
      <c r="B392" s="76">
        <v>6</v>
      </c>
      <c r="C392" s="76">
        <v>25</v>
      </c>
      <c r="D392" s="76">
        <v>2015</v>
      </c>
      <c r="E392" s="77" t="s">
        <v>313</v>
      </c>
      <c r="F392" s="78" t="s">
        <v>331</v>
      </c>
      <c r="G392" s="79" t="s">
        <v>310</v>
      </c>
      <c r="H392" s="83" t="s">
        <v>357</v>
      </c>
      <c r="I392" s="81">
        <v>130</v>
      </c>
      <c r="J392" s="82" t="s">
        <v>31</v>
      </c>
      <c r="K392" s="79" t="s">
        <v>291</v>
      </c>
      <c r="L392" s="80" t="s">
        <v>371</v>
      </c>
      <c r="M392" s="79">
        <v>2</v>
      </c>
      <c r="N392" s="79"/>
      <c r="O392" s="44">
        <f t="shared" si="5"/>
        <v>386</v>
      </c>
      <c r="Q392" s="106"/>
      <c r="R392" s="101">
        <v>42173</v>
      </c>
    </row>
    <row r="393" spans="1:18" s="61" customFormat="1" ht="12.75" customHeight="1" x14ac:dyDescent="0.25">
      <c r="A393" s="75">
        <v>42172</v>
      </c>
      <c r="B393" s="76">
        <v>6</v>
      </c>
      <c r="C393" s="76">
        <v>25</v>
      </c>
      <c r="D393" s="76">
        <v>2015</v>
      </c>
      <c r="E393" s="77" t="s">
        <v>314</v>
      </c>
      <c r="F393" s="78" t="s">
        <v>331</v>
      </c>
      <c r="G393" s="79" t="s">
        <v>310</v>
      </c>
      <c r="H393" s="83" t="s">
        <v>357</v>
      </c>
      <c r="I393" s="81">
        <v>130</v>
      </c>
      <c r="J393" s="82" t="s">
        <v>28</v>
      </c>
      <c r="K393" s="79" t="s">
        <v>291</v>
      </c>
      <c r="L393" s="80" t="s">
        <v>444</v>
      </c>
      <c r="M393" s="79">
        <v>2</v>
      </c>
      <c r="N393" s="79"/>
      <c r="O393" s="44">
        <f t="shared" si="5"/>
        <v>387</v>
      </c>
      <c r="Q393" s="106"/>
      <c r="R393" s="101">
        <v>42172</v>
      </c>
    </row>
    <row r="394" spans="1:18" s="61" customFormat="1" ht="12.75" customHeight="1" x14ac:dyDescent="0.25">
      <c r="A394" s="75">
        <v>42171</v>
      </c>
      <c r="B394" s="76">
        <v>6</v>
      </c>
      <c r="C394" s="76">
        <v>25</v>
      </c>
      <c r="D394" s="76">
        <v>2015</v>
      </c>
      <c r="E394" s="77" t="s">
        <v>315</v>
      </c>
      <c r="F394" s="78" t="s">
        <v>331</v>
      </c>
      <c r="G394" s="79" t="s">
        <v>310</v>
      </c>
      <c r="H394" s="83" t="s">
        <v>358</v>
      </c>
      <c r="I394" s="81">
        <v>110</v>
      </c>
      <c r="J394" s="82" t="s">
        <v>65</v>
      </c>
      <c r="K394" s="79" t="s">
        <v>291</v>
      </c>
      <c r="L394" s="80" t="s">
        <v>375</v>
      </c>
      <c r="M394" s="79">
        <v>2</v>
      </c>
      <c r="N394" s="79"/>
      <c r="O394" s="44">
        <f t="shared" si="5"/>
        <v>388</v>
      </c>
      <c r="Q394" s="106"/>
      <c r="R394" s="101">
        <v>42171</v>
      </c>
    </row>
    <row r="395" spans="1:18" s="61" customFormat="1" ht="12.75" customHeight="1" x14ac:dyDescent="0.25">
      <c r="A395" s="75">
        <v>42171</v>
      </c>
      <c r="B395" s="76">
        <v>6</v>
      </c>
      <c r="C395" s="76">
        <v>25</v>
      </c>
      <c r="D395" s="76">
        <v>2015</v>
      </c>
      <c r="E395" s="77" t="s">
        <v>315</v>
      </c>
      <c r="F395" s="78" t="s">
        <v>331</v>
      </c>
      <c r="G395" s="79" t="s">
        <v>310</v>
      </c>
      <c r="H395" s="83" t="s">
        <v>347</v>
      </c>
      <c r="I395" s="81">
        <v>70</v>
      </c>
      <c r="J395" s="82" t="s">
        <v>332</v>
      </c>
      <c r="K395" s="79" t="s">
        <v>291</v>
      </c>
      <c r="L395" s="80" t="s">
        <v>485</v>
      </c>
      <c r="M395" s="79">
        <v>1</v>
      </c>
      <c r="N395" s="79"/>
      <c r="O395" s="44">
        <f t="shared" si="5"/>
        <v>389</v>
      </c>
      <c r="Q395" s="106"/>
      <c r="R395" s="101">
        <v>42171</v>
      </c>
    </row>
    <row r="396" spans="1:18" s="61" customFormat="1" ht="12.75" customHeight="1" x14ac:dyDescent="0.25">
      <c r="A396" s="75">
        <v>42171</v>
      </c>
      <c r="B396" s="76">
        <v>6</v>
      </c>
      <c r="C396" s="76">
        <v>25</v>
      </c>
      <c r="D396" s="76">
        <v>2015</v>
      </c>
      <c r="E396" s="77" t="s">
        <v>315</v>
      </c>
      <c r="F396" s="78" t="s">
        <v>331</v>
      </c>
      <c r="G396" s="79" t="s">
        <v>310</v>
      </c>
      <c r="H396" s="83" t="s">
        <v>348</v>
      </c>
      <c r="I396" s="81">
        <v>50</v>
      </c>
      <c r="J396" s="82" t="s">
        <v>124</v>
      </c>
      <c r="K396" s="79" t="s">
        <v>291</v>
      </c>
      <c r="L396" s="80" t="s">
        <v>394</v>
      </c>
      <c r="M396" s="79">
        <v>1</v>
      </c>
      <c r="N396" s="79"/>
      <c r="O396" s="44">
        <f t="shared" ref="O396:O459" si="6">O395+1</f>
        <v>390</v>
      </c>
      <c r="Q396" s="106"/>
      <c r="R396" s="101">
        <v>42171</v>
      </c>
    </row>
    <row r="397" spans="1:18" s="61" customFormat="1" ht="12.75" customHeight="1" x14ac:dyDescent="0.25">
      <c r="A397" s="75">
        <v>42171</v>
      </c>
      <c r="B397" s="76">
        <v>6</v>
      </c>
      <c r="C397" s="76">
        <v>25</v>
      </c>
      <c r="D397" s="76">
        <v>2015</v>
      </c>
      <c r="E397" s="77" t="s">
        <v>315</v>
      </c>
      <c r="F397" s="78" t="s">
        <v>331</v>
      </c>
      <c r="G397" s="79" t="s">
        <v>310</v>
      </c>
      <c r="H397" s="83" t="s">
        <v>348</v>
      </c>
      <c r="I397" s="81">
        <v>50</v>
      </c>
      <c r="J397" s="82" t="s">
        <v>28</v>
      </c>
      <c r="K397" s="79" t="s">
        <v>291</v>
      </c>
      <c r="L397" s="80" t="s">
        <v>444</v>
      </c>
      <c r="M397" s="79">
        <v>1</v>
      </c>
      <c r="N397" s="79"/>
      <c r="O397" s="44">
        <f t="shared" si="6"/>
        <v>391</v>
      </c>
      <c r="Q397" s="106"/>
      <c r="R397" s="101">
        <v>42171</v>
      </c>
    </row>
    <row r="398" spans="1:18" s="61" customFormat="1" ht="12.75" customHeight="1" x14ac:dyDescent="0.25">
      <c r="A398" s="75">
        <v>42170</v>
      </c>
      <c r="B398" s="76">
        <v>6</v>
      </c>
      <c r="C398" s="76">
        <v>25</v>
      </c>
      <c r="D398" s="76">
        <v>2015</v>
      </c>
      <c r="E398" s="77" t="s">
        <v>316</v>
      </c>
      <c r="F398" s="78" t="s">
        <v>331</v>
      </c>
      <c r="G398" s="79" t="s">
        <v>310</v>
      </c>
      <c r="H398" s="83" t="s">
        <v>354</v>
      </c>
      <c r="I398" s="81">
        <v>40</v>
      </c>
      <c r="J398" s="82" t="s">
        <v>79</v>
      </c>
      <c r="K398" s="79" t="s">
        <v>291</v>
      </c>
      <c r="L398" s="80" t="s">
        <v>423</v>
      </c>
      <c r="M398" s="79">
        <v>1</v>
      </c>
      <c r="N398" s="79"/>
      <c r="O398" s="44">
        <f t="shared" si="6"/>
        <v>392</v>
      </c>
      <c r="Q398" s="106"/>
      <c r="R398" s="101">
        <v>42170</v>
      </c>
    </row>
    <row r="399" spans="1:18" s="61" customFormat="1" ht="12.75" customHeight="1" x14ac:dyDescent="0.25">
      <c r="A399" s="75">
        <v>42168</v>
      </c>
      <c r="B399" s="76">
        <v>6</v>
      </c>
      <c r="C399" s="76">
        <v>24</v>
      </c>
      <c r="D399" s="76">
        <v>2015</v>
      </c>
      <c r="E399" s="77" t="s">
        <v>308</v>
      </c>
      <c r="F399" s="78" t="s">
        <v>331</v>
      </c>
      <c r="G399" s="79" t="s">
        <v>310</v>
      </c>
      <c r="H399" s="83" t="s">
        <v>357</v>
      </c>
      <c r="I399" s="81">
        <v>130</v>
      </c>
      <c r="J399" s="82" t="s">
        <v>69</v>
      </c>
      <c r="K399" s="79" t="s">
        <v>291</v>
      </c>
      <c r="L399" s="80" t="s">
        <v>370</v>
      </c>
      <c r="M399" s="79">
        <v>2</v>
      </c>
      <c r="N399" s="79"/>
      <c r="O399" s="44">
        <f t="shared" si="6"/>
        <v>393</v>
      </c>
      <c r="Q399" s="106"/>
      <c r="R399" s="101">
        <v>42168</v>
      </c>
    </row>
    <row r="400" spans="1:18" s="61" customFormat="1" ht="12.75" customHeight="1" x14ac:dyDescent="0.25">
      <c r="A400" s="75">
        <v>42168</v>
      </c>
      <c r="B400" s="76">
        <v>6</v>
      </c>
      <c r="C400" s="76">
        <v>24</v>
      </c>
      <c r="D400" s="76">
        <v>2015</v>
      </c>
      <c r="E400" s="77" t="s">
        <v>308</v>
      </c>
      <c r="F400" s="78" t="s">
        <v>331</v>
      </c>
      <c r="G400" s="79" t="s">
        <v>310</v>
      </c>
      <c r="H400" s="83" t="s">
        <v>353</v>
      </c>
      <c r="I400" s="81">
        <v>60</v>
      </c>
      <c r="J400" s="82" t="s">
        <v>176</v>
      </c>
      <c r="K400" s="79" t="s">
        <v>291</v>
      </c>
      <c r="L400" s="80" t="s">
        <v>486</v>
      </c>
      <c r="M400" s="79">
        <v>1</v>
      </c>
      <c r="N400" s="79"/>
      <c r="O400" s="44">
        <f t="shared" si="6"/>
        <v>394</v>
      </c>
      <c r="Q400" s="106"/>
      <c r="R400" s="101">
        <v>42168</v>
      </c>
    </row>
    <row r="401" spans="1:18" s="61" customFormat="1" ht="12.75" customHeight="1" x14ac:dyDescent="0.25">
      <c r="A401" s="75">
        <v>42167</v>
      </c>
      <c r="B401" s="76">
        <v>6</v>
      </c>
      <c r="C401" s="76">
        <v>24</v>
      </c>
      <c r="D401" s="76">
        <v>2015</v>
      </c>
      <c r="E401" s="77" t="s">
        <v>311</v>
      </c>
      <c r="F401" s="78" t="s">
        <v>331</v>
      </c>
      <c r="G401" s="79" t="s">
        <v>310</v>
      </c>
      <c r="H401" s="83" t="s">
        <v>348</v>
      </c>
      <c r="I401" s="81">
        <v>50</v>
      </c>
      <c r="J401" s="82" t="s">
        <v>40</v>
      </c>
      <c r="K401" s="79" t="s">
        <v>291</v>
      </c>
      <c r="L401" s="80" t="s">
        <v>461</v>
      </c>
      <c r="M401" s="79">
        <v>1</v>
      </c>
      <c r="N401" s="79"/>
      <c r="O401" s="44">
        <f t="shared" si="6"/>
        <v>395</v>
      </c>
      <c r="Q401" s="106"/>
      <c r="R401" s="101">
        <v>42167</v>
      </c>
    </row>
    <row r="402" spans="1:18" s="61" customFormat="1" ht="12.75" customHeight="1" x14ac:dyDescent="0.25">
      <c r="A402" s="75">
        <v>42167</v>
      </c>
      <c r="B402" s="76">
        <v>6</v>
      </c>
      <c r="C402" s="76">
        <v>24</v>
      </c>
      <c r="D402" s="76">
        <v>2015</v>
      </c>
      <c r="E402" s="77" t="s">
        <v>311</v>
      </c>
      <c r="F402" s="78" t="s">
        <v>331</v>
      </c>
      <c r="G402" s="79" t="s">
        <v>310</v>
      </c>
      <c r="H402" s="83" t="s">
        <v>348</v>
      </c>
      <c r="I402" s="81">
        <v>50</v>
      </c>
      <c r="J402" s="82" t="s">
        <v>28</v>
      </c>
      <c r="K402" s="79" t="s">
        <v>291</v>
      </c>
      <c r="L402" s="80" t="s">
        <v>444</v>
      </c>
      <c r="M402" s="79">
        <v>1</v>
      </c>
      <c r="N402" s="79"/>
      <c r="O402" s="44">
        <f t="shared" si="6"/>
        <v>396</v>
      </c>
      <c r="Q402" s="106"/>
      <c r="R402" s="101">
        <v>42167</v>
      </c>
    </row>
    <row r="403" spans="1:18" s="61" customFormat="1" ht="12.75" customHeight="1" x14ac:dyDescent="0.25">
      <c r="A403" s="75">
        <v>42167</v>
      </c>
      <c r="B403" s="76">
        <v>6</v>
      </c>
      <c r="C403" s="76">
        <v>24</v>
      </c>
      <c r="D403" s="76">
        <v>2015</v>
      </c>
      <c r="E403" s="77" t="s">
        <v>311</v>
      </c>
      <c r="F403" s="78" t="s">
        <v>331</v>
      </c>
      <c r="G403" s="79" t="s">
        <v>310</v>
      </c>
      <c r="H403" s="83" t="s">
        <v>347</v>
      </c>
      <c r="I403" s="81">
        <v>70</v>
      </c>
      <c r="J403" s="82" t="s">
        <v>99</v>
      </c>
      <c r="K403" s="79" t="s">
        <v>291</v>
      </c>
      <c r="L403" s="80" t="s">
        <v>431</v>
      </c>
      <c r="M403" s="79">
        <v>1</v>
      </c>
      <c r="N403" s="79"/>
      <c r="O403" s="44">
        <f t="shared" si="6"/>
        <v>397</v>
      </c>
      <c r="Q403" s="106"/>
      <c r="R403" s="101">
        <v>42167</v>
      </c>
    </row>
    <row r="404" spans="1:18" s="61" customFormat="1" ht="12.75" customHeight="1" x14ac:dyDescent="0.25">
      <c r="A404" s="75">
        <v>42167</v>
      </c>
      <c r="B404" s="76">
        <v>6</v>
      </c>
      <c r="C404" s="76">
        <v>24</v>
      </c>
      <c r="D404" s="76">
        <v>2015</v>
      </c>
      <c r="E404" s="77" t="s">
        <v>311</v>
      </c>
      <c r="F404" s="78" t="s">
        <v>331</v>
      </c>
      <c r="G404" s="79" t="s">
        <v>310</v>
      </c>
      <c r="H404" s="83" t="s">
        <v>357</v>
      </c>
      <c r="I404" s="81">
        <v>130</v>
      </c>
      <c r="J404" s="82" t="s">
        <v>127</v>
      </c>
      <c r="K404" s="79" t="s">
        <v>291</v>
      </c>
      <c r="L404" s="80" t="s">
        <v>487</v>
      </c>
      <c r="M404" s="79">
        <v>2</v>
      </c>
      <c r="N404" s="79"/>
      <c r="O404" s="44">
        <f t="shared" si="6"/>
        <v>398</v>
      </c>
      <c r="Q404" s="106"/>
      <c r="R404" s="101">
        <v>42167</v>
      </c>
    </row>
    <row r="405" spans="1:18" s="61" customFormat="1" ht="12.75" customHeight="1" x14ac:dyDescent="0.25">
      <c r="A405" s="75">
        <v>42166</v>
      </c>
      <c r="B405" s="76">
        <v>6</v>
      </c>
      <c r="C405" s="76">
        <v>24</v>
      </c>
      <c r="D405" s="76">
        <v>2015</v>
      </c>
      <c r="E405" s="77" t="s">
        <v>313</v>
      </c>
      <c r="F405" s="78" t="s">
        <v>331</v>
      </c>
      <c r="G405" s="79" t="s">
        <v>310</v>
      </c>
      <c r="H405" s="83" t="s">
        <v>348</v>
      </c>
      <c r="I405" s="81">
        <v>50</v>
      </c>
      <c r="J405" s="82" t="s">
        <v>81</v>
      </c>
      <c r="K405" s="79" t="s">
        <v>291</v>
      </c>
      <c r="L405" s="80" t="s">
        <v>483</v>
      </c>
      <c r="M405" s="79">
        <v>1</v>
      </c>
      <c r="N405" s="79"/>
      <c r="O405" s="44">
        <f t="shared" si="6"/>
        <v>399</v>
      </c>
      <c r="Q405" s="106"/>
      <c r="R405" s="101">
        <v>42166</v>
      </c>
    </row>
    <row r="406" spans="1:18" s="61" customFormat="1" ht="12.75" customHeight="1" x14ac:dyDescent="0.25">
      <c r="A406" s="75">
        <v>42166</v>
      </c>
      <c r="B406" s="76">
        <v>6</v>
      </c>
      <c r="C406" s="76">
        <v>24</v>
      </c>
      <c r="D406" s="76">
        <v>2015</v>
      </c>
      <c r="E406" s="77" t="s">
        <v>313</v>
      </c>
      <c r="F406" s="78" t="s">
        <v>331</v>
      </c>
      <c r="G406" s="79" t="s">
        <v>310</v>
      </c>
      <c r="H406" s="83" t="s">
        <v>348</v>
      </c>
      <c r="I406" s="81">
        <v>50</v>
      </c>
      <c r="J406" s="82" t="s">
        <v>65</v>
      </c>
      <c r="K406" s="79" t="s">
        <v>291</v>
      </c>
      <c r="L406" s="80" t="s">
        <v>375</v>
      </c>
      <c r="M406" s="79">
        <v>1</v>
      </c>
      <c r="N406" s="79"/>
      <c r="O406" s="44">
        <f t="shared" si="6"/>
        <v>400</v>
      </c>
      <c r="Q406" s="106"/>
      <c r="R406" s="101">
        <v>42166</v>
      </c>
    </row>
    <row r="407" spans="1:18" s="61" customFormat="1" ht="12.75" customHeight="1" x14ac:dyDescent="0.25">
      <c r="A407" s="75">
        <v>42165</v>
      </c>
      <c r="B407" s="76">
        <v>6</v>
      </c>
      <c r="C407" s="76">
        <v>24</v>
      </c>
      <c r="D407" s="76">
        <v>2015</v>
      </c>
      <c r="E407" s="77" t="s">
        <v>314</v>
      </c>
      <c r="F407" s="78" t="s">
        <v>331</v>
      </c>
      <c r="G407" s="79" t="s">
        <v>310</v>
      </c>
      <c r="H407" s="83" t="s">
        <v>353</v>
      </c>
      <c r="I407" s="81">
        <v>60</v>
      </c>
      <c r="J407" s="82" t="s">
        <v>6</v>
      </c>
      <c r="K407" s="79" t="s">
        <v>291</v>
      </c>
      <c r="L407" s="80" t="s">
        <v>373</v>
      </c>
      <c r="M407" s="79">
        <v>1</v>
      </c>
      <c r="N407" s="79"/>
      <c r="O407" s="44">
        <f t="shared" si="6"/>
        <v>401</v>
      </c>
      <c r="Q407" s="106"/>
      <c r="R407" s="101">
        <v>42165</v>
      </c>
    </row>
    <row r="408" spans="1:18" s="61" customFormat="1" ht="12.75" customHeight="1" x14ac:dyDescent="0.25">
      <c r="A408" s="75">
        <v>42164</v>
      </c>
      <c r="B408" s="76">
        <v>6</v>
      </c>
      <c r="C408" s="76">
        <v>24</v>
      </c>
      <c r="D408" s="76">
        <v>2015</v>
      </c>
      <c r="E408" s="77" t="s">
        <v>315</v>
      </c>
      <c r="F408" s="78" t="s">
        <v>331</v>
      </c>
      <c r="G408" s="79" t="s">
        <v>310</v>
      </c>
      <c r="H408" s="83" t="s">
        <v>357</v>
      </c>
      <c r="I408" s="81">
        <v>130</v>
      </c>
      <c r="J408" s="82" t="s">
        <v>65</v>
      </c>
      <c r="K408" s="79" t="s">
        <v>291</v>
      </c>
      <c r="L408" s="80" t="s">
        <v>375</v>
      </c>
      <c r="M408" s="79">
        <v>2</v>
      </c>
      <c r="N408" s="79"/>
      <c r="O408" s="44">
        <f t="shared" si="6"/>
        <v>402</v>
      </c>
      <c r="Q408" s="106"/>
      <c r="R408" s="101">
        <v>42164</v>
      </c>
    </row>
    <row r="409" spans="1:18" s="61" customFormat="1" ht="12.75" customHeight="1" x14ac:dyDescent="0.25">
      <c r="A409" s="75">
        <v>42164</v>
      </c>
      <c r="B409" s="76">
        <v>6</v>
      </c>
      <c r="C409" s="76">
        <v>24</v>
      </c>
      <c r="D409" s="76">
        <v>2015</v>
      </c>
      <c r="E409" s="77" t="s">
        <v>315</v>
      </c>
      <c r="F409" s="78" t="s">
        <v>331</v>
      </c>
      <c r="G409" s="79" t="s">
        <v>310</v>
      </c>
      <c r="H409" s="83" t="s">
        <v>348</v>
      </c>
      <c r="I409" s="81">
        <v>50</v>
      </c>
      <c r="J409" s="82" t="s">
        <v>6</v>
      </c>
      <c r="K409" s="79" t="s">
        <v>291</v>
      </c>
      <c r="L409" s="80" t="s">
        <v>373</v>
      </c>
      <c r="M409" s="79">
        <v>1</v>
      </c>
      <c r="N409" s="79"/>
      <c r="O409" s="44">
        <f t="shared" si="6"/>
        <v>403</v>
      </c>
      <c r="Q409" s="106"/>
      <c r="R409" s="101">
        <v>42164</v>
      </c>
    </row>
    <row r="410" spans="1:18" s="61" customFormat="1" ht="12.75" customHeight="1" x14ac:dyDescent="0.25">
      <c r="A410" s="75">
        <v>42163</v>
      </c>
      <c r="B410" s="76">
        <v>6</v>
      </c>
      <c r="C410" s="76">
        <v>24</v>
      </c>
      <c r="D410" s="76">
        <v>2015</v>
      </c>
      <c r="E410" s="77" t="s">
        <v>316</v>
      </c>
      <c r="F410" s="78" t="s">
        <v>331</v>
      </c>
      <c r="G410" s="79" t="s">
        <v>310</v>
      </c>
      <c r="H410" s="83" t="s">
        <v>348</v>
      </c>
      <c r="I410" s="81">
        <v>50</v>
      </c>
      <c r="J410" s="82" t="s">
        <v>6</v>
      </c>
      <c r="K410" s="79" t="s">
        <v>291</v>
      </c>
      <c r="L410" s="80" t="s">
        <v>373</v>
      </c>
      <c r="M410" s="79">
        <v>1</v>
      </c>
      <c r="N410" s="79"/>
      <c r="O410" s="44">
        <f t="shared" si="6"/>
        <v>404</v>
      </c>
      <c r="Q410" s="106"/>
      <c r="R410" s="101">
        <v>42163</v>
      </c>
    </row>
    <row r="411" spans="1:18" s="61" customFormat="1" ht="12.75" customHeight="1" x14ac:dyDescent="0.25">
      <c r="A411" s="75">
        <v>42160</v>
      </c>
      <c r="B411" s="76">
        <v>6</v>
      </c>
      <c r="C411" s="76">
        <v>23</v>
      </c>
      <c r="D411" s="76">
        <v>2015</v>
      </c>
      <c r="E411" s="77" t="s">
        <v>311</v>
      </c>
      <c r="F411" s="78" t="s">
        <v>331</v>
      </c>
      <c r="G411" s="79" t="s">
        <v>310</v>
      </c>
      <c r="H411" s="83" t="s">
        <v>349</v>
      </c>
      <c r="I411" s="81">
        <v>90</v>
      </c>
      <c r="J411" s="82" t="s">
        <v>34</v>
      </c>
      <c r="K411" s="79" t="s">
        <v>291</v>
      </c>
      <c r="L411" s="80" t="s">
        <v>418</v>
      </c>
      <c r="M411" s="79">
        <v>1</v>
      </c>
      <c r="N411" s="79"/>
      <c r="O411" s="44">
        <f t="shared" si="6"/>
        <v>405</v>
      </c>
      <c r="Q411" s="106"/>
      <c r="R411" s="101">
        <v>42160</v>
      </c>
    </row>
    <row r="412" spans="1:18" s="61" customFormat="1" ht="12.75" customHeight="1" x14ac:dyDescent="0.25">
      <c r="A412" s="75">
        <v>42160</v>
      </c>
      <c r="B412" s="76">
        <v>6</v>
      </c>
      <c r="C412" s="76">
        <v>23</v>
      </c>
      <c r="D412" s="76">
        <v>2015</v>
      </c>
      <c r="E412" s="77" t="s">
        <v>311</v>
      </c>
      <c r="F412" s="78" t="s">
        <v>331</v>
      </c>
      <c r="G412" s="79" t="s">
        <v>310</v>
      </c>
      <c r="H412" s="83" t="s">
        <v>348</v>
      </c>
      <c r="I412" s="81">
        <v>50</v>
      </c>
      <c r="J412" s="82" t="s">
        <v>6</v>
      </c>
      <c r="K412" s="79" t="s">
        <v>291</v>
      </c>
      <c r="L412" s="80" t="s">
        <v>373</v>
      </c>
      <c r="M412" s="79">
        <v>1</v>
      </c>
      <c r="N412" s="79"/>
      <c r="O412" s="44">
        <f t="shared" si="6"/>
        <v>406</v>
      </c>
      <c r="Q412" s="106"/>
      <c r="R412" s="101">
        <v>42160</v>
      </c>
    </row>
    <row r="413" spans="1:18" s="61" customFormat="1" ht="12.75" customHeight="1" x14ac:dyDescent="0.25">
      <c r="A413" s="75">
        <v>42159</v>
      </c>
      <c r="B413" s="76">
        <v>6</v>
      </c>
      <c r="C413" s="76">
        <v>23</v>
      </c>
      <c r="D413" s="76">
        <v>2015</v>
      </c>
      <c r="E413" s="77" t="s">
        <v>313</v>
      </c>
      <c r="F413" s="78" t="s">
        <v>331</v>
      </c>
      <c r="G413" s="79" t="s">
        <v>310</v>
      </c>
      <c r="H413" s="83" t="s">
        <v>348</v>
      </c>
      <c r="I413" s="81">
        <v>50</v>
      </c>
      <c r="J413" s="82" t="s">
        <v>14</v>
      </c>
      <c r="K413" s="79" t="s">
        <v>291</v>
      </c>
      <c r="L413" s="80" t="s">
        <v>469</v>
      </c>
      <c r="M413" s="79">
        <v>1</v>
      </c>
      <c r="N413" s="79"/>
      <c r="O413" s="44">
        <f t="shared" si="6"/>
        <v>407</v>
      </c>
      <c r="Q413" s="106"/>
      <c r="R413" s="101">
        <v>42159</v>
      </c>
    </row>
    <row r="414" spans="1:18" s="61" customFormat="1" ht="12.75" customHeight="1" x14ac:dyDescent="0.25">
      <c r="A414" s="75">
        <v>42159</v>
      </c>
      <c r="B414" s="76">
        <v>6</v>
      </c>
      <c r="C414" s="76">
        <v>23</v>
      </c>
      <c r="D414" s="76">
        <v>2015</v>
      </c>
      <c r="E414" s="77" t="s">
        <v>313</v>
      </c>
      <c r="F414" s="78" t="s">
        <v>331</v>
      </c>
      <c r="G414" s="79" t="s">
        <v>310</v>
      </c>
      <c r="H414" s="83" t="s">
        <v>348</v>
      </c>
      <c r="I414" s="81">
        <v>50</v>
      </c>
      <c r="J414" s="82" t="s">
        <v>167</v>
      </c>
      <c r="K414" s="79" t="s">
        <v>291</v>
      </c>
      <c r="L414" s="80" t="s">
        <v>488</v>
      </c>
      <c r="M414" s="79">
        <v>1</v>
      </c>
      <c r="N414" s="79"/>
      <c r="O414" s="44">
        <f t="shared" si="6"/>
        <v>408</v>
      </c>
      <c r="Q414" s="106"/>
      <c r="R414" s="101">
        <v>42159</v>
      </c>
    </row>
    <row r="415" spans="1:18" s="61" customFormat="1" ht="12.75" customHeight="1" x14ac:dyDescent="0.25">
      <c r="A415" s="75">
        <v>42159</v>
      </c>
      <c r="B415" s="76">
        <v>6</v>
      </c>
      <c r="C415" s="76">
        <v>23</v>
      </c>
      <c r="D415" s="76">
        <v>2015</v>
      </c>
      <c r="E415" s="77" t="s">
        <v>313</v>
      </c>
      <c r="F415" s="78" t="s">
        <v>331</v>
      </c>
      <c r="G415" s="79" t="s">
        <v>310</v>
      </c>
      <c r="H415" s="83" t="s">
        <v>349</v>
      </c>
      <c r="I415" s="81">
        <v>90</v>
      </c>
      <c r="J415" s="82" t="s">
        <v>34</v>
      </c>
      <c r="K415" s="79" t="s">
        <v>291</v>
      </c>
      <c r="L415" s="80" t="s">
        <v>418</v>
      </c>
      <c r="M415" s="79">
        <v>1</v>
      </c>
      <c r="N415" s="79"/>
      <c r="O415" s="44">
        <f t="shared" si="6"/>
        <v>409</v>
      </c>
      <c r="Q415" s="106"/>
      <c r="R415" s="101">
        <v>42159</v>
      </c>
    </row>
    <row r="416" spans="1:18" s="61" customFormat="1" ht="12.75" customHeight="1" x14ac:dyDescent="0.25">
      <c r="A416" s="75">
        <v>42159</v>
      </c>
      <c r="B416" s="76">
        <v>6</v>
      </c>
      <c r="C416" s="76">
        <v>23</v>
      </c>
      <c r="D416" s="76">
        <v>2015</v>
      </c>
      <c r="E416" s="77" t="s">
        <v>313</v>
      </c>
      <c r="F416" s="78" t="s">
        <v>331</v>
      </c>
      <c r="G416" s="79" t="s">
        <v>310</v>
      </c>
      <c r="H416" s="83" t="s">
        <v>358</v>
      </c>
      <c r="I416" s="81">
        <v>110</v>
      </c>
      <c r="J416" s="82" t="s">
        <v>65</v>
      </c>
      <c r="K416" s="79" t="s">
        <v>291</v>
      </c>
      <c r="L416" s="80" t="s">
        <v>375</v>
      </c>
      <c r="M416" s="79">
        <v>2</v>
      </c>
      <c r="N416" s="79"/>
      <c r="O416" s="44">
        <f t="shared" si="6"/>
        <v>410</v>
      </c>
      <c r="Q416" s="106"/>
      <c r="R416" s="101">
        <v>42159</v>
      </c>
    </row>
    <row r="417" spans="1:18" s="61" customFormat="1" ht="12.75" customHeight="1" x14ac:dyDescent="0.25">
      <c r="A417" s="75">
        <v>42159</v>
      </c>
      <c r="B417" s="76">
        <v>6</v>
      </c>
      <c r="C417" s="76">
        <v>23</v>
      </c>
      <c r="D417" s="76">
        <v>2015</v>
      </c>
      <c r="E417" s="77" t="s">
        <v>313</v>
      </c>
      <c r="F417" s="78" t="s">
        <v>331</v>
      </c>
      <c r="G417" s="79" t="s">
        <v>310</v>
      </c>
      <c r="H417" s="83" t="s">
        <v>348</v>
      </c>
      <c r="I417" s="81">
        <v>50</v>
      </c>
      <c r="J417" s="82" t="s">
        <v>206</v>
      </c>
      <c r="K417" s="79" t="s">
        <v>291</v>
      </c>
      <c r="L417" s="80" t="s">
        <v>452</v>
      </c>
      <c r="M417" s="79">
        <v>1</v>
      </c>
      <c r="N417" s="79"/>
      <c r="O417" s="44">
        <f t="shared" si="6"/>
        <v>411</v>
      </c>
      <c r="Q417" s="106"/>
      <c r="R417" s="101">
        <v>42159</v>
      </c>
    </row>
    <row r="418" spans="1:18" s="61" customFormat="1" ht="12.75" customHeight="1" x14ac:dyDescent="0.25">
      <c r="A418" s="75">
        <v>42158</v>
      </c>
      <c r="B418" s="76">
        <v>6</v>
      </c>
      <c r="C418" s="76">
        <v>23</v>
      </c>
      <c r="D418" s="76">
        <v>2015</v>
      </c>
      <c r="E418" s="77" t="s">
        <v>314</v>
      </c>
      <c r="F418" s="78" t="s">
        <v>331</v>
      </c>
      <c r="G418" s="79" t="s">
        <v>310</v>
      </c>
      <c r="H418" s="83" t="s">
        <v>348</v>
      </c>
      <c r="I418" s="81">
        <v>50</v>
      </c>
      <c r="J418" s="82" t="s">
        <v>154</v>
      </c>
      <c r="K418" s="79" t="s">
        <v>291</v>
      </c>
      <c r="L418" s="80" t="s">
        <v>398</v>
      </c>
      <c r="M418" s="79">
        <v>1</v>
      </c>
      <c r="N418" s="79"/>
      <c r="O418" s="44">
        <f t="shared" si="6"/>
        <v>412</v>
      </c>
      <c r="Q418" s="106"/>
      <c r="R418" s="101">
        <v>42158</v>
      </c>
    </row>
    <row r="419" spans="1:18" s="61" customFormat="1" ht="12.75" customHeight="1" x14ac:dyDescent="0.25">
      <c r="A419" s="75">
        <v>42158</v>
      </c>
      <c r="B419" s="76">
        <v>6</v>
      </c>
      <c r="C419" s="76">
        <v>23</v>
      </c>
      <c r="D419" s="76">
        <v>2015</v>
      </c>
      <c r="E419" s="77" t="s">
        <v>314</v>
      </c>
      <c r="F419" s="78" t="s">
        <v>331</v>
      </c>
      <c r="G419" s="79" t="s">
        <v>310</v>
      </c>
      <c r="H419" s="83" t="s">
        <v>348</v>
      </c>
      <c r="I419" s="81">
        <v>50</v>
      </c>
      <c r="J419" s="82" t="s">
        <v>139</v>
      </c>
      <c r="K419" s="79" t="s">
        <v>291</v>
      </c>
      <c r="L419" s="80" t="s">
        <v>489</v>
      </c>
      <c r="M419" s="79">
        <v>1</v>
      </c>
      <c r="N419" s="79"/>
      <c r="O419" s="44">
        <f t="shared" si="6"/>
        <v>413</v>
      </c>
      <c r="Q419" s="106"/>
      <c r="R419" s="101">
        <v>42158</v>
      </c>
    </row>
    <row r="420" spans="1:18" s="61" customFormat="1" ht="12.75" customHeight="1" x14ac:dyDescent="0.25">
      <c r="A420" s="75">
        <v>42157</v>
      </c>
      <c r="B420" s="76">
        <v>6</v>
      </c>
      <c r="C420" s="76">
        <v>23</v>
      </c>
      <c r="D420" s="76">
        <v>2015</v>
      </c>
      <c r="E420" s="77" t="s">
        <v>315</v>
      </c>
      <c r="F420" s="78" t="s">
        <v>331</v>
      </c>
      <c r="G420" s="79" t="s">
        <v>310</v>
      </c>
      <c r="H420" s="83" t="s">
        <v>347</v>
      </c>
      <c r="I420" s="81">
        <v>70</v>
      </c>
      <c r="J420" s="82" t="s">
        <v>28</v>
      </c>
      <c r="K420" s="79" t="s">
        <v>291</v>
      </c>
      <c r="L420" s="80" t="s">
        <v>444</v>
      </c>
      <c r="M420" s="79">
        <v>1</v>
      </c>
      <c r="N420" s="79"/>
      <c r="O420" s="44">
        <f t="shared" si="6"/>
        <v>414</v>
      </c>
      <c r="Q420" s="106"/>
      <c r="R420" s="101">
        <v>42157</v>
      </c>
    </row>
    <row r="421" spans="1:18" s="61" customFormat="1" ht="12.75" customHeight="1" x14ac:dyDescent="0.25">
      <c r="A421" s="75">
        <v>42157</v>
      </c>
      <c r="B421" s="76">
        <v>6</v>
      </c>
      <c r="C421" s="76">
        <v>23</v>
      </c>
      <c r="D421" s="76">
        <v>2015</v>
      </c>
      <c r="E421" s="77" t="s">
        <v>315</v>
      </c>
      <c r="F421" s="78" t="s">
        <v>331</v>
      </c>
      <c r="G421" s="79" t="s">
        <v>310</v>
      </c>
      <c r="H421" s="83" t="s">
        <v>348</v>
      </c>
      <c r="I421" s="81">
        <v>50</v>
      </c>
      <c r="J421" s="82" t="s">
        <v>220</v>
      </c>
      <c r="K421" s="79" t="s">
        <v>291</v>
      </c>
      <c r="L421" s="80" t="s">
        <v>388</v>
      </c>
      <c r="M421" s="79">
        <v>1</v>
      </c>
      <c r="N421" s="79"/>
      <c r="O421" s="44">
        <f t="shared" si="6"/>
        <v>415</v>
      </c>
      <c r="Q421" s="106"/>
      <c r="R421" s="101">
        <v>42157</v>
      </c>
    </row>
    <row r="422" spans="1:18" s="61" customFormat="1" ht="12.75" customHeight="1" x14ac:dyDescent="0.25">
      <c r="A422" s="75">
        <v>42157</v>
      </c>
      <c r="B422" s="76">
        <v>6</v>
      </c>
      <c r="C422" s="76">
        <v>23</v>
      </c>
      <c r="D422" s="76">
        <v>2015</v>
      </c>
      <c r="E422" s="77" t="s">
        <v>315</v>
      </c>
      <c r="F422" s="78" t="s">
        <v>331</v>
      </c>
      <c r="G422" s="79" t="s">
        <v>310</v>
      </c>
      <c r="H422" s="83" t="s">
        <v>358</v>
      </c>
      <c r="I422" s="81">
        <v>110</v>
      </c>
      <c r="J422" s="82" t="s">
        <v>9</v>
      </c>
      <c r="K422" s="79" t="s">
        <v>291</v>
      </c>
      <c r="L422" s="80" t="s">
        <v>377</v>
      </c>
      <c r="M422" s="79">
        <v>2</v>
      </c>
      <c r="N422" s="79"/>
      <c r="O422" s="44">
        <f t="shared" si="6"/>
        <v>416</v>
      </c>
      <c r="Q422" s="106"/>
      <c r="R422" s="101">
        <v>42157</v>
      </c>
    </row>
    <row r="423" spans="1:18" s="61" customFormat="1" ht="12.75" customHeight="1" x14ac:dyDescent="0.25">
      <c r="A423" s="75">
        <v>42156</v>
      </c>
      <c r="B423" s="76">
        <v>6</v>
      </c>
      <c r="C423" s="76">
        <v>23</v>
      </c>
      <c r="D423" s="76">
        <v>2015</v>
      </c>
      <c r="E423" s="77" t="s">
        <v>316</v>
      </c>
      <c r="F423" s="78" t="s">
        <v>331</v>
      </c>
      <c r="G423" s="79" t="s">
        <v>310</v>
      </c>
      <c r="H423" s="83" t="s">
        <v>358</v>
      </c>
      <c r="I423" s="81">
        <v>110</v>
      </c>
      <c r="J423" s="82" t="s">
        <v>9</v>
      </c>
      <c r="K423" s="79" t="s">
        <v>291</v>
      </c>
      <c r="L423" s="80" t="s">
        <v>377</v>
      </c>
      <c r="M423" s="79">
        <v>2</v>
      </c>
      <c r="N423" s="79"/>
      <c r="O423" s="44">
        <f t="shared" si="6"/>
        <v>417</v>
      </c>
      <c r="Q423" s="106"/>
      <c r="R423" s="101">
        <v>42156</v>
      </c>
    </row>
    <row r="424" spans="1:18" s="61" customFormat="1" ht="12.75" customHeight="1" x14ac:dyDescent="0.25">
      <c r="A424" s="75">
        <v>42156</v>
      </c>
      <c r="B424" s="76">
        <v>6</v>
      </c>
      <c r="C424" s="76">
        <v>23</v>
      </c>
      <c r="D424" s="76">
        <v>2015</v>
      </c>
      <c r="E424" s="77" t="s">
        <v>316</v>
      </c>
      <c r="F424" s="78" t="s">
        <v>331</v>
      </c>
      <c r="G424" s="79" t="s">
        <v>310</v>
      </c>
      <c r="H424" s="83" t="s">
        <v>358</v>
      </c>
      <c r="I424" s="81">
        <v>110</v>
      </c>
      <c r="J424" s="82" t="s">
        <v>9</v>
      </c>
      <c r="K424" s="79" t="s">
        <v>291</v>
      </c>
      <c r="L424" s="80" t="s">
        <v>377</v>
      </c>
      <c r="M424" s="79">
        <v>2</v>
      </c>
      <c r="N424" s="79"/>
      <c r="O424" s="44">
        <f t="shared" si="6"/>
        <v>418</v>
      </c>
      <c r="Q424" s="106"/>
      <c r="R424" s="101">
        <v>42156</v>
      </c>
    </row>
    <row r="425" spans="1:18" s="61" customFormat="1" ht="12.75" customHeight="1" x14ac:dyDescent="0.25">
      <c r="A425" s="75">
        <v>42153</v>
      </c>
      <c r="B425" s="76">
        <v>5</v>
      </c>
      <c r="C425" s="76">
        <v>22</v>
      </c>
      <c r="D425" s="76">
        <v>2015</v>
      </c>
      <c r="E425" s="77" t="s">
        <v>311</v>
      </c>
      <c r="F425" s="78" t="s">
        <v>333</v>
      </c>
      <c r="G425" s="79" t="s">
        <v>310</v>
      </c>
      <c r="H425" s="83" t="s">
        <v>348</v>
      </c>
      <c r="I425" s="81">
        <v>50</v>
      </c>
      <c r="J425" s="82" t="s">
        <v>6</v>
      </c>
      <c r="K425" s="79" t="s">
        <v>291</v>
      </c>
      <c r="L425" s="80" t="s">
        <v>373</v>
      </c>
      <c r="M425" s="79">
        <v>1</v>
      </c>
      <c r="N425" s="79"/>
      <c r="O425" s="44">
        <f t="shared" si="6"/>
        <v>419</v>
      </c>
      <c r="Q425" s="106"/>
      <c r="R425" s="101">
        <v>42153</v>
      </c>
    </row>
    <row r="426" spans="1:18" s="61" customFormat="1" ht="12.75" customHeight="1" x14ac:dyDescent="0.25">
      <c r="A426" s="75">
        <v>42153</v>
      </c>
      <c r="B426" s="76">
        <v>5</v>
      </c>
      <c r="C426" s="76">
        <v>22</v>
      </c>
      <c r="D426" s="76">
        <v>2015</v>
      </c>
      <c r="E426" s="77" t="s">
        <v>311</v>
      </c>
      <c r="F426" s="78" t="s">
        <v>333</v>
      </c>
      <c r="G426" s="79" t="s">
        <v>310</v>
      </c>
      <c r="H426" s="83" t="s">
        <v>347</v>
      </c>
      <c r="I426" s="81">
        <v>70</v>
      </c>
      <c r="J426" s="82" t="s">
        <v>20</v>
      </c>
      <c r="K426" s="79" t="s">
        <v>291</v>
      </c>
      <c r="L426" s="80" t="s">
        <v>451</v>
      </c>
      <c r="M426" s="79">
        <v>1</v>
      </c>
      <c r="N426" s="79"/>
      <c r="O426" s="44">
        <f t="shared" si="6"/>
        <v>420</v>
      </c>
      <c r="Q426" s="106"/>
      <c r="R426" s="101">
        <v>42153</v>
      </c>
    </row>
    <row r="427" spans="1:18" s="61" customFormat="1" ht="12.75" customHeight="1" x14ac:dyDescent="0.25">
      <c r="A427" s="75">
        <v>42153</v>
      </c>
      <c r="B427" s="76">
        <v>5</v>
      </c>
      <c r="C427" s="76">
        <v>22</v>
      </c>
      <c r="D427" s="76">
        <v>2015</v>
      </c>
      <c r="E427" s="77" t="s">
        <v>311</v>
      </c>
      <c r="F427" s="78" t="s">
        <v>333</v>
      </c>
      <c r="G427" s="79" t="s">
        <v>310</v>
      </c>
      <c r="H427" s="83" t="s">
        <v>358</v>
      </c>
      <c r="I427" s="81">
        <v>110</v>
      </c>
      <c r="J427" s="82" t="s">
        <v>81</v>
      </c>
      <c r="K427" s="79" t="s">
        <v>291</v>
      </c>
      <c r="L427" s="80" t="s">
        <v>483</v>
      </c>
      <c r="M427" s="79">
        <v>2</v>
      </c>
      <c r="N427" s="79"/>
      <c r="O427" s="44">
        <f t="shared" si="6"/>
        <v>421</v>
      </c>
      <c r="Q427" s="106"/>
      <c r="R427" s="101">
        <v>42153</v>
      </c>
    </row>
    <row r="428" spans="1:18" s="61" customFormat="1" ht="12.75" customHeight="1" x14ac:dyDescent="0.25">
      <c r="A428" s="75">
        <v>42152</v>
      </c>
      <c r="B428" s="76">
        <v>5</v>
      </c>
      <c r="C428" s="76">
        <v>22</v>
      </c>
      <c r="D428" s="76">
        <v>2015</v>
      </c>
      <c r="E428" s="77" t="s">
        <v>313</v>
      </c>
      <c r="F428" s="78" t="s">
        <v>333</v>
      </c>
      <c r="G428" s="79" t="s">
        <v>310</v>
      </c>
      <c r="H428" s="83" t="s">
        <v>349</v>
      </c>
      <c r="I428" s="81">
        <v>90</v>
      </c>
      <c r="J428" s="82" t="s">
        <v>14</v>
      </c>
      <c r="K428" s="79" t="s">
        <v>291</v>
      </c>
      <c r="L428" s="80" t="s">
        <v>469</v>
      </c>
      <c r="M428" s="79">
        <v>1</v>
      </c>
      <c r="N428" s="79"/>
      <c r="O428" s="44">
        <f t="shared" si="6"/>
        <v>422</v>
      </c>
      <c r="Q428" s="106"/>
      <c r="R428" s="101">
        <v>42152</v>
      </c>
    </row>
    <row r="429" spans="1:18" s="61" customFormat="1" ht="12.75" customHeight="1" x14ac:dyDescent="0.25">
      <c r="A429" s="75">
        <v>42152</v>
      </c>
      <c r="B429" s="76">
        <v>5</v>
      </c>
      <c r="C429" s="76">
        <v>22</v>
      </c>
      <c r="D429" s="76">
        <v>2015</v>
      </c>
      <c r="E429" s="77" t="s">
        <v>313</v>
      </c>
      <c r="F429" s="78" t="s">
        <v>333</v>
      </c>
      <c r="G429" s="79" t="s">
        <v>310</v>
      </c>
      <c r="H429" s="83" t="s">
        <v>347</v>
      </c>
      <c r="I429" s="81">
        <v>70</v>
      </c>
      <c r="J429" s="82" t="s">
        <v>124</v>
      </c>
      <c r="K429" s="79" t="s">
        <v>291</v>
      </c>
      <c r="L429" s="80" t="s">
        <v>394</v>
      </c>
      <c r="M429" s="79">
        <v>1</v>
      </c>
      <c r="N429" s="79"/>
      <c r="O429" s="44">
        <f t="shared" si="6"/>
        <v>423</v>
      </c>
      <c r="Q429" s="106"/>
      <c r="R429" s="101">
        <v>42152</v>
      </c>
    </row>
    <row r="430" spans="1:18" s="61" customFormat="1" ht="12.75" customHeight="1" x14ac:dyDescent="0.25">
      <c r="A430" s="75">
        <v>42151</v>
      </c>
      <c r="B430" s="76">
        <v>5</v>
      </c>
      <c r="C430" s="76">
        <v>22</v>
      </c>
      <c r="D430" s="76">
        <v>2015</v>
      </c>
      <c r="E430" s="77" t="s">
        <v>314</v>
      </c>
      <c r="F430" s="78" t="s">
        <v>333</v>
      </c>
      <c r="G430" s="79" t="s">
        <v>310</v>
      </c>
      <c r="H430" s="83" t="s">
        <v>349</v>
      </c>
      <c r="I430" s="81">
        <v>90</v>
      </c>
      <c r="J430" s="82" t="s">
        <v>62</v>
      </c>
      <c r="K430" s="79" t="s">
        <v>291</v>
      </c>
      <c r="L430" s="80" t="s">
        <v>385</v>
      </c>
      <c r="M430" s="79">
        <v>1</v>
      </c>
      <c r="N430" s="79"/>
      <c r="O430" s="44">
        <f t="shared" si="6"/>
        <v>424</v>
      </c>
      <c r="Q430" s="106"/>
      <c r="R430" s="101">
        <v>42151</v>
      </c>
    </row>
    <row r="431" spans="1:18" s="61" customFormat="1" ht="12.75" customHeight="1" x14ac:dyDescent="0.25">
      <c r="A431" s="75">
        <v>42151</v>
      </c>
      <c r="B431" s="76">
        <v>5</v>
      </c>
      <c r="C431" s="76">
        <v>22</v>
      </c>
      <c r="D431" s="76">
        <v>2015</v>
      </c>
      <c r="E431" s="77" t="s">
        <v>314</v>
      </c>
      <c r="F431" s="78" t="s">
        <v>333</v>
      </c>
      <c r="G431" s="79" t="s">
        <v>310</v>
      </c>
      <c r="H431" s="83" t="s">
        <v>357</v>
      </c>
      <c r="I431" s="81">
        <v>130</v>
      </c>
      <c r="J431" s="82" t="s">
        <v>33</v>
      </c>
      <c r="K431" s="79" t="s">
        <v>291</v>
      </c>
      <c r="L431" s="80" t="s">
        <v>490</v>
      </c>
      <c r="M431" s="79">
        <v>2</v>
      </c>
      <c r="N431" s="79"/>
      <c r="O431" s="44">
        <f t="shared" si="6"/>
        <v>425</v>
      </c>
      <c r="Q431" s="106"/>
      <c r="R431" s="101">
        <v>42151</v>
      </c>
    </row>
    <row r="432" spans="1:18" s="61" customFormat="1" ht="12.75" customHeight="1" x14ac:dyDescent="0.25">
      <c r="A432" s="75">
        <v>42150</v>
      </c>
      <c r="B432" s="76">
        <v>5</v>
      </c>
      <c r="C432" s="76">
        <v>22</v>
      </c>
      <c r="D432" s="76">
        <v>2015</v>
      </c>
      <c r="E432" s="77" t="s">
        <v>315</v>
      </c>
      <c r="F432" s="78" t="s">
        <v>333</v>
      </c>
      <c r="G432" s="79" t="s">
        <v>310</v>
      </c>
      <c r="H432" s="83" t="s">
        <v>349</v>
      </c>
      <c r="I432" s="81">
        <v>90</v>
      </c>
      <c r="J432" s="82" t="s">
        <v>109</v>
      </c>
      <c r="K432" s="79" t="s">
        <v>291</v>
      </c>
      <c r="L432" s="80" t="s">
        <v>405</v>
      </c>
      <c r="M432" s="79">
        <v>1</v>
      </c>
      <c r="N432" s="79"/>
      <c r="O432" s="44">
        <f t="shared" si="6"/>
        <v>426</v>
      </c>
      <c r="Q432" s="106"/>
      <c r="R432" s="101">
        <v>42150</v>
      </c>
    </row>
    <row r="433" spans="1:18" s="61" customFormat="1" ht="12.75" customHeight="1" x14ac:dyDescent="0.25">
      <c r="A433" s="75">
        <v>42150</v>
      </c>
      <c r="B433" s="76">
        <v>5</v>
      </c>
      <c r="C433" s="76">
        <v>22</v>
      </c>
      <c r="D433" s="76">
        <v>2015</v>
      </c>
      <c r="E433" s="77" t="s">
        <v>315</v>
      </c>
      <c r="F433" s="78" t="s">
        <v>333</v>
      </c>
      <c r="G433" s="79" t="s">
        <v>310</v>
      </c>
      <c r="H433" s="83" t="s">
        <v>358</v>
      </c>
      <c r="I433" s="81">
        <v>110</v>
      </c>
      <c r="J433" s="82" t="s">
        <v>42</v>
      </c>
      <c r="K433" s="79" t="s">
        <v>291</v>
      </c>
      <c r="L433" s="80" t="s">
        <v>429</v>
      </c>
      <c r="M433" s="79">
        <v>2</v>
      </c>
      <c r="N433" s="79"/>
      <c r="O433" s="44">
        <f t="shared" si="6"/>
        <v>427</v>
      </c>
      <c r="Q433" s="106"/>
      <c r="R433" s="101">
        <v>42150</v>
      </c>
    </row>
    <row r="434" spans="1:18" s="61" customFormat="1" ht="12.75" customHeight="1" x14ac:dyDescent="0.25">
      <c r="A434" s="75">
        <v>42150</v>
      </c>
      <c r="B434" s="76">
        <v>5</v>
      </c>
      <c r="C434" s="76">
        <v>22</v>
      </c>
      <c r="D434" s="76">
        <v>2015</v>
      </c>
      <c r="E434" s="77" t="s">
        <v>315</v>
      </c>
      <c r="F434" s="78" t="s">
        <v>333</v>
      </c>
      <c r="G434" s="79" t="s">
        <v>310</v>
      </c>
      <c r="H434" s="83" t="s">
        <v>353</v>
      </c>
      <c r="I434" s="81">
        <v>60</v>
      </c>
      <c r="J434" s="82" t="s">
        <v>6</v>
      </c>
      <c r="K434" s="79" t="s">
        <v>291</v>
      </c>
      <c r="L434" s="80" t="s">
        <v>373</v>
      </c>
      <c r="M434" s="79">
        <v>1</v>
      </c>
      <c r="N434" s="79"/>
      <c r="O434" s="44">
        <f t="shared" si="6"/>
        <v>428</v>
      </c>
      <c r="Q434" s="106"/>
      <c r="R434" s="101">
        <v>42150</v>
      </c>
    </row>
    <row r="435" spans="1:18" s="61" customFormat="1" ht="12.75" customHeight="1" x14ac:dyDescent="0.25">
      <c r="A435" s="75">
        <v>42149</v>
      </c>
      <c r="B435" s="76">
        <v>5</v>
      </c>
      <c r="C435" s="76">
        <v>22</v>
      </c>
      <c r="D435" s="76">
        <v>2015</v>
      </c>
      <c r="E435" s="77" t="s">
        <v>316</v>
      </c>
      <c r="F435" s="78" t="s">
        <v>333</v>
      </c>
      <c r="G435" s="79" t="s">
        <v>310</v>
      </c>
      <c r="H435" s="83" t="s">
        <v>358</v>
      </c>
      <c r="I435" s="81">
        <v>110</v>
      </c>
      <c r="J435" s="82"/>
      <c r="K435" s="79" t="s">
        <v>291</v>
      </c>
      <c r="L435" s="80" t="s">
        <v>491</v>
      </c>
      <c r="M435" s="79">
        <v>2</v>
      </c>
      <c r="N435" s="79"/>
      <c r="O435" s="44">
        <f t="shared" si="6"/>
        <v>429</v>
      </c>
      <c r="Q435" s="106"/>
      <c r="R435" s="101">
        <v>42149</v>
      </c>
    </row>
    <row r="436" spans="1:18" s="61" customFormat="1" ht="12.75" customHeight="1" x14ac:dyDescent="0.25">
      <c r="A436" s="75">
        <v>42149</v>
      </c>
      <c r="B436" s="76">
        <v>5</v>
      </c>
      <c r="C436" s="76">
        <v>22</v>
      </c>
      <c r="D436" s="76">
        <v>2015</v>
      </c>
      <c r="E436" s="77" t="s">
        <v>316</v>
      </c>
      <c r="F436" s="78" t="s">
        <v>333</v>
      </c>
      <c r="G436" s="79" t="s">
        <v>310</v>
      </c>
      <c r="H436" s="83" t="s">
        <v>348</v>
      </c>
      <c r="I436" s="81">
        <v>50</v>
      </c>
      <c r="J436" s="82" t="s">
        <v>79</v>
      </c>
      <c r="K436" s="79" t="s">
        <v>291</v>
      </c>
      <c r="L436" s="80" t="s">
        <v>423</v>
      </c>
      <c r="M436" s="79">
        <v>1</v>
      </c>
      <c r="N436" s="79"/>
      <c r="O436" s="44">
        <f t="shared" si="6"/>
        <v>430</v>
      </c>
      <c r="Q436" s="106"/>
      <c r="R436" s="101">
        <v>42149</v>
      </c>
    </row>
    <row r="437" spans="1:18" s="61" customFormat="1" ht="12.75" customHeight="1" x14ac:dyDescent="0.25">
      <c r="A437" s="75">
        <v>42149</v>
      </c>
      <c r="B437" s="76">
        <v>5</v>
      </c>
      <c r="C437" s="76">
        <v>22</v>
      </c>
      <c r="D437" s="76">
        <v>2015</v>
      </c>
      <c r="E437" s="77" t="s">
        <v>316</v>
      </c>
      <c r="F437" s="78" t="s">
        <v>333</v>
      </c>
      <c r="G437" s="79" t="s">
        <v>310</v>
      </c>
      <c r="H437" s="83" t="s">
        <v>348</v>
      </c>
      <c r="I437" s="81">
        <v>50</v>
      </c>
      <c r="J437" s="82" t="s">
        <v>74</v>
      </c>
      <c r="K437" s="79" t="s">
        <v>291</v>
      </c>
      <c r="L437" s="80" t="s">
        <v>492</v>
      </c>
      <c r="M437" s="79">
        <v>1</v>
      </c>
      <c r="N437" s="79"/>
      <c r="O437" s="44">
        <f t="shared" si="6"/>
        <v>431</v>
      </c>
      <c r="Q437" s="106"/>
      <c r="R437" s="101">
        <v>42149</v>
      </c>
    </row>
    <row r="438" spans="1:18" s="61" customFormat="1" ht="12.75" customHeight="1" x14ac:dyDescent="0.25">
      <c r="A438" s="75">
        <v>42149</v>
      </c>
      <c r="B438" s="76">
        <v>5</v>
      </c>
      <c r="C438" s="76">
        <v>22</v>
      </c>
      <c r="D438" s="76">
        <v>2015</v>
      </c>
      <c r="E438" s="77" t="s">
        <v>316</v>
      </c>
      <c r="F438" s="78" t="s">
        <v>333</v>
      </c>
      <c r="G438" s="79" t="s">
        <v>310</v>
      </c>
      <c r="H438" s="83" t="s">
        <v>348</v>
      </c>
      <c r="I438" s="81">
        <v>50</v>
      </c>
      <c r="J438" s="82" t="s">
        <v>42</v>
      </c>
      <c r="K438" s="79" t="s">
        <v>291</v>
      </c>
      <c r="L438" s="80" t="s">
        <v>429</v>
      </c>
      <c r="M438" s="79">
        <v>1</v>
      </c>
      <c r="N438" s="79"/>
      <c r="O438" s="44">
        <f t="shared" si="6"/>
        <v>432</v>
      </c>
      <c r="Q438" s="106"/>
      <c r="R438" s="101">
        <v>42149</v>
      </c>
    </row>
    <row r="439" spans="1:18" s="61" customFormat="1" ht="12.75" customHeight="1" x14ac:dyDescent="0.25">
      <c r="A439" s="75">
        <v>42147</v>
      </c>
      <c r="B439" s="76">
        <v>5</v>
      </c>
      <c r="C439" s="76">
        <v>21</v>
      </c>
      <c r="D439" s="76">
        <v>2015</v>
      </c>
      <c r="E439" s="77" t="s">
        <v>308</v>
      </c>
      <c r="F439" s="78" t="s">
        <v>333</v>
      </c>
      <c r="G439" s="79" t="s">
        <v>310</v>
      </c>
      <c r="H439" s="83" t="s">
        <v>348</v>
      </c>
      <c r="I439" s="81">
        <v>50</v>
      </c>
      <c r="J439" s="82" t="s">
        <v>76</v>
      </c>
      <c r="K439" s="79" t="s">
        <v>291</v>
      </c>
      <c r="L439" s="80" t="s">
        <v>364</v>
      </c>
      <c r="M439" s="79">
        <v>1</v>
      </c>
      <c r="N439" s="79"/>
      <c r="O439" s="44">
        <f t="shared" si="6"/>
        <v>433</v>
      </c>
      <c r="Q439" s="106"/>
      <c r="R439" s="101">
        <v>42147</v>
      </c>
    </row>
    <row r="440" spans="1:18" s="61" customFormat="1" ht="12.75" customHeight="1" x14ac:dyDescent="0.25">
      <c r="A440" s="75">
        <v>42146</v>
      </c>
      <c r="B440" s="76">
        <v>5</v>
      </c>
      <c r="C440" s="76">
        <v>21</v>
      </c>
      <c r="D440" s="76">
        <v>2015</v>
      </c>
      <c r="E440" s="77" t="s">
        <v>311</v>
      </c>
      <c r="F440" s="78" t="s">
        <v>333</v>
      </c>
      <c r="G440" s="79" t="s">
        <v>310</v>
      </c>
      <c r="H440" s="83" t="s">
        <v>348</v>
      </c>
      <c r="I440" s="81">
        <v>50</v>
      </c>
      <c r="J440" s="82" t="s">
        <v>108</v>
      </c>
      <c r="K440" s="79" t="s">
        <v>291</v>
      </c>
      <c r="L440" s="80" t="s">
        <v>437</v>
      </c>
      <c r="M440" s="79">
        <v>1</v>
      </c>
      <c r="N440" s="79"/>
      <c r="O440" s="44">
        <f t="shared" si="6"/>
        <v>434</v>
      </c>
      <c r="Q440" s="106"/>
      <c r="R440" s="101">
        <v>42146</v>
      </c>
    </row>
    <row r="441" spans="1:18" s="61" customFormat="1" ht="12.75" customHeight="1" x14ac:dyDescent="0.25">
      <c r="A441" s="75">
        <v>42146</v>
      </c>
      <c r="B441" s="76">
        <v>5</v>
      </c>
      <c r="C441" s="76">
        <v>21</v>
      </c>
      <c r="D441" s="76">
        <v>2015</v>
      </c>
      <c r="E441" s="77" t="s">
        <v>311</v>
      </c>
      <c r="F441" s="78" t="s">
        <v>333</v>
      </c>
      <c r="G441" s="79" t="s">
        <v>310</v>
      </c>
      <c r="H441" s="83" t="s">
        <v>358</v>
      </c>
      <c r="I441" s="81">
        <v>110</v>
      </c>
      <c r="J441" s="82" t="s">
        <v>81</v>
      </c>
      <c r="K441" s="79" t="s">
        <v>291</v>
      </c>
      <c r="L441" s="80" t="s">
        <v>483</v>
      </c>
      <c r="M441" s="79">
        <v>2</v>
      </c>
      <c r="N441" s="79"/>
      <c r="O441" s="44">
        <f t="shared" si="6"/>
        <v>435</v>
      </c>
      <c r="Q441" s="106"/>
      <c r="R441" s="101">
        <v>42146</v>
      </c>
    </row>
    <row r="442" spans="1:18" s="61" customFormat="1" ht="12.75" customHeight="1" x14ac:dyDescent="0.25">
      <c r="A442" s="75">
        <v>42146</v>
      </c>
      <c r="B442" s="76">
        <v>5</v>
      </c>
      <c r="C442" s="76">
        <v>21</v>
      </c>
      <c r="D442" s="76">
        <v>2015</v>
      </c>
      <c r="E442" s="77" t="s">
        <v>311</v>
      </c>
      <c r="F442" s="78" t="s">
        <v>333</v>
      </c>
      <c r="G442" s="79" t="s">
        <v>334</v>
      </c>
      <c r="H442" s="83" t="s">
        <v>353</v>
      </c>
      <c r="I442" s="81">
        <v>60</v>
      </c>
      <c r="J442" s="82" t="s">
        <v>6</v>
      </c>
      <c r="K442" s="79" t="s">
        <v>291</v>
      </c>
      <c r="L442" s="80" t="s">
        <v>373</v>
      </c>
      <c r="M442" s="79">
        <v>1</v>
      </c>
      <c r="N442" s="79"/>
      <c r="O442" s="44">
        <f t="shared" si="6"/>
        <v>436</v>
      </c>
      <c r="Q442" s="106"/>
      <c r="R442" s="101">
        <v>42146</v>
      </c>
    </row>
    <row r="443" spans="1:18" s="61" customFormat="1" ht="12.75" customHeight="1" x14ac:dyDescent="0.25">
      <c r="A443" s="75">
        <v>42145</v>
      </c>
      <c r="B443" s="76">
        <v>5</v>
      </c>
      <c r="C443" s="76">
        <v>21</v>
      </c>
      <c r="D443" s="76">
        <v>2015</v>
      </c>
      <c r="E443" s="77" t="s">
        <v>313</v>
      </c>
      <c r="F443" s="78" t="s">
        <v>333</v>
      </c>
      <c r="G443" s="79" t="s">
        <v>310</v>
      </c>
      <c r="H443" s="83" t="s">
        <v>359</v>
      </c>
      <c r="I443" s="81">
        <v>80</v>
      </c>
      <c r="J443" s="82" t="s">
        <v>31</v>
      </c>
      <c r="K443" s="79" t="s">
        <v>291</v>
      </c>
      <c r="L443" s="80" t="s">
        <v>371</v>
      </c>
      <c r="M443" s="79">
        <v>2</v>
      </c>
      <c r="N443" s="79"/>
      <c r="O443" s="44">
        <f t="shared" si="6"/>
        <v>437</v>
      </c>
      <c r="Q443" s="106"/>
      <c r="R443" s="101">
        <v>42145</v>
      </c>
    </row>
    <row r="444" spans="1:18" s="61" customFormat="1" ht="12.75" customHeight="1" x14ac:dyDescent="0.25">
      <c r="A444" s="75">
        <v>42145</v>
      </c>
      <c r="B444" s="76">
        <v>5</v>
      </c>
      <c r="C444" s="76">
        <v>21</v>
      </c>
      <c r="D444" s="76">
        <v>2015</v>
      </c>
      <c r="E444" s="77" t="s">
        <v>313</v>
      </c>
      <c r="F444" s="78" t="s">
        <v>333</v>
      </c>
      <c r="G444" s="79" t="s">
        <v>310</v>
      </c>
      <c r="H444" s="83" t="s">
        <v>347</v>
      </c>
      <c r="I444" s="81">
        <v>70</v>
      </c>
      <c r="J444" s="82" t="s">
        <v>28</v>
      </c>
      <c r="K444" s="79" t="s">
        <v>291</v>
      </c>
      <c r="L444" s="80" t="s">
        <v>444</v>
      </c>
      <c r="M444" s="79">
        <v>1</v>
      </c>
      <c r="N444" s="79"/>
      <c r="O444" s="44">
        <f t="shared" si="6"/>
        <v>438</v>
      </c>
      <c r="Q444" s="106"/>
      <c r="R444" s="101">
        <v>42145</v>
      </c>
    </row>
    <row r="445" spans="1:18" s="61" customFormat="1" ht="12.75" customHeight="1" x14ac:dyDescent="0.25">
      <c r="A445" s="75">
        <v>42145</v>
      </c>
      <c r="B445" s="76">
        <v>5</v>
      </c>
      <c r="C445" s="76">
        <v>21</v>
      </c>
      <c r="D445" s="76">
        <v>2015</v>
      </c>
      <c r="E445" s="77" t="s">
        <v>313</v>
      </c>
      <c r="F445" s="78" t="s">
        <v>333</v>
      </c>
      <c r="G445" s="79" t="s">
        <v>310</v>
      </c>
      <c r="H445" s="83" t="s">
        <v>354</v>
      </c>
      <c r="I445" s="81">
        <v>40</v>
      </c>
      <c r="J445" s="82" t="s">
        <v>31</v>
      </c>
      <c r="K445" s="79" t="s">
        <v>291</v>
      </c>
      <c r="L445" s="80" t="s">
        <v>371</v>
      </c>
      <c r="M445" s="79">
        <v>1</v>
      </c>
      <c r="N445" s="79"/>
      <c r="O445" s="44">
        <f t="shared" si="6"/>
        <v>439</v>
      </c>
      <c r="Q445" s="106"/>
      <c r="R445" s="101">
        <v>42145</v>
      </c>
    </row>
    <row r="446" spans="1:18" s="61" customFormat="1" ht="12.75" customHeight="1" x14ac:dyDescent="0.25">
      <c r="A446" s="75">
        <v>42145</v>
      </c>
      <c r="B446" s="76">
        <v>5</v>
      </c>
      <c r="C446" s="76">
        <v>21</v>
      </c>
      <c r="D446" s="76">
        <v>2015</v>
      </c>
      <c r="E446" s="77" t="s">
        <v>313</v>
      </c>
      <c r="F446" s="78" t="s">
        <v>333</v>
      </c>
      <c r="G446" s="79" t="s">
        <v>310</v>
      </c>
      <c r="H446" s="83" t="s">
        <v>347</v>
      </c>
      <c r="I446" s="81">
        <v>70</v>
      </c>
      <c r="J446" s="82" t="s">
        <v>99</v>
      </c>
      <c r="K446" s="79" t="s">
        <v>291</v>
      </c>
      <c r="L446" s="80" t="s">
        <v>431</v>
      </c>
      <c r="M446" s="79">
        <v>1</v>
      </c>
      <c r="N446" s="79"/>
      <c r="O446" s="44">
        <f t="shared" si="6"/>
        <v>440</v>
      </c>
      <c r="Q446" s="106"/>
      <c r="R446" s="101">
        <v>42145</v>
      </c>
    </row>
    <row r="447" spans="1:18" s="61" customFormat="1" ht="12.75" customHeight="1" x14ac:dyDescent="0.25">
      <c r="A447" s="75">
        <v>42144</v>
      </c>
      <c r="B447" s="76">
        <v>5</v>
      </c>
      <c r="C447" s="76">
        <v>21</v>
      </c>
      <c r="D447" s="76">
        <v>2015</v>
      </c>
      <c r="E447" s="77" t="s">
        <v>314</v>
      </c>
      <c r="F447" s="78" t="s">
        <v>333</v>
      </c>
      <c r="G447" s="79" t="s">
        <v>310</v>
      </c>
      <c r="H447" s="83" t="s">
        <v>347</v>
      </c>
      <c r="I447" s="81">
        <v>70</v>
      </c>
      <c r="J447" s="82" t="s">
        <v>76</v>
      </c>
      <c r="K447" s="79" t="s">
        <v>291</v>
      </c>
      <c r="L447" s="80" t="s">
        <v>364</v>
      </c>
      <c r="M447" s="79">
        <v>1</v>
      </c>
      <c r="N447" s="79"/>
      <c r="O447" s="44">
        <f t="shared" si="6"/>
        <v>441</v>
      </c>
      <c r="Q447" s="106"/>
      <c r="R447" s="101">
        <v>42144</v>
      </c>
    </row>
    <row r="448" spans="1:18" s="61" customFormat="1" ht="12.75" customHeight="1" x14ac:dyDescent="0.25">
      <c r="A448" s="75">
        <v>42144</v>
      </c>
      <c r="B448" s="76">
        <v>5</v>
      </c>
      <c r="C448" s="76">
        <v>21</v>
      </c>
      <c r="D448" s="76">
        <v>2015</v>
      </c>
      <c r="E448" s="77" t="s">
        <v>314</v>
      </c>
      <c r="F448" s="78" t="s">
        <v>333</v>
      </c>
      <c r="G448" s="79" t="s">
        <v>310</v>
      </c>
      <c r="H448" s="83" t="s">
        <v>357</v>
      </c>
      <c r="I448" s="81">
        <v>130</v>
      </c>
      <c r="J448" s="82" t="s">
        <v>65</v>
      </c>
      <c r="K448" s="79" t="s">
        <v>291</v>
      </c>
      <c r="L448" s="80" t="s">
        <v>375</v>
      </c>
      <c r="M448" s="79">
        <v>2</v>
      </c>
      <c r="N448" s="79"/>
      <c r="O448" s="44">
        <f t="shared" si="6"/>
        <v>442</v>
      </c>
      <c r="Q448" s="106"/>
      <c r="R448" s="101">
        <v>42144</v>
      </c>
    </row>
    <row r="449" spans="1:18" s="61" customFormat="1" ht="12.75" customHeight="1" x14ac:dyDescent="0.25">
      <c r="A449" s="75">
        <v>42144</v>
      </c>
      <c r="B449" s="76">
        <v>5</v>
      </c>
      <c r="C449" s="76">
        <v>21</v>
      </c>
      <c r="D449" s="76">
        <v>2015</v>
      </c>
      <c r="E449" s="77" t="s">
        <v>314</v>
      </c>
      <c r="F449" s="78" t="s">
        <v>333</v>
      </c>
      <c r="G449" s="79" t="s">
        <v>310</v>
      </c>
      <c r="H449" s="83" t="s">
        <v>349</v>
      </c>
      <c r="I449" s="81">
        <v>90</v>
      </c>
      <c r="J449" s="82" t="s">
        <v>335</v>
      </c>
      <c r="K449" s="79" t="s">
        <v>291</v>
      </c>
      <c r="L449" s="80" t="s">
        <v>493</v>
      </c>
      <c r="M449" s="79">
        <v>1</v>
      </c>
      <c r="N449" s="79"/>
      <c r="O449" s="44">
        <f t="shared" si="6"/>
        <v>443</v>
      </c>
      <c r="Q449" s="106"/>
      <c r="R449" s="101">
        <v>42144</v>
      </c>
    </row>
    <row r="450" spans="1:18" s="61" customFormat="1" ht="12.75" customHeight="1" x14ac:dyDescent="0.25">
      <c r="A450" s="75">
        <v>42144</v>
      </c>
      <c r="B450" s="76">
        <v>5</v>
      </c>
      <c r="C450" s="76">
        <v>21</v>
      </c>
      <c r="D450" s="76">
        <v>2015</v>
      </c>
      <c r="E450" s="77" t="s">
        <v>314</v>
      </c>
      <c r="F450" s="78" t="s">
        <v>333</v>
      </c>
      <c r="G450" s="79" t="s">
        <v>310</v>
      </c>
      <c r="H450" s="83" t="s">
        <v>348</v>
      </c>
      <c r="I450" s="81">
        <v>50</v>
      </c>
      <c r="J450" s="82" t="s">
        <v>146</v>
      </c>
      <c r="K450" s="79" t="s">
        <v>291</v>
      </c>
      <c r="L450" s="80" t="s">
        <v>415</v>
      </c>
      <c r="M450" s="79">
        <v>1</v>
      </c>
      <c r="N450" s="79"/>
      <c r="O450" s="44">
        <f t="shared" si="6"/>
        <v>444</v>
      </c>
      <c r="Q450" s="106"/>
      <c r="R450" s="101">
        <v>42144</v>
      </c>
    </row>
    <row r="451" spans="1:18" s="61" customFormat="1" ht="12.75" customHeight="1" x14ac:dyDescent="0.25">
      <c r="A451" s="75">
        <v>42143</v>
      </c>
      <c r="B451" s="76">
        <v>5</v>
      </c>
      <c r="C451" s="76">
        <v>21</v>
      </c>
      <c r="D451" s="76">
        <v>2015</v>
      </c>
      <c r="E451" s="77" t="s">
        <v>315</v>
      </c>
      <c r="F451" s="78" t="s">
        <v>333</v>
      </c>
      <c r="G451" s="79" t="s">
        <v>310</v>
      </c>
      <c r="H451" s="83" t="s">
        <v>348</v>
      </c>
      <c r="I451" s="81">
        <v>50</v>
      </c>
      <c r="J451" s="82" t="s">
        <v>28</v>
      </c>
      <c r="K451" s="79" t="s">
        <v>291</v>
      </c>
      <c r="L451" s="80" t="s">
        <v>444</v>
      </c>
      <c r="M451" s="79">
        <v>1</v>
      </c>
      <c r="N451" s="79"/>
      <c r="O451" s="44">
        <f t="shared" si="6"/>
        <v>445</v>
      </c>
      <c r="Q451" s="106"/>
      <c r="R451" s="101">
        <v>42143</v>
      </c>
    </row>
    <row r="452" spans="1:18" s="61" customFormat="1" ht="12.75" customHeight="1" x14ac:dyDescent="0.25">
      <c r="A452" s="75">
        <v>42143</v>
      </c>
      <c r="B452" s="76">
        <v>5</v>
      </c>
      <c r="C452" s="76">
        <v>21</v>
      </c>
      <c r="D452" s="76">
        <v>2015</v>
      </c>
      <c r="E452" s="77" t="s">
        <v>315</v>
      </c>
      <c r="F452" s="78" t="s">
        <v>333</v>
      </c>
      <c r="G452" s="79" t="s">
        <v>310</v>
      </c>
      <c r="H452" s="83" t="s">
        <v>357</v>
      </c>
      <c r="I452" s="81">
        <v>130</v>
      </c>
      <c r="J452" s="82" t="s">
        <v>9</v>
      </c>
      <c r="K452" s="79" t="s">
        <v>291</v>
      </c>
      <c r="L452" s="80" t="s">
        <v>377</v>
      </c>
      <c r="M452" s="79">
        <v>2</v>
      </c>
      <c r="N452" s="79"/>
      <c r="O452" s="44">
        <f t="shared" si="6"/>
        <v>446</v>
      </c>
      <c r="Q452" s="106"/>
      <c r="R452" s="101">
        <v>42143</v>
      </c>
    </row>
    <row r="453" spans="1:18" s="61" customFormat="1" ht="12.75" customHeight="1" x14ac:dyDescent="0.25">
      <c r="A453" s="75">
        <v>42143</v>
      </c>
      <c r="B453" s="76">
        <v>5</v>
      </c>
      <c r="C453" s="76">
        <v>21</v>
      </c>
      <c r="D453" s="76">
        <v>2015</v>
      </c>
      <c r="E453" s="77" t="s">
        <v>315</v>
      </c>
      <c r="F453" s="78" t="s">
        <v>333</v>
      </c>
      <c r="G453" s="79" t="s">
        <v>310</v>
      </c>
      <c r="H453" s="83" t="s">
        <v>348</v>
      </c>
      <c r="I453" s="81">
        <v>50</v>
      </c>
      <c r="J453" s="82" t="s">
        <v>9</v>
      </c>
      <c r="K453" s="79" t="s">
        <v>291</v>
      </c>
      <c r="L453" s="80" t="s">
        <v>377</v>
      </c>
      <c r="M453" s="79">
        <v>1</v>
      </c>
      <c r="N453" s="79"/>
      <c r="O453" s="44">
        <f t="shared" si="6"/>
        <v>447</v>
      </c>
      <c r="Q453" s="106"/>
      <c r="R453" s="101">
        <v>42143</v>
      </c>
    </row>
    <row r="454" spans="1:18" s="61" customFormat="1" ht="12.75" customHeight="1" x14ac:dyDescent="0.25">
      <c r="A454" s="75">
        <v>42142</v>
      </c>
      <c r="B454" s="76">
        <v>5</v>
      </c>
      <c r="C454" s="76">
        <v>21</v>
      </c>
      <c r="D454" s="76">
        <v>2015</v>
      </c>
      <c r="E454" s="77" t="s">
        <v>316</v>
      </c>
      <c r="F454" s="78" t="s">
        <v>333</v>
      </c>
      <c r="G454" s="79" t="s">
        <v>310</v>
      </c>
      <c r="H454" s="83" t="s">
        <v>347</v>
      </c>
      <c r="I454" s="81">
        <v>70</v>
      </c>
      <c r="J454" s="82" t="s">
        <v>336</v>
      </c>
      <c r="K454" s="79" t="s">
        <v>291</v>
      </c>
      <c r="L454" s="80" t="s">
        <v>494</v>
      </c>
      <c r="M454" s="79">
        <v>1</v>
      </c>
      <c r="N454" s="79"/>
      <c r="O454" s="44">
        <f t="shared" si="6"/>
        <v>448</v>
      </c>
      <c r="Q454" s="106"/>
      <c r="R454" s="101">
        <v>42142</v>
      </c>
    </row>
    <row r="455" spans="1:18" s="61" customFormat="1" ht="12.75" customHeight="1" x14ac:dyDescent="0.25">
      <c r="A455" s="75">
        <v>42141</v>
      </c>
      <c r="B455" s="76">
        <v>5</v>
      </c>
      <c r="C455" s="76">
        <v>20</v>
      </c>
      <c r="D455" s="76">
        <v>2015</v>
      </c>
      <c r="E455" s="77" t="s">
        <v>320</v>
      </c>
      <c r="F455" s="78" t="s">
        <v>333</v>
      </c>
      <c r="G455" s="79" t="s">
        <v>310</v>
      </c>
      <c r="H455" s="83" t="s">
        <v>359</v>
      </c>
      <c r="I455" s="81">
        <v>80</v>
      </c>
      <c r="J455" s="82" t="s">
        <v>28</v>
      </c>
      <c r="K455" s="79" t="s">
        <v>291</v>
      </c>
      <c r="L455" s="80" t="s">
        <v>444</v>
      </c>
      <c r="M455" s="79">
        <v>2</v>
      </c>
      <c r="N455" s="79"/>
      <c r="O455" s="44">
        <f t="shared" si="6"/>
        <v>449</v>
      </c>
      <c r="Q455" s="106"/>
      <c r="R455" s="101">
        <v>42141</v>
      </c>
    </row>
    <row r="456" spans="1:18" s="61" customFormat="1" ht="12.75" customHeight="1" x14ac:dyDescent="0.25">
      <c r="A456" s="75">
        <v>42140</v>
      </c>
      <c r="B456" s="76">
        <v>5</v>
      </c>
      <c r="C456" s="76">
        <v>20</v>
      </c>
      <c r="D456" s="76">
        <v>2015</v>
      </c>
      <c r="E456" s="77" t="s">
        <v>308</v>
      </c>
      <c r="F456" s="78" t="s">
        <v>333</v>
      </c>
      <c r="G456" s="79" t="s">
        <v>310</v>
      </c>
      <c r="H456" s="83" t="s">
        <v>349</v>
      </c>
      <c r="I456" s="81">
        <v>90</v>
      </c>
      <c r="J456" s="82" t="s">
        <v>183</v>
      </c>
      <c r="K456" s="79" t="s">
        <v>291</v>
      </c>
      <c r="L456" s="80" t="s">
        <v>419</v>
      </c>
      <c r="M456" s="79">
        <v>1</v>
      </c>
      <c r="N456" s="79"/>
      <c r="O456" s="44">
        <f t="shared" si="6"/>
        <v>450</v>
      </c>
      <c r="Q456" s="106"/>
      <c r="R456" s="101">
        <v>42140</v>
      </c>
    </row>
    <row r="457" spans="1:18" s="61" customFormat="1" ht="12.75" customHeight="1" x14ac:dyDescent="0.25">
      <c r="A457" s="75">
        <v>42140</v>
      </c>
      <c r="B457" s="76">
        <v>5</v>
      </c>
      <c r="C457" s="76">
        <v>20</v>
      </c>
      <c r="D457" s="76">
        <v>2015</v>
      </c>
      <c r="E457" s="77" t="s">
        <v>308</v>
      </c>
      <c r="F457" s="78" t="s">
        <v>333</v>
      </c>
      <c r="G457" s="79" t="s">
        <v>310</v>
      </c>
      <c r="H457" s="83" t="s">
        <v>357</v>
      </c>
      <c r="I457" s="81">
        <v>130</v>
      </c>
      <c r="J457" s="82" t="s">
        <v>43</v>
      </c>
      <c r="K457" s="79" t="s">
        <v>291</v>
      </c>
      <c r="L457" s="80" t="s">
        <v>368</v>
      </c>
      <c r="M457" s="79">
        <v>2</v>
      </c>
      <c r="N457" s="79"/>
      <c r="O457" s="44">
        <f t="shared" si="6"/>
        <v>451</v>
      </c>
      <c r="Q457" s="106"/>
      <c r="R457" s="101">
        <v>42140</v>
      </c>
    </row>
    <row r="458" spans="1:18" s="61" customFormat="1" ht="12.75" customHeight="1" x14ac:dyDescent="0.25">
      <c r="A458" s="75">
        <v>42140</v>
      </c>
      <c r="B458" s="76">
        <v>5</v>
      </c>
      <c r="C458" s="76">
        <v>20</v>
      </c>
      <c r="D458" s="76">
        <v>2015</v>
      </c>
      <c r="E458" s="77" t="s">
        <v>308</v>
      </c>
      <c r="F458" s="78" t="s">
        <v>333</v>
      </c>
      <c r="G458" s="79" t="s">
        <v>310</v>
      </c>
      <c r="H458" s="83" t="s">
        <v>349</v>
      </c>
      <c r="I458" s="81">
        <v>90</v>
      </c>
      <c r="J458" s="82" t="s">
        <v>13</v>
      </c>
      <c r="K458" s="79" t="s">
        <v>291</v>
      </c>
      <c r="L458" s="80" t="s">
        <v>442</v>
      </c>
      <c r="M458" s="79">
        <v>1</v>
      </c>
      <c r="N458" s="79"/>
      <c r="O458" s="44">
        <f t="shared" si="6"/>
        <v>452</v>
      </c>
      <c r="Q458" s="106"/>
      <c r="R458" s="101">
        <v>42140</v>
      </c>
    </row>
    <row r="459" spans="1:18" s="61" customFormat="1" ht="12.75" customHeight="1" x14ac:dyDescent="0.25">
      <c r="A459" s="75">
        <v>42139</v>
      </c>
      <c r="B459" s="76">
        <v>5</v>
      </c>
      <c r="C459" s="76">
        <v>20</v>
      </c>
      <c r="D459" s="76">
        <v>2015</v>
      </c>
      <c r="E459" s="77" t="s">
        <v>311</v>
      </c>
      <c r="F459" s="78" t="s">
        <v>333</v>
      </c>
      <c r="G459" s="79" t="s">
        <v>310</v>
      </c>
      <c r="H459" s="83" t="s">
        <v>347</v>
      </c>
      <c r="I459" s="81">
        <v>70</v>
      </c>
      <c r="J459" s="82" t="s">
        <v>42</v>
      </c>
      <c r="K459" s="79" t="s">
        <v>291</v>
      </c>
      <c r="L459" s="80" t="s">
        <v>429</v>
      </c>
      <c r="M459" s="79">
        <v>1</v>
      </c>
      <c r="N459" s="79"/>
      <c r="O459" s="44">
        <f t="shared" si="6"/>
        <v>453</v>
      </c>
      <c r="Q459" s="106"/>
      <c r="R459" s="101">
        <v>42139</v>
      </c>
    </row>
    <row r="460" spans="1:18" s="61" customFormat="1" ht="12.75" customHeight="1" x14ac:dyDescent="0.25">
      <c r="A460" s="75">
        <v>42139</v>
      </c>
      <c r="B460" s="76">
        <v>5</v>
      </c>
      <c r="C460" s="76">
        <v>20</v>
      </c>
      <c r="D460" s="76">
        <v>2015</v>
      </c>
      <c r="E460" s="77" t="s">
        <v>311</v>
      </c>
      <c r="F460" s="78" t="s">
        <v>333</v>
      </c>
      <c r="G460" s="79" t="s">
        <v>310</v>
      </c>
      <c r="H460" s="83" t="s">
        <v>347</v>
      </c>
      <c r="I460" s="81">
        <v>70</v>
      </c>
      <c r="J460" s="82" t="s">
        <v>35</v>
      </c>
      <c r="K460" s="79" t="s">
        <v>291</v>
      </c>
      <c r="L460" s="80" t="s">
        <v>397</v>
      </c>
      <c r="M460" s="79">
        <v>1</v>
      </c>
      <c r="N460" s="79"/>
      <c r="O460" s="44">
        <f t="shared" ref="O460:O523" si="7">O459+1</f>
        <v>454</v>
      </c>
      <c r="Q460" s="106"/>
      <c r="R460" s="101">
        <v>42139</v>
      </c>
    </row>
    <row r="461" spans="1:18" s="61" customFormat="1" ht="12.75" customHeight="1" x14ac:dyDescent="0.25">
      <c r="A461" s="75">
        <v>42139</v>
      </c>
      <c r="B461" s="76">
        <v>5</v>
      </c>
      <c r="C461" s="76">
        <v>20</v>
      </c>
      <c r="D461" s="76">
        <v>2015</v>
      </c>
      <c r="E461" s="77" t="s">
        <v>311</v>
      </c>
      <c r="F461" s="78" t="s">
        <v>333</v>
      </c>
      <c r="G461" s="79" t="s">
        <v>310</v>
      </c>
      <c r="H461" s="83" t="s">
        <v>348</v>
      </c>
      <c r="I461" s="81">
        <v>50</v>
      </c>
      <c r="J461" s="82" t="s">
        <v>6</v>
      </c>
      <c r="K461" s="79" t="s">
        <v>291</v>
      </c>
      <c r="L461" s="80" t="s">
        <v>373</v>
      </c>
      <c r="M461" s="79">
        <v>1</v>
      </c>
      <c r="N461" s="79"/>
      <c r="O461" s="44">
        <f t="shared" si="7"/>
        <v>455</v>
      </c>
      <c r="Q461" s="106"/>
      <c r="R461" s="101">
        <v>42139</v>
      </c>
    </row>
    <row r="462" spans="1:18" s="61" customFormat="1" ht="12.75" customHeight="1" x14ac:dyDescent="0.25">
      <c r="A462" s="75">
        <v>42138</v>
      </c>
      <c r="B462" s="76">
        <v>5</v>
      </c>
      <c r="C462" s="76">
        <v>20</v>
      </c>
      <c r="D462" s="76">
        <v>2015</v>
      </c>
      <c r="E462" s="77" t="s">
        <v>313</v>
      </c>
      <c r="F462" s="78" t="s">
        <v>333</v>
      </c>
      <c r="G462" s="79" t="s">
        <v>310</v>
      </c>
      <c r="H462" s="83" t="s">
        <v>348</v>
      </c>
      <c r="I462" s="81">
        <v>50</v>
      </c>
      <c r="J462" s="82" t="s">
        <v>14</v>
      </c>
      <c r="K462" s="79" t="s">
        <v>291</v>
      </c>
      <c r="L462" s="80" t="s">
        <v>469</v>
      </c>
      <c r="M462" s="79">
        <v>1</v>
      </c>
      <c r="N462" s="79"/>
      <c r="O462" s="44">
        <f t="shared" si="7"/>
        <v>456</v>
      </c>
      <c r="Q462" s="106"/>
      <c r="R462" s="101">
        <v>42138</v>
      </c>
    </row>
    <row r="463" spans="1:18" s="61" customFormat="1" ht="12.75" customHeight="1" x14ac:dyDescent="0.25">
      <c r="A463" s="75">
        <v>42137</v>
      </c>
      <c r="B463" s="76">
        <v>5</v>
      </c>
      <c r="C463" s="76">
        <v>20</v>
      </c>
      <c r="D463" s="76">
        <v>2015</v>
      </c>
      <c r="E463" s="77" t="s">
        <v>314</v>
      </c>
      <c r="F463" s="78" t="s">
        <v>333</v>
      </c>
      <c r="G463" s="79" t="s">
        <v>310</v>
      </c>
      <c r="H463" s="83" t="s">
        <v>347</v>
      </c>
      <c r="I463" s="81">
        <v>70</v>
      </c>
      <c r="J463" s="82" t="s">
        <v>28</v>
      </c>
      <c r="K463" s="79" t="s">
        <v>291</v>
      </c>
      <c r="L463" s="80" t="s">
        <v>444</v>
      </c>
      <c r="M463" s="79">
        <v>1</v>
      </c>
      <c r="N463" s="79"/>
      <c r="O463" s="44">
        <f t="shared" si="7"/>
        <v>457</v>
      </c>
      <c r="Q463" s="106"/>
      <c r="R463" s="101">
        <v>42137</v>
      </c>
    </row>
    <row r="464" spans="1:18" s="61" customFormat="1" ht="12.75" customHeight="1" x14ac:dyDescent="0.25">
      <c r="A464" s="75">
        <v>42137</v>
      </c>
      <c r="B464" s="76">
        <v>5</v>
      </c>
      <c r="C464" s="76">
        <v>20</v>
      </c>
      <c r="D464" s="76">
        <v>2015</v>
      </c>
      <c r="E464" s="77" t="s">
        <v>314</v>
      </c>
      <c r="F464" s="78" t="s">
        <v>333</v>
      </c>
      <c r="G464" s="79" t="s">
        <v>310</v>
      </c>
      <c r="H464" s="83" t="s">
        <v>357</v>
      </c>
      <c r="I464" s="81">
        <v>130</v>
      </c>
      <c r="J464" s="82" t="s">
        <v>57</v>
      </c>
      <c r="K464" s="79" t="s">
        <v>291</v>
      </c>
      <c r="L464" s="80" t="s">
        <v>396</v>
      </c>
      <c r="M464" s="79">
        <v>2</v>
      </c>
      <c r="N464" s="79"/>
      <c r="O464" s="44">
        <f t="shared" si="7"/>
        <v>458</v>
      </c>
      <c r="Q464" s="106"/>
      <c r="R464" s="101">
        <v>42137</v>
      </c>
    </row>
    <row r="465" spans="1:18" s="61" customFormat="1" ht="12.75" customHeight="1" x14ac:dyDescent="0.25">
      <c r="A465" s="75">
        <v>42137</v>
      </c>
      <c r="B465" s="76">
        <v>5</v>
      </c>
      <c r="C465" s="76">
        <v>20</v>
      </c>
      <c r="D465" s="76">
        <v>2015</v>
      </c>
      <c r="E465" s="77" t="s">
        <v>314</v>
      </c>
      <c r="F465" s="78" t="s">
        <v>333</v>
      </c>
      <c r="G465" s="79" t="s">
        <v>310</v>
      </c>
      <c r="H465" s="83" t="s">
        <v>349</v>
      </c>
      <c r="I465" s="81">
        <v>90</v>
      </c>
      <c r="J465" s="82" t="s">
        <v>65</v>
      </c>
      <c r="K465" s="79" t="s">
        <v>291</v>
      </c>
      <c r="L465" s="80" t="s">
        <v>375</v>
      </c>
      <c r="M465" s="79">
        <v>1</v>
      </c>
      <c r="N465" s="79"/>
      <c r="O465" s="44">
        <f t="shared" si="7"/>
        <v>459</v>
      </c>
      <c r="Q465" s="106"/>
      <c r="R465" s="101">
        <v>42137</v>
      </c>
    </row>
    <row r="466" spans="1:18" s="61" customFormat="1" ht="12.75" customHeight="1" x14ac:dyDescent="0.25">
      <c r="A466" s="75">
        <v>42137</v>
      </c>
      <c r="B466" s="76">
        <v>5</v>
      </c>
      <c r="C466" s="76">
        <v>20</v>
      </c>
      <c r="D466" s="76">
        <v>2015</v>
      </c>
      <c r="E466" s="77" t="s">
        <v>314</v>
      </c>
      <c r="F466" s="78" t="s">
        <v>333</v>
      </c>
      <c r="G466" s="79" t="s">
        <v>310</v>
      </c>
      <c r="H466" s="83" t="s">
        <v>357</v>
      </c>
      <c r="I466" s="81">
        <v>130</v>
      </c>
      <c r="J466" s="82" t="s">
        <v>278</v>
      </c>
      <c r="K466" s="79" t="s">
        <v>291</v>
      </c>
      <c r="L466" s="80" t="s">
        <v>466</v>
      </c>
      <c r="M466" s="79">
        <v>2</v>
      </c>
      <c r="N466" s="79"/>
      <c r="O466" s="44">
        <f t="shared" si="7"/>
        <v>460</v>
      </c>
      <c r="Q466" s="106"/>
      <c r="R466" s="101">
        <v>42137</v>
      </c>
    </row>
    <row r="467" spans="1:18" s="61" customFormat="1" ht="12.75" customHeight="1" x14ac:dyDescent="0.25">
      <c r="A467" s="75">
        <v>42136</v>
      </c>
      <c r="B467" s="76">
        <v>5</v>
      </c>
      <c r="C467" s="76">
        <v>20</v>
      </c>
      <c r="D467" s="76">
        <v>2015</v>
      </c>
      <c r="E467" s="77" t="s">
        <v>315</v>
      </c>
      <c r="F467" s="78" t="s">
        <v>333</v>
      </c>
      <c r="G467" s="79" t="s">
        <v>310</v>
      </c>
      <c r="H467" s="83" t="s">
        <v>358</v>
      </c>
      <c r="I467" s="81">
        <v>110</v>
      </c>
      <c r="J467" s="82" t="s">
        <v>120</v>
      </c>
      <c r="K467" s="79" t="s">
        <v>291</v>
      </c>
      <c r="L467" s="80" t="s">
        <v>456</v>
      </c>
      <c r="M467" s="79">
        <v>2</v>
      </c>
      <c r="N467" s="79"/>
      <c r="O467" s="44">
        <f t="shared" si="7"/>
        <v>461</v>
      </c>
      <c r="Q467" s="106"/>
      <c r="R467" s="101">
        <v>42136</v>
      </c>
    </row>
    <row r="468" spans="1:18" s="61" customFormat="1" ht="12.75" customHeight="1" x14ac:dyDescent="0.25">
      <c r="A468" s="75">
        <v>42136</v>
      </c>
      <c r="B468" s="76">
        <v>5</v>
      </c>
      <c r="C468" s="76">
        <v>20</v>
      </c>
      <c r="D468" s="76">
        <v>2015</v>
      </c>
      <c r="E468" s="77" t="s">
        <v>315</v>
      </c>
      <c r="F468" s="78" t="s">
        <v>333</v>
      </c>
      <c r="G468" s="79" t="s">
        <v>310</v>
      </c>
      <c r="H468" s="83" t="s">
        <v>348</v>
      </c>
      <c r="I468" s="81">
        <v>50</v>
      </c>
      <c r="J468" s="82" t="s">
        <v>337</v>
      </c>
      <c r="K468" s="79" t="s">
        <v>291</v>
      </c>
      <c r="L468" s="80" t="s">
        <v>495</v>
      </c>
      <c r="M468" s="79">
        <v>1</v>
      </c>
      <c r="N468" s="79"/>
      <c r="O468" s="44">
        <f t="shared" si="7"/>
        <v>462</v>
      </c>
      <c r="Q468" s="106"/>
      <c r="R468" s="101">
        <v>42136</v>
      </c>
    </row>
    <row r="469" spans="1:18" s="61" customFormat="1" ht="12.75" customHeight="1" x14ac:dyDescent="0.25">
      <c r="A469" s="75">
        <v>42136</v>
      </c>
      <c r="B469" s="76">
        <v>5</v>
      </c>
      <c r="C469" s="76">
        <v>20</v>
      </c>
      <c r="D469" s="76">
        <v>2015</v>
      </c>
      <c r="E469" s="77" t="s">
        <v>315</v>
      </c>
      <c r="F469" s="78" t="s">
        <v>333</v>
      </c>
      <c r="G469" s="79" t="s">
        <v>310</v>
      </c>
      <c r="H469" s="83" t="s">
        <v>347</v>
      </c>
      <c r="I469" s="81">
        <v>70</v>
      </c>
      <c r="J469" s="82" t="s">
        <v>154</v>
      </c>
      <c r="K469" s="79" t="s">
        <v>291</v>
      </c>
      <c r="L469" s="80" t="s">
        <v>398</v>
      </c>
      <c r="M469" s="79">
        <v>1</v>
      </c>
      <c r="N469" s="79"/>
      <c r="O469" s="44">
        <f t="shared" si="7"/>
        <v>463</v>
      </c>
      <c r="Q469" s="106"/>
      <c r="R469" s="101">
        <v>42136</v>
      </c>
    </row>
    <row r="470" spans="1:18" s="61" customFormat="1" ht="12.75" customHeight="1" x14ac:dyDescent="0.25">
      <c r="A470" s="75">
        <v>42136</v>
      </c>
      <c r="B470" s="76">
        <v>5</v>
      </c>
      <c r="C470" s="76">
        <v>20</v>
      </c>
      <c r="D470" s="76">
        <v>2015</v>
      </c>
      <c r="E470" s="77" t="s">
        <v>315</v>
      </c>
      <c r="F470" s="78" t="s">
        <v>333</v>
      </c>
      <c r="G470" s="79" t="s">
        <v>310</v>
      </c>
      <c r="H470" s="83" t="s">
        <v>347</v>
      </c>
      <c r="I470" s="81">
        <v>70</v>
      </c>
      <c r="J470" s="82" t="s">
        <v>111</v>
      </c>
      <c r="K470" s="79" t="s">
        <v>291</v>
      </c>
      <c r="L470" s="80" t="s">
        <v>412</v>
      </c>
      <c r="M470" s="79">
        <v>1</v>
      </c>
      <c r="N470" s="79"/>
      <c r="O470" s="44">
        <f t="shared" si="7"/>
        <v>464</v>
      </c>
      <c r="Q470" s="106"/>
      <c r="R470" s="101">
        <v>42136</v>
      </c>
    </row>
    <row r="471" spans="1:18" s="61" customFormat="1" ht="12.75" customHeight="1" x14ac:dyDescent="0.25">
      <c r="A471" s="75">
        <v>42136</v>
      </c>
      <c r="B471" s="76">
        <v>5</v>
      </c>
      <c r="C471" s="76">
        <v>20</v>
      </c>
      <c r="D471" s="76">
        <v>2015</v>
      </c>
      <c r="E471" s="77" t="s">
        <v>315</v>
      </c>
      <c r="F471" s="78" t="s">
        <v>333</v>
      </c>
      <c r="G471" s="79" t="s">
        <v>310</v>
      </c>
      <c r="H471" s="83" t="s">
        <v>347</v>
      </c>
      <c r="I471" s="81">
        <v>70</v>
      </c>
      <c r="J471" s="82" t="s">
        <v>14</v>
      </c>
      <c r="K471" s="79" t="s">
        <v>291</v>
      </c>
      <c r="L471" s="80" t="s">
        <v>469</v>
      </c>
      <c r="M471" s="79">
        <v>1</v>
      </c>
      <c r="N471" s="79"/>
      <c r="O471" s="44">
        <f t="shared" si="7"/>
        <v>465</v>
      </c>
      <c r="Q471" s="106"/>
      <c r="R471" s="101">
        <v>42136</v>
      </c>
    </row>
    <row r="472" spans="1:18" s="61" customFormat="1" ht="12.75" customHeight="1" x14ac:dyDescent="0.25">
      <c r="A472" s="75">
        <v>42136</v>
      </c>
      <c r="B472" s="76">
        <v>5</v>
      </c>
      <c r="C472" s="76">
        <v>20</v>
      </c>
      <c r="D472" s="76">
        <v>2015</v>
      </c>
      <c r="E472" s="77" t="s">
        <v>315</v>
      </c>
      <c r="F472" s="78" t="s">
        <v>333</v>
      </c>
      <c r="G472" s="79" t="s">
        <v>310</v>
      </c>
      <c r="H472" s="83" t="s">
        <v>349</v>
      </c>
      <c r="I472" s="81">
        <v>90</v>
      </c>
      <c r="J472" s="82" t="s">
        <v>6</v>
      </c>
      <c r="K472" s="79" t="s">
        <v>291</v>
      </c>
      <c r="L472" s="80" t="s">
        <v>373</v>
      </c>
      <c r="M472" s="79">
        <v>1</v>
      </c>
      <c r="N472" s="79"/>
      <c r="O472" s="44">
        <f t="shared" si="7"/>
        <v>466</v>
      </c>
      <c r="Q472" s="106"/>
      <c r="R472" s="101">
        <v>42136</v>
      </c>
    </row>
    <row r="473" spans="1:18" s="61" customFormat="1" ht="12.75" customHeight="1" x14ac:dyDescent="0.25">
      <c r="A473" s="75">
        <v>42136</v>
      </c>
      <c r="B473" s="76">
        <v>5</v>
      </c>
      <c r="C473" s="76">
        <v>20</v>
      </c>
      <c r="D473" s="76">
        <v>2015</v>
      </c>
      <c r="E473" s="77" t="s">
        <v>315</v>
      </c>
      <c r="F473" s="78" t="s">
        <v>333</v>
      </c>
      <c r="G473" s="79" t="s">
        <v>310</v>
      </c>
      <c r="H473" s="83" t="s">
        <v>349</v>
      </c>
      <c r="I473" s="81">
        <v>90</v>
      </c>
      <c r="J473" s="82" t="s">
        <v>147</v>
      </c>
      <c r="K473" s="79" t="s">
        <v>291</v>
      </c>
      <c r="L473" s="80" t="s">
        <v>422</v>
      </c>
      <c r="M473" s="79">
        <v>1</v>
      </c>
      <c r="N473" s="79"/>
      <c r="O473" s="44">
        <f t="shared" si="7"/>
        <v>467</v>
      </c>
      <c r="Q473" s="106"/>
      <c r="R473" s="101">
        <v>42136</v>
      </c>
    </row>
    <row r="474" spans="1:18" s="61" customFormat="1" ht="12.75" customHeight="1" x14ac:dyDescent="0.25">
      <c r="A474" s="75">
        <v>42135</v>
      </c>
      <c r="B474" s="76">
        <v>5</v>
      </c>
      <c r="C474" s="76">
        <v>20</v>
      </c>
      <c r="D474" s="76">
        <v>2015</v>
      </c>
      <c r="E474" s="77" t="s">
        <v>316</v>
      </c>
      <c r="F474" s="78" t="s">
        <v>333</v>
      </c>
      <c r="G474" s="79" t="s">
        <v>310</v>
      </c>
      <c r="H474" s="83" t="s">
        <v>358</v>
      </c>
      <c r="I474" s="81">
        <v>110</v>
      </c>
      <c r="J474" s="82" t="s">
        <v>9</v>
      </c>
      <c r="K474" s="79" t="s">
        <v>291</v>
      </c>
      <c r="L474" s="80" t="s">
        <v>377</v>
      </c>
      <c r="M474" s="79">
        <v>2</v>
      </c>
      <c r="N474" s="79"/>
      <c r="O474" s="44">
        <f t="shared" si="7"/>
        <v>468</v>
      </c>
      <c r="Q474" s="106"/>
      <c r="R474" s="101">
        <v>42135</v>
      </c>
    </row>
    <row r="475" spans="1:18" s="61" customFormat="1" ht="12.75" customHeight="1" x14ac:dyDescent="0.25">
      <c r="A475" s="75">
        <v>42135</v>
      </c>
      <c r="B475" s="76">
        <v>5</v>
      </c>
      <c r="C475" s="76">
        <v>20</v>
      </c>
      <c r="D475" s="76">
        <v>2015</v>
      </c>
      <c r="E475" s="77" t="s">
        <v>316</v>
      </c>
      <c r="F475" s="78" t="s">
        <v>333</v>
      </c>
      <c r="G475" s="79" t="s">
        <v>310</v>
      </c>
      <c r="H475" s="83" t="s">
        <v>348</v>
      </c>
      <c r="I475" s="81">
        <v>50</v>
      </c>
      <c r="J475" s="82" t="s">
        <v>28</v>
      </c>
      <c r="K475" s="79" t="s">
        <v>291</v>
      </c>
      <c r="L475" s="80" t="s">
        <v>444</v>
      </c>
      <c r="M475" s="79">
        <v>1</v>
      </c>
      <c r="N475" s="79"/>
      <c r="O475" s="44">
        <f t="shared" si="7"/>
        <v>469</v>
      </c>
      <c r="Q475" s="106"/>
      <c r="R475" s="101">
        <v>42135</v>
      </c>
    </row>
    <row r="476" spans="1:18" s="61" customFormat="1" ht="12.75" customHeight="1" x14ac:dyDescent="0.25">
      <c r="A476" s="75">
        <v>42135</v>
      </c>
      <c r="B476" s="76">
        <v>5</v>
      </c>
      <c r="C476" s="76">
        <v>20</v>
      </c>
      <c r="D476" s="76">
        <v>2015</v>
      </c>
      <c r="E476" s="77" t="s">
        <v>316</v>
      </c>
      <c r="F476" s="78" t="s">
        <v>333</v>
      </c>
      <c r="G476" s="79" t="s">
        <v>310</v>
      </c>
      <c r="H476" s="83" t="s">
        <v>348</v>
      </c>
      <c r="I476" s="81">
        <v>50</v>
      </c>
      <c r="J476" s="82" t="s">
        <v>22</v>
      </c>
      <c r="K476" s="79" t="s">
        <v>291</v>
      </c>
      <c r="L476" s="80" t="s">
        <v>496</v>
      </c>
      <c r="M476" s="79">
        <v>1</v>
      </c>
      <c r="N476" s="79"/>
      <c r="O476" s="44">
        <f t="shared" si="7"/>
        <v>470</v>
      </c>
      <c r="Q476" s="106"/>
      <c r="R476" s="101">
        <v>42135</v>
      </c>
    </row>
    <row r="477" spans="1:18" s="61" customFormat="1" ht="12.75" customHeight="1" x14ac:dyDescent="0.25">
      <c r="A477" s="75">
        <v>42135</v>
      </c>
      <c r="B477" s="76">
        <v>5</v>
      </c>
      <c r="C477" s="76">
        <v>20</v>
      </c>
      <c r="D477" s="76">
        <v>2015</v>
      </c>
      <c r="E477" s="77" t="s">
        <v>316</v>
      </c>
      <c r="F477" s="78" t="s">
        <v>333</v>
      </c>
      <c r="G477" s="79" t="s">
        <v>310</v>
      </c>
      <c r="H477" s="83" t="s">
        <v>354</v>
      </c>
      <c r="I477" s="81">
        <v>40</v>
      </c>
      <c r="J477" s="82" t="s">
        <v>6</v>
      </c>
      <c r="K477" s="79" t="s">
        <v>291</v>
      </c>
      <c r="L477" s="80" t="s">
        <v>373</v>
      </c>
      <c r="M477" s="79">
        <v>1</v>
      </c>
      <c r="N477" s="79"/>
      <c r="O477" s="44">
        <f t="shared" si="7"/>
        <v>471</v>
      </c>
      <c r="Q477" s="106"/>
      <c r="R477" s="101">
        <v>42135</v>
      </c>
    </row>
    <row r="478" spans="1:18" s="61" customFormat="1" ht="12.75" customHeight="1" x14ac:dyDescent="0.25">
      <c r="A478" s="75">
        <v>42134</v>
      </c>
      <c r="B478" s="76">
        <v>5</v>
      </c>
      <c r="C478" s="76">
        <v>19</v>
      </c>
      <c r="D478" s="76">
        <v>2015</v>
      </c>
      <c r="E478" s="77" t="s">
        <v>320</v>
      </c>
      <c r="F478" s="78" t="s">
        <v>333</v>
      </c>
      <c r="G478" s="79" t="s">
        <v>310</v>
      </c>
      <c r="H478" s="83" t="s">
        <v>358</v>
      </c>
      <c r="I478" s="81">
        <v>110</v>
      </c>
      <c r="J478" s="82" t="s">
        <v>338</v>
      </c>
      <c r="K478" s="79" t="s">
        <v>291</v>
      </c>
      <c r="L478" s="80" t="s">
        <v>497</v>
      </c>
      <c r="M478" s="79">
        <v>2</v>
      </c>
      <c r="N478" s="79"/>
      <c r="O478" s="44">
        <f t="shared" si="7"/>
        <v>472</v>
      </c>
      <c r="Q478" s="106"/>
      <c r="R478" s="101">
        <v>42134</v>
      </c>
    </row>
    <row r="479" spans="1:18" s="61" customFormat="1" ht="12.75" customHeight="1" x14ac:dyDescent="0.25">
      <c r="A479" s="75">
        <v>42134</v>
      </c>
      <c r="B479" s="76">
        <v>5</v>
      </c>
      <c r="C479" s="76">
        <v>19</v>
      </c>
      <c r="D479" s="76">
        <v>2015</v>
      </c>
      <c r="E479" s="77" t="s">
        <v>320</v>
      </c>
      <c r="F479" s="78" t="s">
        <v>333</v>
      </c>
      <c r="G479" s="79" t="s">
        <v>310</v>
      </c>
      <c r="H479" s="83" t="s">
        <v>347</v>
      </c>
      <c r="I479" s="81">
        <v>70</v>
      </c>
      <c r="J479" s="82" t="s">
        <v>129</v>
      </c>
      <c r="K479" s="79" t="s">
        <v>291</v>
      </c>
      <c r="L479" s="80" t="s">
        <v>367</v>
      </c>
      <c r="M479" s="79">
        <v>1</v>
      </c>
      <c r="N479" s="79"/>
      <c r="O479" s="44">
        <f t="shared" si="7"/>
        <v>473</v>
      </c>
      <c r="Q479" s="106"/>
      <c r="R479" s="101">
        <v>42134</v>
      </c>
    </row>
    <row r="480" spans="1:18" s="61" customFormat="1" ht="12.75" customHeight="1" x14ac:dyDescent="0.25">
      <c r="A480" s="75">
        <v>42133</v>
      </c>
      <c r="B480" s="76">
        <v>5</v>
      </c>
      <c r="C480" s="76">
        <v>19</v>
      </c>
      <c r="D480" s="76">
        <v>2015</v>
      </c>
      <c r="E480" s="77" t="s">
        <v>308</v>
      </c>
      <c r="F480" s="78" t="s">
        <v>333</v>
      </c>
      <c r="G480" s="79" t="s">
        <v>310</v>
      </c>
      <c r="H480" s="83" t="s">
        <v>358</v>
      </c>
      <c r="I480" s="81">
        <v>110</v>
      </c>
      <c r="J480" s="82" t="s">
        <v>28</v>
      </c>
      <c r="K480" s="79" t="s">
        <v>291</v>
      </c>
      <c r="L480" s="80" t="s">
        <v>444</v>
      </c>
      <c r="M480" s="79">
        <v>2</v>
      </c>
      <c r="N480" s="79"/>
      <c r="O480" s="44">
        <f t="shared" si="7"/>
        <v>474</v>
      </c>
      <c r="Q480" s="106"/>
      <c r="R480" s="101">
        <v>42133</v>
      </c>
    </row>
    <row r="481" spans="1:18" s="61" customFormat="1" ht="12.75" customHeight="1" x14ac:dyDescent="0.25">
      <c r="A481" s="75">
        <v>42132</v>
      </c>
      <c r="B481" s="76">
        <v>5</v>
      </c>
      <c r="C481" s="76">
        <v>19</v>
      </c>
      <c r="D481" s="76">
        <v>2015</v>
      </c>
      <c r="E481" s="77" t="s">
        <v>311</v>
      </c>
      <c r="F481" s="78" t="s">
        <v>333</v>
      </c>
      <c r="G481" s="79" t="s">
        <v>310</v>
      </c>
      <c r="H481" s="83" t="s">
        <v>349</v>
      </c>
      <c r="I481" s="81">
        <v>90</v>
      </c>
      <c r="J481" s="82" t="s">
        <v>330</v>
      </c>
      <c r="K481" s="79" t="s">
        <v>291</v>
      </c>
      <c r="L481" s="80" t="s">
        <v>481</v>
      </c>
      <c r="M481" s="79">
        <v>1</v>
      </c>
      <c r="N481" s="79"/>
      <c r="O481" s="44">
        <f t="shared" si="7"/>
        <v>475</v>
      </c>
      <c r="Q481" s="106"/>
      <c r="R481" s="101">
        <v>42132</v>
      </c>
    </row>
    <row r="482" spans="1:18" s="61" customFormat="1" ht="12.75" customHeight="1" x14ac:dyDescent="0.25">
      <c r="A482" s="75">
        <v>42132</v>
      </c>
      <c r="B482" s="76">
        <v>5</v>
      </c>
      <c r="C482" s="76">
        <v>19</v>
      </c>
      <c r="D482" s="76">
        <v>2015</v>
      </c>
      <c r="E482" s="77" t="s">
        <v>311</v>
      </c>
      <c r="F482" s="78" t="s">
        <v>333</v>
      </c>
      <c r="G482" s="79" t="s">
        <v>310</v>
      </c>
      <c r="H482" s="83" t="s">
        <v>348</v>
      </c>
      <c r="I482" s="81">
        <v>50</v>
      </c>
      <c r="J482" s="82" t="s">
        <v>6</v>
      </c>
      <c r="K482" s="79" t="s">
        <v>291</v>
      </c>
      <c r="L482" s="80" t="s">
        <v>373</v>
      </c>
      <c r="M482" s="79">
        <v>1</v>
      </c>
      <c r="N482" s="79"/>
      <c r="O482" s="44">
        <f t="shared" si="7"/>
        <v>476</v>
      </c>
      <c r="Q482" s="106"/>
      <c r="R482" s="101">
        <v>42132</v>
      </c>
    </row>
    <row r="483" spans="1:18" s="61" customFormat="1" ht="12.75" customHeight="1" x14ac:dyDescent="0.25">
      <c r="A483" s="75">
        <v>42131</v>
      </c>
      <c r="B483" s="76">
        <v>5</v>
      </c>
      <c r="C483" s="76">
        <v>19</v>
      </c>
      <c r="D483" s="76">
        <v>2015</v>
      </c>
      <c r="E483" s="77" t="s">
        <v>313</v>
      </c>
      <c r="F483" s="78" t="s">
        <v>333</v>
      </c>
      <c r="G483" s="79" t="s">
        <v>310</v>
      </c>
      <c r="H483" s="83" t="s">
        <v>349</v>
      </c>
      <c r="I483" s="81">
        <v>90</v>
      </c>
      <c r="J483" s="82" t="s">
        <v>117</v>
      </c>
      <c r="K483" s="79" t="s">
        <v>291</v>
      </c>
      <c r="L483" s="80" t="s">
        <v>382</v>
      </c>
      <c r="M483" s="79">
        <v>1</v>
      </c>
      <c r="N483" s="79"/>
      <c r="O483" s="44">
        <f t="shared" si="7"/>
        <v>477</v>
      </c>
      <c r="Q483" s="106"/>
      <c r="R483" s="101">
        <v>42131</v>
      </c>
    </row>
    <row r="484" spans="1:18" s="61" customFormat="1" ht="12.75" customHeight="1" x14ac:dyDescent="0.25">
      <c r="A484" s="75">
        <v>42131</v>
      </c>
      <c r="B484" s="76">
        <v>5</v>
      </c>
      <c r="C484" s="76">
        <v>19</v>
      </c>
      <c r="D484" s="76">
        <v>2015</v>
      </c>
      <c r="E484" s="77" t="s">
        <v>313</v>
      </c>
      <c r="F484" s="78" t="s">
        <v>333</v>
      </c>
      <c r="G484" s="79" t="s">
        <v>310</v>
      </c>
      <c r="H484" s="83" t="s">
        <v>347</v>
      </c>
      <c r="I484" s="81">
        <v>70</v>
      </c>
      <c r="J484" s="82" t="s">
        <v>60</v>
      </c>
      <c r="K484" s="79" t="s">
        <v>291</v>
      </c>
      <c r="L484" s="80" t="s">
        <v>404</v>
      </c>
      <c r="M484" s="79">
        <v>1</v>
      </c>
      <c r="N484" s="79"/>
      <c r="O484" s="44">
        <f t="shared" si="7"/>
        <v>478</v>
      </c>
      <c r="Q484" s="106"/>
      <c r="R484" s="101">
        <v>42131</v>
      </c>
    </row>
    <row r="485" spans="1:18" s="61" customFormat="1" ht="12.75" customHeight="1" x14ac:dyDescent="0.25">
      <c r="A485" s="75">
        <v>42131</v>
      </c>
      <c r="B485" s="76">
        <v>5</v>
      </c>
      <c r="C485" s="76">
        <v>19</v>
      </c>
      <c r="D485" s="76">
        <v>2015</v>
      </c>
      <c r="E485" s="77" t="s">
        <v>313</v>
      </c>
      <c r="F485" s="78" t="s">
        <v>333</v>
      </c>
      <c r="G485" s="79" t="s">
        <v>310</v>
      </c>
      <c r="H485" s="83" t="s">
        <v>347</v>
      </c>
      <c r="I485" s="81">
        <v>70</v>
      </c>
      <c r="J485" s="82" t="s">
        <v>259</v>
      </c>
      <c r="K485" s="79" t="s">
        <v>291</v>
      </c>
      <c r="L485" s="80" t="s">
        <v>498</v>
      </c>
      <c r="M485" s="79">
        <v>1</v>
      </c>
      <c r="N485" s="79"/>
      <c r="O485" s="44">
        <f t="shared" si="7"/>
        <v>479</v>
      </c>
      <c r="Q485" s="106"/>
      <c r="R485" s="101">
        <v>42131</v>
      </c>
    </row>
    <row r="486" spans="1:18" s="61" customFormat="1" ht="12.75" customHeight="1" x14ac:dyDescent="0.25">
      <c r="A486" s="75">
        <v>42131</v>
      </c>
      <c r="B486" s="76">
        <v>5</v>
      </c>
      <c r="C486" s="76">
        <v>19</v>
      </c>
      <c r="D486" s="76">
        <v>2015</v>
      </c>
      <c r="E486" s="77" t="s">
        <v>313</v>
      </c>
      <c r="F486" s="78" t="s">
        <v>333</v>
      </c>
      <c r="G486" s="79" t="s">
        <v>310</v>
      </c>
      <c r="H486" s="83" t="s">
        <v>347</v>
      </c>
      <c r="I486" s="81">
        <v>70</v>
      </c>
      <c r="J486" s="82" t="s">
        <v>43</v>
      </c>
      <c r="K486" s="79" t="s">
        <v>291</v>
      </c>
      <c r="L486" s="80" t="s">
        <v>368</v>
      </c>
      <c r="M486" s="79">
        <v>1</v>
      </c>
      <c r="N486" s="79"/>
      <c r="O486" s="44">
        <f t="shared" si="7"/>
        <v>480</v>
      </c>
      <c r="Q486" s="106"/>
      <c r="R486" s="101">
        <v>42131</v>
      </c>
    </row>
    <row r="487" spans="1:18" s="61" customFormat="1" ht="12.75" customHeight="1" x14ac:dyDescent="0.25">
      <c r="A487" s="75">
        <v>42130</v>
      </c>
      <c r="B487" s="76">
        <v>5</v>
      </c>
      <c r="C487" s="76">
        <v>19</v>
      </c>
      <c r="D487" s="76">
        <v>2015</v>
      </c>
      <c r="E487" s="77" t="s">
        <v>314</v>
      </c>
      <c r="F487" s="78" t="s">
        <v>333</v>
      </c>
      <c r="G487" s="79" t="s">
        <v>310</v>
      </c>
      <c r="H487" s="83" t="s">
        <v>348</v>
      </c>
      <c r="I487" s="81">
        <v>50</v>
      </c>
      <c r="J487" s="82" t="s">
        <v>11</v>
      </c>
      <c r="K487" s="79" t="s">
        <v>291</v>
      </c>
      <c r="L487" s="80" t="s">
        <v>407</v>
      </c>
      <c r="M487" s="79">
        <v>1</v>
      </c>
      <c r="N487" s="79"/>
      <c r="O487" s="44">
        <f t="shared" si="7"/>
        <v>481</v>
      </c>
      <c r="Q487" s="106"/>
      <c r="R487" s="101">
        <v>42130</v>
      </c>
    </row>
    <row r="488" spans="1:18" s="61" customFormat="1" ht="12.75" customHeight="1" x14ac:dyDescent="0.25">
      <c r="A488" s="75">
        <v>42130</v>
      </c>
      <c r="B488" s="76">
        <v>5</v>
      </c>
      <c r="C488" s="76">
        <v>19</v>
      </c>
      <c r="D488" s="76">
        <v>2015</v>
      </c>
      <c r="E488" s="77" t="s">
        <v>314</v>
      </c>
      <c r="F488" s="78" t="s">
        <v>333</v>
      </c>
      <c r="G488" s="79" t="s">
        <v>310</v>
      </c>
      <c r="H488" s="83" t="s">
        <v>349</v>
      </c>
      <c r="I488" s="81">
        <v>90</v>
      </c>
      <c r="J488" s="82" t="s">
        <v>11</v>
      </c>
      <c r="K488" s="79" t="s">
        <v>291</v>
      </c>
      <c r="L488" s="80" t="s">
        <v>407</v>
      </c>
      <c r="M488" s="79">
        <v>1</v>
      </c>
      <c r="N488" s="79"/>
      <c r="O488" s="44">
        <f t="shared" si="7"/>
        <v>482</v>
      </c>
      <c r="Q488" s="106"/>
      <c r="R488" s="101">
        <v>42130</v>
      </c>
    </row>
    <row r="489" spans="1:18" s="61" customFormat="1" ht="12.75" customHeight="1" x14ac:dyDescent="0.25">
      <c r="A489" s="75">
        <v>42130</v>
      </c>
      <c r="B489" s="76">
        <v>5</v>
      </c>
      <c r="C489" s="76">
        <v>19</v>
      </c>
      <c r="D489" s="76">
        <v>2015</v>
      </c>
      <c r="E489" s="77" t="s">
        <v>314</v>
      </c>
      <c r="F489" s="78" t="s">
        <v>333</v>
      </c>
      <c r="G489" s="79" t="s">
        <v>310</v>
      </c>
      <c r="H489" s="83" t="s">
        <v>349</v>
      </c>
      <c r="I489" s="81">
        <v>90</v>
      </c>
      <c r="J489" s="82" t="s">
        <v>197</v>
      </c>
      <c r="K489" s="79" t="s">
        <v>291</v>
      </c>
      <c r="L489" s="80" t="s">
        <v>395</v>
      </c>
      <c r="M489" s="79">
        <v>1</v>
      </c>
      <c r="N489" s="79"/>
      <c r="O489" s="44">
        <f t="shared" si="7"/>
        <v>483</v>
      </c>
      <c r="Q489" s="106"/>
      <c r="R489" s="101">
        <v>42130</v>
      </c>
    </row>
    <row r="490" spans="1:18" s="61" customFormat="1" ht="12.75" customHeight="1" x14ac:dyDescent="0.25">
      <c r="A490" s="75">
        <v>42129</v>
      </c>
      <c r="B490" s="76">
        <v>5</v>
      </c>
      <c r="C490" s="76">
        <v>19</v>
      </c>
      <c r="D490" s="76">
        <v>2015</v>
      </c>
      <c r="E490" s="77" t="s">
        <v>315</v>
      </c>
      <c r="F490" s="78" t="s">
        <v>333</v>
      </c>
      <c r="G490" s="79" t="s">
        <v>310</v>
      </c>
      <c r="H490" s="83" t="s">
        <v>349</v>
      </c>
      <c r="I490" s="81">
        <v>90</v>
      </c>
      <c r="J490" s="82" t="s">
        <v>12</v>
      </c>
      <c r="K490" s="79" t="s">
        <v>291</v>
      </c>
      <c r="L490" s="80" t="s">
        <v>409</v>
      </c>
      <c r="M490" s="79">
        <v>1</v>
      </c>
      <c r="N490" s="79"/>
      <c r="O490" s="44">
        <f t="shared" si="7"/>
        <v>484</v>
      </c>
      <c r="Q490" s="106"/>
      <c r="R490" s="101">
        <v>42129</v>
      </c>
    </row>
    <row r="491" spans="1:18" s="61" customFormat="1" ht="12.75" customHeight="1" x14ac:dyDescent="0.25">
      <c r="A491" s="75">
        <v>42129</v>
      </c>
      <c r="B491" s="76">
        <v>5</v>
      </c>
      <c r="C491" s="76">
        <v>19</v>
      </c>
      <c r="D491" s="76">
        <v>2015</v>
      </c>
      <c r="E491" s="77" t="s">
        <v>315</v>
      </c>
      <c r="F491" s="78" t="s">
        <v>333</v>
      </c>
      <c r="G491" s="79" t="s">
        <v>310</v>
      </c>
      <c r="H491" s="83" t="s">
        <v>359</v>
      </c>
      <c r="I491" s="81">
        <v>80</v>
      </c>
      <c r="J491" s="82" t="s">
        <v>65</v>
      </c>
      <c r="K491" s="79" t="s">
        <v>291</v>
      </c>
      <c r="L491" s="80" t="s">
        <v>375</v>
      </c>
      <c r="M491" s="79">
        <v>2</v>
      </c>
      <c r="N491" s="79"/>
      <c r="O491" s="44">
        <f t="shared" si="7"/>
        <v>485</v>
      </c>
      <c r="Q491" s="106"/>
      <c r="R491" s="101">
        <v>42129</v>
      </c>
    </row>
    <row r="492" spans="1:18" s="61" customFormat="1" ht="12.75" customHeight="1" x14ac:dyDescent="0.25">
      <c r="A492" s="75">
        <v>42128</v>
      </c>
      <c r="B492" s="76">
        <v>5</v>
      </c>
      <c r="C492" s="76">
        <v>19</v>
      </c>
      <c r="D492" s="76">
        <v>2015</v>
      </c>
      <c r="E492" s="77" t="s">
        <v>316</v>
      </c>
      <c r="F492" s="78" t="s">
        <v>333</v>
      </c>
      <c r="G492" s="79" t="s">
        <v>310</v>
      </c>
      <c r="H492" s="83" t="s">
        <v>349</v>
      </c>
      <c r="I492" s="81">
        <v>90</v>
      </c>
      <c r="J492" s="82" t="s">
        <v>339</v>
      </c>
      <c r="K492" s="79" t="s">
        <v>291</v>
      </c>
      <c r="L492" s="80" t="s">
        <v>499</v>
      </c>
      <c r="M492" s="79">
        <v>1</v>
      </c>
      <c r="N492" s="79"/>
      <c r="O492" s="44">
        <f t="shared" si="7"/>
        <v>486</v>
      </c>
      <c r="Q492" s="106"/>
      <c r="R492" s="101">
        <v>42128</v>
      </c>
    </row>
    <row r="493" spans="1:18" s="61" customFormat="1" ht="12.75" customHeight="1" x14ac:dyDescent="0.25">
      <c r="A493" s="75">
        <v>42128</v>
      </c>
      <c r="B493" s="76">
        <v>5</v>
      </c>
      <c r="C493" s="76">
        <v>19</v>
      </c>
      <c r="D493" s="76">
        <v>2015</v>
      </c>
      <c r="E493" s="77" t="s">
        <v>316</v>
      </c>
      <c r="F493" s="78" t="s">
        <v>333</v>
      </c>
      <c r="G493" s="79" t="s">
        <v>310</v>
      </c>
      <c r="H493" s="83" t="s">
        <v>348</v>
      </c>
      <c r="I493" s="81">
        <v>50</v>
      </c>
      <c r="J493" s="82" t="s">
        <v>222</v>
      </c>
      <c r="K493" s="79" t="s">
        <v>291</v>
      </c>
      <c r="L493" s="80" t="s">
        <v>447</v>
      </c>
      <c r="M493" s="79">
        <v>1</v>
      </c>
      <c r="N493" s="79"/>
      <c r="O493" s="44">
        <f t="shared" si="7"/>
        <v>487</v>
      </c>
      <c r="Q493" s="106"/>
      <c r="R493" s="101">
        <v>42128</v>
      </c>
    </row>
    <row r="494" spans="1:18" s="61" customFormat="1" ht="12.75" customHeight="1" x14ac:dyDescent="0.25">
      <c r="A494" s="75">
        <v>42128</v>
      </c>
      <c r="B494" s="76">
        <v>5</v>
      </c>
      <c r="C494" s="76">
        <v>19</v>
      </c>
      <c r="D494" s="76">
        <v>2015</v>
      </c>
      <c r="E494" s="77" t="s">
        <v>316</v>
      </c>
      <c r="F494" s="78" t="s">
        <v>333</v>
      </c>
      <c r="G494" s="79" t="s">
        <v>310</v>
      </c>
      <c r="H494" s="83" t="s">
        <v>349</v>
      </c>
      <c r="I494" s="81">
        <v>90</v>
      </c>
      <c r="J494" s="82" t="s">
        <v>14</v>
      </c>
      <c r="K494" s="79" t="s">
        <v>291</v>
      </c>
      <c r="L494" s="80" t="s">
        <v>469</v>
      </c>
      <c r="M494" s="79">
        <v>1</v>
      </c>
      <c r="N494" s="79"/>
      <c r="O494" s="44">
        <f t="shared" si="7"/>
        <v>488</v>
      </c>
      <c r="Q494" s="106"/>
      <c r="R494" s="101">
        <v>42128</v>
      </c>
    </row>
    <row r="495" spans="1:18" s="61" customFormat="1" ht="12.75" customHeight="1" x14ac:dyDescent="0.25">
      <c r="A495" s="75">
        <v>42126</v>
      </c>
      <c r="B495" s="76">
        <v>5</v>
      </c>
      <c r="C495" s="76">
        <v>18</v>
      </c>
      <c r="D495" s="76">
        <v>2015</v>
      </c>
      <c r="E495" s="77" t="s">
        <v>308</v>
      </c>
      <c r="F495" s="78" t="s">
        <v>333</v>
      </c>
      <c r="G495" s="79" t="s">
        <v>310</v>
      </c>
      <c r="H495" s="83" t="s">
        <v>347</v>
      </c>
      <c r="I495" s="81">
        <v>70</v>
      </c>
      <c r="J495" s="82" t="s">
        <v>158</v>
      </c>
      <c r="K495" s="79" t="s">
        <v>291</v>
      </c>
      <c r="L495" s="80" t="s">
        <v>500</v>
      </c>
      <c r="M495" s="79">
        <v>1</v>
      </c>
      <c r="N495" s="79"/>
      <c r="O495" s="44">
        <f t="shared" si="7"/>
        <v>489</v>
      </c>
      <c r="Q495" s="106"/>
      <c r="R495" s="101">
        <v>42126</v>
      </c>
    </row>
    <row r="496" spans="1:18" s="61" customFormat="1" ht="12.75" customHeight="1" x14ac:dyDescent="0.25">
      <c r="A496" s="75">
        <v>42125</v>
      </c>
      <c r="B496" s="76">
        <v>5</v>
      </c>
      <c r="C496" s="76">
        <v>18</v>
      </c>
      <c r="D496" s="76">
        <v>2015</v>
      </c>
      <c r="E496" s="77" t="s">
        <v>311</v>
      </c>
      <c r="F496" s="78" t="s">
        <v>333</v>
      </c>
      <c r="G496" s="79" t="s">
        <v>310</v>
      </c>
      <c r="H496" s="83" t="s">
        <v>349</v>
      </c>
      <c r="I496" s="81">
        <v>90</v>
      </c>
      <c r="J496" s="82" t="s">
        <v>6</v>
      </c>
      <c r="K496" s="79" t="s">
        <v>291</v>
      </c>
      <c r="L496" s="80" t="s">
        <v>373</v>
      </c>
      <c r="M496" s="79">
        <v>1</v>
      </c>
      <c r="N496" s="79"/>
      <c r="O496" s="44">
        <f t="shared" si="7"/>
        <v>490</v>
      </c>
      <c r="Q496" s="106"/>
      <c r="R496" s="101">
        <v>42125</v>
      </c>
    </row>
    <row r="497" spans="1:18" s="61" customFormat="1" ht="12.75" customHeight="1" x14ac:dyDescent="0.25">
      <c r="A497" s="75">
        <v>42125</v>
      </c>
      <c r="B497" s="76">
        <v>5</v>
      </c>
      <c r="C497" s="76">
        <v>18</v>
      </c>
      <c r="D497" s="76">
        <v>2015</v>
      </c>
      <c r="E497" s="77" t="s">
        <v>311</v>
      </c>
      <c r="F497" s="78" t="s">
        <v>333</v>
      </c>
      <c r="G497" s="79" t="s">
        <v>334</v>
      </c>
      <c r="H497" s="83" t="s">
        <v>360</v>
      </c>
      <c r="I497" s="81">
        <v>100</v>
      </c>
      <c r="J497" s="82" t="s">
        <v>147</v>
      </c>
      <c r="K497" s="79" t="s">
        <v>291</v>
      </c>
      <c r="L497" s="80" t="s">
        <v>422</v>
      </c>
      <c r="M497" s="79">
        <v>0</v>
      </c>
      <c r="N497" s="79"/>
      <c r="O497" s="44">
        <f t="shared" si="7"/>
        <v>491</v>
      </c>
      <c r="Q497" s="106"/>
      <c r="R497" s="101">
        <v>42125</v>
      </c>
    </row>
    <row r="498" spans="1:18" s="61" customFormat="1" ht="12.75" customHeight="1" x14ac:dyDescent="0.25">
      <c r="A498" s="75">
        <v>42124</v>
      </c>
      <c r="B498" s="76">
        <v>4</v>
      </c>
      <c r="C498" s="76">
        <v>18</v>
      </c>
      <c r="D498" s="76">
        <v>2015</v>
      </c>
      <c r="E498" s="77" t="s">
        <v>313</v>
      </c>
      <c r="F498" s="78" t="s">
        <v>340</v>
      </c>
      <c r="G498" s="79" t="s">
        <v>310</v>
      </c>
      <c r="H498" s="83" t="s">
        <v>357</v>
      </c>
      <c r="I498" s="81">
        <v>130</v>
      </c>
      <c r="J498" s="82" t="s">
        <v>147</v>
      </c>
      <c r="K498" s="79" t="s">
        <v>291</v>
      </c>
      <c r="L498" s="80" t="s">
        <v>422</v>
      </c>
      <c r="M498" s="79">
        <v>2</v>
      </c>
      <c r="N498" s="79"/>
      <c r="O498" s="44">
        <f t="shared" si="7"/>
        <v>492</v>
      </c>
      <c r="Q498" s="106"/>
      <c r="R498" s="101">
        <v>42124</v>
      </c>
    </row>
    <row r="499" spans="1:18" s="61" customFormat="1" ht="12.75" customHeight="1" x14ac:dyDescent="0.25">
      <c r="A499" s="75">
        <v>42123</v>
      </c>
      <c r="B499" s="76">
        <v>4</v>
      </c>
      <c r="C499" s="76">
        <v>18</v>
      </c>
      <c r="D499" s="76">
        <v>2015</v>
      </c>
      <c r="E499" s="77" t="s">
        <v>314</v>
      </c>
      <c r="F499" s="78" t="s">
        <v>340</v>
      </c>
      <c r="G499" s="79" t="s">
        <v>310</v>
      </c>
      <c r="H499" s="83" t="s">
        <v>348</v>
      </c>
      <c r="I499" s="81">
        <v>50</v>
      </c>
      <c r="J499" s="82" t="s">
        <v>22</v>
      </c>
      <c r="K499" s="79" t="s">
        <v>291</v>
      </c>
      <c r="L499" s="80" t="s">
        <v>496</v>
      </c>
      <c r="M499" s="79">
        <v>1</v>
      </c>
      <c r="N499" s="79"/>
      <c r="O499" s="44">
        <f t="shared" si="7"/>
        <v>493</v>
      </c>
      <c r="Q499" s="106"/>
      <c r="R499" s="101">
        <v>42123</v>
      </c>
    </row>
    <row r="500" spans="1:18" s="61" customFormat="1" ht="12.75" customHeight="1" x14ac:dyDescent="0.25">
      <c r="A500" s="75">
        <v>42123</v>
      </c>
      <c r="B500" s="76">
        <v>4</v>
      </c>
      <c r="C500" s="76">
        <v>18</v>
      </c>
      <c r="D500" s="76">
        <v>2015</v>
      </c>
      <c r="E500" s="77" t="s">
        <v>314</v>
      </c>
      <c r="F500" s="78" t="s">
        <v>340</v>
      </c>
      <c r="G500" s="79" t="s">
        <v>310</v>
      </c>
      <c r="H500" s="83" t="s">
        <v>347</v>
      </c>
      <c r="I500" s="81">
        <v>70</v>
      </c>
      <c r="J500" s="82" t="s">
        <v>54</v>
      </c>
      <c r="K500" s="79" t="s">
        <v>291</v>
      </c>
      <c r="L500" s="80" t="s">
        <v>436</v>
      </c>
      <c r="M500" s="79">
        <v>1</v>
      </c>
      <c r="N500" s="79"/>
      <c r="O500" s="44">
        <f t="shared" si="7"/>
        <v>494</v>
      </c>
      <c r="Q500" s="106"/>
      <c r="R500" s="101">
        <v>42123</v>
      </c>
    </row>
    <row r="501" spans="1:18" s="61" customFormat="1" ht="12.75" customHeight="1" x14ac:dyDescent="0.25">
      <c r="A501" s="75">
        <v>42123</v>
      </c>
      <c r="B501" s="76">
        <v>4</v>
      </c>
      <c r="C501" s="76">
        <v>18</v>
      </c>
      <c r="D501" s="76">
        <v>2015</v>
      </c>
      <c r="E501" s="77" t="s">
        <v>314</v>
      </c>
      <c r="F501" s="78" t="s">
        <v>340</v>
      </c>
      <c r="G501" s="79" t="s">
        <v>310</v>
      </c>
      <c r="H501" s="83" t="s">
        <v>359</v>
      </c>
      <c r="I501" s="81">
        <v>80</v>
      </c>
      <c r="J501" s="82" t="s">
        <v>6</v>
      </c>
      <c r="K501" s="79" t="s">
        <v>291</v>
      </c>
      <c r="L501" s="80" t="s">
        <v>373</v>
      </c>
      <c r="M501" s="79">
        <v>2</v>
      </c>
      <c r="N501" s="79"/>
      <c r="O501" s="44">
        <f t="shared" si="7"/>
        <v>495</v>
      </c>
      <c r="Q501" s="106"/>
      <c r="R501" s="101">
        <v>42123</v>
      </c>
    </row>
    <row r="502" spans="1:18" s="61" customFormat="1" ht="12.75" customHeight="1" x14ac:dyDescent="0.25">
      <c r="A502" s="75">
        <v>42122</v>
      </c>
      <c r="B502" s="76">
        <v>4</v>
      </c>
      <c r="C502" s="76">
        <v>18</v>
      </c>
      <c r="D502" s="76">
        <v>2015</v>
      </c>
      <c r="E502" s="77" t="s">
        <v>315</v>
      </c>
      <c r="F502" s="78" t="s">
        <v>340</v>
      </c>
      <c r="G502" s="79" t="s">
        <v>310</v>
      </c>
      <c r="H502" s="83" t="s">
        <v>349</v>
      </c>
      <c r="I502" s="81">
        <v>90</v>
      </c>
      <c r="J502" s="82" t="s">
        <v>76</v>
      </c>
      <c r="K502" s="79" t="s">
        <v>291</v>
      </c>
      <c r="L502" s="80" t="s">
        <v>364</v>
      </c>
      <c r="M502" s="79">
        <v>1</v>
      </c>
      <c r="N502" s="79"/>
      <c r="O502" s="44">
        <f t="shared" si="7"/>
        <v>496</v>
      </c>
      <c r="Q502" s="106"/>
      <c r="R502" s="101">
        <v>42122</v>
      </c>
    </row>
    <row r="503" spans="1:18" s="61" customFormat="1" ht="12.75" customHeight="1" x14ac:dyDescent="0.25">
      <c r="A503" s="75">
        <v>42122</v>
      </c>
      <c r="B503" s="76">
        <v>4</v>
      </c>
      <c r="C503" s="76">
        <v>18</v>
      </c>
      <c r="D503" s="76">
        <v>2015</v>
      </c>
      <c r="E503" s="77" t="s">
        <v>315</v>
      </c>
      <c r="F503" s="78" t="s">
        <v>340</v>
      </c>
      <c r="G503" s="79" t="s">
        <v>310</v>
      </c>
      <c r="H503" s="83" t="s">
        <v>349</v>
      </c>
      <c r="I503" s="81">
        <v>90</v>
      </c>
      <c r="J503" s="82" t="s">
        <v>179</v>
      </c>
      <c r="K503" s="79" t="s">
        <v>291</v>
      </c>
      <c r="L503" s="80" t="s">
        <v>470</v>
      </c>
      <c r="M503" s="79">
        <v>1</v>
      </c>
      <c r="N503" s="79"/>
      <c r="O503" s="44">
        <f t="shared" si="7"/>
        <v>497</v>
      </c>
      <c r="Q503" s="106"/>
      <c r="R503" s="101">
        <v>42122</v>
      </c>
    </row>
    <row r="504" spans="1:18" s="61" customFormat="1" ht="12.75" customHeight="1" x14ac:dyDescent="0.25">
      <c r="A504" s="75">
        <v>42122</v>
      </c>
      <c r="B504" s="76">
        <v>4</v>
      </c>
      <c r="C504" s="76">
        <v>18</v>
      </c>
      <c r="D504" s="76">
        <v>2015</v>
      </c>
      <c r="E504" s="77" t="s">
        <v>315</v>
      </c>
      <c r="F504" s="78" t="s">
        <v>340</v>
      </c>
      <c r="G504" s="79" t="s">
        <v>310</v>
      </c>
      <c r="H504" s="83" t="s">
        <v>348</v>
      </c>
      <c r="I504" s="81">
        <v>50</v>
      </c>
      <c r="J504" s="82" t="s">
        <v>43</v>
      </c>
      <c r="K504" s="79" t="s">
        <v>291</v>
      </c>
      <c r="L504" s="80" t="s">
        <v>368</v>
      </c>
      <c r="M504" s="79">
        <v>1</v>
      </c>
      <c r="N504" s="79"/>
      <c r="O504" s="44">
        <f t="shared" si="7"/>
        <v>498</v>
      </c>
      <c r="Q504" s="106"/>
      <c r="R504" s="101">
        <v>42122</v>
      </c>
    </row>
    <row r="505" spans="1:18" s="61" customFormat="1" ht="12.75" customHeight="1" x14ac:dyDescent="0.25">
      <c r="A505" s="75">
        <v>42122</v>
      </c>
      <c r="B505" s="76">
        <v>4</v>
      </c>
      <c r="C505" s="76">
        <v>18</v>
      </c>
      <c r="D505" s="76">
        <v>2015</v>
      </c>
      <c r="E505" s="77" t="s">
        <v>315</v>
      </c>
      <c r="F505" s="78" t="s">
        <v>340</v>
      </c>
      <c r="G505" s="79" t="s">
        <v>310</v>
      </c>
      <c r="H505" s="83" t="s">
        <v>348</v>
      </c>
      <c r="I505" s="81">
        <v>50</v>
      </c>
      <c r="J505" s="82" t="s">
        <v>341</v>
      </c>
      <c r="K505" s="79" t="s">
        <v>291</v>
      </c>
      <c r="L505" s="80" t="s">
        <v>501</v>
      </c>
      <c r="M505" s="79">
        <v>1</v>
      </c>
      <c r="N505" s="79"/>
      <c r="O505" s="44">
        <f t="shared" si="7"/>
        <v>499</v>
      </c>
      <c r="Q505" s="106"/>
      <c r="R505" s="101">
        <v>42122</v>
      </c>
    </row>
    <row r="506" spans="1:18" s="61" customFormat="1" ht="12.75" customHeight="1" x14ac:dyDescent="0.25">
      <c r="A506" s="75">
        <v>42122</v>
      </c>
      <c r="B506" s="76">
        <v>4</v>
      </c>
      <c r="C506" s="76">
        <v>18</v>
      </c>
      <c r="D506" s="76">
        <v>2015</v>
      </c>
      <c r="E506" s="77" t="s">
        <v>315</v>
      </c>
      <c r="F506" s="78" t="s">
        <v>340</v>
      </c>
      <c r="G506" s="79" t="s">
        <v>310</v>
      </c>
      <c r="H506" s="83" t="s">
        <v>349</v>
      </c>
      <c r="I506" s="81">
        <v>90</v>
      </c>
      <c r="J506" s="82" t="s">
        <v>12</v>
      </c>
      <c r="K506" s="79" t="s">
        <v>291</v>
      </c>
      <c r="L506" s="80" t="s">
        <v>409</v>
      </c>
      <c r="M506" s="79">
        <v>1</v>
      </c>
      <c r="N506" s="79"/>
      <c r="O506" s="44">
        <f t="shared" si="7"/>
        <v>500</v>
      </c>
      <c r="Q506" s="106"/>
      <c r="R506" s="101">
        <v>42122</v>
      </c>
    </row>
    <row r="507" spans="1:18" s="61" customFormat="1" ht="12.75" customHeight="1" x14ac:dyDescent="0.25">
      <c r="A507" s="75">
        <v>42121</v>
      </c>
      <c r="B507" s="76">
        <v>4</v>
      </c>
      <c r="C507" s="76">
        <v>18</v>
      </c>
      <c r="D507" s="76">
        <v>2015</v>
      </c>
      <c r="E507" s="77" t="s">
        <v>316</v>
      </c>
      <c r="F507" s="78" t="s">
        <v>340</v>
      </c>
      <c r="G507" s="79" t="s">
        <v>310</v>
      </c>
      <c r="H507" s="83" t="s">
        <v>348</v>
      </c>
      <c r="I507" s="81">
        <v>50</v>
      </c>
      <c r="J507" s="82" t="s">
        <v>43</v>
      </c>
      <c r="K507" s="79" t="s">
        <v>291</v>
      </c>
      <c r="L507" s="80" t="s">
        <v>368</v>
      </c>
      <c r="M507" s="79">
        <v>1</v>
      </c>
      <c r="N507" s="79"/>
      <c r="O507" s="44">
        <f t="shared" si="7"/>
        <v>501</v>
      </c>
      <c r="Q507" s="106"/>
      <c r="R507" s="101">
        <v>42121</v>
      </c>
    </row>
    <row r="508" spans="1:18" s="61" customFormat="1" ht="12.75" customHeight="1" x14ac:dyDescent="0.25">
      <c r="A508" s="75">
        <v>42121</v>
      </c>
      <c r="B508" s="76">
        <v>4</v>
      </c>
      <c r="C508" s="76">
        <v>18</v>
      </c>
      <c r="D508" s="76">
        <v>2015</v>
      </c>
      <c r="E508" s="77" t="s">
        <v>316</v>
      </c>
      <c r="F508" s="78" t="s">
        <v>340</v>
      </c>
      <c r="G508" s="79" t="s">
        <v>310</v>
      </c>
      <c r="H508" s="83" t="s">
        <v>348</v>
      </c>
      <c r="I508" s="81">
        <v>50</v>
      </c>
      <c r="J508" s="82" t="s">
        <v>129</v>
      </c>
      <c r="K508" s="79" t="s">
        <v>291</v>
      </c>
      <c r="L508" s="80" t="s">
        <v>367</v>
      </c>
      <c r="M508" s="79">
        <v>1</v>
      </c>
      <c r="N508" s="79"/>
      <c r="O508" s="44">
        <f t="shared" si="7"/>
        <v>502</v>
      </c>
      <c r="Q508" s="106"/>
      <c r="R508" s="101">
        <v>42121</v>
      </c>
    </row>
    <row r="509" spans="1:18" s="61" customFormat="1" ht="12.75" customHeight="1" x14ac:dyDescent="0.25">
      <c r="A509" s="75">
        <v>42121</v>
      </c>
      <c r="B509" s="76">
        <v>4</v>
      </c>
      <c r="C509" s="76">
        <v>18</v>
      </c>
      <c r="D509" s="76">
        <v>2015</v>
      </c>
      <c r="E509" s="77" t="s">
        <v>316</v>
      </c>
      <c r="F509" s="78" t="s">
        <v>340</v>
      </c>
      <c r="G509" s="79" t="s">
        <v>310</v>
      </c>
      <c r="H509" s="83" t="s">
        <v>348</v>
      </c>
      <c r="I509" s="81">
        <v>50</v>
      </c>
      <c r="J509" s="82" t="s">
        <v>9</v>
      </c>
      <c r="K509" s="79" t="s">
        <v>291</v>
      </c>
      <c r="L509" s="80" t="s">
        <v>377</v>
      </c>
      <c r="M509" s="79">
        <v>1</v>
      </c>
      <c r="N509" s="79"/>
      <c r="O509" s="44">
        <f t="shared" si="7"/>
        <v>503</v>
      </c>
      <c r="Q509" s="106"/>
      <c r="R509" s="101">
        <v>42121</v>
      </c>
    </row>
    <row r="510" spans="1:18" s="61" customFormat="1" ht="12.75" customHeight="1" x14ac:dyDescent="0.25">
      <c r="A510" s="75">
        <v>42111</v>
      </c>
      <c r="B510" s="76">
        <v>4</v>
      </c>
      <c r="C510" s="76">
        <v>16</v>
      </c>
      <c r="D510" s="76">
        <v>2015</v>
      </c>
      <c r="E510" s="77" t="s">
        <v>311</v>
      </c>
      <c r="F510" s="78" t="s">
        <v>340</v>
      </c>
      <c r="G510" s="79" t="s">
        <v>310</v>
      </c>
      <c r="H510" s="83" t="s">
        <v>347</v>
      </c>
      <c r="I510" s="81">
        <v>70</v>
      </c>
      <c r="J510" s="82" t="s">
        <v>133</v>
      </c>
      <c r="K510" s="79" t="s">
        <v>291</v>
      </c>
      <c r="L510" s="80" t="s">
        <v>403</v>
      </c>
      <c r="M510" s="79">
        <v>1</v>
      </c>
      <c r="N510" s="79"/>
      <c r="O510" s="44">
        <f t="shared" si="7"/>
        <v>504</v>
      </c>
      <c r="Q510" s="106"/>
      <c r="R510" s="101">
        <v>42111</v>
      </c>
    </row>
    <row r="511" spans="1:18" s="61" customFormat="1" ht="12.75" customHeight="1" x14ac:dyDescent="0.25">
      <c r="A511" s="75">
        <v>42111</v>
      </c>
      <c r="B511" s="76">
        <v>4</v>
      </c>
      <c r="C511" s="76">
        <v>16</v>
      </c>
      <c r="D511" s="76">
        <v>2015</v>
      </c>
      <c r="E511" s="77" t="s">
        <v>311</v>
      </c>
      <c r="F511" s="78" t="s">
        <v>340</v>
      </c>
      <c r="G511" s="79" t="s">
        <v>310</v>
      </c>
      <c r="H511" s="83" t="s">
        <v>347</v>
      </c>
      <c r="I511" s="81">
        <v>70</v>
      </c>
      <c r="J511" s="82" t="s">
        <v>57</v>
      </c>
      <c r="K511" s="79" t="s">
        <v>291</v>
      </c>
      <c r="L511" s="80" t="s">
        <v>396</v>
      </c>
      <c r="M511" s="79">
        <v>1</v>
      </c>
      <c r="N511" s="79"/>
      <c r="O511" s="44">
        <f t="shared" si="7"/>
        <v>505</v>
      </c>
      <c r="Q511" s="106"/>
      <c r="R511" s="101">
        <v>42111</v>
      </c>
    </row>
    <row r="512" spans="1:18" s="61" customFormat="1" ht="12.75" customHeight="1" x14ac:dyDescent="0.25">
      <c r="A512" s="75">
        <v>42111</v>
      </c>
      <c r="B512" s="76">
        <v>4</v>
      </c>
      <c r="C512" s="76">
        <v>16</v>
      </c>
      <c r="D512" s="76">
        <v>2015</v>
      </c>
      <c r="E512" s="77" t="s">
        <v>311</v>
      </c>
      <c r="F512" s="78" t="s">
        <v>340</v>
      </c>
      <c r="G512" s="79" t="s">
        <v>310</v>
      </c>
      <c r="H512" s="83" t="s">
        <v>349</v>
      </c>
      <c r="I512" s="81">
        <v>90</v>
      </c>
      <c r="J512" s="82" t="s">
        <v>259</v>
      </c>
      <c r="K512" s="79" t="s">
        <v>291</v>
      </c>
      <c r="L512" s="80" t="s">
        <v>498</v>
      </c>
      <c r="M512" s="79">
        <v>1</v>
      </c>
      <c r="N512" s="79"/>
      <c r="O512" s="44">
        <f t="shared" si="7"/>
        <v>506</v>
      </c>
      <c r="Q512" s="106"/>
      <c r="R512" s="101">
        <v>42111</v>
      </c>
    </row>
    <row r="513" spans="1:18" s="61" customFormat="1" ht="12.75" customHeight="1" x14ac:dyDescent="0.25">
      <c r="A513" s="75">
        <v>42111</v>
      </c>
      <c r="B513" s="76">
        <v>4</v>
      </c>
      <c r="C513" s="76">
        <v>16</v>
      </c>
      <c r="D513" s="76">
        <v>2015</v>
      </c>
      <c r="E513" s="77" t="s">
        <v>311</v>
      </c>
      <c r="F513" s="78" t="s">
        <v>340</v>
      </c>
      <c r="G513" s="79" t="s">
        <v>310</v>
      </c>
      <c r="H513" s="83" t="s">
        <v>347</v>
      </c>
      <c r="I513" s="81">
        <v>70</v>
      </c>
      <c r="J513" s="82" t="s">
        <v>155</v>
      </c>
      <c r="K513" s="79" t="s">
        <v>291</v>
      </c>
      <c r="L513" s="80" t="s">
        <v>472</v>
      </c>
      <c r="M513" s="79">
        <v>1</v>
      </c>
      <c r="N513" s="79"/>
      <c r="O513" s="44">
        <f t="shared" si="7"/>
        <v>507</v>
      </c>
      <c r="Q513" s="106"/>
      <c r="R513" s="101">
        <v>42111</v>
      </c>
    </row>
    <row r="514" spans="1:18" s="61" customFormat="1" ht="12.75" customHeight="1" x14ac:dyDescent="0.25">
      <c r="A514" s="75">
        <v>42110</v>
      </c>
      <c r="B514" s="76">
        <v>4</v>
      </c>
      <c r="C514" s="76">
        <v>16</v>
      </c>
      <c r="D514" s="76">
        <v>2015</v>
      </c>
      <c r="E514" s="77" t="s">
        <v>313</v>
      </c>
      <c r="F514" s="78" t="s">
        <v>340</v>
      </c>
      <c r="G514" s="79" t="s">
        <v>310</v>
      </c>
      <c r="H514" s="83" t="s">
        <v>357</v>
      </c>
      <c r="I514" s="81">
        <v>130</v>
      </c>
      <c r="J514" s="82" t="s">
        <v>31</v>
      </c>
      <c r="K514" s="79" t="s">
        <v>291</v>
      </c>
      <c r="L514" s="80" t="s">
        <v>371</v>
      </c>
      <c r="M514" s="79">
        <v>2</v>
      </c>
      <c r="N514" s="79"/>
      <c r="O514" s="44">
        <f t="shared" si="7"/>
        <v>508</v>
      </c>
      <c r="Q514" s="106"/>
      <c r="R514" s="101">
        <v>42110</v>
      </c>
    </row>
    <row r="515" spans="1:18" s="61" customFormat="1" ht="12.75" customHeight="1" x14ac:dyDescent="0.25">
      <c r="A515" s="75">
        <v>42110</v>
      </c>
      <c r="B515" s="76">
        <v>4</v>
      </c>
      <c r="C515" s="76">
        <v>16</v>
      </c>
      <c r="D515" s="76">
        <v>2015</v>
      </c>
      <c r="E515" s="77" t="s">
        <v>313</v>
      </c>
      <c r="F515" s="78" t="s">
        <v>340</v>
      </c>
      <c r="G515" s="79" t="s">
        <v>310</v>
      </c>
      <c r="H515" s="83" t="s">
        <v>354</v>
      </c>
      <c r="I515" s="81">
        <v>40</v>
      </c>
      <c r="J515" s="82" t="s">
        <v>10</v>
      </c>
      <c r="K515" s="79" t="s">
        <v>291</v>
      </c>
      <c r="L515" s="80" t="s">
        <v>372</v>
      </c>
      <c r="M515" s="79">
        <v>1</v>
      </c>
      <c r="N515" s="79"/>
      <c r="O515" s="44">
        <f t="shared" si="7"/>
        <v>509</v>
      </c>
      <c r="Q515" s="106"/>
      <c r="R515" s="101">
        <v>42110</v>
      </c>
    </row>
    <row r="516" spans="1:18" s="61" customFormat="1" ht="12.75" customHeight="1" x14ac:dyDescent="0.25">
      <c r="A516" s="75">
        <v>42109</v>
      </c>
      <c r="B516" s="76">
        <v>4</v>
      </c>
      <c r="C516" s="76">
        <v>16</v>
      </c>
      <c r="D516" s="76">
        <v>2015</v>
      </c>
      <c r="E516" s="77" t="s">
        <v>314</v>
      </c>
      <c r="F516" s="78" t="s">
        <v>340</v>
      </c>
      <c r="G516" s="79" t="s">
        <v>310</v>
      </c>
      <c r="H516" s="83" t="s">
        <v>347</v>
      </c>
      <c r="I516" s="81">
        <v>70</v>
      </c>
      <c r="J516" s="82" t="s">
        <v>76</v>
      </c>
      <c r="K516" s="79" t="s">
        <v>291</v>
      </c>
      <c r="L516" s="80" t="s">
        <v>364</v>
      </c>
      <c r="M516" s="79">
        <v>1</v>
      </c>
      <c r="N516" s="79"/>
      <c r="O516" s="44">
        <f t="shared" si="7"/>
        <v>510</v>
      </c>
      <c r="Q516" s="106"/>
      <c r="R516" s="101">
        <v>42109</v>
      </c>
    </row>
    <row r="517" spans="1:18" s="61" customFormat="1" ht="12.75" customHeight="1" x14ac:dyDescent="0.25">
      <c r="A517" s="75">
        <v>42108</v>
      </c>
      <c r="B517" s="76">
        <v>4</v>
      </c>
      <c r="C517" s="76">
        <v>16</v>
      </c>
      <c r="D517" s="76">
        <v>2015</v>
      </c>
      <c r="E517" s="77" t="s">
        <v>315</v>
      </c>
      <c r="F517" s="78" t="s">
        <v>340</v>
      </c>
      <c r="G517" s="79" t="s">
        <v>310</v>
      </c>
      <c r="H517" s="83" t="s">
        <v>357</v>
      </c>
      <c r="I517" s="81">
        <v>130</v>
      </c>
      <c r="J517" s="82" t="s">
        <v>342</v>
      </c>
      <c r="K517" s="79" t="s">
        <v>291</v>
      </c>
      <c r="L517" s="80" t="s">
        <v>502</v>
      </c>
      <c r="M517" s="79">
        <v>2</v>
      </c>
      <c r="N517" s="79"/>
      <c r="O517" s="44">
        <f t="shared" si="7"/>
        <v>511</v>
      </c>
      <c r="Q517" s="106"/>
      <c r="R517" s="101">
        <v>42108</v>
      </c>
    </row>
    <row r="518" spans="1:18" s="61" customFormat="1" ht="12.75" customHeight="1" x14ac:dyDescent="0.25">
      <c r="A518" s="75">
        <v>42107</v>
      </c>
      <c r="B518" s="76">
        <v>4</v>
      </c>
      <c r="C518" s="76">
        <v>16</v>
      </c>
      <c r="D518" s="76">
        <v>2015</v>
      </c>
      <c r="E518" s="77" t="s">
        <v>316</v>
      </c>
      <c r="F518" s="78" t="s">
        <v>340</v>
      </c>
      <c r="G518" s="79" t="s">
        <v>310</v>
      </c>
      <c r="H518" s="83" t="s">
        <v>349</v>
      </c>
      <c r="I518" s="81">
        <v>90</v>
      </c>
      <c r="J518" s="82" t="s">
        <v>76</v>
      </c>
      <c r="K518" s="79" t="s">
        <v>291</v>
      </c>
      <c r="L518" s="80" t="s">
        <v>364</v>
      </c>
      <c r="M518" s="79">
        <v>1</v>
      </c>
      <c r="N518" s="79"/>
      <c r="O518" s="44">
        <f t="shared" si="7"/>
        <v>512</v>
      </c>
      <c r="Q518" s="106"/>
      <c r="R518" s="101">
        <v>42107</v>
      </c>
    </row>
    <row r="519" spans="1:18" s="61" customFormat="1" ht="12.75" customHeight="1" x14ac:dyDescent="0.25">
      <c r="A519" s="75">
        <v>42107</v>
      </c>
      <c r="B519" s="76">
        <v>4</v>
      </c>
      <c r="C519" s="76">
        <v>16</v>
      </c>
      <c r="D519" s="76">
        <v>2015</v>
      </c>
      <c r="E519" s="77" t="s">
        <v>316</v>
      </c>
      <c r="F519" s="78" t="s">
        <v>340</v>
      </c>
      <c r="G519" s="79" t="s">
        <v>310</v>
      </c>
      <c r="H519" s="83" t="s">
        <v>348</v>
      </c>
      <c r="I519" s="81">
        <v>50</v>
      </c>
      <c r="J519" s="82" t="s">
        <v>205</v>
      </c>
      <c r="K519" s="79" t="s">
        <v>291</v>
      </c>
      <c r="L519" s="80" t="s">
        <v>459</v>
      </c>
      <c r="M519" s="79">
        <v>1</v>
      </c>
      <c r="N519" s="79"/>
      <c r="O519" s="44">
        <f t="shared" si="7"/>
        <v>513</v>
      </c>
      <c r="Q519" s="106"/>
      <c r="R519" s="101">
        <v>42107</v>
      </c>
    </row>
    <row r="520" spans="1:18" s="61" customFormat="1" ht="12.75" customHeight="1" x14ac:dyDescent="0.25">
      <c r="A520" s="75">
        <v>42107</v>
      </c>
      <c r="B520" s="76">
        <v>4</v>
      </c>
      <c r="C520" s="76">
        <v>16</v>
      </c>
      <c r="D520" s="76">
        <v>2015</v>
      </c>
      <c r="E520" s="77" t="s">
        <v>316</v>
      </c>
      <c r="F520" s="78" t="s">
        <v>340</v>
      </c>
      <c r="G520" s="79" t="s">
        <v>310</v>
      </c>
      <c r="H520" s="83" t="s">
        <v>347</v>
      </c>
      <c r="I520" s="81">
        <v>70</v>
      </c>
      <c r="J520" s="82" t="s">
        <v>64</v>
      </c>
      <c r="K520" s="79" t="s">
        <v>291</v>
      </c>
      <c r="L520" s="80" t="s">
        <v>484</v>
      </c>
      <c r="M520" s="79">
        <v>1</v>
      </c>
      <c r="N520" s="79"/>
      <c r="O520" s="44">
        <f t="shared" si="7"/>
        <v>514</v>
      </c>
      <c r="Q520" s="106"/>
      <c r="R520" s="101">
        <v>42107</v>
      </c>
    </row>
    <row r="521" spans="1:18" s="61" customFormat="1" ht="12.75" customHeight="1" x14ac:dyDescent="0.25">
      <c r="A521" s="75">
        <v>42107</v>
      </c>
      <c r="B521" s="76">
        <v>4</v>
      </c>
      <c r="C521" s="76">
        <v>16</v>
      </c>
      <c r="D521" s="76">
        <v>2015</v>
      </c>
      <c r="E521" s="77" t="s">
        <v>316</v>
      </c>
      <c r="F521" s="78" t="s">
        <v>340</v>
      </c>
      <c r="G521" s="79" t="s">
        <v>310</v>
      </c>
      <c r="H521" s="83" t="s">
        <v>347</v>
      </c>
      <c r="I521" s="81">
        <v>70</v>
      </c>
      <c r="J521" s="82" t="s">
        <v>217</v>
      </c>
      <c r="K521" s="79" t="s">
        <v>291</v>
      </c>
      <c r="L521" s="80" t="s">
        <v>389</v>
      </c>
      <c r="M521" s="79">
        <v>1</v>
      </c>
      <c r="N521" s="79"/>
      <c r="O521" s="44">
        <f t="shared" si="7"/>
        <v>515</v>
      </c>
      <c r="Q521" s="106"/>
      <c r="R521" s="101">
        <v>42107</v>
      </c>
    </row>
    <row r="522" spans="1:18" s="61" customFormat="1" ht="12.75" customHeight="1" x14ac:dyDescent="0.25">
      <c r="A522" s="75">
        <v>42104</v>
      </c>
      <c r="B522" s="76">
        <v>4</v>
      </c>
      <c r="C522" s="76">
        <v>15</v>
      </c>
      <c r="D522" s="76">
        <v>2015</v>
      </c>
      <c r="E522" s="77" t="s">
        <v>311</v>
      </c>
      <c r="F522" s="78" t="s">
        <v>340</v>
      </c>
      <c r="G522" s="79" t="s">
        <v>310</v>
      </c>
      <c r="H522" s="83" t="s">
        <v>349</v>
      </c>
      <c r="I522" s="81">
        <v>90</v>
      </c>
      <c r="J522" s="82" t="s">
        <v>57</v>
      </c>
      <c r="K522" s="79" t="s">
        <v>291</v>
      </c>
      <c r="L522" s="80" t="s">
        <v>396</v>
      </c>
      <c r="M522" s="79">
        <v>1</v>
      </c>
      <c r="N522" s="79"/>
      <c r="O522" s="44">
        <f t="shared" si="7"/>
        <v>516</v>
      </c>
      <c r="Q522" s="106"/>
      <c r="R522" s="101">
        <v>42104</v>
      </c>
    </row>
    <row r="523" spans="1:18" s="61" customFormat="1" ht="12.75" customHeight="1" x14ac:dyDescent="0.25">
      <c r="A523" s="75">
        <v>42104</v>
      </c>
      <c r="B523" s="76">
        <v>4</v>
      </c>
      <c r="C523" s="76">
        <v>15</v>
      </c>
      <c r="D523" s="76">
        <v>2015</v>
      </c>
      <c r="E523" s="77" t="s">
        <v>311</v>
      </c>
      <c r="F523" s="78" t="s">
        <v>340</v>
      </c>
      <c r="G523" s="79" t="s">
        <v>310</v>
      </c>
      <c r="H523" s="83" t="s">
        <v>347</v>
      </c>
      <c r="I523" s="81">
        <v>70</v>
      </c>
      <c r="J523" s="82" t="s">
        <v>343</v>
      </c>
      <c r="K523" s="79" t="s">
        <v>291</v>
      </c>
      <c r="L523" s="80" t="s">
        <v>503</v>
      </c>
      <c r="M523" s="79">
        <v>1</v>
      </c>
      <c r="N523" s="79"/>
      <c r="O523" s="44">
        <f t="shared" si="7"/>
        <v>517</v>
      </c>
      <c r="Q523" s="106"/>
      <c r="R523" s="101">
        <v>42104</v>
      </c>
    </row>
    <row r="524" spans="1:18" s="61" customFormat="1" ht="12.75" customHeight="1" x14ac:dyDescent="0.25">
      <c r="A524" s="75">
        <v>42104</v>
      </c>
      <c r="B524" s="76">
        <v>4</v>
      </c>
      <c r="C524" s="76">
        <v>15</v>
      </c>
      <c r="D524" s="76">
        <v>2015</v>
      </c>
      <c r="E524" s="77" t="s">
        <v>311</v>
      </c>
      <c r="F524" s="78" t="s">
        <v>340</v>
      </c>
      <c r="G524" s="79" t="s">
        <v>310</v>
      </c>
      <c r="H524" s="83" t="s">
        <v>348</v>
      </c>
      <c r="I524" s="81">
        <v>50</v>
      </c>
      <c r="J524" s="82" t="s">
        <v>40</v>
      </c>
      <c r="K524" s="79" t="s">
        <v>291</v>
      </c>
      <c r="L524" s="80" t="s">
        <v>461</v>
      </c>
      <c r="M524" s="79">
        <v>1</v>
      </c>
      <c r="N524" s="79"/>
      <c r="O524" s="44">
        <f t="shared" ref="O524:O587" si="8">O523+1</f>
        <v>518</v>
      </c>
      <c r="Q524" s="106"/>
      <c r="R524" s="101">
        <v>42104</v>
      </c>
    </row>
    <row r="525" spans="1:18" s="61" customFormat="1" ht="12.75" customHeight="1" x14ac:dyDescent="0.25">
      <c r="A525" s="75">
        <v>42103</v>
      </c>
      <c r="B525" s="76">
        <v>4</v>
      </c>
      <c r="C525" s="76">
        <v>15</v>
      </c>
      <c r="D525" s="76">
        <v>2015</v>
      </c>
      <c r="E525" s="77" t="s">
        <v>313</v>
      </c>
      <c r="F525" s="78" t="s">
        <v>340</v>
      </c>
      <c r="G525" s="79" t="s">
        <v>310</v>
      </c>
      <c r="H525" s="83" t="s">
        <v>357</v>
      </c>
      <c r="I525" s="81">
        <v>130</v>
      </c>
      <c r="J525" s="82" t="s">
        <v>31</v>
      </c>
      <c r="K525" s="79" t="s">
        <v>291</v>
      </c>
      <c r="L525" s="80" t="s">
        <v>371</v>
      </c>
      <c r="M525" s="79">
        <v>2</v>
      </c>
      <c r="N525" s="79"/>
      <c r="O525" s="44">
        <f t="shared" si="8"/>
        <v>519</v>
      </c>
      <c r="Q525" s="106"/>
      <c r="R525" s="101">
        <v>42103</v>
      </c>
    </row>
    <row r="526" spans="1:18" s="61" customFormat="1" ht="12.75" customHeight="1" x14ac:dyDescent="0.25">
      <c r="A526" s="75">
        <v>42103</v>
      </c>
      <c r="B526" s="76">
        <v>4</v>
      </c>
      <c r="C526" s="76">
        <v>15</v>
      </c>
      <c r="D526" s="76">
        <v>2015</v>
      </c>
      <c r="E526" s="77" t="s">
        <v>313</v>
      </c>
      <c r="F526" s="78" t="s">
        <v>340</v>
      </c>
      <c r="G526" s="79" t="s">
        <v>310</v>
      </c>
      <c r="H526" s="83" t="s">
        <v>357</v>
      </c>
      <c r="I526" s="81">
        <v>130</v>
      </c>
      <c r="J526" s="82" t="s">
        <v>9</v>
      </c>
      <c r="K526" s="79" t="s">
        <v>291</v>
      </c>
      <c r="L526" s="80" t="s">
        <v>377</v>
      </c>
      <c r="M526" s="79">
        <v>2</v>
      </c>
      <c r="N526" s="79"/>
      <c r="O526" s="44">
        <f t="shared" si="8"/>
        <v>520</v>
      </c>
      <c r="Q526" s="106"/>
      <c r="R526" s="101">
        <v>42103</v>
      </c>
    </row>
    <row r="527" spans="1:18" s="61" customFormat="1" ht="12.75" customHeight="1" x14ac:dyDescent="0.25">
      <c r="A527" s="75">
        <v>42103</v>
      </c>
      <c r="B527" s="76">
        <v>4</v>
      </c>
      <c r="C527" s="76">
        <v>15</v>
      </c>
      <c r="D527" s="76">
        <v>2015</v>
      </c>
      <c r="E527" s="77" t="s">
        <v>313</v>
      </c>
      <c r="F527" s="78" t="s">
        <v>340</v>
      </c>
      <c r="G527" s="79" t="s">
        <v>310</v>
      </c>
      <c r="H527" s="83" t="s">
        <v>348</v>
      </c>
      <c r="I527" s="81">
        <v>50</v>
      </c>
      <c r="J527" s="82" t="s">
        <v>9</v>
      </c>
      <c r="K527" s="79" t="s">
        <v>291</v>
      </c>
      <c r="L527" s="80" t="s">
        <v>377</v>
      </c>
      <c r="M527" s="79">
        <v>1</v>
      </c>
      <c r="N527" s="79"/>
      <c r="O527" s="44">
        <f t="shared" si="8"/>
        <v>521</v>
      </c>
      <c r="Q527" s="106"/>
      <c r="R527" s="101">
        <v>42103</v>
      </c>
    </row>
    <row r="528" spans="1:18" s="61" customFormat="1" ht="12.75" customHeight="1" x14ac:dyDescent="0.25">
      <c r="A528" s="75">
        <v>42103</v>
      </c>
      <c r="B528" s="76">
        <v>4</v>
      </c>
      <c r="C528" s="76">
        <v>15</v>
      </c>
      <c r="D528" s="76">
        <v>2015</v>
      </c>
      <c r="E528" s="77" t="s">
        <v>313</v>
      </c>
      <c r="F528" s="78" t="s">
        <v>340</v>
      </c>
      <c r="G528" s="79" t="s">
        <v>310</v>
      </c>
      <c r="H528" s="83" t="s">
        <v>349</v>
      </c>
      <c r="I528" s="81">
        <v>90</v>
      </c>
      <c r="J528" s="82" t="s">
        <v>43</v>
      </c>
      <c r="K528" s="79" t="s">
        <v>291</v>
      </c>
      <c r="L528" s="80" t="s">
        <v>368</v>
      </c>
      <c r="M528" s="79">
        <v>1</v>
      </c>
      <c r="N528" s="79"/>
      <c r="O528" s="44">
        <f t="shared" si="8"/>
        <v>522</v>
      </c>
      <c r="Q528" s="106"/>
      <c r="R528" s="101">
        <v>42103</v>
      </c>
    </row>
    <row r="529" spans="1:18" s="61" customFormat="1" ht="12.75" customHeight="1" x14ac:dyDescent="0.25">
      <c r="A529" s="75">
        <v>42102</v>
      </c>
      <c r="B529" s="76">
        <v>4</v>
      </c>
      <c r="C529" s="76">
        <v>15</v>
      </c>
      <c r="D529" s="76">
        <v>2015</v>
      </c>
      <c r="E529" s="77" t="s">
        <v>314</v>
      </c>
      <c r="F529" s="78" t="s">
        <v>340</v>
      </c>
      <c r="G529" s="79" t="s">
        <v>310</v>
      </c>
      <c r="H529" s="83" t="s">
        <v>357</v>
      </c>
      <c r="I529" s="81">
        <v>130</v>
      </c>
      <c r="J529" s="82" t="s">
        <v>42</v>
      </c>
      <c r="K529" s="79" t="s">
        <v>291</v>
      </c>
      <c r="L529" s="80" t="s">
        <v>429</v>
      </c>
      <c r="M529" s="79">
        <v>2</v>
      </c>
      <c r="N529" s="79"/>
      <c r="O529" s="44">
        <f t="shared" si="8"/>
        <v>523</v>
      </c>
      <c r="Q529" s="106"/>
      <c r="R529" s="101">
        <v>42102</v>
      </c>
    </row>
    <row r="530" spans="1:18" s="61" customFormat="1" ht="12.75" customHeight="1" x14ac:dyDescent="0.25">
      <c r="A530" s="75">
        <v>42102</v>
      </c>
      <c r="B530" s="76">
        <v>4</v>
      </c>
      <c r="C530" s="76">
        <v>15</v>
      </c>
      <c r="D530" s="76">
        <v>2015</v>
      </c>
      <c r="E530" s="77" t="s">
        <v>314</v>
      </c>
      <c r="F530" s="78" t="s">
        <v>340</v>
      </c>
      <c r="G530" s="79" t="s">
        <v>310</v>
      </c>
      <c r="H530" s="83" t="s">
        <v>348</v>
      </c>
      <c r="I530" s="81">
        <v>50</v>
      </c>
      <c r="J530" s="82" t="s">
        <v>154</v>
      </c>
      <c r="K530" s="79" t="s">
        <v>291</v>
      </c>
      <c r="L530" s="80" t="s">
        <v>398</v>
      </c>
      <c r="M530" s="79">
        <v>1</v>
      </c>
      <c r="N530" s="79"/>
      <c r="O530" s="44">
        <f t="shared" si="8"/>
        <v>524</v>
      </c>
      <c r="Q530" s="106"/>
      <c r="R530" s="101">
        <v>42102</v>
      </c>
    </row>
    <row r="531" spans="1:18" s="61" customFormat="1" ht="12.75" customHeight="1" x14ac:dyDescent="0.25">
      <c r="A531" s="75">
        <v>42101</v>
      </c>
      <c r="B531" s="76">
        <v>4</v>
      </c>
      <c r="C531" s="76">
        <v>15</v>
      </c>
      <c r="D531" s="76">
        <v>2015</v>
      </c>
      <c r="E531" s="77" t="s">
        <v>315</v>
      </c>
      <c r="F531" s="78" t="s">
        <v>340</v>
      </c>
      <c r="G531" s="79" t="s">
        <v>310</v>
      </c>
      <c r="H531" s="83" t="s">
        <v>358</v>
      </c>
      <c r="I531" s="81">
        <v>110</v>
      </c>
      <c r="J531" s="82" t="s">
        <v>76</v>
      </c>
      <c r="K531" s="79" t="s">
        <v>291</v>
      </c>
      <c r="L531" s="80" t="s">
        <v>364</v>
      </c>
      <c r="M531" s="79">
        <v>2</v>
      </c>
      <c r="N531" s="79"/>
      <c r="O531" s="44">
        <f t="shared" si="8"/>
        <v>525</v>
      </c>
      <c r="Q531" s="106"/>
      <c r="R531" s="101">
        <v>42101</v>
      </c>
    </row>
    <row r="532" spans="1:18" s="61" customFormat="1" ht="12.75" customHeight="1" x14ac:dyDescent="0.25">
      <c r="A532" s="75">
        <v>42101</v>
      </c>
      <c r="B532" s="76">
        <v>4</v>
      </c>
      <c r="C532" s="76">
        <v>15</v>
      </c>
      <c r="D532" s="76">
        <v>2015</v>
      </c>
      <c r="E532" s="77" t="s">
        <v>315</v>
      </c>
      <c r="F532" s="78" t="s">
        <v>340</v>
      </c>
      <c r="G532" s="79" t="s">
        <v>310</v>
      </c>
      <c r="H532" s="83" t="s">
        <v>349</v>
      </c>
      <c r="I532" s="81">
        <v>90</v>
      </c>
      <c r="J532" s="82" t="s">
        <v>255</v>
      </c>
      <c r="K532" s="79" t="s">
        <v>291</v>
      </c>
      <c r="L532" s="80" t="s">
        <v>504</v>
      </c>
      <c r="M532" s="79">
        <v>1</v>
      </c>
      <c r="N532" s="79"/>
      <c r="O532" s="44">
        <f t="shared" si="8"/>
        <v>526</v>
      </c>
      <c r="Q532" s="106"/>
      <c r="R532" s="101">
        <v>42101</v>
      </c>
    </row>
    <row r="533" spans="1:18" s="61" customFormat="1" ht="12.75" customHeight="1" x14ac:dyDescent="0.25">
      <c r="A533" s="75">
        <v>42101</v>
      </c>
      <c r="B533" s="76">
        <v>4</v>
      </c>
      <c r="C533" s="76">
        <v>15</v>
      </c>
      <c r="D533" s="76">
        <v>2015</v>
      </c>
      <c r="E533" s="77" t="s">
        <v>315</v>
      </c>
      <c r="F533" s="78" t="s">
        <v>340</v>
      </c>
      <c r="G533" s="79" t="s">
        <v>310</v>
      </c>
      <c r="H533" s="83" t="s">
        <v>349</v>
      </c>
      <c r="I533" s="81">
        <v>90</v>
      </c>
      <c r="J533" s="82" t="s">
        <v>146</v>
      </c>
      <c r="K533" s="79" t="s">
        <v>291</v>
      </c>
      <c r="L533" s="80" t="s">
        <v>415</v>
      </c>
      <c r="M533" s="79">
        <v>1</v>
      </c>
      <c r="N533" s="79"/>
      <c r="O533" s="44">
        <f t="shared" si="8"/>
        <v>527</v>
      </c>
      <c r="Q533" s="106"/>
      <c r="R533" s="101">
        <v>42101</v>
      </c>
    </row>
    <row r="534" spans="1:18" s="61" customFormat="1" ht="12.75" customHeight="1" x14ac:dyDescent="0.25">
      <c r="A534" s="75">
        <v>42101</v>
      </c>
      <c r="B534" s="76">
        <v>4</v>
      </c>
      <c r="C534" s="76">
        <v>15</v>
      </c>
      <c r="D534" s="76">
        <v>2015</v>
      </c>
      <c r="E534" s="77" t="s">
        <v>315</v>
      </c>
      <c r="F534" s="78" t="s">
        <v>340</v>
      </c>
      <c r="G534" s="79" t="s">
        <v>310</v>
      </c>
      <c r="H534" s="83" t="s">
        <v>354</v>
      </c>
      <c r="I534" s="81">
        <v>40</v>
      </c>
      <c r="J534" s="82" t="s">
        <v>6</v>
      </c>
      <c r="K534" s="79" t="s">
        <v>291</v>
      </c>
      <c r="L534" s="80" t="s">
        <v>373</v>
      </c>
      <c r="M534" s="79">
        <v>1</v>
      </c>
      <c r="N534" s="79"/>
      <c r="O534" s="44">
        <f t="shared" si="8"/>
        <v>528</v>
      </c>
      <c r="Q534" s="106"/>
      <c r="R534" s="101">
        <v>42101</v>
      </c>
    </row>
    <row r="535" spans="1:18" s="61" customFormat="1" ht="12.75" customHeight="1" x14ac:dyDescent="0.25">
      <c r="A535" s="75">
        <v>42100</v>
      </c>
      <c r="B535" s="76">
        <v>4</v>
      </c>
      <c r="C535" s="76">
        <v>15</v>
      </c>
      <c r="D535" s="76">
        <v>2015</v>
      </c>
      <c r="E535" s="77" t="s">
        <v>316</v>
      </c>
      <c r="F535" s="78" t="s">
        <v>340</v>
      </c>
      <c r="G535" s="79" t="s">
        <v>310</v>
      </c>
      <c r="H535" s="83" t="s">
        <v>349</v>
      </c>
      <c r="I535" s="81">
        <v>90</v>
      </c>
      <c r="J535" s="82" t="s">
        <v>173</v>
      </c>
      <c r="K535" s="79" t="s">
        <v>291</v>
      </c>
      <c r="L535" s="80" t="s">
        <v>505</v>
      </c>
      <c r="M535" s="79">
        <v>1</v>
      </c>
      <c r="N535" s="79"/>
      <c r="O535" s="44">
        <f t="shared" si="8"/>
        <v>529</v>
      </c>
      <c r="Q535" s="106"/>
      <c r="R535" s="101">
        <v>42100</v>
      </c>
    </row>
    <row r="536" spans="1:18" s="61" customFormat="1" ht="12.75" customHeight="1" x14ac:dyDescent="0.25">
      <c r="A536" s="75">
        <v>42098</v>
      </c>
      <c r="B536" s="76">
        <v>4</v>
      </c>
      <c r="C536" s="76">
        <v>14</v>
      </c>
      <c r="D536" s="76">
        <v>2015</v>
      </c>
      <c r="E536" s="77" t="s">
        <v>308</v>
      </c>
      <c r="F536" s="78" t="s">
        <v>340</v>
      </c>
      <c r="G536" s="79" t="s">
        <v>310</v>
      </c>
      <c r="H536" s="83" t="s">
        <v>358</v>
      </c>
      <c r="I536" s="81">
        <v>110</v>
      </c>
      <c r="J536" s="82" t="s">
        <v>91</v>
      </c>
      <c r="K536" s="79" t="s">
        <v>291</v>
      </c>
      <c r="L536" s="80" t="s">
        <v>506</v>
      </c>
      <c r="M536" s="79">
        <v>2</v>
      </c>
      <c r="N536" s="79"/>
      <c r="O536" s="44">
        <f t="shared" si="8"/>
        <v>530</v>
      </c>
      <c r="Q536" s="106"/>
      <c r="R536" s="101">
        <v>42098</v>
      </c>
    </row>
    <row r="537" spans="1:18" s="61" customFormat="1" ht="12.75" customHeight="1" x14ac:dyDescent="0.25">
      <c r="A537" s="75">
        <v>42098</v>
      </c>
      <c r="B537" s="76">
        <v>4</v>
      </c>
      <c r="C537" s="76">
        <v>14</v>
      </c>
      <c r="D537" s="76">
        <v>2015</v>
      </c>
      <c r="E537" s="77" t="s">
        <v>308</v>
      </c>
      <c r="F537" s="78" t="s">
        <v>340</v>
      </c>
      <c r="G537" s="79" t="s">
        <v>310</v>
      </c>
      <c r="H537" s="83" t="s">
        <v>348</v>
      </c>
      <c r="I537" s="81">
        <v>50</v>
      </c>
      <c r="J537" s="82" t="s">
        <v>6</v>
      </c>
      <c r="K537" s="79" t="s">
        <v>291</v>
      </c>
      <c r="L537" s="80" t="s">
        <v>373</v>
      </c>
      <c r="M537" s="79">
        <v>1</v>
      </c>
      <c r="N537" s="79"/>
      <c r="O537" s="44">
        <f t="shared" si="8"/>
        <v>531</v>
      </c>
      <c r="Q537" s="106"/>
      <c r="R537" s="101">
        <v>42098</v>
      </c>
    </row>
    <row r="538" spans="1:18" s="61" customFormat="1" ht="12.75" customHeight="1" x14ac:dyDescent="0.25">
      <c r="A538" s="75">
        <v>42097</v>
      </c>
      <c r="B538" s="76">
        <v>4</v>
      </c>
      <c r="C538" s="76">
        <v>14</v>
      </c>
      <c r="D538" s="76">
        <v>2015</v>
      </c>
      <c r="E538" s="77" t="s">
        <v>311</v>
      </c>
      <c r="F538" s="78" t="s">
        <v>340</v>
      </c>
      <c r="G538" s="79" t="s">
        <v>310</v>
      </c>
      <c r="H538" s="83" t="s">
        <v>349</v>
      </c>
      <c r="I538" s="81">
        <v>90</v>
      </c>
      <c r="J538" s="82" t="s">
        <v>273</v>
      </c>
      <c r="K538" s="79" t="s">
        <v>291</v>
      </c>
      <c r="L538" s="80" t="s">
        <v>465</v>
      </c>
      <c r="M538" s="79">
        <v>1</v>
      </c>
      <c r="N538" s="79"/>
      <c r="O538" s="44">
        <f t="shared" si="8"/>
        <v>532</v>
      </c>
      <c r="Q538" s="106"/>
      <c r="R538" s="101">
        <v>42097</v>
      </c>
    </row>
    <row r="539" spans="1:18" s="61" customFormat="1" ht="12.75" customHeight="1" x14ac:dyDescent="0.25">
      <c r="A539" s="75">
        <v>42097</v>
      </c>
      <c r="B539" s="76">
        <v>4</v>
      </c>
      <c r="C539" s="76">
        <v>14</v>
      </c>
      <c r="D539" s="76">
        <v>2015</v>
      </c>
      <c r="E539" s="77" t="s">
        <v>311</v>
      </c>
      <c r="F539" s="78" t="s">
        <v>340</v>
      </c>
      <c r="G539" s="79" t="s">
        <v>310</v>
      </c>
      <c r="H539" s="83" t="s">
        <v>348</v>
      </c>
      <c r="I539" s="81">
        <v>50</v>
      </c>
      <c r="J539" s="82" t="s">
        <v>57</v>
      </c>
      <c r="K539" s="79" t="s">
        <v>291</v>
      </c>
      <c r="L539" s="80" t="s">
        <v>396</v>
      </c>
      <c r="M539" s="79">
        <v>1</v>
      </c>
      <c r="N539" s="79"/>
      <c r="O539" s="44">
        <f t="shared" si="8"/>
        <v>533</v>
      </c>
      <c r="Q539" s="106"/>
      <c r="R539" s="101">
        <v>42097</v>
      </c>
    </row>
    <row r="540" spans="1:18" s="61" customFormat="1" ht="12.75" customHeight="1" x14ac:dyDescent="0.25">
      <c r="A540" s="75">
        <v>42096</v>
      </c>
      <c r="B540" s="76">
        <v>4</v>
      </c>
      <c r="C540" s="76">
        <v>14</v>
      </c>
      <c r="D540" s="76">
        <v>2015</v>
      </c>
      <c r="E540" s="77" t="s">
        <v>313</v>
      </c>
      <c r="F540" s="78" t="s">
        <v>340</v>
      </c>
      <c r="G540" s="79" t="s">
        <v>310</v>
      </c>
      <c r="H540" s="83" t="s">
        <v>349</v>
      </c>
      <c r="I540" s="81">
        <v>90</v>
      </c>
      <c r="J540" s="82" t="s">
        <v>14</v>
      </c>
      <c r="K540" s="79" t="s">
        <v>291</v>
      </c>
      <c r="L540" s="80" t="s">
        <v>469</v>
      </c>
      <c r="M540" s="79">
        <v>1</v>
      </c>
      <c r="N540" s="79"/>
      <c r="O540" s="44">
        <f t="shared" si="8"/>
        <v>534</v>
      </c>
      <c r="Q540" s="106"/>
      <c r="R540" s="101">
        <v>42096</v>
      </c>
    </row>
    <row r="541" spans="1:18" s="61" customFormat="1" ht="12.75" customHeight="1" x14ac:dyDescent="0.25">
      <c r="A541" s="75">
        <v>42096</v>
      </c>
      <c r="B541" s="76">
        <v>4</v>
      </c>
      <c r="C541" s="76">
        <v>14</v>
      </c>
      <c r="D541" s="76">
        <v>2015</v>
      </c>
      <c r="E541" s="77" t="s">
        <v>313</v>
      </c>
      <c r="F541" s="78" t="s">
        <v>340</v>
      </c>
      <c r="G541" s="79" t="s">
        <v>310</v>
      </c>
      <c r="H541" s="83" t="s">
        <v>358</v>
      </c>
      <c r="I541" s="81">
        <v>110</v>
      </c>
      <c r="J541" s="82" t="s">
        <v>6</v>
      </c>
      <c r="K541" s="79" t="s">
        <v>291</v>
      </c>
      <c r="L541" s="80" t="s">
        <v>373</v>
      </c>
      <c r="M541" s="79">
        <v>2</v>
      </c>
      <c r="N541" s="79"/>
      <c r="O541" s="44">
        <f t="shared" si="8"/>
        <v>535</v>
      </c>
      <c r="Q541" s="106"/>
      <c r="R541" s="101">
        <v>42096</v>
      </c>
    </row>
    <row r="542" spans="1:18" s="61" customFormat="1" ht="12.75" customHeight="1" x14ac:dyDescent="0.25">
      <c r="A542" s="75">
        <v>42095</v>
      </c>
      <c r="B542" s="76">
        <v>4</v>
      </c>
      <c r="C542" s="76">
        <v>14</v>
      </c>
      <c r="D542" s="76">
        <v>2015</v>
      </c>
      <c r="E542" s="77" t="s">
        <v>314</v>
      </c>
      <c r="F542" s="78" t="s">
        <v>340</v>
      </c>
      <c r="G542" s="79" t="s">
        <v>310</v>
      </c>
      <c r="H542" s="83" t="s">
        <v>358</v>
      </c>
      <c r="I542" s="81">
        <v>110</v>
      </c>
      <c r="J542" s="82" t="s">
        <v>71</v>
      </c>
      <c r="K542" s="79" t="s">
        <v>291</v>
      </c>
      <c r="L542" s="80" t="s">
        <v>393</v>
      </c>
      <c r="M542" s="79">
        <v>2</v>
      </c>
      <c r="N542" s="79"/>
      <c r="O542" s="44">
        <f t="shared" si="8"/>
        <v>536</v>
      </c>
      <c r="Q542" s="106"/>
      <c r="R542" s="101">
        <v>42095</v>
      </c>
    </row>
    <row r="543" spans="1:18" s="61" customFormat="1" ht="12.75" customHeight="1" x14ac:dyDescent="0.25">
      <c r="A543" s="75">
        <v>42095</v>
      </c>
      <c r="B543" s="76">
        <v>4</v>
      </c>
      <c r="C543" s="76">
        <v>14</v>
      </c>
      <c r="D543" s="76">
        <v>2015</v>
      </c>
      <c r="E543" s="77" t="s">
        <v>314</v>
      </c>
      <c r="F543" s="78" t="s">
        <v>340</v>
      </c>
      <c r="G543" s="79" t="s">
        <v>310</v>
      </c>
      <c r="H543" s="83" t="s">
        <v>348</v>
      </c>
      <c r="I543" s="81">
        <v>50</v>
      </c>
      <c r="J543" s="82" t="s">
        <v>6</v>
      </c>
      <c r="K543" s="79" t="s">
        <v>291</v>
      </c>
      <c r="L543" s="80" t="s">
        <v>373</v>
      </c>
      <c r="M543" s="79">
        <v>1</v>
      </c>
      <c r="N543" s="79"/>
      <c r="O543" s="44">
        <f t="shared" si="8"/>
        <v>537</v>
      </c>
      <c r="Q543" s="106"/>
      <c r="R543" s="101">
        <v>42095</v>
      </c>
    </row>
    <row r="544" spans="1:18" s="61" customFormat="1" ht="12.75" customHeight="1" x14ac:dyDescent="0.25">
      <c r="A544" s="75">
        <v>42093</v>
      </c>
      <c r="B544" s="76">
        <v>3</v>
      </c>
      <c r="C544" s="76">
        <v>14</v>
      </c>
      <c r="D544" s="76">
        <v>2015</v>
      </c>
      <c r="E544" s="77" t="s">
        <v>316</v>
      </c>
      <c r="F544" s="78" t="s">
        <v>344</v>
      </c>
      <c r="G544" s="79" t="s">
        <v>310</v>
      </c>
      <c r="H544" s="83" t="s">
        <v>349</v>
      </c>
      <c r="I544" s="81">
        <v>90</v>
      </c>
      <c r="J544" s="82" t="s">
        <v>232</v>
      </c>
      <c r="K544" s="79" t="s">
        <v>291</v>
      </c>
      <c r="L544" s="80" t="s">
        <v>424</v>
      </c>
      <c r="M544" s="79">
        <v>1</v>
      </c>
      <c r="N544" s="79"/>
      <c r="O544" s="44">
        <f t="shared" si="8"/>
        <v>538</v>
      </c>
      <c r="Q544" s="106"/>
      <c r="R544" s="101">
        <v>42093</v>
      </c>
    </row>
    <row r="545" spans="1:18" s="61" customFormat="1" ht="12.75" customHeight="1" x14ac:dyDescent="0.25">
      <c r="A545" s="75">
        <v>42093</v>
      </c>
      <c r="B545" s="76">
        <v>3</v>
      </c>
      <c r="C545" s="76">
        <v>14</v>
      </c>
      <c r="D545" s="76">
        <v>2015</v>
      </c>
      <c r="E545" s="77" t="s">
        <v>316</v>
      </c>
      <c r="F545" s="78" t="s">
        <v>344</v>
      </c>
      <c r="G545" s="79" t="s">
        <v>310</v>
      </c>
      <c r="H545" s="83" t="s">
        <v>349</v>
      </c>
      <c r="I545" s="81">
        <v>90</v>
      </c>
      <c r="J545" s="82" t="s">
        <v>76</v>
      </c>
      <c r="K545" s="79" t="s">
        <v>291</v>
      </c>
      <c r="L545" s="80" t="s">
        <v>364</v>
      </c>
      <c r="M545" s="79">
        <v>1</v>
      </c>
      <c r="N545" s="79"/>
      <c r="O545" s="44">
        <f t="shared" si="8"/>
        <v>539</v>
      </c>
      <c r="Q545" s="106"/>
      <c r="R545" s="101">
        <v>42093</v>
      </c>
    </row>
    <row r="546" spans="1:18" s="61" customFormat="1" ht="12.75" customHeight="1" x14ac:dyDescent="0.25">
      <c r="A546" s="75">
        <v>42093</v>
      </c>
      <c r="B546" s="76">
        <v>3</v>
      </c>
      <c r="C546" s="76">
        <v>14</v>
      </c>
      <c r="D546" s="76">
        <v>2015</v>
      </c>
      <c r="E546" s="77" t="s">
        <v>316</v>
      </c>
      <c r="F546" s="78" t="s">
        <v>344</v>
      </c>
      <c r="G546" s="79" t="s">
        <v>310</v>
      </c>
      <c r="H546" s="83" t="s">
        <v>349</v>
      </c>
      <c r="I546" s="81">
        <v>90</v>
      </c>
      <c r="J546" s="82" t="s">
        <v>6</v>
      </c>
      <c r="K546" s="79" t="s">
        <v>291</v>
      </c>
      <c r="L546" s="80" t="s">
        <v>373</v>
      </c>
      <c r="M546" s="79">
        <v>1</v>
      </c>
      <c r="N546" s="79"/>
      <c r="O546" s="44">
        <f t="shared" si="8"/>
        <v>540</v>
      </c>
      <c r="Q546" s="106"/>
      <c r="R546" s="101">
        <v>42093</v>
      </c>
    </row>
    <row r="547" spans="1:18" s="61" customFormat="1" ht="12.75" customHeight="1" x14ac:dyDescent="0.25">
      <c r="A547" s="75">
        <v>42091</v>
      </c>
      <c r="B547" s="76">
        <v>3</v>
      </c>
      <c r="C547" s="76">
        <v>13</v>
      </c>
      <c r="D547" s="76">
        <v>2015</v>
      </c>
      <c r="E547" s="77" t="s">
        <v>308</v>
      </c>
      <c r="F547" s="78" t="s">
        <v>344</v>
      </c>
      <c r="G547" s="79" t="s">
        <v>310</v>
      </c>
      <c r="H547" s="83" t="s">
        <v>348</v>
      </c>
      <c r="I547" s="81">
        <v>50</v>
      </c>
      <c r="J547" s="82" t="s">
        <v>14</v>
      </c>
      <c r="K547" s="79" t="s">
        <v>291</v>
      </c>
      <c r="L547" s="80" t="s">
        <v>469</v>
      </c>
      <c r="M547" s="79">
        <v>1</v>
      </c>
      <c r="N547" s="79"/>
      <c r="O547" s="44">
        <f t="shared" si="8"/>
        <v>541</v>
      </c>
      <c r="Q547" s="106"/>
      <c r="R547" s="101">
        <v>42091</v>
      </c>
    </row>
    <row r="548" spans="1:18" s="61" customFormat="1" ht="12.75" customHeight="1" x14ac:dyDescent="0.25">
      <c r="A548" s="75">
        <v>42090</v>
      </c>
      <c r="B548" s="76">
        <v>3</v>
      </c>
      <c r="C548" s="76">
        <v>13</v>
      </c>
      <c r="D548" s="76">
        <v>2015</v>
      </c>
      <c r="E548" s="77" t="s">
        <v>311</v>
      </c>
      <c r="F548" s="78" t="s">
        <v>344</v>
      </c>
      <c r="G548" s="79" t="s">
        <v>310</v>
      </c>
      <c r="H548" s="83" t="s">
        <v>349</v>
      </c>
      <c r="I548" s="81">
        <v>90</v>
      </c>
      <c r="J548" s="82" t="s">
        <v>183</v>
      </c>
      <c r="K548" s="79" t="s">
        <v>291</v>
      </c>
      <c r="L548" s="80" t="s">
        <v>419</v>
      </c>
      <c r="M548" s="79">
        <v>1</v>
      </c>
      <c r="N548" s="79"/>
      <c r="O548" s="44">
        <f t="shared" si="8"/>
        <v>542</v>
      </c>
      <c r="Q548" s="106"/>
      <c r="R548" s="101">
        <v>42090</v>
      </c>
    </row>
    <row r="549" spans="1:18" s="61" customFormat="1" ht="12.75" customHeight="1" x14ac:dyDescent="0.25">
      <c r="A549" s="75">
        <v>42090</v>
      </c>
      <c r="B549" s="76">
        <v>3</v>
      </c>
      <c r="C549" s="76">
        <v>13</v>
      </c>
      <c r="D549" s="76">
        <v>2015</v>
      </c>
      <c r="E549" s="77" t="s">
        <v>311</v>
      </c>
      <c r="F549" s="78" t="s">
        <v>344</v>
      </c>
      <c r="G549" s="79" t="s">
        <v>310</v>
      </c>
      <c r="H549" s="83" t="s">
        <v>349</v>
      </c>
      <c r="I549" s="81">
        <v>90</v>
      </c>
      <c r="J549" s="82" t="s">
        <v>11</v>
      </c>
      <c r="K549" s="79" t="s">
        <v>291</v>
      </c>
      <c r="L549" s="80" t="s">
        <v>407</v>
      </c>
      <c r="M549" s="79">
        <v>1</v>
      </c>
      <c r="N549" s="79"/>
      <c r="O549" s="44">
        <f t="shared" si="8"/>
        <v>543</v>
      </c>
      <c r="Q549" s="106"/>
      <c r="R549" s="101">
        <v>42090</v>
      </c>
    </row>
    <row r="550" spans="1:18" s="61" customFormat="1" ht="12.75" customHeight="1" x14ac:dyDescent="0.25">
      <c r="A550" s="75">
        <v>42089</v>
      </c>
      <c r="B550" s="76">
        <v>3</v>
      </c>
      <c r="C550" s="76">
        <v>13</v>
      </c>
      <c r="D550" s="76">
        <v>2015</v>
      </c>
      <c r="E550" s="77" t="s">
        <v>313</v>
      </c>
      <c r="F550" s="78" t="s">
        <v>344</v>
      </c>
      <c r="G550" s="79" t="s">
        <v>310</v>
      </c>
      <c r="H550" s="83" t="s">
        <v>348</v>
      </c>
      <c r="I550" s="81">
        <v>50</v>
      </c>
      <c r="J550" s="82" t="s">
        <v>69</v>
      </c>
      <c r="K550" s="79" t="s">
        <v>291</v>
      </c>
      <c r="L550" s="80" t="s">
        <v>370</v>
      </c>
      <c r="M550" s="79">
        <v>1</v>
      </c>
      <c r="N550" s="79"/>
      <c r="O550" s="44">
        <f t="shared" si="8"/>
        <v>544</v>
      </c>
      <c r="Q550" s="106"/>
      <c r="R550" s="101">
        <v>42089</v>
      </c>
    </row>
    <row r="551" spans="1:18" s="61" customFormat="1" ht="12.75" customHeight="1" x14ac:dyDescent="0.25">
      <c r="A551" s="75">
        <v>42089</v>
      </c>
      <c r="B551" s="76">
        <v>3</v>
      </c>
      <c r="C551" s="76">
        <v>13</v>
      </c>
      <c r="D551" s="76">
        <v>2015</v>
      </c>
      <c r="E551" s="77" t="s">
        <v>313</v>
      </c>
      <c r="F551" s="78" t="s">
        <v>344</v>
      </c>
      <c r="G551" s="79" t="s">
        <v>310</v>
      </c>
      <c r="H551" s="83" t="s">
        <v>348</v>
      </c>
      <c r="I551" s="81">
        <v>50</v>
      </c>
      <c r="J551" s="82" t="s">
        <v>10</v>
      </c>
      <c r="K551" s="79" t="s">
        <v>291</v>
      </c>
      <c r="L551" s="80" t="s">
        <v>372</v>
      </c>
      <c r="M551" s="79">
        <v>1</v>
      </c>
      <c r="N551" s="79"/>
      <c r="O551" s="44">
        <f t="shared" si="8"/>
        <v>545</v>
      </c>
      <c r="Q551" s="106"/>
      <c r="R551" s="101">
        <v>42089</v>
      </c>
    </row>
    <row r="552" spans="1:18" s="61" customFormat="1" ht="12.75" customHeight="1" x14ac:dyDescent="0.25">
      <c r="A552" s="75">
        <v>42089</v>
      </c>
      <c r="B552" s="76">
        <v>3</v>
      </c>
      <c r="C552" s="76">
        <v>13</v>
      </c>
      <c r="D552" s="76">
        <v>2015</v>
      </c>
      <c r="E552" s="77" t="s">
        <v>313</v>
      </c>
      <c r="F552" s="78" t="s">
        <v>344</v>
      </c>
      <c r="G552" s="79" t="s">
        <v>310</v>
      </c>
      <c r="H552" s="83" t="s">
        <v>358</v>
      </c>
      <c r="I552" s="81">
        <v>110</v>
      </c>
      <c r="J552" s="82" t="s">
        <v>66</v>
      </c>
      <c r="K552" s="79" t="s">
        <v>291</v>
      </c>
      <c r="L552" s="80" t="s">
        <v>507</v>
      </c>
      <c r="M552" s="79">
        <v>2</v>
      </c>
      <c r="N552" s="79"/>
      <c r="O552" s="44">
        <f t="shared" si="8"/>
        <v>546</v>
      </c>
      <c r="Q552" s="106"/>
      <c r="R552" s="101">
        <v>42089</v>
      </c>
    </row>
    <row r="553" spans="1:18" s="61" customFormat="1" ht="12.75" customHeight="1" x14ac:dyDescent="0.25">
      <c r="A553" s="75">
        <v>42088</v>
      </c>
      <c r="B553" s="76">
        <v>3</v>
      </c>
      <c r="C553" s="76">
        <v>13</v>
      </c>
      <c r="D553" s="76">
        <v>2015</v>
      </c>
      <c r="E553" s="77" t="s">
        <v>314</v>
      </c>
      <c r="F553" s="78" t="s">
        <v>344</v>
      </c>
      <c r="G553" s="79" t="s">
        <v>310</v>
      </c>
      <c r="H553" s="83" t="s">
        <v>354</v>
      </c>
      <c r="I553" s="81">
        <v>40</v>
      </c>
      <c r="J553" s="82" t="s">
        <v>259</v>
      </c>
      <c r="K553" s="79" t="s">
        <v>291</v>
      </c>
      <c r="L553" s="80" t="s">
        <v>498</v>
      </c>
      <c r="M553" s="79">
        <v>1</v>
      </c>
      <c r="N553" s="79"/>
      <c r="O553" s="44">
        <f t="shared" si="8"/>
        <v>547</v>
      </c>
      <c r="Q553" s="106"/>
      <c r="R553" s="101">
        <v>42088</v>
      </c>
    </row>
    <row r="554" spans="1:18" s="61" customFormat="1" ht="12.75" customHeight="1" x14ac:dyDescent="0.25">
      <c r="A554" s="75">
        <v>42087</v>
      </c>
      <c r="B554" s="76">
        <v>3</v>
      </c>
      <c r="C554" s="76">
        <v>13</v>
      </c>
      <c r="D554" s="76">
        <v>2015</v>
      </c>
      <c r="E554" s="77" t="s">
        <v>315</v>
      </c>
      <c r="F554" s="78" t="s">
        <v>344</v>
      </c>
      <c r="G554" s="79" t="s">
        <v>310</v>
      </c>
      <c r="H554" s="83" t="s">
        <v>347</v>
      </c>
      <c r="I554" s="81">
        <v>70</v>
      </c>
      <c r="J554" s="82" t="s">
        <v>95</v>
      </c>
      <c r="K554" s="79" t="s">
        <v>291</v>
      </c>
      <c r="L554" s="80" t="s">
        <v>400</v>
      </c>
      <c r="M554" s="79">
        <v>1</v>
      </c>
      <c r="N554" s="79"/>
      <c r="O554" s="44">
        <f t="shared" si="8"/>
        <v>548</v>
      </c>
      <c r="Q554" s="106"/>
      <c r="R554" s="101">
        <v>42087</v>
      </c>
    </row>
    <row r="555" spans="1:18" s="61" customFormat="1" ht="12.75" customHeight="1" x14ac:dyDescent="0.25">
      <c r="A555" s="75">
        <v>42086</v>
      </c>
      <c r="B555" s="76">
        <v>3</v>
      </c>
      <c r="C555" s="76">
        <v>13</v>
      </c>
      <c r="D555" s="76">
        <v>2015</v>
      </c>
      <c r="E555" s="77" t="s">
        <v>316</v>
      </c>
      <c r="F555" s="78" t="s">
        <v>344</v>
      </c>
      <c r="G555" s="79" t="s">
        <v>310</v>
      </c>
      <c r="H555" s="83" t="s">
        <v>349</v>
      </c>
      <c r="I555" s="81">
        <v>90</v>
      </c>
      <c r="J555" s="82" t="s">
        <v>6</v>
      </c>
      <c r="K555" s="79" t="s">
        <v>291</v>
      </c>
      <c r="L555" s="80" t="s">
        <v>373</v>
      </c>
      <c r="M555" s="79">
        <v>1</v>
      </c>
      <c r="N555" s="79"/>
      <c r="O555" s="44">
        <f t="shared" si="8"/>
        <v>549</v>
      </c>
      <c r="Q555" s="106"/>
      <c r="R555" s="101">
        <v>42086</v>
      </c>
    </row>
    <row r="556" spans="1:18" s="61" customFormat="1" ht="12.75" customHeight="1" x14ac:dyDescent="0.25">
      <c r="A556" s="75">
        <v>42086</v>
      </c>
      <c r="B556" s="76">
        <v>3</v>
      </c>
      <c r="C556" s="76">
        <v>13</v>
      </c>
      <c r="D556" s="76">
        <v>2015</v>
      </c>
      <c r="E556" s="77" t="s">
        <v>316</v>
      </c>
      <c r="F556" s="78" t="s">
        <v>344</v>
      </c>
      <c r="G556" s="79" t="s">
        <v>310</v>
      </c>
      <c r="H556" s="83" t="s">
        <v>349</v>
      </c>
      <c r="I556" s="81">
        <v>90</v>
      </c>
      <c r="J556" s="82" t="s">
        <v>6</v>
      </c>
      <c r="K556" s="79" t="s">
        <v>291</v>
      </c>
      <c r="L556" s="80" t="s">
        <v>373</v>
      </c>
      <c r="M556" s="79">
        <v>1</v>
      </c>
      <c r="N556" s="79"/>
      <c r="O556" s="44">
        <f t="shared" si="8"/>
        <v>550</v>
      </c>
      <c r="Q556" s="106"/>
      <c r="R556" s="101">
        <v>42086</v>
      </c>
    </row>
    <row r="557" spans="1:18" s="61" customFormat="1" ht="12.75" customHeight="1" x14ac:dyDescent="0.25">
      <c r="A557" s="75">
        <v>42083</v>
      </c>
      <c r="B557" s="76">
        <v>3</v>
      </c>
      <c r="C557" s="76">
        <v>12</v>
      </c>
      <c r="D557" s="76">
        <v>2015</v>
      </c>
      <c r="E557" s="77" t="s">
        <v>311</v>
      </c>
      <c r="F557" s="78" t="s">
        <v>344</v>
      </c>
      <c r="G557" s="79" t="s">
        <v>310</v>
      </c>
      <c r="H557" s="83" t="s">
        <v>348</v>
      </c>
      <c r="I557" s="81">
        <v>50</v>
      </c>
      <c r="J557" s="82" t="s">
        <v>11</v>
      </c>
      <c r="K557" s="79" t="s">
        <v>291</v>
      </c>
      <c r="L557" s="80" t="s">
        <v>407</v>
      </c>
      <c r="M557" s="79">
        <v>1</v>
      </c>
      <c r="N557" s="79"/>
      <c r="O557" s="44">
        <f t="shared" si="8"/>
        <v>551</v>
      </c>
      <c r="Q557" s="106"/>
      <c r="R557" s="101">
        <v>42083</v>
      </c>
    </row>
    <row r="558" spans="1:18" s="61" customFormat="1" ht="12.75" customHeight="1" x14ac:dyDescent="0.25">
      <c r="A558" s="75">
        <v>42083</v>
      </c>
      <c r="B558" s="76">
        <v>3</v>
      </c>
      <c r="C558" s="76">
        <v>12</v>
      </c>
      <c r="D558" s="76">
        <v>2015</v>
      </c>
      <c r="E558" s="77" t="s">
        <v>311</v>
      </c>
      <c r="F558" s="78" t="s">
        <v>344</v>
      </c>
      <c r="G558" s="79" t="s">
        <v>310</v>
      </c>
      <c r="H558" s="83" t="s">
        <v>348</v>
      </c>
      <c r="I558" s="81">
        <v>50</v>
      </c>
      <c r="J558" s="82" t="s">
        <v>57</v>
      </c>
      <c r="K558" s="79" t="s">
        <v>291</v>
      </c>
      <c r="L558" s="80" t="s">
        <v>396</v>
      </c>
      <c r="M558" s="79">
        <v>1</v>
      </c>
      <c r="N558" s="79"/>
      <c r="O558" s="44">
        <f t="shared" si="8"/>
        <v>552</v>
      </c>
      <c r="Q558" s="106"/>
      <c r="R558" s="101">
        <v>42083</v>
      </c>
    </row>
    <row r="559" spans="1:18" s="61" customFormat="1" ht="12.75" customHeight="1" x14ac:dyDescent="0.25">
      <c r="A559" s="75">
        <v>42082</v>
      </c>
      <c r="B559" s="76">
        <v>3</v>
      </c>
      <c r="C559" s="76">
        <v>12</v>
      </c>
      <c r="D559" s="76">
        <v>2015</v>
      </c>
      <c r="E559" s="77" t="s">
        <v>313</v>
      </c>
      <c r="F559" s="78" t="s">
        <v>344</v>
      </c>
      <c r="G559" s="79" t="s">
        <v>310</v>
      </c>
      <c r="H559" s="83" t="s">
        <v>348</v>
      </c>
      <c r="I559" s="81">
        <v>50</v>
      </c>
      <c r="J559" s="82" t="s">
        <v>9</v>
      </c>
      <c r="K559" s="79" t="s">
        <v>291</v>
      </c>
      <c r="L559" s="80" t="s">
        <v>377</v>
      </c>
      <c r="M559" s="79">
        <v>1</v>
      </c>
      <c r="N559" s="79"/>
      <c r="O559" s="44">
        <f t="shared" si="8"/>
        <v>553</v>
      </c>
      <c r="Q559" s="106"/>
      <c r="R559" s="101">
        <v>42082</v>
      </c>
    </row>
    <row r="560" spans="1:18" s="61" customFormat="1" ht="12.75" customHeight="1" x14ac:dyDescent="0.25">
      <c r="A560" s="75">
        <v>42082</v>
      </c>
      <c r="B560" s="76">
        <v>3</v>
      </c>
      <c r="C560" s="76">
        <v>12</v>
      </c>
      <c r="D560" s="76">
        <v>2015</v>
      </c>
      <c r="E560" s="77" t="s">
        <v>313</v>
      </c>
      <c r="F560" s="78" t="s">
        <v>344</v>
      </c>
      <c r="G560" s="79" t="s">
        <v>310</v>
      </c>
      <c r="H560" s="83" t="s">
        <v>348</v>
      </c>
      <c r="I560" s="81">
        <v>50</v>
      </c>
      <c r="J560" s="82" t="s">
        <v>22</v>
      </c>
      <c r="K560" s="79" t="s">
        <v>291</v>
      </c>
      <c r="L560" s="80" t="s">
        <v>496</v>
      </c>
      <c r="M560" s="79">
        <v>1</v>
      </c>
      <c r="N560" s="79"/>
      <c r="O560" s="44">
        <f t="shared" si="8"/>
        <v>554</v>
      </c>
      <c r="Q560" s="106"/>
      <c r="R560" s="101">
        <v>42082</v>
      </c>
    </row>
    <row r="561" spans="1:18" s="61" customFormat="1" ht="12.75" customHeight="1" x14ac:dyDescent="0.25">
      <c r="A561" s="75">
        <v>42082</v>
      </c>
      <c r="B561" s="76">
        <v>3</v>
      </c>
      <c r="C561" s="76">
        <v>12</v>
      </c>
      <c r="D561" s="76">
        <v>2015</v>
      </c>
      <c r="E561" s="77" t="s">
        <v>313</v>
      </c>
      <c r="F561" s="78" t="s">
        <v>344</v>
      </c>
      <c r="G561" s="79" t="s">
        <v>310</v>
      </c>
      <c r="H561" s="83" t="s">
        <v>349</v>
      </c>
      <c r="I561" s="81">
        <v>90</v>
      </c>
      <c r="J561" s="82" t="s">
        <v>12</v>
      </c>
      <c r="K561" s="79" t="s">
        <v>291</v>
      </c>
      <c r="L561" s="80" t="s">
        <v>409</v>
      </c>
      <c r="M561" s="79">
        <v>1</v>
      </c>
      <c r="N561" s="79"/>
      <c r="O561" s="44">
        <f t="shared" si="8"/>
        <v>555</v>
      </c>
      <c r="Q561" s="106"/>
      <c r="R561" s="101">
        <v>42082</v>
      </c>
    </row>
    <row r="562" spans="1:18" s="61" customFormat="1" ht="12.75" customHeight="1" x14ac:dyDescent="0.25">
      <c r="A562" s="75">
        <v>42081</v>
      </c>
      <c r="B562" s="76">
        <v>3</v>
      </c>
      <c r="C562" s="76">
        <v>12</v>
      </c>
      <c r="D562" s="76">
        <v>2015</v>
      </c>
      <c r="E562" s="77" t="s">
        <v>314</v>
      </c>
      <c r="F562" s="78" t="s">
        <v>344</v>
      </c>
      <c r="G562" s="79" t="s">
        <v>310</v>
      </c>
      <c r="H562" s="83" t="s">
        <v>347</v>
      </c>
      <c r="I562" s="81">
        <v>70</v>
      </c>
      <c r="J562" s="82" t="s">
        <v>76</v>
      </c>
      <c r="K562" s="79" t="s">
        <v>291</v>
      </c>
      <c r="L562" s="80" t="s">
        <v>364</v>
      </c>
      <c r="M562" s="79">
        <v>1</v>
      </c>
      <c r="N562" s="79"/>
      <c r="O562" s="44">
        <f t="shared" si="8"/>
        <v>556</v>
      </c>
      <c r="Q562" s="106"/>
      <c r="R562" s="101">
        <v>42081</v>
      </c>
    </row>
    <row r="563" spans="1:18" s="61" customFormat="1" ht="12.75" customHeight="1" x14ac:dyDescent="0.25">
      <c r="A563" s="75">
        <v>42081</v>
      </c>
      <c r="B563" s="76">
        <v>3</v>
      </c>
      <c r="C563" s="76">
        <v>12</v>
      </c>
      <c r="D563" s="76">
        <v>2015</v>
      </c>
      <c r="E563" s="77" t="s">
        <v>314</v>
      </c>
      <c r="F563" s="78" t="s">
        <v>344</v>
      </c>
      <c r="G563" s="79" t="s">
        <v>310</v>
      </c>
      <c r="H563" s="83" t="s">
        <v>349</v>
      </c>
      <c r="I563" s="81">
        <v>90</v>
      </c>
      <c r="J563" s="82" t="s">
        <v>213</v>
      </c>
      <c r="K563" s="79" t="s">
        <v>291</v>
      </c>
      <c r="L563" s="80" t="s">
        <v>508</v>
      </c>
      <c r="M563" s="79">
        <v>1</v>
      </c>
      <c r="N563" s="79"/>
      <c r="O563" s="44">
        <f t="shared" si="8"/>
        <v>557</v>
      </c>
      <c r="Q563" s="106"/>
      <c r="R563" s="101">
        <v>42081</v>
      </c>
    </row>
    <row r="564" spans="1:18" s="61" customFormat="1" ht="12.75" customHeight="1" x14ac:dyDescent="0.25">
      <c r="A564" s="75">
        <v>42081</v>
      </c>
      <c r="B564" s="76">
        <v>3</v>
      </c>
      <c r="C564" s="76">
        <v>12</v>
      </c>
      <c r="D564" s="76">
        <v>2015</v>
      </c>
      <c r="E564" s="77" t="s">
        <v>314</v>
      </c>
      <c r="F564" s="78" t="s">
        <v>344</v>
      </c>
      <c r="G564" s="79" t="s">
        <v>310</v>
      </c>
      <c r="H564" s="83" t="s">
        <v>358</v>
      </c>
      <c r="I564" s="81">
        <v>110</v>
      </c>
      <c r="J564" s="82" t="s">
        <v>42</v>
      </c>
      <c r="K564" s="79" t="s">
        <v>291</v>
      </c>
      <c r="L564" s="80" t="s">
        <v>429</v>
      </c>
      <c r="M564" s="79">
        <v>2</v>
      </c>
      <c r="N564" s="79"/>
      <c r="O564" s="44">
        <f t="shared" si="8"/>
        <v>558</v>
      </c>
      <c r="Q564" s="106"/>
      <c r="R564" s="101">
        <v>42081</v>
      </c>
    </row>
    <row r="565" spans="1:18" s="61" customFormat="1" ht="12.75" customHeight="1" x14ac:dyDescent="0.25">
      <c r="A565" s="75">
        <v>42080</v>
      </c>
      <c r="B565" s="76">
        <v>3</v>
      </c>
      <c r="C565" s="76">
        <v>12</v>
      </c>
      <c r="D565" s="76">
        <v>2015</v>
      </c>
      <c r="E565" s="77" t="s">
        <v>315</v>
      </c>
      <c r="F565" s="78" t="s">
        <v>344</v>
      </c>
      <c r="G565" s="79" t="s">
        <v>310</v>
      </c>
      <c r="H565" s="83" t="s">
        <v>358</v>
      </c>
      <c r="I565" s="81">
        <v>110</v>
      </c>
      <c r="J565" s="82" t="s">
        <v>65</v>
      </c>
      <c r="K565" s="79" t="s">
        <v>291</v>
      </c>
      <c r="L565" s="80" t="s">
        <v>375</v>
      </c>
      <c r="M565" s="79">
        <v>2</v>
      </c>
      <c r="N565" s="79"/>
      <c r="O565" s="44">
        <f t="shared" si="8"/>
        <v>559</v>
      </c>
      <c r="Q565" s="106"/>
      <c r="R565" s="101">
        <v>42080</v>
      </c>
    </row>
    <row r="566" spans="1:18" s="61" customFormat="1" ht="12.75" customHeight="1" x14ac:dyDescent="0.25">
      <c r="A566" s="75">
        <v>42080</v>
      </c>
      <c r="B566" s="76">
        <v>3</v>
      </c>
      <c r="C566" s="76">
        <v>12</v>
      </c>
      <c r="D566" s="76">
        <v>2015</v>
      </c>
      <c r="E566" s="77" t="s">
        <v>315</v>
      </c>
      <c r="F566" s="78" t="s">
        <v>344</v>
      </c>
      <c r="G566" s="79" t="s">
        <v>310</v>
      </c>
      <c r="H566" s="83" t="s">
        <v>358</v>
      </c>
      <c r="I566" s="81">
        <v>110</v>
      </c>
      <c r="J566" s="82" t="s">
        <v>218</v>
      </c>
      <c r="K566" s="79" t="s">
        <v>291</v>
      </c>
      <c r="L566" s="80" t="s">
        <v>509</v>
      </c>
      <c r="M566" s="79">
        <v>2</v>
      </c>
      <c r="N566" s="79"/>
      <c r="O566" s="44">
        <f t="shared" si="8"/>
        <v>560</v>
      </c>
      <c r="Q566" s="106"/>
      <c r="R566" s="101">
        <v>42080</v>
      </c>
    </row>
    <row r="567" spans="1:18" s="61" customFormat="1" ht="12.75" customHeight="1" x14ac:dyDescent="0.25">
      <c r="A567" s="75">
        <v>42080</v>
      </c>
      <c r="B567" s="76">
        <v>3</v>
      </c>
      <c r="C567" s="76">
        <v>12</v>
      </c>
      <c r="D567" s="76">
        <v>2015</v>
      </c>
      <c r="E567" s="77" t="s">
        <v>315</v>
      </c>
      <c r="F567" s="78" t="s">
        <v>344</v>
      </c>
      <c r="G567" s="79" t="s">
        <v>310</v>
      </c>
      <c r="H567" s="83" t="s">
        <v>348</v>
      </c>
      <c r="I567" s="81">
        <v>50</v>
      </c>
      <c r="J567" s="82" t="s">
        <v>129</v>
      </c>
      <c r="K567" s="79" t="s">
        <v>291</v>
      </c>
      <c r="L567" s="80" t="s">
        <v>367</v>
      </c>
      <c r="M567" s="79">
        <v>1</v>
      </c>
      <c r="N567" s="79"/>
      <c r="O567" s="44">
        <f t="shared" si="8"/>
        <v>561</v>
      </c>
      <c r="Q567" s="106"/>
      <c r="R567" s="101">
        <v>42080</v>
      </c>
    </row>
    <row r="568" spans="1:18" s="61" customFormat="1" ht="12.75" customHeight="1" x14ac:dyDescent="0.25">
      <c r="A568" s="75">
        <v>42080</v>
      </c>
      <c r="B568" s="76">
        <v>3</v>
      </c>
      <c r="C568" s="76">
        <v>12</v>
      </c>
      <c r="D568" s="76">
        <v>2015</v>
      </c>
      <c r="E568" s="77" t="s">
        <v>315</v>
      </c>
      <c r="F568" s="78" t="s">
        <v>344</v>
      </c>
      <c r="G568" s="79" t="s">
        <v>310</v>
      </c>
      <c r="H568" s="83" t="s">
        <v>347</v>
      </c>
      <c r="I568" s="81">
        <v>70</v>
      </c>
      <c r="J568" s="82" t="s">
        <v>108</v>
      </c>
      <c r="K568" s="79" t="s">
        <v>291</v>
      </c>
      <c r="L568" s="80" t="s">
        <v>437</v>
      </c>
      <c r="M568" s="79">
        <v>1</v>
      </c>
      <c r="N568" s="79"/>
      <c r="O568" s="44">
        <f t="shared" si="8"/>
        <v>562</v>
      </c>
      <c r="Q568" s="106"/>
      <c r="R568" s="101">
        <v>42080</v>
      </c>
    </row>
    <row r="569" spans="1:18" s="61" customFormat="1" ht="12.75" customHeight="1" x14ac:dyDescent="0.25">
      <c r="A569" s="75">
        <v>42080</v>
      </c>
      <c r="B569" s="76">
        <v>3</v>
      </c>
      <c r="C569" s="76">
        <v>12</v>
      </c>
      <c r="D569" s="76">
        <v>2015</v>
      </c>
      <c r="E569" s="77" t="s">
        <v>315</v>
      </c>
      <c r="F569" s="78" t="s">
        <v>344</v>
      </c>
      <c r="G569" s="79" t="s">
        <v>310</v>
      </c>
      <c r="H569" s="83" t="s">
        <v>348</v>
      </c>
      <c r="I569" s="81">
        <v>50</v>
      </c>
      <c r="J569" s="82" t="s">
        <v>6</v>
      </c>
      <c r="K569" s="79" t="s">
        <v>291</v>
      </c>
      <c r="L569" s="80" t="s">
        <v>373</v>
      </c>
      <c r="M569" s="79">
        <v>1</v>
      </c>
      <c r="N569" s="79"/>
      <c r="O569" s="44">
        <f t="shared" si="8"/>
        <v>563</v>
      </c>
      <c r="Q569" s="106"/>
      <c r="R569" s="101">
        <v>42080</v>
      </c>
    </row>
    <row r="570" spans="1:18" s="61" customFormat="1" ht="12.75" customHeight="1" x14ac:dyDescent="0.25">
      <c r="A570" s="75">
        <v>42079</v>
      </c>
      <c r="B570" s="76">
        <v>3</v>
      </c>
      <c r="C570" s="76">
        <v>12</v>
      </c>
      <c r="D570" s="76">
        <v>2015</v>
      </c>
      <c r="E570" s="77" t="s">
        <v>316</v>
      </c>
      <c r="F570" s="78" t="s">
        <v>344</v>
      </c>
      <c r="G570" s="79" t="s">
        <v>310</v>
      </c>
      <c r="H570" s="83" t="s">
        <v>357</v>
      </c>
      <c r="I570" s="81">
        <v>130</v>
      </c>
      <c r="J570" s="82" t="s">
        <v>345</v>
      </c>
      <c r="K570" s="79" t="s">
        <v>291</v>
      </c>
      <c r="L570" s="80" t="s">
        <v>510</v>
      </c>
      <c r="M570" s="79">
        <v>2</v>
      </c>
      <c r="N570" s="79"/>
      <c r="O570" s="44">
        <f t="shared" si="8"/>
        <v>564</v>
      </c>
      <c r="Q570" s="106"/>
      <c r="R570" s="101">
        <v>42079</v>
      </c>
    </row>
    <row r="571" spans="1:18" s="61" customFormat="1" ht="12.75" customHeight="1" x14ac:dyDescent="0.25">
      <c r="A571" s="75">
        <v>42077</v>
      </c>
      <c r="B571" s="76">
        <v>3</v>
      </c>
      <c r="C571" s="76">
        <v>11</v>
      </c>
      <c r="D571" s="76">
        <v>2015</v>
      </c>
      <c r="E571" s="77" t="s">
        <v>308</v>
      </c>
      <c r="F571" s="78" t="s">
        <v>344</v>
      </c>
      <c r="G571" s="79" t="s">
        <v>310</v>
      </c>
      <c r="H571" s="83" t="s">
        <v>349</v>
      </c>
      <c r="I571" s="81">
        <v>90</v>
      </c>
      <c r="J571" s="82" t="s">
        <v>9</v>
      </c>
      <c r="K571" s="79" t="s">
        <v>291</v>
      </c>
      <c r="L571" s="80" t="s">
        <v>377</v>
      </c>
      <c r="M571" s="79">
        <v>1</v>
      </c>
      <c r="N571" s="79"/>
      <c r="O571" s="44">
        <f t="shared" si="8"/>
        <v>565</v>
      </c>
      <c r="Q571" s="106"/>
      <c r="R571" s="101">
        <v>42077</v>
      </c>
    </row>
    <row r="572" spans="1:18" s="61" customFormat="1" ht="12.75" customHeight="1" x14ac:dyDescent="0.25">
      <c r="A572" s="75">
        <v>42076</v>
      </c>
      <c r="B572" s="76">
        <v>3</v>
      </c>
      <c r="C572" s="76">
        <v>11</v>
      </c>
      <c r="D572" s="76">
        <v>2015</v>
      </c>
      <c r="E572" s="77" t="s">
        <v>311</v>
      </c>
      <c r="F572" s="78" t="s">
        <v>344</v>
      </c>
      <c r="G572" s="79" t="s">
        <v>310</v>
      </c>
      <c r="H572" s="83" t="s">
        <v>349</v>
      </c>
      <c r="I572" s="81">
        <v>90</v>
      </c>
      <c r="J572" s="82" t="s">
        <v>73</v>
      </c>
      <c r="K572" s="79" t="s">
        <v>291</v>
      </c>
      <c r="L572" s="80" t="s">
        <v>471</v>
      </c>
      <c r="M572" s="79">
        <v>1</v>
      </c>
      <c r="N572" s="79"/>
      <c r="O572" s="44">
        <f t="shared" si="8"/>
        <v>566</v>
      </c>
      <c r="Q572" s="106"/>
      <c r="R572" s="101">
        <v>42076</v>
      </c>
    </row>
    <row r="573" spans="1:18" s="61" customFormat="1" ht="12.75" customHeight="1" x14ac:dyDescent="0.25">
      <c r="A573" s="75">
        <v>42076</v>
      </c>
      <c r="B573" s="76">
        <v>3</v>
      </c>
      <c r="C573" s="76">
        <v>11</v>
      </c>
      <c r="D573" s="76">
        <v>2015</v>
      </c>
      <c r="E573" s="77" t="s">
        <v>311</v>
      </c>
      <c r="F573" s="78" t="s">
        <v>344</v>
      </c>
      <c r="G573" s="79" t="s">
        <v>310</v>
      </c>
      <c r="H573" s="83" t="s">
        <v>349</v>
      </c>
      <c r="I573" s="81">
        <v>90</v>
      </c>
      <c r="J573" s="82" t="s">
        <v>329</v>
      </c>
      <c r="K573" s="79" t="s">
        <v>291</v>
      </c>
      <c r="L573" s="80" t="s">
        <v>480</v>
      </c>
      <c r="M573" s="79">
        <v>1</v>
      </c>
      <c r="N573" s="79"/>
      <c r="O573" s="44">
        <f t="shared" si="8"/>
        <v>567</v>
      </c>
      <c r="Q573" s="106"/>
      <c r="R573" s="101">
        <v>42076</v>
      </c>
    </row>
    <row r="574" spans="1:18" s="61" customFormat="1" ht="12.75" customHeight="1" x14ac:dyDescent="0.25">
      <c r="A574" s="75">
        <v>42076</v>
      </c>
      <c r="B574" s="76">
        <v>3</v>
      </c>
      <c r="C574" s="76">
        <v>11</v>
      </c>
      <c r="D574" s="76">
        <v>2015</v>
      </c>
      <c r="E574" s="77" t="s">
        <v>311</v>
      </c>
      <c r="F574" s="78" t="s">
        <v>344</v>
      </c>
      <c r="G574" s="79" t="s">
        <v>310</v>
      </c>
      <c r="H574" s="83" t="s">
        <v>349</v>
      </c>
      <c r="I574" s="81">
        <v>90</v>
      </c>
      <c r="J574" s="82" t="s">
        <v>220</v>
      </c>
      <c r="K574" s="79" t="s">
        <v>291</v>
      </c>
      <c r="L574" s="80" t="s">
        <v>388</v>
      </c>
      <c r="M574" s="79">
        <v>1</v>
      </c>
      <c r="N574" s="79"/>
      <c r="O574" s="44">
        <f t="shared" si="8"/>
        <v>568</v>
      </c>
      <c r="Q574" s="106"/>
      <c r="R574" s="101">
        <v>42076</v>
      </c>
    </row>
    <row r="575" spans="1:18" s="61" customFormat="1" ht="12.75" customHeight="1" x14ac:dyDescent="0.25">
      <c r="A575" s="75">
        <v>42075</v>
      </c>
      <c r="B575" s="76">
        <v>3</v>
      </c>
      <c r="C575" s="76">
        <v>11</v>
      </c>
      <c r="D575" s="76">
        <v>2015</v>
      </c>
      <c r="E575" s="77" t="s">
        <v>313</v>
      </c>
      <c r="F575" s="78" t="s">
        <v>344</v>
      </c>
      <c r="G575" s="79" t="s">
        <v>310</v>
      </c>
      <c r="H575" s="83" t="s">
        <v>357</v>
      </c>
      <c r="I575" s="81">
        <v>130</v>
      </c>
      <c r="J575" s="82" t="s">
        <v>31</v>
      </c>
      <c r="K575" s="79" t="s">
        <v>291</v>
      </c>
      <c r="L575" s="80" t="s">
        <v>371</v>
      </c>
      <c r="M575" s="79">
        <v>2</v>
      </c>
      <c r="N575" s="79"/>
      <c r="O575" s="44">
        <f t="shared" si="8"/>
        <v>569</v>
      </c>
      <c r="Q575" s="106"/>
      <c r="R575" s="101">
        <v>42075</v>
      </c>
    </row>
    <row r="576" spans="1:18" s="61" customFormat="1" ht="12.75" customHeight="1" x14ac:dyDescent="0.25">
      <c r="A576" s="75">
        <v>42075</v>
      </c>
      <c r="B576" s="76">
        <v>3</v>
      </c>
      <c r="C576" s="76">
        <v>11</v>
      </c>
      <c r="D576" s="76">
        <v>2015</v>
      </c>
      <c r="E576" s="77" t="s">
        <v>313</v>
      </c>
      <c r="F576" s="78" t="s">
        <v>344</v>
      </c>
      <c r="G576" s="79" t="s">
        <v>310</v>
      </c>
      <c r="H576" s="83" t="s">
        <v>358</v>
      </c>
      <c r="I576" s="81">
        <v>110</v>
      </c>
      <c r="J576" s="82" t="s">
        <v>9</v>
      </c>
      <c r="K576" s="79" t="s">
        <v>291</v>
      </c>
      <c r="L576" s="80" t="s">
        <v>377</v>
      </c>
      <c r="M576" s="79">
        <v>2</v>
      </c>
      <c r="N576" s="79"/>
      <c r="O576" s="44">
        <f t="shared" si="8"/>
        <v>570</v>
      </c>
      <c r="Q576" s="106"/>
      <c r="R576" s="101">
        <v>42075</v>
      </c>
    </row>
    <row r="577" spans="1:18" s="61" customFormat="1" ht="12.75" customHeight="1" x14ac:dyDescent="0.25">
      <c r="A577" s="75">
        <v>42074</v>
      </c>
      <c r="B577" s="76">
        <v>3</v>
      </c>
      <c r="C577" s="76">
        <v>11</v>
      </c>
      <c r="D577" s="76">
        <v>2015</v>
      </c>
      <c r="E577" s="77" t="s">
        <v>314</v>
      </c>
      <c r="F577" s="78" t="s">
        <v>344</v>
      </c>
      <c r="G577" s="79" t="s">
        <v>310</v>
      </c>
      <c r="H577" s="83" t="s">
        <v>348</v>
      </c>
      <c r="I577" s="81">
        <v>50</v>
      </c>
      <c r="J577" s="82" t="s">
        <v>235</v>
      </c>
      <c r="K577" s="79" t="s">
        <v>291</v>
      </c>
      <c r="L577" s="80" t="s">
        <v>511</v>
      </c>
      <c r="M577" s="79">
        <v>1</v>
      </c>
      <c r="N577" s="79"/>
      <c r="O577" s="44">
        <f t="shared" si="8"/>
        <v>571</v>
      </c>
      <c r="Q577" s="106"/>
      <c r="R577" s="101">
        <v>42074</v>
      </c>
    </row>
    <row r="578" spans="1:18" s="61" customFormat="1" ht="12.75" customHeight="1" x14ac:dyDescent="0.25">
      <c r="A578" s="75">
        <v>42073</v>
      </c>
      <c r="B578" s="76">
        <v>3</v>
      </c>
      <c r="C578" s="76">
        <v>11</v>
      </c>
      <c r="D578" s="76">
        <v>2015</v>
      </c>
      <c r="E578" s="77" t="s">
        <v>315</v>
      </c>
      <c r="F578" s="78" t="s">
        <v>344</v>
      </c>
      <c r="G578" s="79" t="s">
        <v>310</v>
      </c>
      <c r="H578" s="83" t="s">
        <v>348</v>
      </c>
      <c r="I578" s="81">
        <v>50</v>
      </c>
      <c r="J578" s="82" t="s">
        <v>129</v>
      </c>
      <c r="K578" s="79" t="s">
        <v>291</v>
      </c>
      <c r="L578" s="80" t="s">
        <v>367</v>
      </c>
      <c r="M578" s="79">
        <v>1</v>
      </c>
      <c r="N578" s="79"/>
      <c r="O578" s="44">
        <f t="shared" si="8"/>
        <v>572</v>
      </c>
      <c r="Q578" s="106"/>
      <c r="R578" s="101">
        <v>42073</v>
      </c>
    </row>
    <row r="579" spans="1:18" s="61" customFormat="1" ht="12.75" customHeight="1" x14ac:dyDescent="0.25">
      <c r="A579" s="75">
        <v>42073</v>
      </c>
      <c r="B579" s="76">
        <v>3</v>
      </c>
      <c r="C579" s="76">
        <v>11</v>
      </c>
      <c r="D579" s="76">
        <v>2015</v>
      </c>
      <c r="E579" s="77" t="s">
        <v>315</v>
      </c>
      <c r="F579" s="78" t="s">
        <v>344</v>
      </c>
      <c r="G579" s="79" t="s">
        <v>310</v>
      </c>
      <c r="H579" s="83" t="s">
        <v>354</v>
      </c>
      <c r="I579" s="81">
        <v>40</v>
      </c>
      <c r="J579" s="82" t="s">
        <v>111</v>
      </c>
      <c r="K579" s="79" t="s">
        <v>291</v>
      </c>
      <c r="L579" s="80" t="s">
        <v>412</v>
      </c>
      <c r="M579" s="79">
        <v>1</v>
      </c>
      <c r="N579" s="79"/>
      <c r="O579" s="44">
        <f t="shared" si="8"/>
        <v>573</v>
      </c>
      <c r="Q579" s="106"/>
      <c r="R579" s="101">
        <v>42073</v>
      </c>
    </row>
    <row r="580" spans="1:18" s="61" customFormat="1" ht="12.75" customHeight="1" x14ac:dyDescent="0.25">
      <c r="A580" s="75">
        <v>42073</v>
      </c>
      <c r="B580" s="76">
        <v>3</v>
      </c>
      <c r="C580" s="76">
        <v>11</v>
      </c>
      <c r="D580" s="76">
        <v>2015</v>
      </c>
      <c r="E580" s="77" t="s">
        <v>315</v>
      </c>
      <c r="F580" s="78" t="s">
        <v>344</v>
      </c>
      <c r="G580" s="79" t="s">
        <v>310</v>
      </c>
      <c r="H580" s="83" t="s">
        <v>348</v>
      </c>
      <c r="I580" s="81">
        <v>50</v>
      </c>
      <c r="J580" s="82" t="s">
        <v>129</v>
      </c>
      <c r="K580" s="79" t="s">
        <v>291</v>
      </c>
      <c r="L580" s="80" t="s">
        <v>367</v>
      </c>
      <c r="M580" s="79">
        <v>1</v>
      </c>
      <c r="N580" s="79"/>
      <c r="O580" s="44">
        <f t="shared" si="8"/>
        <v>574</v>
      </c>
      <c r="Q580" s="106"/>
      <c r="R580" s="101">
        <v>42073</v>
      </c>
    </row>
    <row r="581" spans="1:18" s="61" customFormat="1" ht="12.75" customHeight="1" x14ac:dyDescent="0.25">
      <c r="A581" s="75">
        <v>42072</v>
      </c>
      <c r="B581" s="76">
        <v>3</v>
      </c>
      <c r="C581" s="76">
        <v>11</v>
      </c>
      <c r="D581" s="76">
        <v>2015</v>
      </c>
      <c r="E581" s="77" t="s">
        <v>316</v>
      </c>
      <c r="F581" s="78" t="s">
        <v>344</v>
      </c>
      <c r="G581" s="79" t="s">
        <v>310</v>
      </c>
      <c r="H581" s="83" t="s">
        <v>349</v>
      </c>
      <c r="I581" s="81">
        <v>90</v>
      </c>
      <c r="J581" s="82" t="s">
        <v>81</v>
      </c>
      <c r="K581" s="79" t="s">
        <v>291</v>
      </c>
      <c r="L581" s="80" t="s">
        <v>483</v>
      </c>
      <c r="M581" s="79">
        <v>1</v>
      </c>
      <c r="N581" s="79"/>
      <c r="O581" s="44">
        <f t="shared" si="8"/>
        <v>575</v>
      </c>
      <c r="Q581" s="106"/>
      <c r="R581" s="101">
        <v>42072</v>
      </c>
    </row>
    <row r="582" spans="1:18" s="61" customFormat="1" ht="12.75" customHeight="1" x14ac:dyDescent="0.25">
      <c r="A582" s="75">
        <v>42072</v>
      </c>
      <c r="B582" s="76">
        <v>3</v>
      </c>
      <c r="C582" s="76">
        <v>11</v>
      </c>
      <c r="D582" s="76">
        <v>2015</v>
      </c>
      <c r="E582" s="77" t="s">
        <v>316</v>
      </c>
      <c r="F582" s="78" t="s">
        <v>344</v>
      </c>
      <c r="G582" s="79" t="s">
        <v>310</v>
      </c>
      <c r="H582" s="83" t="s">
        <v>348</v>
      </c>
      <c r="I582" s="81">
        <v>50</v>
      </c>
      <c r="J582" s="82" t="s">
        <v>77</v>
      </c>
      <c r="K582" s="79" t="s">
        <v>291</v>
      </c>
      <c r="L582" s="80" t="s">
        <v>467</v>
      </c>
      <c r="M582" s="79">
        <v>1</v>
      </c>
      <c r="N582" s="79"/>
      <c r="O582" s="44">
        <f t="shared" si="8"/>
        <v>576</v>
      </c>
      <c r="Q582" s="106"/>
      <c r="R582" s="101">
        <v>42072</v>
      </c>
    </row>
    <row r="583" spans="1:18" s="61" customFormat="1" ht="12.75" customHeight="1" x14ac:dyDescent="0.25">
      <c r="A583" s="75">
        <v>42072</v>
      </c>
      <c r="B583" s="76">
        <v>3</v>
      </c>
      <c r="C583" s="76">
        <v>11</v>
      </c>
      <c r="D583" s="76">
        <v>2015</v>
      </c>
      <c r="E583" s="77" t="s">
        <v>316</v>
      </c>
      <c r="F583" s="78" t="s">
        <v>344</v>
      </c>
      <c r="G583" s="79" t="s">
        <v>310</v>
      </c>
      <c r="H583" s="83" t="s">
        <v>348</v>
      </c>
      <c r="I583" s="81">
        <v>50</v>
      </c>
      <c r="J583" s="82" t="s">
        <v>232</v>
      </c>
      <c r="K583" s="79" t="s">
        <v>291</v>
      </c>
      <c r="L583" s="80" t="s">
        <v>424</v>
      </c>
      <c r="M583" s="79">
        <v>1</v>
      </c>
      <c r="N583" s="79"/>
      <c r="O583" s="44">
        <f t="shared" si="8"/>
        <v>577</v>
      </c>
      <c r="Q583" s="106"/>
      <c r="R583" s="101">
        <v>42072</v>
      </c>
    </row>
    <row r="584" spans="1:18" s="61" customFormat="1" ht="12.75" customHeight="1" x14ac:dyDescent="0.25">
      <c r="A584" s="75">
        <v>42070</v>
      </c>
      <c r="B584" s="76">
        <v>3</v>
      </c>
      <c r="C584" s="76">
        <v>10</v>
      </c>
      <c r="D584" s="76">
        <v>2015</v>
      </c>
      <c r="E584" s="77" t="s">
        <v>308</v>
      </c>
      <c r="F584" s="78" t="s">
        <v>344</v>
      </c>
      <c r="G584" s="79" t="s">
        <v>310</v>
      </c>
      <c r="H584" s="83" t="s">
        <v>348</v>
      </c>
      <c r="I584" s="81">
        <v>50</v>
      </c>
      <c r="J584" s="82" t="s">
        <v>76</v>
      </c>
      <c r="K584" s="79" t="s">
        <v>291</v>
      </c>
      <c r="L584" s="80" t="s">
        <v>364</v>
      </c>
      <c r="M584" s="79">
        <v>1</v>
      </c>
      <c r="N584" s="79"/>
      <c r="O584" s="44">
        <f t="shared" si="8"/>
        <v>578</v>
      </c>
      <c r="Q584" s="106"/>
      <c r="R584" s="101">
        <v>42070</v>
      </c>
    </row>
    <row r="585" spans="1:18" s="61" customFormat="1" ht="12.75" customHeight="1" x14ac:dyDescent="0.25">
      <c r="A585" s="75">
        <v>42070</v>
      </c>
      <c r="B585" s="76">
        <v>3</v>
      </c>
      <c r="C585" s="76">
        <v>10</v>
      </c>
      <c r="D585" s="76">
        <v>2015</v>
      </c>
      <c r="E585" s="77" t="s">
        <v>308</v>
      </c>
      <c r="F585" s="78" t="s">
        <v>344</v>
      </c>
      <c r="G585" s="79" t="s">
        <v>310</v>
      </c>
      <c r="H585" s="83" t="s">
        <v>347</v>
      </c>
      <c r="I585" s="81">
        <v>70</v>
      </c>
      <c r="J585" s="82" t="s">
        <v>9</v>
      </c>
      <c r="K585" s="79" t="s">
        <v>291</v>
      </c>
      <c r="L585" s="80" t="s">
        <v>377</v>
      </c>
      <c r="M585" s="79">
        <v>1</v>
      </c>
      <c r="N585" s="79"/>
      <c r="O585" s="44">
        <f t="shared" si="8"/>
        <v>579</v>
      </c>
      <c r="Q585" s="106"/>
      <c r="R585" s="101">
        <v>42070</v>
      </c>
    </row>
    <row r="586" spans="1:18" s="61" customFormat="1" ht="12.75" customHeight="1" x14ac:dyDescent="0.25">
      <c r="A586" s="75">
        <v>42069</v>
      </c>
      <c r="B586" s="76">
        <v>3</v>
      </c>
      <c r="C586" s="76">
        <v>10</v>
      </c>
      <c r="D586" s="76">
        <v>2015</v>
      </c>
      <c r="E586" s="77" t="s">
        <v>311</v>
      </c>
      <c r="F586" s="78" t="s">
        <v>344</v>
      </c>
      <c r="G586" s="79" t="s">
        <v>310</v>
      </c>
      <c r="H586" s="83" t="s">
        <v>358</v>
      </c>
      <c r="I586" s="81">
        <v>110</v>
      </c>
      <c r="J586" s="82" t="s">
        <v>109</v>
      </c>
      <c r="K586" s="79" t="s">
        <v>291</v>
      </c>
      <c r="L586" s="80" t="s">
        <v>405</v>
      </c>
      <c r="M586" s="79">
        <v>2</v>
      </c>
      <c r="N586" s="79"/>
      <c r="O586" s="44">
        <f t="shared" si="8"/>
        <v>580</v>
      </c>
      <c r="Q586" s="106"/>
      <c r="R586" s="101">
        <v>42069</v>
      </c>
    </row>
    <row r="587" spans="1:18" s="61" customFormat="1" ht="12.75" customHeight="1" x14ac:dyDescent="0.25">
      <c r="A587" s="75">
        <v>42069</v>
      </c>
      <c r="B587" s="76">
        <v>3</v>
      </c>
      <c r="C587" s="76">
        <v>10</v>
      </c>
      <c r="D587" s="76">
        <v>2015</v>
      </c>
      <c r="E587" s="77" t="s">
        <v>311</v>
      </c>
      <c r="F587" s="78" t="s">
        <v>344</v>
      </c>
      <c r="G587" s="79" t="s">
        <v>310</v>
      </c>
      <c r="H587" s="83" t="s">
        <v>347</v>
      </c>
      <c r="I587" s="81">
        <v>70</v>
      </c>
      <c r="J587" s="82" t="s">
        <v>6</v>
      </c>
      <c r="K587" s="79" t="s">
        <v>291</v>
      </c>
      <c r="L587" s="80" t="s">
        <v>373</v>
      </c>
      <c r="M587" s="79">
        <v>1</v>
      </c>
      <c r="N587" s="79"/>
      <c r="O587" s="44">
        <f t="shared" si="8"/>
        <v>581</v>
      </c>
      <c r="Q587" s="106"/>
      <c r="R587" s="101">
        <v>42069</v>
      </c>
    </row>
    <row r="588" spans="1:18" s="61" customFormat="1" ht="12.75" customHeight="1" x14ac:dyDescent="0.25">
      <c r="A588" s="75">
        <v>42069</v>
      </c>
      <c r="B588" s="76">
        <v>3</v>
      </c>
      <c r="C588" s="76">
        <v>10</v>
      </c>
      <c r="D588" s="76">
        <v>2015</v>
      </c>
      <c r="E588" s="77" t="s">
        <v>311</v>
      </c>
      <c r="F588" s="78" t="s">
        <v>344</v>
      </c>
      <c r="G588" s="79" t="s">
        <v>310</v>
      </c>
      <c r="H588" s="83" t="s">
        <v>348</v>
      </c>
      <c r="I588" s="81">
        <v>50</v>
      </c>
      <c r="J588" s="82" t="s">
        <v>6</v>
      </c>
      <c r="K588" s="79" t="s">
        <v>291</v>
      </c>
      <c r="L588" s="80" t="s">
        <v>373</v>
      </c>
      <c r="M588" s="79">
        <v>1</v>
      </c>
      <c r="N588" s="79"/>
      <c r="O588" s="44">
        <f t="shared" ref="O588:O651" si="9">O587+1</f>
        <v>582</v>
      </c>
      <c r="Q588" s="106"/>
      <c r="R588" s="101">
        <v>42069</v>
      </c>
    </row>
    <row r="589" spans="1:18" s="61" customFormat="1" ht="12.75" customHeight="1" x14ac:dyDescent="0.25">
      <c r="A589" s="75">
        <v>42069</v>
      </c>
      <c r="B589" s="76">
        <v>3</v>
      </c>
      <c r="C589" s="76">
        <v>10</v>
      </c>
      <c r="D589" s="76">
        <v>2015</v>
      </c>
      <c r="E589" s="77" t="s">
        <v>311</v>
      </c>
      <c r="F589" s="78" t="s">
        <v>344</v>
      </c>
      <c r="G589" s="79" t="s">
        <v>310</v>
      </c>
      <c r="H589" s="83" t="s">
        <v>354</v>
      </c>
      <c r="I589" s="81">
        <v>40</v>
      </c>
      <c r="J589" s="82" t="s">
        <v>6</v>
      </c>
      <c r="K589" s="79" t="s">
        <v>291</v>
      </c>
      <c r="L589" s="80" t="s">
        <v>373</v>
      </c>
      <c r="M589" s="79">
        <v>1</v>
      </c>
      <c r="N589" s="79"/>
      <c r="O589" s="44">
        <f t="shared" si="9"/>
        <v>583</v>
      </c>
      <c r="Q589" s="106"/>
      <c r="R589" s="101">
        <v>42069</v>
      </c>
    </row>
    <row r="590" spans="1:18" s="61" customFormat="1" ht="12.75" customHeight="1" x14ac:dyDescent="0.25">
      <c r="A590" s="75">
        <v>42068</v>
      </c>
      <c r="B590" s="76">
        <v>3</v>
      </c>
      <c r="C590" s="76">
        <v>10</v>
      </c>
      <c r="D590" s="76">
        <v>2015</v>
      </c>
      <c r="E590" s="77" t="s">
        <v>313</v>
      </c>
      <c r="F590" s="78" t="s">
        <v>344</v>
      </c>
      <c r="G590" s="79" t="s">
        <v>310</v>
      </c>
      <c r="H590" s="83" t="s">
        <v>349</v>
      </c>
      <c r="I590" s="81">
        <v>90</v>
      </c>
      <c r="J590" s="82" t="s">
        <v>111</v>
      </c>
      <c r="K590" s="79" t="s">
        <v>291</v>
      </c>
      <c r="L590" s="80" t="s">
        <v>412</v>
      </c>
      <c r="M590" s="79">
        <v>1</v>
      </c>
      <c r="N590" s="79"/>
      <c r="O590" s="44">
        <f t="shared" si="9"/>
        <v>584</v>
      </c>
      <c r="Q590" s="106"/>
      <c r="R590" s="101">
        <v>42068</v>
      </c>
    </row>
    <row r="591" spans="1:18" s="61" customFormat="1" ht="12.75" customHeight="1" x14ac:dyDescent="0.25">
      <c r="A591" s="75">
        <v>42068</v>
      </c>
      <c r="B591" s="76">
        <v>3</v>
      </c>
      <c r="C591" s="76">
        <v>10</v>
      </c>
      <c r="D591" s="76">
        <v>2015</v>
      </c>
      <c r="E591" s="77" t="s">
        <v>313</v>
      </c>
      <c r="F591" s="78" t="s">
        <v>344</v>
      </c>
      <c r="G591" s="79" t="s">
        <v>310</v>
      </c>
      <c r="H591" s="83" t="s">
        <v>347</v>
      </c>
      <c r="I591" s="81">
        <v>70</v>
      </c>
      <c r="J591" s="82" t="s">
        <v>206</v>
      </c>
      <c r="K591" s="79" t="s">
        <v>291</v>
      </c>
      <c r="L591" s="80" t="s">
        <v>452</v>
      </c>
      <c r="M591" s="79">
        <v>1</v>
      </c>
      <c r="N591" s="79"/>
      <c r="O591" s="44">
        <f t="shared" si="9"/>
        <v>585</v>
      </c>
      <c r="Q591" s="106"/>
      <c r="R591" s="101">
        <v>42068</v>
      </c>
    </row>
    <row r="592" spans="1:18" s="61" customFormat="1" ht="12.75" customHeight="1" x14ac:dyDescent="0.25">
      <c r="A592" s="75">
        <v>42068</v>
      </c>
      <c r="B592" s="76">
        <v>3</v>
      </c>
      <c r="C592" s="76">
        <v>10</v>
      </c>
      <c r="D592" s="76">
        <v>2015</v>
      </c>
      <c r="E592" s="77" t="s">
        <v>313</v>
      </c>
      <c r="F592" s="78" t="s">
        <v>344</v>
      </c>
      <c r="G592" s="79" t="s">
        <v>310</v>
      </c>
      <c r="H592" s="83" t="s">
        <v>348</v>
      </c>
      <c r="I592" s="81">
        <v>50</v>
      </c>
      <c r="J592" s="82" t="s">
        <v>281</v>
      </c>
      <c r="K592" s="79" t="s">
        <v>291</v>
      </c>
      <c r="L592" s="80" t="s">
        <v>475</v>
      </c>
      <c r="M592" s="79">
        <v>1</v>
      </c>
      <c r="N592" s="79"/>
      <c r="O592" s="44">
        <f t="shared" si="9"/>
        <v>586</v>
      </c>
      <c r="Q592" s="106"/>
      <c r="R592" s="101">
        <v>42068</v>
      </c>
    </row>
    <row r="593" spans="1:18" s="61" customFormat="1" ht="12.75" customHeight="1" x14ac:dyDescent="0.25">
      <c r="A593" s="75">
        <v>42068</v>
      </c>
      <c r="B593" s="76">
        <v>3</v>
      </c>
      <c r="C593" s="76">
        <v>10</v>
      </c>
      <c r="D593" s="76">
        <v>2015</v>
      </c>
      <c r="E593" s="77" t="s">
        <v>313</v>
      </c>
      <c r="F593" s="78" t="s">
        <v>344</v>
      </c>
      <c r="G593" s="79" t="s">
        <v>310</v>
      </c>
      <c r="H593" s="83" t="s">
        <v>349</v>
      </c>
      <c r="I593" s="81">
        <v>90</v>
      </c>
      <c r="J593" s="82" t="s">
        <v>76</v>
      </c>
      <c r="K593" s="79" t="s">
        <v>291</v>
      </c>
      <c r="L593" s="80" t="s">
        <v>364</v>
      </c>
      <c r="M593" s="79">
        <v>1</v>
      </c>
      <c r="N593" s="79"/>
      <c r="O593" s="44">
        <f t="shared" si="9"/>
        <v>587</v>
      </c>
      <c r="Q593" s="106"/>
      <c r="R593" s="101">
        <v>42068</v>
      </c>
    </row>
    <row r="594" spans="1:18" s="61" customFormat="1" ht="12.75" customHeight="1" x14ac:dyDescent="0.25">
      <c r="A594" s="75">
        <v>42068</v>
      </c>
      <c r="B594" s="76">
        <v>3</v>
      </c>
      <c r="C594" s="76">
        <v>10</v>
      </c>
      <c r="D594" s="76">
        <v>2015</v>
      </c>
      <c r="E594" s="77" t="s">
        <v>313</v>
      </c>
      <c r="F594" s="78" t="s">
        <v>344</v>
      </c>
      <c r="G594" s="79" t="s">
        <v>310</v>
      </c>
      <c r="H594" s="83" t="s">
        <v>347</v>
      </c>
      <c r="I594" s="81">
        <v>70</v>
      </c>
      <c r="J594" s="82" t="s">
        <v>95</v>
      </c>
      <c r="K594" s="79" t="s">
        <v>291</v>
      </c>
      <c r="L594" s="80" t="s">
        <v>400</v>
      </c>
      <c r="M594" s="79">
        <v>1</v>
      </c>
      <c r="N594" s="79"/>
      <c r="O594" s="44">
        <f t="shared" si="9"/>
        <v>588</v>
      </c>
      <c r="Q594" s="106"/>
      <c r="R594" s="101">
        <v>42068</v>
      </c>
    </row>
    <row r="595" spans="1:18" s="61" customFormat="1" ht="12.75" customHeight="1" x14ac:dyDescent="0.25">
      <c r="A595" s="75">
        <v>42067</v>
      </c>
      <c r="B595" s="76">
        <v>3</v>
      </c>
      <c r="C595" s="76">
        <v>10</v>
      </c>
      <c r="D595" s="76">
        <v>2015</v>
      </c>
      <c r="E595" s="77" t="s">
        <v>314</v>
      </c>
      <c r="F595" s="78" t="s">
        <v>344</v>
      </c>
      <c r="G595" s="79" t="s">
        <v>310</v>
      </c>
      <c r="H595" s="83" t="s">
        <v>358</v>
      </c>
      <c r="I595" s="81">
        <v>110</v>
      </c>
      <c r="J595" s="82" t="s">
        <v>262</v>
      </c>
      <c r="K595" s="79" t="s">
        <v>291</v>
      </c>
      <c r="L595" s="80" t="s">
        <v>463</v>
      </c>
      <c r="M595" s="79">
        <v>2</v>
      </c>
      <c r="N595" s="79"/>
      <c r="O595" s="44">
        <f t="shared" si="9"/>
        <v>589</v>
      </c>
      <c r="Q595" s="106"/>
      <c r="R595" s="101">
        <v>42067</v>
      </c>
    </row>
    <row r="596" spans="1:18" s="61" customFormat="1" ht="12.75" customHeight="1" x14ac:dyDescent="0.25">
      <c r="A596" s="75">
        <v>42066</v>
      </c>
      <c r="B596" s="76">
        <v>3</v>
      </c>
      <c r="C596" s="76">
        <v>10</v>
      </c>
      <c r="D596" s="76">
        <v>2015</v>
      </c>
      <c r="E596" s="77" t="s">
        <v>315</v>
      </c>
      <c r="F596" s="78" t="s">
        <v>344</v>
      </c>
      <c r="G596" s="79" t="s">
        <v>310</v>
      </c>
      <c r="H596" s="83" t="s">
        <v>347</v>
      </c>
      <c r="I596" s="81">
        <v>70</v>
      </c>
      <c r="J596" s="82" t="s">
        <v>146</v>
      </c>
      <c r="K596" s="79" t="s">
        <v>291</v>
      </c>
      <c r="L596" s="80" t="s">
        <v>415</v>
      </c>
      <c r="M596" s="79">
        <v>1</v>
      </c>
      <c r="N596" s="79"/>
      <c r="O596" s="44">
        <f t="shared" si="9"/>
        <v>590</v>
      </c>
      <c r="Q596" s="106"/>
      <c r="R596" s="101">
        <v>42066</v>
      </c>
    </row>
    <row r="597" spans="1:18" s="61" customFormat="1" ht="12.75" customHeight="1" x14ac:dyDescent="0.25">
      <c r="A597" s="75">
        <v>42066</v>
      </c>
      <c r="B597" s="76">
        <v>3</v>
      </c>
      <c r="C597" s="76">
        <v>10</v>
      </c>
      <c r="D597" s="76">
        <v>2015</v>
      </c>
      <c r="E597" s="77" t="s">
        <v>315</v>
      </c>
      <c r="F597" s="78" t="s">
        <v>344</v>
      </c>
      <c r="G597" s="79" t="s">
        <v>310</v>
      </c>
      <c r="H597" s="83" t="s">
        <v>349</v>
      </c>
      <c r="I597" s="81">
        <v>90</v>
      </c>
      <c r="J597" s="82" t="s">
        <v>34</v>
      </c>
      <c r="K597" s="79" t="s">
        <v>291</v>
      </c>
      <c r="L597" s="80" t="s">
        <v>418</v>
      </c>
      <c r="M597" s="79">
        <v>1</v>
      </c>
      <c r="N597" s="79"/>
      <c r="O597" s="44">
        <f t="shared" si="9"/>
        <v>591</v>
      </c>
      <c r="Q597" s="106"/>
      <c r="R597" s="101">
        <v>42066</v>
      </c>
    </row>
    <row r="598" spans="1:18" s="61" customFormat="1" ht="12.75" customHeight="1" x14ac:dyDescent="0.25">
      <c r="A598" s="75">
        <v>42065</v>
      </c>
      <c r="B598" s="76">
        <v>3</v>
      </c>
      <c r="C598" s="76">
        <v>10</v>
      </c>
      <c r="D598" s="76">
        <v>2015</v>
      </c>
      <c r="E598" s="77" t="s">
        <v>316</v>
      </c>
      <c r="F598" s="78" t="s">
        <v>344</v>
      </c>
      <c r="G598" s="79" t="s">
        <v>310</v>
      </c>
      <c r="H598" s="83" t="s">
        <v>357</v>
      </c>
      <c r="I598" s="81">
        <v>130</v>
      </c>
      <c r="J598" s="82" t="s">
        <v>6</v>
      </c>
      <c r="K598" s="79" t="s">
        <v>291</v>
      </c>
      <c r="L598" s="80" t="s">
        <v>373</v>
      </c>
      <c r="M598" s="79">
        <v>2</v>
      </c>
      <c r="N598" s="79"/>
      <c r="O598" s="44">
        <f t="shared" si="9"/>
        <v>592</v>
      </c>
      <c r="Q598" s="106"/>
      <c r="R598" s="101">
        <v>42065</v>
      </c>
    </row>
    <row r="599" spans="1:18" s="61" customFormat="1" ht="12.75" customHeight="1" x14ac:dyDescent="0.25">
      <c r="A599" s="75">
        <v>42062</v>
      </c>
      <c r="B599" s="76">
        <v>2</v>
      </c>
      <c r="C599" s="76">
        <v>9</v>
      </c>
      <c r="D599" s="76">
        <v>2015</v>
      </c>
      <c r="E599" s="77" t="s">
        <v>311</v>
      </c>
      <c r="F599" s="78" t="s">
        <v>309</v>
      </c>
      <c r="G599" s="79" t="s">
        <v>310</v>
      </c>
      <c r="H599" s="83" t="s">
        <v>348</v>
      </c>
      <c r="I599" s="81">
        <v>50</v>
      </c>
      <c r="J599" s="82" t="s">
        <v>179</v>
      </c>
      <c r="K599" s="79" t="s">
        <v>291</v>
      </c>
      <c r="L599" s="80" t="s">
        <v>470</v>
      </c>
      <c r="M599" s="79">
        <v>1</v>
      </c>
      <c r="N599" s="79"/>
      <c r="O599" s="44">
        <f t="shared" si="9"/>
        <v>593</v>
      </c>
      <c r="Q599" s="106"/>
      <c r="R599" s="101">
        <v>42062</v>
      </c>
    </row>
    <row r="600" spans="1:18" s="61" customFormat="1" ht="12.75" customHeight="1" x14ac:dyDescent="0.25">
      <c r="A600" s="75">
        <v>42061</v>
      </c>
      <c r="B600" s="76">
        <v>2</v>
      </c>
      <c r="C600" s="76">
        <v>9</v>
      </c>
      <c r="D600" s="76">
        <v>2015</v>
      </c>
      <c r="E600" s="77" t="s">
        <v>313</v>
      </c>
      <c r="F600" s="78" t="s">
        <v>309</v>
      </c>
      <c r="G600" s="79" t="s">
        <v>310</v>
      </c>
      <c r="H600" s="83" t="s">
        <v>357</v>
      </c>
      <c r="I600" s="81">
        <v>130</v>
      </c>
      <c r="J600" s="82" t="s">
        <v>35</v>
      </c>
      <c r="K600" s="79" t="s">
        <v>291</v>
      </c>
      <c r="L600" s="80" t="s">
        <v>397</v>
      </c>
      <c r="M600" s="79">
        <v>2</v>
      </c>
      <c r="N600" s="79"/>
      <c r="O600" s="44">
        <f t="shared" si="9"/>
        <v>594</v>
      </c>
      <c r="Q600" s="106"/>
      <c r="R600" s="101">
        <v>42061</v>
      </c>
    </row>
    <row r="601" spans="1:18" s="61" customFormat="1" ht="12.75" customHeight="1" x14ac:dyDescent="0.25">
      <c r="A601" s="75">
        <v>42061</v>
      </c>
      <c r="B601" s="76">
        <v>2</v>
      </c>
      <c r="C601" s="76">
        <v>9</v>
      </c>
      <c r="D601" s="76">
        <v>2015</v>
      </c>
      <c r="E601" s="77" t="s">
        <v>313</v>
      </c>
      <c r="F601" s="78" t="s">
        <v>309</v>
      </c>
      <c r="G601" s="79" t="s">
        <v>310</v>
      </c>
      <c r="H601" s="83" t="s">
        <v>358</v>
      </c>
      <c r="I601" s="81">
        <v>110</v>
      </c>
      <c r="J601" s="82" t="s">
        <v>31</v>
      </c>
      <c r="K601" s="79" t="s">
        <v>291</v>
      </c>
      <c r="L601" s="80" t="s">
        <v>371</v>
      </c>
      <c r="M601" s="79">
        <v>2</v>
      </c>
      <c r="N601" s="79"/>
      <c r="O601" s="44">
        <f t="shared" si="9"/>
        <v>595</v>
      </c>
      <c r="Q601" s="106"/>
      <c r="R601" s="101">
        <v>42061</v>
      </c>
    </row>
    <row r="602" spans="1:18" s="61" customFormat="1" ht="12.75" customHeight="1" x14ac:dyDescent="0.25">
      <c r="A602" s="75">
        <v>42061</v>
      </c>
      <c r="B602" s="76">
        <v>2</v>
      </c>
      <c r="C602" s="76">
        <v>9</v>
      </c>
      <c r="D602" s="76">
        <v>2015</v>
      </c>
      <c r="E602" s="77" t="s">
        <v>313</v>
      </c>
      <c r="F602" s="78" t="s">
        <v>309</v>
      </c>
      <c r="G602" s="79" t="s">
        <v>310</v>
      </c>
      <c r="H602" s="83" t="s">
        <v>348</v>
      </c>
      <c r="I602" s="81">
        <v>50</v>
      </c>
      <c r="J602" s="82" t="s">
        <v>120</v>
      </c>
      <c r="K602" s="79" t="s">
        <v>291</v>
      </c>
      <c r="L602" s="80" t="s">
        <v>456</v>
      </c>
      <c r="M602" s="79">
        <v>1</v>
      </c>
      <c r="N602" s="79"/>
      <c r="O602" s="44">
        <f t="shared" si="9"/>
        <v>596</v>
      </c>
      <c r="Q602" s="106"/>
      <c r="R602" s="101">
        <v>42061</v>
      </c>
    </row>
    <row r="603" spans="1:18" s="61" customFormat="1" ht="12.75" customHeight="1" x14ac:dyDescent="0.25">
      <c r="A603" s="75">
        <v>42061</v>
      </c>
      <c r="B603" s="76">
        <v>2</v>
      </c>
      <c r="C603" s="76">
        <v>9</v>
      </c>
      <c r="D603" s="76">
        <v>2015</v>
      </c>
      <c r="E603" s="77" t="s">
        <v>313</v>
      </c>
      <c r="F603" s="78" t="s">
        <v>309</v>
      </c>
      <c r="G603" s="79" t="s">
        <v>334</v>
      </c>
      <c r="H603" s="83" t="s">
        <v>357</v>
      </c>
      <c r="I603" s="81">
        <v>130</v>
      </c>
      <c r="J603" s="82" t="s">
        <v>155</v>
      </c>
      <c r="K603" s="79" t="s">
        <v>291</v>
      </c>
      <c r="L603" s="80" t="s">
        <v>472</v>
      </c>
      <c r="M603" s="79">
        <v>2</v>
      </c>
      <c r="N603" s="79"/>
      <c r="O603" s="44">
        <f t="shared" si="9"/>
        <v>597</v>
      </c>
      <c r="Q603" s="106"/>
      <c r="R603" s="101">
        <v>42061</v>
      </c>
    </row>
    <row r="604" spans="1:18" s="61" customFormat="1" ht="12.75" customHeight="1" x14ac:dyDescent="0.25">
      <c r="A604" s="75">
        <v>42061</v>
      </c>
      <c r="B604" s="76">
        <v>2</v>
      </c>
      <c r="C604" s="76">
        <v>9</v>
      </c>
      <c r="D604" s="76">
        <v>2015</v>
      </c>
      <c r="E604" s="77" t="s">
        <v>313</v>
      </c>
      <c r="F604" s="78" t="s">
        <v>309</v>
      </c>
      <c r="G604" s="79" t="s">
        <v>310</v>
      </c>
      <c r="H604" s="83" t="s">
        <v>347</v>
      </c>
      <c r="I604" s="81">
        <v>70</v>
      </c>
      <c r="J604" s="82" t="s">
        <v>149</v>
      </c>
      <c r="K604" s="79" t="s">
        <v>291</v>
      </c>
      <c r="L604" s="80" t="s">
        <v>391</v>
      </c>
      <c r="M604" s="79">
        <v>1</v>
      </c>
      <c r="N604" s="79"/>
      <c r="O604" s="44">
        <f t="shared" si="9"/>
        <v>598</v>
      </c>
      <c r="Q604" s="106"/>
      <c r="R604" s="101">
        <v>42061</v>
      </c>
    </row>
    <row r="605" spans="1:18" s="61" customFormat="1" ht="12.75" customHeight="1" x14ac:dyDescent="0.25">
      <c r="A605" s="75">
        <v>42060</v>
      </c>
      <c r="B605" s="76">
        <v>2</v>
      </c>
      <c r="C605" s="76">
        <v>9</v>
      </c>
      <c r="D605" s="76">
        <v>2015</v>
      </c>
      <c r="E605" s="77" t="s">
        <v>314</v>
      </c>
      <c r="F605" s="78" t="s">
        <v>309</v>
      </c>
      <c r="G605" s="79" t="s">
        <v>310</v>
      </c>
      <c r="H605" s="83" t="s">
        <v>358</v>
      </c>
      <c r="I605" s="81">
        <v>110</v>
      </c>
      <c r="J605" s="82" t="s">
        <v>170</v>
      </c>
      <c r="K605" s="79" t="s">
        <v>291</v>
      </c>
      <c r="L605" s="80" t="s">
        <v>399</v>
      </c>
      <c r="M605" s="79">
        <v>2</v>
      </c>
      <c r="N605" s="79"/>
      <c r="O605" s="44">
        <f t="shared" si="9"/>
        <v>599</v>
      </c>
      <c r="Q605" s="106"/>
      <c r="R605" s="101">
        <v>42060</v>
      </c>
    </row>
    <row r="606" spans="1:18" s="61" customFormat="1" ht="12.75" customHeight="1" x14ac:dyDescent="0.25">
      <c r="A606" s="75">
        <v>42060</v>
      </c>
      <c r="B606" s="76">
        <v>2</v>
      </c>
      <c r="C606" s="76">
        <v>9</v>
      </c>
      <c r="D606" s="76">
        <v>2015</v>
      </c>
      <c r="E606" s="77" t="s">
        <v>314</v>
      </c>
      <c r="F606" s="78" t="s">
        <v>309</v>
      </c>
      <c r="G606" s="79" t="s">
        <v>310</v>
      </c>
      <c r="H606" s="83" t="s">
        <v>348</v>
      </c>
      <c r="I606" s="81">
        <v>50</v>
      </c>
      <c r="J606" s="82" t="s">
        <v>163</v>
      </c>
      <c r="K606" s="79" t="s">
        <v>291</v>
      </c>
      <c r="L606" s="80" t="s">
        <v>512</v>
      </c>
      <c r="M606" s="79">
        <v>1</v>
      </c>
      <c r="N606" s="79"/>
      <c r="O606" s="44">
        <f t="shared" si="9"/>
        <v>600</v>
      </c>
      <c r="Q606" s="106"/>
      <c r="R606" s="101">
        <v>42060</v>
      </c>
    </row>
    <row r="607" spans="1:18" s="61" customFormat="1" ht="12.75" customHeight="1" x14ac:dyDescent="0.25">
      <c r="A607" s="75">
        <v>42060</v>
      </c>
      <c r="B607" s="76">
        <v>2</v>
      </c>
      <c r="C607" s="76">
        <v>9</v>
      </c>
      <c r="D607" s="76">
        <v>2015</v>
      </c>
      <c r="E607" s="77" t="s">
        <v>314</v>
      </c>
      <c r="F607" s="78" t="s">
        <v>309</v>
      </c>
      <c r="G607" s="79" t="s">
        <v>310</v>
      </c>
      <c r="H607" s="83" t="s">
        <v>348</v>
      </c>
      <c r="I607" s="81">
        <v>50</v>
      </c>
      <c r="J607" s="82" t="s">
        <v>24</v>
      </c>
      <c r="K607" s="79" t="s">
        <v>291</v>
      </c>
      <c r="L607" s="80" t="s">
        <v>449</v>
      </c>
      <c r="M607" s="79">
        <v>1</v>
      </c>
      <c r="N607" s="79"/>
      <c r="O607" s="44">
        <f t="shared" si="9"/>
        <v>601</v>
      </c>
      <c r="Q607" s="106"/>
      <c r="R607" s="101">
        <v>42060</v>
      </c>
    </row>
    <row r="608" spans="1:18" s="61" customFormat="1" ht="12.75" customHeight="1" x14ac:dyDescent="0.25">
      <c r="A608" s="75">
        <v>42060</v>
      </c>
      <c r="B608" s="76">
        <v>2</v>
      </c>
      <c r="C608" s="76">
        <v>9</v>
      </c>
      <c r="D608" s="76">
        <v>2015</v>
      </c>
      <c r="E608" s="77" t="s">
        <v>314</v>
      </c>
      <c r="F608" s="78" t="s">
        <v>309</v>
      </c>
      <c r="G608" s="79" t="s">
        <v>310</v>
      </c>
      <c r="H608" s="83" t="s">
        <v>347</v>
      </c>
      <c r="I608" s="81">
        <v>70</v>
      </c>
      <c r="J608" s="82" t="s">
        <v>50</v>
      </c>
      <c r="K608" s="79" t="s">
        <v>291</v>
      </c>
      <c r="L608" s="80" t="s">
        <v>513</v>
      </c>
      <c r="M608" s="79">
        <v>1</v>
      </c>
      <c r="N608" s="79"/>
      <c r="O608" s="44">
        <f t="shared" si="9"/>
        <v>602</v>
      </c>
      <c r="Q608" s="106"/>
      <c r="R608" s="101">
        <v>42060</v>
      </c>
    </row>
    <row r="609" spans="1:18" s="61" customFormat="1" ht="12.75" customHeight="1" x14ac:dyDescent="0.25">
      <c r="A609" s="75">
        <v>42059</v>
      </c>
      <c r="B609" s="76">
        <v>2</v>
      </c>
      <c r="C609" s="76">
        <v>9</v>
      </c>
      <c r="D609" s="76">
        <v>2015</v>
      </c>
      <c r="E609" s="77" t="s">
        <v>315</v>
      </c>
      <c r="F609" s="78" t="s">
        <v>309</v>
      </c>
      <c r="G609" s="79" t="s">
        <v>310</v>
      </c>
      <c r="H609" s="83" t="s">
        <v>357</v>
      </c>
      <c r="I609" s="81">
        <v>130</v>
      </c>
      <c r="J609" s="82" t="s">
        <v>158</v>
      </c>
      <c r="K609" s="79" t="s">
        <v>291</v>
      </c>
      <c r="L609" s="80" t="s">
        <v>500</v>
      </c>
      <c r="M609" s="79">
        <v>2</v>
      </c>
      <c r="N609" s="79"/>
      <c r="O609" s="44">
        <f t="shared" si="9"/>
        <v>603</v>
      </c>
      <c r="Q609" s="106"/>
      <c r="R609" s="101">
        <v>42059</v>
      </c>
    </row>
    <row r="610" spans="1:18" s="61" customFormat="1" ht="12.75" customHeight="1" x14ac:dyDescent="0.25">
      <c r="A610" s="75">
        <v>42059</v>
      </c>
      <c r="B610" s="76">
        <v>2</v>
      </c>
      <c r="C610" s="76">
        <v>9</v>
      </c>
      <c r="D610" s="76">
        <v>2015</v>
      </c>
      <c r="E610" s="77" t="s">
        <v>315</v>
      </c>
      <c r="F610" s="78" t="s">
        <v>309</v>
      </c>
      <c r="G610" s="79" t="s">
        <v>310</v>
      </c>
      <c r="H610" s="83" t="s">
        <v>347</v>
      </c>
      <c r="I610" s="81">
        <v>70</v>
      </c>
      <c r="J610" s="82" t="s">
        <v>76</v>
      </c>
      <c r="K610" s="79" t="s">
        <v>291</v>
      </c>
      <c r="L610" s="80" t="s">
        <v>364</v>
      </c>
      <c r="M610" s="79">
        <v>1</v>
      </c>
      <c r="N610" s="79"/>
      <c r="O610" s="44">
        <f t="shared" si="9"/>
        <v>604</v>
      </c>
      <c r="Q610" s="106"/>
      <c r="R610" s="101">
        <v>42059</v>
      </c>
    </row>
    <row r="611" spans="1:18" s="61" customFormat="1" ht="12.75" customHeight="1" x14ac:dyDescent="0.25">
      <c r="A611" s="75">
        <v>42058</v>
      </c>
      <c r="B611" s="76">
        <v>2</v>
      </c>
      <c r="C611" s="76">
        <v>9</v>
      </c>
      <c r="D611" s="76">
        <v>2015</v>
      </c>
      <c r="E611" s="77" t="s">
        <v>316</v>
      </c>
      <c r="F611" s="78" t="s">
        <v>309</v>
      </c>
      <c r="G611" s="79" t="s">
        <v>334</v>
      </c>
      <c r="H611" s="83" t="s">
        <v>347</v>
      </c>
      <c r="I611" s="81">
        <v>70</v>
      </c>
      <c r="J611" s="82" t="s">
        <v>13</v>
      </c>
      <c r="K611" s="79" t="s">
        <v>291</v>
      </c>
      <c r="L611" s="80" t="s">
        <v>442</v>
      </c>
      <c r="M611" s="79">
        <v>1</v>
      </c>
      <c r="N611" s="79"/>
      <c r="O611" s="44">
        <f t="shared" si="9"/>
        <v>605</v>
      </c>
      <c r="Q611" s="106"/>
      <c r="R611" s="101">
        <v>42058</v>
      </c>
    </row>
    <row r="612" spans="1:18" s="61" customFormat="1" ht="12.75" customHeight="1" x14ac:dyDescent="0.25">
      <c r="A612" s="75">
        <v>42058</v>
      </c>
      <c r="B612" s="76">
        <v>2</v>
      </c>
      <c r="C612" s="76">
        <v>9</v>
      </c>
      <c r="D612" s="76">
        <v>2015</v>
      </c>
      <c r="E612" s="77" t="s">
        <v>316</v>
      </c>
      <c r="F612" s="78" t="s">
        <v>309</v>
      </c>
      <c r="G612" s="79" t="s">
        <v>310</v>
      </c>
      <c r="H612" s="83" t="s">
        <v>347</v>
      </c>
      <c r="I612" s="81">
        <v>70</v>
      </c>
      <c r="J612" s="82" t="s">
        <v>42</v>
      </c>
      <c r="K612" s="79" t="s">
        <v>291</v>
      </c>
      <c r="L612" s="80" t="s">
        <v>429</v>
      </c>
      <c r="M612" s="79">
        <v>1</v>
      </c>
      <c r="N612" s="79"/>
      <c r="O612" s="44">
        <f t="shared" si="9"/>
        <v>606</v>
      </c>
      <c r="Q612" s="106"/>
      <c r="R612" s="101">
        <v>42058</v>
      </c>
    </row>
    <row r="613" spans="1:18" s="61" customFormat="1" ht="12.75" customHeight="1" x14ac:dyDescent="0.25">
      <c r="A613" s="75">
        <v>42058</v>
      </c>
      <c r="B613" s="76">
        <v>2</v>
      </c>
      <c r="C613" s="76">
        <v>9</v>
      </c>
      <c r="D613" s="76">
        <v>2015</v>
      </c>
      <c r="E613" s="77" t="s">
        <v>316</v>
      </c>
      <c r="F613" s="78" t="s">
        <v>309</v>
      </c>
      <c r="G613" s="79" t="s">
        <v>310</v>
      </c>
      <c r="H613" s="83" t="s">
        <v>349</v>
      </c>
      <c r="I613" s="81">
        <v>90</v>
      </c>
      <c r="J613" s="82" t="s">
        <v>346</v>
      </c>
      <c r="K613" s="79" t="s">
        <v>291</v>
      </c>
      <c r="L613" s="80" t="s">
        <v>514</v>
      </c>
      <c r="M613" s="79">
        <v>1</v>
      </c>
      <c r="N613" s="79"/>
      <c r="O613" s="44">
        <f t="shared" si="9"/>
        <v>607</v>
      </c>
      <c r="Q613" s="106"/>
      <c r="R613" s="101">
        <v>42058</v>
      </c>
    </row>
    <row r="614" spans="1:18" s="61" customFormat="1" ht="12.75" customHeight="1" x14ac:dyDescent="0.25">
      <c r="A614" s="75">
        <v>42058</v>
      </c>
      <c r="B614" s="76">
        <v>2</v>
      </c>
      <c r="C614" s="76">
        <v>9</v>
      </c>
      <c r="D614" s="76">
        <v>2015</v>
      </c>
      <c r="E614" s="77" t="s">
        <v>316</v>
      </c>
      <c r="F614" s="78" t="s">
        <v>309</v>
      </c>
      <c r="G614" s="79" t="s">
        <v>310</v>
      </c>
      <c r="H614" s="83" t="s">
        <v>348</v>
      </c>
      <c r="I614" s="81">
        <v>50</v>
      </c>
      <c r="J614" s="82" t="s">
        <v>52</v>
      </c>
      <c r="K614" s="79" t="s">
        <v>291</v>
      </c>
      <c r="L614" s="80" t="s">
        <v>408</v>
      </c>
      <c r="M614" s="79">
        <v>1</v>
      </c>
      <c r="N614" s="79"/>
      <c r="O614" s="44">
        <f t="shared" si="9"/>
        <v>608</v>
      </c>
      <c r="Q614" s="106"/>
      <c r="R614" s="101">
        <v>42058</v>
      </c>
    </row>
    <row r="615" spans="1:18" s="61" customFormat="1" ht="12.75" customHeight="1" x14ac:dyDescent="0.25">
      <c r="A615" s="75">
        <v>42058</v>
      </c>
      <c r="B615" s="76">
        <v>2</v>
      </c>
      <c r="C615" s="76">
        <v>9</v>
      </c>
      <c r="D615" s="76">
        <v>2015</v>
      </c>
      <c r="E615" s="77" t="s">
        <v>316</v>
      </c>
      <c r="F615" s="78" t="s">
        <v>309</v>
      </c>
      <c r="G615" s="79" t="s">
        <v>310</v>
      </c>
      <c r="H615" s="83" t="s">
        <v>348</v>
      </c>
      <c r="I615" s="81">
        <v>50</v>
      </c>
      <c r="J615" s="82" t="s">
        <v>205</v>
      </c>
      <c r="K615" s="79" t="s">
        <v>291</v>
      </c>
      <c r="L615" s="80" t="s">
        <v>459</v>
      </c>
      <c r="M615" s="79">
        <v>1</v>
      </c>
      <c r="N615" s="79"/>
      <c r="O615" s="44">
        <f t="shared" si="9"/>
        <v>609</v>
      </c>
      <c r="Q615" s="106"/>
      <c r="R615" s="101">
        <v>42058</v>
      </c>
    </row>
    <row r="616" spans="1:18" s="61" customFormat="1" ht="12.75" customHeight="1" x14ac:dyDescent="0.25">
      <c r="A616" s="75">
        <v>42058</v>
      </c>
      <c r="B616" s="76">
        <v>2</v>
      </c>
      <c r="C616" s="76">
        <v>9</v>
      </c>
      <c r="D616" s="76">
        <v>2015</v>
      </c>
      <c r="E616" s="77" t="s">
        <v>316</v>
      </c>
      <c r="F616" s="78" t="s">
        <v>309</v>
      </c>
      <c r="G616" s="79" t="s">
        <v>310</v>
      </c>
      <c r="H616" s="83" t="s">
        <v>357</v>
      </c>
      <c r="I616" s="81">
        <v>130</v>
      </c>
      <c r="J616" s="82" t="s">
        <v>322</v>
      </c>
      <c r="K616" s="79" t="s">
        <v>291</v>
      </c>
      <c r="L616" s="80" t="s">
        <v>417</v>
      </c>
      <c r="M616" s="79">
        <v>2</v>
      </c>
      <c r="N616" s="79"/>
      <c r="O616" s="44">
        <f t="shared" si="9"/>
        <v>610</v>
      </c>
      <c r="Q616" s="106"/>
      <c r="R616" s="101">
        <v>42058</v>
      </c>
    </row>
    <row r="617" spans="1:18" s="61" customFormat="1" ht="12.75" customHeight="1" x14ac:dyDescent="0.25">
      <c r="A617" s="75">
        <v>42058</v>
      </c>
      <c r="B617" s="76">
        <v>2</v>
      </c>
      <c r="C617" s="76">
        <v>9</v>
      </c>
      <c r="D617" s="76">
        <v>2015</v>
      </c>
      <c r="E617" s="77" t="s">
        <v>316</v>
      </c>
      <c r="F617" s="78" t="s">
        <v>309</v>
      </c>
      <c r="G617" s="79" t="s">
        <v>310</v>
      </c>
      <c r="H617" s="83" t="s">
        <v>348</v>
      </c>
      <c r="I617" s="81">
        <v>50</v>
      </c>
      <c r="J617" s="82" t="s">
        <v>6</v>
      </c>
      <c r="K617" s="79" t="s">
        <v>291</v>
      </c>
      <c r="L617" s="80" t="s">
        <v>373</v>
      </c>
      <c r="M617" s="79">
        <v>1</v>
      </c>
      <c r="N617" s="79"/>
      <c r="O617" s="44">
        <f t="shared" si="9"/>
        <v>611</v>
      </c>
      <c r="Q617" s="106"/>
      <c r="R617" s="101">
        <v>42058</v>
      </c>
    </row>
    <row r="618" spans="1:18" s="61" customFormat="1" ht="12.75" customHeight="1" x14ac:dyDescent="0.25">
      <c r="A618" s="75">
        <v>42056</v>
      </c>
      <c r="B618" s="76">
        <v>2</v>
      </c>
      <c r="C618" s="76">
        <v>8</v>
      </c>
      <c r="D618" s="76">
        <v>2015</v>
      </c>
      <c r="E618" s="77" t="s">
        <v>308</v>
      </c>
      <c r="F618" s="78" t="s">
        <v>309</v>
      </c>
      <c r="G618" s="79" t="s">
        <v>310</v>
      </c>
      <c r="H618" s="83" t="s">
        <v>347</v>
      </c>
      <c r="I618" s="81">
        <v>70</v>
      </c>
      <c r="J618" s="82" t="s">
        <v>20</v>
      </c>
      <c r="K618" s="79" t="s">
        <v>291</v>
      </c>
      <c r="L618" s="80" t="s">
        <v>451</v>
      </c>
      <c r="M618" s="79">
        <v>1</v>
      </c>
      <c r="N618" s="79"/>
      <c r="O618" s="44">
        <f t="shared" si="9"/>
        <v>612</v>
      </c>
      <c r="Q618" s="106"/>
      <c r="R618" s="101">
        <v>42056</v>
      </c>
    </row>
    <row r="619" spans="1:18" s="61" customFormat="1" ht="12.75" customHeight="1" x14ac:dyDescent="0.25">
      <c r="A619" s="75">
        <v>42056</v>
      </c>
      <c r="B619" s="76">
        <v>2</v>
      </c>
      <c r="C619" s="76">
        <v>8</v>
      </c>
      <c r="D619" s="76">
        <v>2015</v>
      </c>
      <c r="E619" s="77" t="s">
        <v>308</v>
      </c>
      <c r="F619" s="78" t="s">
        <v>309</v>
      </c>
      <c r="G619" s="79" t="s">
        <v>310</v>
      </c>
      <c r="H619" s="83" t="s">
        <v>347</v>
      </c>
      <c r="I619" s="81">
        <v>70</v>
      </c>
      <c r="J619" s="82" t="s">
        <v>64</v>
      </c>
      <c r="K619" s="79" t="s">
        <v>291</v>
      </c>
      <c r="L619" s="80" t="s">
        <v>484</v>
      </c>
      <c r="M619" s="79">
        <v>1</v>
      </c>
      <c r="N619" s="79"/>
      <c r="O619" s="44">
        <f t="shared" si="9"/>
        <v>613</v>
      </c>
      <c r="Q619" s="106"/>
      <c r="R619" s="101">
        <v>42056</v>
      </c>
    </row>
    <row r="620" spans="1:18" s="61" customFormat="1" ht="12.75" customHeight="1" x14ac:dyDescent="0.25">
      <c r="A620" s="75">
        <v>42056</v>
      </c>
      <c r="B620" s="76">
        <v>2</v>
      </c>
      <c r="C620" s="76">
        <v>8</v>
      </c>
      <c r="D620" s="76">
        <v>2015</v>
      </c>
      <c r="E620" s="77" t="s">
        <v>308</v>
      </c>
      <c r="F620" s="78" t="s">
        <v>309</v>
      </c>
      <c r="G620" s="79" t="s">
        <v>310</v>
      </c>
      <c r="H620" s="83" t="s">
        <v>358</v>
      </c>
      <c r="I620" s="81">
        <v>110</v>
      </c>
      <c r="J620" s="82" t="s">
        <v>9</v>
      </c>
      <c r="K620" s="79" t="s">
        <v>291</v>
      </c>
      <c r="L620" s="80" t="s">
        <v>377</v>
      </c>
      <c r="M620" s="79">
        <v>2</v>
      </c>
      <c r="N620" s="79"/>
      <c r="O620" s="44">
        <f t="shared" si="9"/>
        <v>614</v>
      </c>
      <c r="Q620" s="106"/>
      <c r="R620" s="101">
        <v>42056</v>
      </c>
    </row>
    <row r="621" spans="1:18" s="61" customFormat="1" ht="12.75" customHeight="1" x14ac:dyDescent="0.25">
      <c r="A621" s="75">
        <v>42055</v>
      </c>
      <c r="B621" s="76">
        <v>2</v>
      </c>
      <c r="C621" s="76">
        <v>8</v>
      </c>
      <c r="D621" s="76">
        <v>2015</v>
      </c>
      <c r="E621" s="77" t="s">
        <v>311</v>
      </c>
      <c r="F621" s="78" t="s">
        <v>309</v>
      </c>
      <c r="G621" s="79" t="s">
        <v>310</v>
      </c>
      <c r="H621" s="83" t="s">
        <v>348</v>
      </c>
      <c r="I621" s="81">
        <v>50</v>
      </c>
      <c r="J621" s="82" t="s">
        <v>136</v>
      </c>
      <c r="K621" s="79" t="s">
        <v>291</v>
      </c>
      <c r="L621" s="80" t="s">
        <v>515</v>
      </c>
      <c r="M621" s="79">
        <v>1</v>
      </c>
      <c r="N621" s="79"/>
      <c r="O621" s="44">
        <f t="shared" si="9"/>
        <v>615</v>
      </c>
      <c r="Q621" s="106"/>
      <c r="R621" s="101">
        <v>42055</v>
      </c>
    </row>
    <row r="622" spans="1:18" s="61" customFormat="1" ht="12.75" customHeight="1" x14ac:dyDescent="0.25">
      <c r="A622" s="75">
        <v>42055</v>
      </c>
      <c r="B622" s="76">
        <v>2</v>
      </c>
      <c r="C622" s="76">
        <v>8</v>
      </c>
      <c r="D622" s="76">
        <v>2015</v>
      </c>
      <c r="E622" s="77" t="s">
        <v>311</v>
      </c>
      <c r="F622" s="78" t="s">
        <v>309</v>
      </c>
      <c r="G622" s="79" t="s">
        <v>310</v>
      </c>
      <c r="H622" s="83" t="s">
        <v>354</v>
      </c>
      <c r="I622" s="81">
        <v>40</v>
      </c>
      <c r="J622" s="82" t="s">
        <v>167</v>
      </c>
      <c r="K622" s="79" t="s">
        <v>291</v>
      </c>
      <c r="L622" s="80" t="s">
        <v>488</v>
      </c>
      <c r="M622" s="79">
        <v>1</v>
      </c>
      <c r="N622" s="79"/>
      <c r="O622" s="44">
        <f t="shared" si="9"/>
        <v>616</v>
      </c>
      <c r="Q622" s="106"/>
      <c r="R622" s="101">
        <v>42055</v>
      </c>
    </row>
    <row r="623" spans="1:18" s="61" customFormat="1" ht="12.75" customHeight="1" x14ac:dyDescent="0.25">
      <c r="A623" s="75">
        <v>42054</v>
      </c>
      <c r="B623" s="76">
        <v>2</v>
      </c>
      <c r="C623" s="76">
        <v>8</v>
      </c>
      <c r="D623" s="76">
        <v>2015</v>
      </c>
      <c r="E623" s="77" t="s">
        <v>313</v>
      </c>
      <c r="F623" s="78" t="s">
        <v>309</v>
      </c>
      <c r="G623" s="79" t="s">
        <v>310</v>
      </c>
      <c r="H623" s="83" t="s">
        <v>348</v>
      </c>
      <c r="I623" s="81">
        <v>50</v>
      </c>
      <c r="J623" s="82" t="s">
        <v>75</v>
      </c>
      <c r="K623" s="79" t="s">
        <v>291</v>
      </c>
      <c r="L623" s="80" t="s">
        <v>478</v>
      </c>
      <c r="M623" s="79">
        <v>1</v>
      </c>
      <c r="N623" s="79"/>
      <c r="O623" s="44">
        <f t="shared" si="9"/>
        <v>617</v>
      </c>
      <c r="Q623" s="106"/>
      <c r="R623" s="101">
        <v>42054</v>
      </c>
    </row>
    <row r="624" spans="1:18" s="61" customFormat="1" ht="12.75" customHeight="1" x14ac:dyDescent="0.25">
      <c r="A624" s="75">
        <v>42054</v>
      </c>
      <c r="B624" s="76">
        <v>2</v>
      </c>
      <c r="C624" s="76">
        <v>8</v>
      </c>
      <c r="D624" s="76">
        <v>2015</v>
      </c>
      <c r="E624" s="77" t="s">
        <v>313</v>
      </c>
      <c r="F624" s="78" t="s">
        <v>309</v>
      </c>
      <c r="G624" s="79" t="s">
        <v>310</v>
      </c>
      <c r="H624" s="83" t="s">
        <v>348</v>
      </c>
      <c r="I624" s="81">
        <v>50</v>
      </c>
      <c r="J624" s="82" t="s">
        <v>71</v>
      </c>
      <c r="K624" s="79" t="s">
        <v>291</v>
      </c>
      <c r="L624" s="80" t="s">
        <v>393</v>
      </c>
      <c r="M624" s="79">
        <v>1</v>
      </c>
      <c r="N624" s="79"/>
      <c r="O624" s="44">
        <f t="shared" si="9"/>
        <v>618</v>
      </c>
      <c r="Q624" s="106"/>
      <c r="R624" s="101">
        <v>42054</v>
      </c>
    </row>
    <row r="625" spans="1:18" s="61" customFormat="1" ht="12.75" customHeight="1" x14ac:dyDescent="0.25">
      <c r="A625" s="75">
        <v>42054</v>
      </c>
      <c r="B625" s="76">
        <v>2</v>
      </c>
      <c r="C625" s="76">
        <v>8</v>
      </c>
      <c r="D625" s="76">
        <v>2015</v>
      </c>
      <c r="E625" s="77" t="s">
        <v>313</v>
      </c>
      <c r="F625" s="78" t="s">
        <v>309</v>
      </c>
      <c r="G625" s="79" t="s">
        <v>334</v>
      </c>
      <c r="H625" s="83" t="s">
        <v>358</v>
      </c>
      <c r="I625" s="81">
        <v>110</v>
      </c>
      <c r="J625" s="82" t="s">
        <v>43</v>
      </c>
      <c r="K625" s="79" t="s">
        <v>291</v>
      </c>
      <c r="L625" s="80" t="s">
        <v>368</v>
      </c>
      <c r="M625" s="79">
        <v>2</v>
      </c>
      <c r="N625" s="79"/>
      <c r="O625" s="44">
        <f t="shared" si="9"/>
        <v>619</v>
      </c>
      <c r="Q625" s="106"/>
      <c r="R625" s="101">
        <v>42054</v>
      </c>
    </row>
    <row r="626" spans="1:18" s="61" customFormat="1" ht="12.75" customHeight="1" x14ac:dyDescent="0.25">
      <c r="A626" s="75">
        <v>42053</v>
      </c>
      <c r="B626" s="76">
        <v>2</v>
      </c>
      <c r="C626" s="76">
        <v>8</v>
      </c>
      <c r="D626" s="76">
        <v>2015</v>
      </c>
      <c r="E626" s="77" t="s">
        <v>314</v>
      </c>
      <c r="F626" s="78" t="s">
        <v>309</v>
      </c>
      <c r="G626" s="79" t="s">
        <v>310</v>
      </c>
      <c r="H626" s="83" t="s">
        <v>349</v>
      </c>
      <c r="I626" s="81">
        <v>90</v>
      </c>
      <c r="J626" s="82" t="s">
        <v>62</v>
      </c>
      <c r="K626" s="79" t="s">
        <v>291</v>
      </c>
      <c r="L626" s="80" t="s">
        <v>385</v>
      </c>
      <c r="M626" s="79">
        <v>1</v>
      </c>
      <c r="N626" s="79"/>
      <c r="O626" s="44">
        <f t="shared" si="9"/>
        <v>620</v>
      </c>
      <c r="Q626" s="106"/>
      <c r="R626" s="101">
        <v>42053</v>
      </c>
    </row>
    <row r="627" spans="1:18" s="61" customFormat="1" ht="12.75" customHeight="1" x14ac:dyDescent="0.25">
      <c r="A627" s="75">
        <v>42051</v>
      </c>
      <c r="B627" s="76">
        <v>2</v>
      </c>
      <c r="C627" s="76">
        <v>8</v>
      </c>
      <c r="D627" s="76">
        <v>2015</v>
      </c>
      <c r="E627" s="77" t="s">
        <v>316</v>
      </c>
      <c r="F627" s="78" t="s">
        <v>309</v>
      </c>
      <c r="G627" s="79" t="s">
        <v>310</v>
      </c>
      <c r="H627" s="83" t="s">
        <v>358</v>
      </c>
      <c r="I627" s="81">
        <v>110</v>
      </c>
      <c r="J627" s="82" t="s">
        <v>6</v>
      </c>
      <c r="K627" s="79" t="s">
        <v>291</v>
      </c>
      <c r="L627" s="80" t="s">
        <v>373</v>
      </c>
      <c r="M627" s="79">
        <v>2</v>
      </c>
      <c r="N627" s="79"/>
      <c r="O627" s="44">
        <f t="shared" si="9"/>
        <v>621</v>
      </c>
      <c r="Q627" s="106"/>
      <c r="R627" s="101">
        <v>42051</v>
      </c>
    </row>
    <row r="628" spans="1:18" s="61" customFormat="1" ht="12.75" customHeight="1" x14ac:dyDescent="0.25">
      <c r="A628" s="75">
        <v>42051</v>
      </c>
      <c r="B628" s="76">
        <v>2</v>
      </c>
      <c r="C628" s="76">
        <v>8</v>
      </c>
      <c r="D628" s="76">
        <v>2015</v>
      </c>
      <c r="E628" s="77" t="s">
        <v>316</v>
      </c>
      <c r="F628" s="78" t="s">
        <v>309</v>
      </c>
      <c r="G628" s="79" t="s">
        <v>310</v>
      </c>
      <c r="H628" s="83" t="s">
        <v>358</v>
      </c>
      <c r="I628" s="81">
        <v>110</v>
      </c>
      <c r="J628" s="82" t="s">
        <v>9</v>
      </c>
      <c r="K628" s="79" t="s">
        <v>291</v>
      </c>
      <c r="L628" s="80" t="s">
        <v>377</v>
      </c>
      <c r="M628" s="79">
        <v>2</v>
      </c>
      <c r="N628" s="79"/>
      <c r="O628" s="44">
        <f t="shared" si="9"/>
        <v>622</v>
      </c>
      <c r="Q628" s="106"/>
      <c r="R628" s="101">
        <v>42051</v>
      </c>
    </row>
    <row r="629" spans="1:18" s="61" customFormat="1" ht="12.75" customHeight="1" x14ac:dyDescent="0.25">
      <c r="A629" s="75">
        <v>42051</v>
      </c>
      <c r="B629" s="76">
        <v>2</v>
      </c>
      <c r="C629" s="76">
        <v>8</v>
      </c>
      <c r="D629" s="76">
        <v>2015</v>
      </c>
      <c r="E629" s="77" t="s">
        <v>316</v>
      </c>
      <c r="F629" s="78" t="s">
        <v>309</v>
      </c>
      <c r="G629" s="79" t="s">
        <v>310</v>
      </c>
      <c r="H629" s="83" t="s">
        <v>357</v>
      </c>
      <c r="I629" s="81">
        <v>130</v>
      </c>
      <c r="J629" s="82" t="s">
        <v>54</v>
      </c>
      <c r="K629" s="79" t="s">
        <v>291</v>
      </c>
      <c r="L629" s="80" t="s">
        <v>436</v>
      </c>
      <c r="M629" s="79">
        <v>2</v>
      </c>
      <c r="N629" s="79"/>
      <c r="O629" s="44">
        <f t="shared" si="9"/>
        <v>623</v>
      </c>
      <c r="Q629" s="106"/>
      <c r="R629" s="101">
        <v>42051</v>
      </c>
    </row>
    <row r="630" spans="1:18" s="61" customFormat="1" ht="12.75" customHeight="1" x14ac:dyDescent="0.25">
      <c r="A630" s="75">
        <v>42048</v>
      </c>
      <c r="B630" s="76">
        <v>2</v>
      </c>
      <c r="C630" s="76">
        <v>7</v>
      </c>
      <c r="D630" s="76">
        <v>2015</v>
      </c>
      <c r="E630" s="77" t="s">
        <v>311</v>
      </c>
      <c r="F630" s="78" t="s">
        <v>309</v>
      </c>
      <c r="G630" s="79" t="s">
        <v>310</v>
      </c>
      <c r="H630" s="83" t="s">
        <v>358</v>
      </c>
      <c r="I630" s="81">
        <v>110</v>
      </c>
      <c r="J630" s="82" t="s">
        <v>207</v>
      </c>
      <c r="K630" s="79" t="s">
        <v>291</v>
      </c>
      <c r="L630" s="80" t="s">
        <v>516</v>
      </c>
      <c r="M630" s="79">
        <v>2</v>
      </c>
      <c r="N630" s="79"/>
      <c r="O630" s="44">
        <f t="shared" si="9"/>
        <v>624</v>
      </c>
      <c r="Q630" s="106"/>
      <c r="R630" s="101">
        <v>42048</v>
      </c>
    </row>
    <row r="631" spans="1:18" s="61" customFormat="1" ht="12.75" customHeight="1" x14ac:dyDescent="0.25">
      <c r="A631" s="75">
        <v>42048</v>
      </c>
      <c r="B631" s="76">
        <v>2</v>
      </c>
      <c r="C631" s="76">
        <v>7</v>
      </c>
      <c r="D631" s="76">
        <v>2015</v>
      </c>
      <c r="E631" s="77" t="s">
        <v>311</v>
      </c>
      <c r="F631" s="78" t="s">
        <v>309</v>
      </c>
      <c r="G631" s="79" t="s">
        <v>310</v>
      </c>
      <c r="H631" s="83" t="s">
        <v>347</v>
      </c>
      <c r="I631" s="81">
        <v>70</v>
      </c>
      <c r="J631" s="82" t="s">
        <v>12</v>
      </c>
      <c r="K631" s="79" t="s">
        <v>291</v>
      </c>
      <c r="L631" s="80" t="s">
        <v>409</v>
      </c>
      <c r="M631" s="79">
        <v>1</v>
      </c>
      <c r="N631" s="79"/>
      <c r="O631" s="44">
        <f t="shared" si="9"/>
        <v>625</v>
      </c>
      <c r="Q631" s="106"/>
      <c r="R631" s="101">
        <v>42048</v>
      </c>
    </row>
    <row r="632" spans="1:18" s="61" customFormat="1" ht="12.75" customHeight="1" x14ac:dyDescent="0.25">
      <c r="A632" s="75">
        <v>42048</v>
      </c>
      <c r="B632" s="76">
        <v>2</v>
      </c>
      <c r="C632" s="76">
        <v>7</v>
      </c>
      <c r="D632" s="76">
        <v>2015</v>
      </c>
      <c r="E632" s="77" t="s">
        <v>311</v>
      </c>
      <c r="F632" s="78" t="s">
        <v>309</v>
      </c>
      <c r="G632" s="79" t="s">
        <v>310</v>
      </c>
      <c r="H632" s="83" t="s">
        <v>348</v>
      </c>
      <c r="I632" s="81">
        <v>50</v>
      </c>
      <c r="J632" s="82" t="s">
        <v>57</v>
      </c>
      <c r="K632" s="79" t="s">
        <v>291</v>
      </c>
      <c r="L632" s="80" t="s">
        <v>396</v>
      </c>
      <c r="M632" s="79">
        <v>1</v>
      </c>
      <c r="N632" s="79"/>
      <c r="O632" s="44">
        <f t="shared" si="9"/>
        <v>626</v>
      </c>
      <c r="Q632" s="106"/>
      <c r="R632" s="101">
        <v>42048</v>
      </c>
    </row>
    <row r="633" spans="1:18" s="61" customFormat="1" ht="12.75" customHeight="1" x14ac:dyDescent="0.25">
      <c r="A633" s="75">
        <v>42048</v>
      </c>
      <c r="B633" s="76">
        <v>2</v>
      </c>
      <c r="C633" s="76">
        <v>7</v>
      </c>
      <c r="D633" s="76">
        <v>2015</v>
      </c>
      <c r="E633" s="77" t="s">
        <v>311</v>
      </c>
      <c r="F633" s="78" t="s">
        <v>309</v>
      </c>
      <c r="G633" s="79" t="s">
        <v>310</v>
      </c>
      <c r="H633" s="83" t="s">
        <v>358</v>
      </c>
      <c r="I633" s="81">
        <v>110</v>
      </c>
      <c r="J633" s="82" t="s">
        <v>91</v>
      </c>
      <c r="K633" s="79" t="s">
        <v>291</v>
      </c>
      <c r="L633" s="80" t="s">
        <v>506</v>
      </c>
      <c r="M633" s="79">
        <v>2</v>
      </c>
      <c r="N633" s="79"/>
      <c r="O633" s="44">
        <f t="shared" si="9"/>
        <v>627</v>
      </c>
      <c r="Q633" s="106"/>
      <c r="R633" s="101">
        <v>42048</v>
      </c>
    </row>
    <row r="634" spans="1:18" s="61" customFormat="1" ht="12.75" customHeight="1" x14ac:dyDescent="0.25">
      <c r="A634" s="75">
        <v>42048</v>
      </c>
      <c r="B634" s="76">
        <v>2</v>
      </c>
      <c r="C634" s="76">
        <v>7</v>
      </c>
      <c r="D634" s="76">
        <v>2015</v>
      </c>
      <c r="E634" s="77" t="s">
        <v>311</v>
      </c>
      <c r="F634" s="78" t="s">
        <v>309</v>
      </c>
      <c r="G634" s="79" t="s">
        <v>310</v>
      </c>
      <c r="H634" s="83" t="s">
        <v>347</v>
      </c>
      <c r="I634" s="81">
        <v>70</v>
      </c>
      <c r="J634" s="82" t="s">
        <v>155</v>
      </c>
      <c r="K634" s="79" t="s">
        <v>291</v>
      </c>
      <c r="L634" s="80" t="s">
        <v>472</v>
      </c>
      <c r="M634" s="79">
        <v>1</v>
      </c>
      <c r="N634" s="79"/>
      <c r="O634" s="44">
        <f t="shared" si="9"/>
        <v>628</v>
      </c>
      <c r="Q634" s="106"/>
      <c r="R634" s="101">
        <v>42048</v>
      </c>
    </row>
    <row r="635" spans="1:18" s="61" customFormat="1" ht="12.75" customHeight="1" x14ac:dyDescent="0.25">
      <c r="A635" s="75">
        <v>42047</v>
      </c>
      <c r="B635" s="76">
        <v>2</v>
      </c>
      <c r="C635" s="76">
        <v>7</v>
      </c>
      <c r="D635" s="76">
        <v>2015</v>
      </c>
      <c r="E635" s="77" t="s">
        <v>313</v>
      </c>
      <c r="F635" s="78" t="s">
        <v>309</v>
      </c>
      <c r="G635" s="79" t="s">
        <v>310</v>
      </c>
      <c r="H635" s="83" t="s">
        <v>358</v>
      </c>
      <c r="I635" s="81">
        <v>110</v>
      </c>
      <c r="J635" s="82" t="s">
        <v>43</v>
      </c>
      <c r="K635" s="79" t="s">
        <v>291</v>
      </c>
      <c r="L635" s="80" t="s">
        <v>368</v>
      </c>
      <c r="M635" s="79">
        <v>2</v>
      </c>
      <c r="N635" s="79"/>
      <c r="O635" s="44">
        <f t="shared" si="9"/>
        <v>629</v>
      </c>
      <c r="Q635" s="106"/>
      <c r="R635" s="101">
        <v>42047</v>
      </c>
    </row>
    <row r="636" spans="1:18" s="61" customFormat="1" ht="12.75" customHeight="1" x14ac:dyDescent="0.25">
      <c r="A636" s="75">
        <v>42047</v>
      </c>
      <c r="B636" s="76">
        <v>2</v>
      </c>
      <c r="C636" s="76">
        <v>7</v>
      </c>
      <c r="D636" s="76">
        <v>2015</v>
      </c>
      <c r="E636" s="77" t="s">
        <v>313</v>
      </c>
      <c r="F636" s="78" t="s">
        <v>309</v>
      </c>
      <c r="G636" s="79" t="s">
        <v>310</v>
      </c>
      <c r="H636" s="83" t="s">
        <v>348</v>
      </c>
      <c r="I636" s="81">
        <v>50</v>
      </c>
      <c r="J636" s="82" t="s">
        <v>6</v>
      </c>
      <c r="K636" s="79" t="s">
        <v>291</v>
      </c>
      <c r="L636" s="80" t="s">
        <v>373</v>
      </c>
      <c r="M636" s="79">
        <v>1</v>
      </c>
      <c r="N636" s="79"/>
      <c r="O636" s="44">
        <f t="shared" si="9"/>
        <v>630</v>
      </c>
      <c r="Q636" s="106"/>
      <c r="R636" s="101">
        <v>42047</v>
      </c>
    </row>
    <row r="637" spans="1:18" s="61" customFormat="1" ht="12.75" customHeight="1" x14ac:dyDescent="0.25">
      <c r="A637" s="75">
        <v>42046</v>
      </c>
      <c r="B637" s="76">
        <v>2</v>
      </c>
      <c r="C637" s="76">
        <v>7</v>
      </c>
      <c r="D637" s="76">
        <v>2015</v>
      </c>
      <c r="E637" s="77" t="s">
        <v>314</v>
      </c>
      <c r="F637" s="78" t="s">
        <v>309</v>
      </c>
      <c r="G637" s="79" t="s">
        <v>310</v>
      </c>
      <c r="H637" s="83" t="s">
        <v>348</v>
      </c>
      <c r="I637" s="81">
        <v>50</v>
      </c>
      <c r="J637" s="82" t="s">
        <v>142</v>
      </c>
      <c r="K637" s="79" t="s">
        <v>291</v>
      </c>
      <c r="L637" s="80" t="s">
        <v>517</v>
      </c>
      <c r="M637" s="79">
        <v>1</v>
      </c>
      <c r="N637" s="79"/>
      <c r="O637" s="44">
        <f t="shared" si="9"/>
        <v>631</v>
      </c>
      <c r="Q637" s="106"/>
      <c r="R637" s="101">
        <v>42046</v>
      </c>
    </row>
    <row r="638" spans="1:18" s="61" customFormat="1" ht="12.75" customHeight="1" x14ac:dyDescent="0.25">
      <c r="A638" s="75">
        <v>42045</v>
      </c>
      <c r="B638" s="76">
        <v>2</v>
      </c>
      <c r="C638" s="76">
        <v>7</v>
      </c>
      <c r="D638" s="76">
        <v>2015</v>
      </c>
      <c r="E638" s="77" t="s">
        <v>315</v>
      </c>
      <c r="F638" s="78" t="s">
        <v>309</v>
      </c>
      <c r="G638" s="79" t="s">
        <v>310</v>
      </c>
      <c r="H638" s="83" t="s">
        <v>347</v>
      </c>
      <c r="I638" s="81">
        <v>70</v>
      </c>
      <c r="J638" s="82" t="s">
        <v>76</v>
      </c>
      <c r="K638" s="79" t="s">
        <v>291</v>
      </c>
      <c r="L638" s="80" t="s">
        <v>364</v>
      </c>
      <c r="M638" s="79">
        <v>1</v>
      </c>
      <c r="N638" s="79"/>
      <c r="O638" s="44">
        <f t="shared" si="9"/>
        <v>632</v>
      </c>
      <c r="Q638" s="106"/>
      <c r="R638" s="101">
        <v>42045</v>
      </c>
    </row>
    <row r="639" spans="1:18" s="61" customFormat="1" ht="12.75" customHeight="1" x14ac:dyDescent="0.25">
      <c r="A639" s="75">
        <v>42045</v>
      </c>
      <c r="B639" s="76">
        <v>2</v>
      </c>
      <c r="C639" s="76">
        <v>7</v>
      </c>
      <c r="D639" s="76">
        <v>2015</v>
      </c>
      <c r="E639" s="77" t="s">
        <v>315</v>
      </c>
      <c r="F639" s="78" t="s">
        <v>309</v>
      </c>
      <c r="G639" s="79" t="s">
        <v>310</v>
      </c>
      <c r="H639" s="83" t="s">
        <v>347</v>
      </c>
      <c r="I639" s="81">
        <v>70</v>
      </c>
      <c r="J639" s="82" t="s">
        <v>199</v>
      </c>
      <c r="K639" s="79" t="s">
        <v>291</v>
      </c>
      <c r="L639" s="80" t="s">
        <v>518</v>
      </c>
      <c r="M639" s="79">
        <v>1</v>
      </c>
      <c r="N639" s="79"/>
      <c r="O639" s="44">
        <f t="shared" si="9"/>
        <v>633</v>
      </c>
      <c r="Q639" s="106"/>
      <c r="R639" s="101">
        <v>42045</v>
      </c>
    </row>
    <row r="640" spans="1:18" s="61" customFormat="1" ht="12.75" customHeight="1" x14ac:dyDescent="0.25">
      <c r="A640" s="75">
        <v>42045</v>
      </c>
      <c r="B640" s="76">
        <v>2</v>
      </c>
      <c r="C640" s="76">
        <v>7</v>
      </c>
      <c r="D640" s="76">
        <v>2015</v>
      </c>
      <c r="E640" s="77" t="s">
        <v>315</v>
      </c>
      <c r="F640" s="78" t="s">
        <v>309</v>
      </c>
      <c r="G640" s="79" t="s">
        <v>310</v>
      </c>
      <c r="H640" s="83" t="s">
        <v>357</v>
      </c>
      <c r="I640" s="81">
        <v>130</v>
      </c>
      <c r="J640" s="82" t="s">
        <v>232</v>
      </c>
      <c r="K640" s="79" t="s">
        <v>291</v>
      </c>
      <c r="L640" s="80" t="s">
        <v>424</v>
      </c>
      <c r="M640" s="79">
        <v>2</v>
      </c>
      <c r="N640" s="79"/>
      <c r="O640" s="44">
        <f t="shared" si="9"/>
        <v>634</v>
      </c>
      <c r="Q640" s="106"/>
      <c r="R640" s="101">
        <v>42045</v>
      </c>
    </row>
    <row r="641" spans="1:18" s="61" customFormat="1" ht="12.75" customHeight="1" x14ac:dyDescent="0.25">
      <c r="A641" s="75">
        <v>42045</v>
      </c>
      <c r="B641" s="76">
        <v>2</v>
      </c>
      <c r="C641" s="76">
        <v>7</v>
      </c>
      <c r="D641" s="76">
        <v>2015</v>
      </c>
      <c r="E641" s="77" t="s">
        <v>315</v>
      </c>
      <c r="F641" s="78" t="s">
        <v>309</v>
      </c>
      <c r="G641" s="79" t="s">
        <v>310</v>
      </c>
      <c r="H641" s="83" t="s">
        <v>349</v>
      </c>
      <c r="I641" s="81">
        <v>90</v>
      </c>
      <c r="J641" s="82" t="s">
        <v>65</v>
      </c>
      <c r="K641" s="79" t="s">
        <v>291</v>
      </c>
      <c r="L641" s="80" t="s">
        <v>375</v>
      </c>
      <c r="M641" s="79">
        <v>1</v>
      </c>
      <c r="N641" s="79"/>
      <c r="O641" s="44">
        <f t="shared" si="9"/>
        <v>635</v>
      </c>
      <c r="Q641" s="106"/>
      <c r="R641" s="101">
        <v>42045</v>
      </c>
    </row>
    <row r="642" spans="1:18" s="61" customFormat="1" ht="12.75" customHeight="1" x14ac:dyDescent="0.25">
      <c r="A642" s="75">
        <v>42045</v>
      </c>
      <c r="B642" s="76">
        <v>2</v>
      </c>
      <c r="C642" s="76">
        <v>7</v>
      </c>
      <c r="D642" s="76">
        <v>2015</v>
      </c>
      <c r="E642" s="77" t="s">
        <v>315</v>
      </c>
      <c r="F642" s="78" t="s">
        <v>309</v>
      </c>
      <c r="G642" s="79" t="s">
        <v>310</v>
      </c>
      <c r="H642" s="83" t="s">
        <v>348</v>
      </c>
      <c r="I642" s="81">
        <v>50</v>
      </c>
      <c r="J642" s="82" t="s">
        <v>6</v>
      </c>
      <c r="K642" s="79" t="s">
        <v>291</v>
      </c>
      <c r="L642" s="80" t="s">
        <v>373</v>
      </c>
      <c r="M642" s="79">
        <v>1</v>
      </c>
      <c r="N642" s="79"/>
      <c r="O642" s="44">
        <f t="shared" si="9"/>
        <v>636</v>
      </c>
      <c r="Q642" s="106"/>
      <c r="R642" s="101">
        <v>42045</v>
      </c>
    </row>
    <row r="643" spans="1:18" s="61" customFormat="1" ht="12.75" customHeight="1" x14ac:dyDescent="0.25">
      <c r="A643" s="75">
        <v>42045</v>
      </c>
      <c r="B643" s="76">
        <v>2</v>
      </c>
      <c r="C643" s="76">
        <v>7</v>
      </c>
      <c r="D643" s="76">
        <v>2015</v>
      </c>
      <c r="E643" s="77" t="s">
        <v>315</v>
      </c>
      <c r="F643" s="78" t="s">
        <v>309</v>
      </c>
      <c r="G643" s="79" t="s">
        <v>310</v>
      </c>
      <c r="H643" s="83" t="s">
        <v>349</v>
      </c>
      <c r="I643" s="81">
        <v>90</v>
      </c>
      <c r="J643" s="82" t="s">
        <v>232</v>
      </c>
      <c r="K643" s="79" t="s">
        <v>291</v>
      </c>
      <c r="L643" s="80" t="s">
        <v>424</v>
      </c>
      <c r="M643" s="79">
        <v>1</v>
      </c>
      <c r="N643" s="79"/>
      <c r="O643" s="44">
        <f t="shared" si="9"/>
        <v>637</v>
      </c>
      <c r="Q643" s="106"/>
      <c r="R643" s="101">
        <v>42045</v>
      </c>
    </row>
    <row r="644" spans="1:18" s="61" customFormat="1" ht="12.75" customHeight="1" x14ac:dyDescent="0.25">
      <c r="A644" s="75">
        <v>42042</v>
      </c>
      <c r="B644" s="76">
        <v>2</v>
      </c>
      <c r="C644" s="76">
        <v>6</v>
      </c>
      <c r="D644" s="76">
        <v>2015</v>
      </c>
      <c r="E644" s="77" t="s">
        <v>308</v>
      </c>
      <c r="F644" s="78" t="s">
        <v>309</v>
      </c>
      <c r="G644" s="79" t="s">
        <v>310</v>
      </c>
      <c r="H644" s="83" t="s">
        <v>349</v>
      </c>
      <c r="I644" s="81">
        <v>90</v>
      </c>
      <c r="J644" s="82" t="s">
        <v>183</v>
      </c>
      <c r="K644" s="79" t="s">
        <v>291</v>
      </c>
      <c r="L644" s="80" t="s">
        <v>419</v>
      </c>
      <c r="M644" s="79">
        <v>1</v>
      </c>
      <c r="N644" s="79"/>
      <c r="O644" s="44">
        <f t="shared" si="9"/>
        <v>638</v>
      </c>
      <c r="Q644" s="106"/>
      <c r="R644" s="101">
        <v>42042</v>
      </c>
    </row>
    <row r="645" spans="1:18" s="61" customFormat="1" ht="12.75" customHeight="1" x14ac:dyDescent="0.25">
      <c r="A645" s="75">
        <v>42042</v>
      </c>
      <c r="B645" s="76">
        <v>2</v>
      </c>
      <c r="C645" s="76">
        <v>6</v>
      </c>
      <c r="D645" s="76">
        <v>2015</v>
      </c>
      <c r="E645" s="77" t="s">
        <v>308</v>
      </c>
      <c r="F645" s="78" t="s">
        <v>309</v>
      </c>
      <c r="G645" s="79" t="s">
        <v>310</v>
      </c>
      <c r="H645" s="83" t="s">
        <v>349</v>
      </c>
      <c r="I645" s="81">
        <v>90</v>
      </c>
      <c r="J645" s="82" t="s">
        <v>28</v>
      </c>
      <c r="K645" s="79" t="s">
        <v>291</v>
      </c>
      <c r="L645" s="80" t="s">
        <v>444</v>
      </c>
      <c r="M645" s="79">
        <v>1</v>
      </c>
      <c r="N645" s="79"/>
      <c r="O645" s="44">
        <f t="shared" si="9"/>
        <v>639</v>
      </c>
      <c r="Q645" s="106"/>
      <c r="R645" s="101">
        <v>42042</v>
      </c>
    </row>
    <row r="646" spans="1:18" s="61" customFormat="1" ht="12.75" customHeight="1" x14ac:dyDescent="0.25">
      <c r="A646" s="75">
        <v>42042</v>
      </c>
      <c r="B646" s="76">
        <v>2</v>
      </c>
      <c r="C646" s="76">
        <v>6</v>
      </c>
      <c r="D646" s="76">
        <v>2015</v>
      </c>
      <c r="E646" s="77" t="s">
        <v>308</v>
      </c>
      <c r="F646" s="78" t="s">
        <v>309</v>
      </c>
      <c r="G646" s="79" t="s">
        <v>310</v>
      </c>
      <c r="H646" s="83" t="s">
        <v>347</v>
      </c>
      <c r="I646" s="81">
        <v>70</v>
      </c>
      <c r="J646" s="82" t="s">
        <v>15</v>
      </c>
      <c r="K646" s="79" t="s">
        <v>291</v>
      </c>
      <c r="L646" s="80" t="s">
        <v>378</v>
      </c>
      <c r="M646" s="79">
        <v>1</v>
      </c>
      <c r="N646" s="79"/>
      <c r="O646" s="44">
        <f t="shared" si="9"/>
        <v>640</v>
      </c>
      <c r="Q646" s="106"/>
      <c r="R646" s="101">
        <v>42042</v>
      </c>
    </row>
    <row r="647" spans="1:18" s="61" customFormat="1" ht="12.75" customHeight="1" x14ac:dyDescent="0.25">
      <c r="A647" s="75">
        <v>42041</v>
      </c>
      <c r="B647" s="76">
        <v>2</v>
      </c>
      <c r="C647" s="76">
        <v>6</v>
      </c>
      <c r="D647" s="76">
        <v>2015</v>
      </c>
      <c r="E647" s="77" t="s">
        <v>311</v>
      </c>
      <c r="F647" s="78" t="s">
        <v>309</v>
      </c>
      <c r="G647" s="79" t="s">
        <v>310</v>
      </c>
      <c r="H647" s="83" t="s">
        <v>349</v>
      </c>
      <c r="I647" s="81">
        <v>90</v>
      </c>
      <c r="J647" s="82" t="s">
        <v>11</v>
      </c>
      <c r="K647" s="79" t="s">
        <v>291</v>
      </c>
      <c r="L647" s="80" t="s">
        <v>407</v>
      </c>
      <c r="M647" s="79">
        <v>1</v>
      </c>
      <c r="N647" s="79"/>
      <c r="O647" s="44">
        <f t="shared" si="9"/>
        <v>641</v>
      </c>
      <c r="Q647" s="106"/>
      <c r="R647" s="101">
        <v>42041</v>
      </c>
    </row>
    <row r="648" spans="1:18" s="61" customFormat="1" ht="12.75" customHeight="1" x14ac:dyDescent="0.25">
      <c r="A648" s="75">
        <v>42040</v>
      </c>
      <c r="B648" s="76">
        <v>2</v>
      </c>
      <c r="C648" s="76">
        <v>6</v>
      </c>
      <c r="D648" s="76">
        <v>2015</v>
      </c>
      <c r="E648" s="77" t="s">
        <v>313</v>
      </c>
      <c r="F648" s="78" t="s">
        <v>309</v>
      </c>
      <c r="G648" s="79" t="s">
        <v>310</v>
      </c>
      <c r="H648" s="83" t="s">
        <v>358</v>
      </c>
      <c r="I648" s="81">
        <v>110</v>
      </c>
      <c r="J648" s="82" t="s">
        <v>170</v>
      </c>
      <c r="K648" s="79" t="s">
        <v>291</v>
      </c>
      <c r="L648" s="80" t="s">
        <v>399</v>
      </c>
      <c r="M648" s="79">
        <v>2</v>
      </c>
      <c r="N648" s="79"/>
      <c r="O648" s="44">
        <f t="shared" si="9"/>
        <v>642</v>
      </c>
      <c r="Q648" s="106"/>
      <c r="R648" s="101">
        <v>42040</v>
      </c>
    </row>
    <row r="649" spans="1:18" s="61" customFormat="1" ht="12.75" customHeight="1" x14ac:dyDescent="0.25">
      <c r="A649" s="75">
        <v>42040</v>
      </c>
      <c r="B649" s="76">
        <v>2</v>
      </c>
      <c r="C649" s="76">
        <v>6</v>
      </c>
      <c r="D649" s="76">
        <v>2015</v>
      </c>
      <c r="E649" s="77" t="s">
        <v>313</v>
      </c>
      <c r="F649" s="78" t="s">
        <v>309</v>
      </c>
      <c r="G649" s="79" t="s">
        <v>310</v>
      </c>
      <c r="H649" s="83" t="s">
        <v>348</v>
      </c>
      <c r="I649" s="81">
        <v>50</v>
      </c>
      <c r="J649" s="82" t="s">
        <v>65</v>
      </c>
      <c r="K649" s="79" t="s">
        <v>291</v>
      </c>
      <c r="L649" s="80" t="s">
        <v>375</v>
      </c>
      <c r="M649" s="79">
        <v>1</v>
      </c>
      <c r="N649" s="79"/>
      <c r="O649" s="44">
        <f t="shared" si="9"/>
        <v>643</v>
      </c>
      <c r="Q649" s="106"/>
      <c r="R649" s="101">
        <v>42040</v>
      </c>
    </row>
    <row r="650" spans="1:18" s="61" customFormat="1" ht="12.75" customHeight="1" x14ac:dyDescent="0.25">
      <c r="A650" s="75">
        <v>42039</v>
      </c>
      <c r="B650" s="76">
        <v>2</v>
      </c>
      <c r="C650" s="76">
        <v>6</v>
      </c>
      <c r="D650" s="76">
        <v>2015</v>
      </c>
      <c r="E650" s="77" t="s">
        <v>314</v>
      </c>
      <c r="F650" s="78" t="s">
        <v>309</v>
      </c>
      <c r="G650" s="79" t="s">
        <v>310</v>
      </c>
      <c r="H650" s="83" t="s">
        <v>349</v>
      </c>
      <c r="I650" s="81">
        <v>90</v>
      </c>
      <c r="J650" s="82" t="s">
        <v>35</v>
      </c>
      <c r="K650" s="79" t="s">
        <v>291</v>
      </c>
      <c r="L650" s="80" t="s">
        <v>397</v>
      </c>
      <c r="M650" s="79">
        <v>1</v>
      </c>
      <c r="N650" s="79"/>
      <c r="O650" s="44">
        <f t="shared" si="9"/>
        <v>644</v>
      </c>
      <c r="Q650" s="106"/>
      <c r="R650" s="101">
        <v>42039</v>
      </c>
    </row>
    <row r="651" spans="1:18" s="61" customFormat="1" ht="12.75" customHeight="1" x14ac:dyDescent="0.25">
      <c r="A651" s="75">
        <v>42038</v>
      </c>
      <c r="B651" s="76">
        <v>2</v>
      </c>
      <c r="C651" s="76">
        <v>6</v>
      </c>
      <c r="D651" s="76">
        <v>2015</v>
      </c>
      <c r="E651" s="77" t="s">
        <v>315</v>
      </c>
      <c r="F651" s="78" t="s">
        <v>309</v>
      </c>
      <c r="G651" s="79" t="s">
        <v>310</v>
      </c>
      <c r="H651" s="83" t="s">
        <v>347</v>
      </c>
      <c r="I651" s="81">
        <v>70</v>
      </c>
      <c r="J651" s="82" t="s">
        <v>243</v>
      </c>
      <c r="K651" s="79" t="s">
        <v>291</v>
      </c>
      <c r="L651" s="80" t="s">
        <v>519</v>
      </c>
      <c r="M651" s="79">
        <v>1</v>
      </c>
      <c r="N651" s="79"/>
      <c r="O651" s="44">
        <f t="shared" si="9"/>
        <v>645</v>
      </c>
      <c r="Q651" s="106"/>
      <c r="R651" s="101">
        <v>42038</v>
      </c>
    </row>
    <row r="652" spans="1:18" s="61" customFormat="1" ht="12.75" customHeight="1" x14ac:dyDescent="0.25">
      <c r="A652" s="75">
        <v>42038</v>
      </c>
      <c r="B652" s="76">
        <v>2</v>
      </c>
      <c r="C652" s="76">
        <v>6</v>
      </c>
      <c r="D652" s="76">
        <v>2015</v>
      </c>
      <c r="E652" s="77" t="s">
        <v>315</v>
      </c>
      <c r="F652" s="78" t="s">
        <v>309</v>
      </c>
      <c r="G652" s="79" t="s">
        <v>310</v>
      </c>
      <c r="H652" s="83" t="s">
        <v>348</v>
      </c>
      <c r="I652" s="81">
        <v>50</v>
      </c>
      <c r="J652" s="82" t="s">
        <v>152</v>
      </c>
      <c r="K652" s="79" t="s">
        <v>291</v>
      </c>
      <c r="L652" s="80" t="s">
        <v>402</v>
      </c>
      <c r="M652" s="79">
        <v>1</v>
      </c>
      <c r="N652" s="79"/>
      <c r="O652" s="44">
        <f t="shared" ref="O652:O690" si="10">O651+1</f>
        <v>646</v>
      </c>
      <c r="Q652" s="106"/>
      <c r="R652" s="101">
        <v>42038</v>
      </c>
    </row>
    <row r="653" spans="1:18" s="61" customFormat="1" ht="12.75" customHeight="1" x14ac:dyDescent="0.25">
      <c r="A653" s="75">
        <v>42038</v>
      </c>
      <c r="B653" s="76">
        <v>2</v>
      </c>
      <c r="C653" s="76">
        <v>6</v>
      </c>
      <c r="D653" s="76">
        <v>2015</v>
      </c>
      <c r="E653" s="77" t="s">
        <v>315</v>
      </c>
      <c r="F653" s="78" t="s">
        <v>309</v>
      </c>
      <c r="G653" s="79" t="s">
        <v>310</v>
      </c>
      <c r="H653" s="83" t="s">
        <v>358</v>
      </c>
      <c r="I653" s="81">
        <v>110</v>
      </c>
      <c r="J653" s="82" t="s">
        <v>9</v>
      </c>
      <c r="K653" s="79" t="s">
        <v>291</v>
      </c>
      <c r="L653" s="80" t="s">
        <v>377</v>
      </c>
      <c r="M653" s="79">
        <v>2</v>
      </c>
      <c r="N653" s="79"/>
      <c r="O653" s="44">
        <f t="shared" si="10"/>
        <v>647</v>
      </c>
      <c r="Q653" s="106"/>
      <c r="R653" s="101">
        <v>42038</v>
      </c>
    </row>
    <row r="654" spans="1:18" s="61" customFormat="1" ht="12.75" customHeight="1" x14ac:dyDescent="0.25">
      <c r="A654" s="75">
        <v>42038</v>
      </c>
      <c r="B654" s="76">
        <v>2</v>
      </c>
      <c r="C654" s="76">
        <v>6</v>
      </c>
      <c r="D654" s="76">
        <v>2015</v>
      </c>
      <c r="E654" s="77" t="s">
        <v>315</v>
      </c>
      <c r="F654" s="78" t="s">
        <v>309</v>
      </c>
      <c r="G654" s="79" t="s">
        <v>310</v>
      </c>
      <c r="H654" s="83" t="s">
        <v>347</v>
      </c>
      <c r="I654" s="81">
        <v>70</v>
      </c>
      <c r="J654" s="82" t="s">
        <v>6</v>
      </c>
      <c r="K654" s="79" t="s">
        <v>291</v>
      </c>
      <c r="L654" s="80" t="s">
        <v>373</v>
      </c>
      <c r="M654" s="79">
        <v>1</v>
      </c>
      <c r="N654" s="79"/>
      <c r="O654" s="44">
        <f t="shared" si="10"/>
        <v>648</v>
      </c>
      <c r="Q654" s="106"/>
      <c r="R654" s="101">
        <v>42038</v>
      </c>
    </row>
    <row r="655" spans="1:18" s="61" customFormat="1" ht="12.75" customHeight="1" x14ac:dyDescent="0.25">
      <c r="A655" s="75">
        <v>42037</v>
      </c>
      <c r="B655" s="76">
        <v>2</v>
      </c>
      <c r="C655" s="76">
        <v>6</v>
      </c>
      <c r="D655" s="76">
        <v>2015</v>
      </c>
      <c r="E655" s="77" t="s">
        <v>316</v>
      </c>
      <c r="F655" s="78" t="s">
        <v>309</v>
      </c>
      <c r="G655" s="79" t="s">
        <v>310</v>
      </c>
      <c r="H655" s="83" t="s">
        <v>357</v>
      </c>
      <c r="I655" s="81">
        <v>130</v>
      </c>
      <c r="J655" s="82" t="s">
        <v>62</v>
      </c>
      <c r="K655" s="79" t="s">
        <v>291</v>
      </c>
      <c r="L655" s="80" t="s">
        <v>385</v>
      </c>
      <c r="M655" s="79">
        <v>2</v>
      </c>
      <c r="N655" s="79"/>
      <c r="O655" s="44">
        <f t="shared" si="10"/>
        <v>649</v>
      </c>
      <c r="Q655" s="106"/>
      <c r="R655" s="101">
        <v>42037</v>
      </c>
    </row>
    <row r="656" spans="1:18" s="61" customFormat="1" ht="12.75" customHeight="1" x14ac:dyDescent="0.25">
      <c r="A656" s="75">
        <v>42037</v>
      </c>
      <c r="B656" s="76">
        <v>2</v>
      </c>
      <c r="C656" s="76">
        <v>6</v>
      </c>
      <c r="D656" s="76">
        <v>2015</v>
      </c>
      <c r="E656" s="77" t="s">
        <v>316</v>
      </c>
      <c r="F656" s="78" t="s">
        <v>309</v>
      </c>
      <c r="G656" s="79" t="s">
        <v>310</v>
      </c>
      <c r="H656" s="83" t="s">
        <v>358</v>
      </c>
      <c r="I656" s="81">
        <v>110</v>
      </c>
      <c r="J656" s="82" t="s">
        <v>236</v>
      </c>
      <c r="K656" s="79" t="s">
        <v>291</v>
      </c>
      <c r="L656" s="80" t="s">
        <v>520</v>
      </c>
      <c r="M656" s="79">
        <v>2</v>
      </c>
      <c r="N656" s="79"/>
      <c r="O656" s="44">
        <f t="shared" si="10"/>
        <v>650</v>
      </c>
      <c r="Q656" s="106"/>
      <c r="R656" s="101">
        <v>42037</v>
      </c>
    </row>
    <row r="657" spans="1:18" s="61" customFormat="1" ht="12.75" customHeight="1" x14ac:dyDescent="0.25">
      <c r="A657" s="75">
        <v>42037</v>
      </c>
      <c r="B657" s="76">
        <v>2</v>
      </c>
      <c r="C657" s="76">
        <v>6</v>
      </c>
      <c r="D657" s="76">
        <v>2015</v>
      </c>
      <c r="E657" s="77" t="s">
        <v>316</v>
      </c>
      <c r="F657" s="78" t="s">
        <v>309</v>
      </c>
      <c r="G657" s="79" t="s">
        <v>310</v>
      </c>
      <c r="H657" s="83" t="s">
        <v>348</v>
      </c>
      <c r="I657" s="81">
        <v>50</v>
      </c>
      <c r="J657" s="82" t="s">
        <v>152</v>
      </c>
      <c r="K657" s="79" t="s">
        <v>291</v>
      </c>
      <c r="L657" s="80" t="s">
        <v>402</v>
      </c>
      <c r="M657" s="79">
        <v>1</v>
      </c>
      <c r="N657" s="79"/>
      <c r="O657" s="44">
        <f t="shared" si="10"/>
        <v>651</v>
      </c>
      <c r="Q657" s="106"/>
      <c r="R657" s="101">
        <v>42037</v>
      </c>
    </row>
    <row r="658" spans="1:18" s="61" customFormat="1" ht="12.75" customHeight="1" x14ac:dyDescent="0.25">
      <c r="A658" s="75">
        <v>42037</v>
      </c>
      <c r="B658" s="76">
        <v>2</v>
      </c>
      <c r="C658" s="76">
        <v>6</v>
      </c>
      <c r="D658" s="76">
        <v>2015</v>
      </c>
      <c r="E658" s="77" t="s">
        <v>316</v>
      </c>
      <c r="F658" s="78" t="s">
        <v>309</v>
      </c>
      <c r="G658" s="79" t="s">
        <v>310</v>
      </c>
      <c r="H658" s="83" t="s">
        <v>348</v>
      </c>
      <c r="I658" s="81">
        <v>50</v>
      </c>
      <c r="J658" s="82" t="s">
        <v>86</v>
      </c>
      <c r="K658" s="79" t="s">
        <v>291</v>
      </c>
      <c r="L658" s="80" t="s">
        <v>521</v>
      </c>
      <c r="M658" s="79">
        <v>1</v>
      </c>
      <c r="N658" s="79"/>
      <c r="O658" s="44">
        <f t="shared" si="10"/>
        <v>652</v>
      </c>
      <c r="Q658" s="106"/>
      <c r="R658" s="101">
        <v>42037</v>
      </c>
    </row>
    <row r="659" spans="1:18" s="61" customFormat="1" ht="12.75" customHeight="1" x14ac:dyDescent="0.25">
      <c r="A659" s="75">
        <v>42034</v>
      </c>
      <c r="B659" s="76">
        <v>1</v>
      </c>
      <c r="C659" s="76">
        <v>5</v>
      </c>
      <c r="D659" s="76">
        <v>2015</v>
      </c>
      <c r="E659" s="77" t="s">
        <v>311</v>
      </c>
      <c r="F659" s="78" t="s">
        <v>318</v>
      </c>
      <c r="G659" s="79" t="s">
        <v>310</v>
      </c>
      <c r="H659" s="83" t="s">
        <v>347</v>
      </c>
      <c r="I659" s="81">
        <v>70</v>
      </c>
      <c r="J659" s="82" t="s">
        <v>34</v>
      </c>
      <c r="K659" s="79" t="s">
        <v>291</v>
      </c>
      <c r="L659" s="80" t="s">
        <v>418</v>
      </c>
      <c r="M659" s="79">
        <v>1</v>
      </c>
      <c r="N659" s="79"/>
      <c r="O659" s="44">
        <f t="shared" si="10"/>
        <v>653</v>
      </c>
      <c r="Q659" s="106"/>
      <c r="R659" s="101">
        <v>42034</v>
      </c>
    </row>
    <row r="660" spans="1:18" s="61" customFormat="1" ht="12.75" customHeight="1" x14ac:dyDescent="0.25">
      <c r="A660" s="75">
        <v>42034</v>
      </c>
      <c r="B660" s="76">
        <v>1</v>
      </c>
      <c r="C660" s="76">
        <v>5</v>
      </c>
      <c r="D660" s="76">
        <v>2015</v>
      </c>
      <c r="E660" s="77" t="s">
        <v>311</v>
      </c>
      <c r="F660" s="78" t="s">
        <v>318</v>
      </c>
      <c r="G660" s="79" t="s">
        <v>310</v>
      </c>
      <c r="H660" s="83" t="s">
        <v>358</v>
      </c>
      <c r="I660" s="81">
        <v>110</v>
      </c>
      <c r="J660" s="82" t="s">
        <v>236</v>
      </c>
      <c r="K660" s="79" t="s">
        <v>291</v>
      </c>
      <c r="L660" s="80" t="s">
        <v>520</v>
      </c>
      <c r="M660" s="79">
        <v>2</v>
      </c>
      <c r="N660" s="79"/>
      <c r="O660" s="44">
        <f t="shared" si="10"/>
        <v>654</v>
      </c>
      <c r="Q660" s="106"/>
      <c r="R660" s="101">
        <v>42034</v>
      </c>
    </row>
    <row r="661" spans="1:18" s="61" customFormat="1" ht="12.75" customHeight="1" x14ac:dyDescent="0.25">
      <c r="A661" s="75">
        <v>42025</v>
      </c>
      <c r="B661" s="76">
        <v>1</v>
      </c>
      <c r="C661" s="76">
        <v>4</v>
      </c>
      <c r="D661" s="76">
        <v>2015</v>
      </c>
      <c r="E661" s="77" t="s">
        <v>314</v>
      </c>
      <c r="F661" s="78" t="s">
        <v>318</v>
      </c>
      <c r="G661" s="79" t="s">
        <v>310</v>
      </c>
      <c r="H661" s="83" t="s">
        <v>348</v>
      </c>
      <c r="I661" s="81">
        <v>50</v>
      </c>
      <c r="J661" s="82" t="s">
        <v>77</v>
      </c>
      <c r="K661" s="79" t="s">
        <v>291</v>
      </c>
      <c r="L661" s="80" t="s">
        <v>467</v>
      </c>
      <c r="M661" s="79">
        <v>1</v>
      </c>
      <c r="N661" s="79"/>
      <c r="O661" s="44">
        <f t="shared" si="10"/>
        <v>655</v>
      </c>
      <c r="Q661" s="106"/>
      <c r="R661" s="101">
        <v>42025</v>
      </c>
    </row>
    <row r="662" spans="1:18" s="61" customFormat="1" ht="12.75" customHeight="1" x14ac:dyDescent="0.25">
      <c r="A662" s="75">
        <v>42025</v>
      </c>
      <c r="B662" s="76">
        <v>1</v>
      </c>
      <c r="C662" s="76">
        <v>4</v>
      </c>
      <c r="D662" s="76">
        <v>2015</v>
      </c>
      <c r="E662" s="77" t="s">
        <v>314</v>
      </c>
      <c r="F662" s="78" t="s">
        <v>318</v>
      </c>
      <c r="G662" s="79" t="s">
        <v>310</v>
      </c>
      <c r="H662" s="83" t="s">
        <v>358</v>
      </c>
      <c r="I662" s="81">
        <v>110</v>
      </c>
      <c r="J662" s="82" t="s">
        <v>207</v>
      </c>
      <c r="K662" s="79" t="s">
        <v>291</v>
      </c>
      <c r="L662" s="80" t="s">
        <v>516</v>
      </c>
      <c r="M662" s="79">
        <v>2</v>
      </c>
      <c r="N662" s="79"/>
      <c r="O662" s="44">
        <f t="shared" si="10"/>
        <v>656</v>
      </c>
      <c r="Q662" s="106"/>
      <c r="R662" s="101">
        <v>42025</v>
      </c>
    </row>
    <row r="663" spans="1:18" s="61" customFormat="1" ht="12.75" customHeight="1" x14ac:dyDescent="0.25">
      <c r="A663" s="75">
        <v>42025</v>
      </c>
      <c r="B663" s="76">
        <v>1</v>
      </c>
      <c r="C663" s="76">
        <v>4</v>
      </c>
      <c r="D663" s="76">
        <v>2015</v>
      </c>
      <c r="E663" s="77" t="s">
        <v>314</v>
      </c>
      <c r="F663" s="78" t="s">
        <v>318</v>
      </c>
      <c r="G663" s="79" t="s">
        <v>310</v>
      </c>
      <c r="H663" s="83" t="s">
        <v>358</v>
      </c>
      <c r="I663" s="81">
        <v>110</v>
      </c>
      <c r="J663" s="82" t="s">
        <v>208</v>
      </c>
      <c r="K663" s="79" t="s">
        <v>291</v>
      </c>
      <c r="L663" s="80" t="s">
        <v>390</v>
      </c>
      <c r="M663" s="79">
        <v>2</v>
      </c>
      <c r="N663" s="79"/>
      <c r="O663" s="44">
        <f t="shared" si="10"/>
        <v>657</v>
      </c>
      <c r="Q663" s="106"/>
      <c r="R663" s="101">
        <v>42025</v>
      </c>
    </row>
    <row r="664" spans="1:18" s="61" customFormat="1" ht="12.75" customHeight="1" x14ac:dyDescent="0.25">
      <c r="A664" s="75">
        <v>42023</v>
      </c>
      <c r="B664" s="76">
        <v>1</v>
      </c>
      <c r="C664" s="76">
        <v>4</v>
      </c>
      <c r="D664" s="76">
        <v>2015</v>
      </c>
      <c r="E664" s="77" t="s">
        <v>316</v>
      </c>
      <c r="F664" s="78" t="s">
        <v>318</v>
      </c>
      <c r="G664" s="79" t="s">
        <v>310</v>
      </c>
      <c r="H664" s="83" t="s">
        <v>348</v>
      </c>
      <c r="I664" s="81">
        <v>50</v>
      </c>
      <c r="J664" s="82" t="s">
        <v>52</v>
      </c>
      <c r="K664" s="79" t="s">
        <v>291</v>
      </c>
      <c r="L664" s="80" t="s">
        <v>408</v>
      </c>
      <c r="M664" s="79">
        <v>1</v>
      </c>
      <c r="N664" s="79"/>
      <c r="O664" s="44">
        <f t="shared" si="10"/>
        <v>658</v>
      </c>
      <c r="Q664" s="106"/>
      <c r="R664" s="101">
        <v>42023</v>
      </c>
    </row>
    <row r="665" spans="1:18" s="61" customFormat="1" ht="12.75" customHeight="1" x14ac:dyDescent="0.25">
      <c r="A665" s="75">
        <v>42023</v>
      </c>
      <c r="B665" s="76">
        <v>1</v>
      </c>
      <c r="C665" s="76">
        <v>4</v>
      </c>
      <c r="D665" s="76">
        <v>2015</v>
      </c>
      <c r="E665" s="77" t="s">
        <v>316</v>
      </c>
      <c r="F665" s="78" t="s">
        <v>318</v>
      </c>
      <c r="G665" s="79" t="s">
        <v>310</v>
      </c>
      <c r="H665" s="83" t="s">
        <v>354</v>
      </c>
      <c r="I665" s="81">
        <v>40</v>
      </c>
      <c r="J665" s="82" t="s">
        <v>6</v>
      </c>
      <c r="K665" s="79" t="s">
        <v>291</v>
      </c>
      <c r="L665" s="80" t="s">
        <v>373</v>
      </c>
      <c r="M665" s="79">
        <v>1</v>
      </c>
      <c r="N665" s="79"/>
      <c r="O665" s="44">
        <f t="shared" si="10"/>
        <v>659</v>
      </c>
      <c r="Q665" s="106"/>
      <c r="R665" s="101">
        <v>42023</v>
      </c>
    </row>
    <row r="666" spans="1:18" s="61" customFormat="1" ht="12.75" customHeight="1" x14ac:dyDescent="0.25">
      <c r="A666" s="75">
        <v>42020</v>
      </c>
      <c r="B666" s="76">
        <v>1</v>
      </c>
      <c r="C666" s="76">
        <v>3</v>
      </c>
      <c r="D666" s="76">
        <v>2015</v>
      </c>
      <c r="E666" s="77" t="s">
        <v>311</v>
      </c>
      <c r="F666" s="78" t="s">
        <v>318</v>
      </c>
      <c r="G666" s="79" t="s">
        <v>310</v>
      </c>
      <c r="H666" s="83" t="s">
        <v>348</v>
      </c>
      <c r="I666" s="81">
        <v>50</v>
      </c>
      <c r="J666" s="82" t="s">
        <v>81</v>
      </c>
      <c r="K666" s="79" t="s">
        <v>291</v>
      </c>
      <c r="L666" s="80" t="s">
        <v>483</v>
      </c>
      <c r="M666" s="79">
        <v>1</v>
      </c>
      <c r="N666" s="79"/>
      <c r="O666" s="44">
        <f t="shared" si="10"/>
        <v>660</v>
      </c>
      <c r="Q666" s="106"/>
      <c r="R666" s="101">
        <v>42020</v>
      </c>
    </row>
    <row r="667" spans="1:18" s="61" customFormat="1" ht="12.75" customHeight="1" x14ac:dyDescent="0.25">
      <c r="A667" s="75">
        <v>42020</v>
      </c>
      <c r="B667" s="76">
        <v>1</v>
      </c>
      <c r="C667" s="76">
        <v>3</v>
      </c>
      <c r="D667" s="76">
        <v>2015</v>
      </c>
      <c r="E667" s="77" t="s">
        <v>311</v>
      </c>
      <c r="F667" s="78" t="s">
        <v>318</v>
      </c>
      <c r="G667" s="79" t="s">
        <v>310</v>
      </c>
      <c r="H667" s="83" t="s">
        <v>348</v>
      </c>
      <c r="I667" s="81">
        <v>50</v>
      </c>
      <c r="J667" s="82" t="s">
        <v>79</v>
      </c>
      <c r="K667" s="79" t="s">
        <v>291</v>
      </c>
      <c r="L667" s="80" t="s">
        <v>423</v>
      </c>
      <c r="M667" s="79">
        <v>1</v>
      </c>
      <c r="N667" s="79"/>
      <c r="O667" s="44">
        <f t="shared" si="10"/>
        <v>661</v>
      </c>
      <c r="Q667" s="106"/>
      <c r="R667" s="101">
        <v>42020</v>
      </c>
    </row>
    <row r="668" spans="1:18" s="61" customFormat="1" ht="12.75" customHeight="1" x14ac:dyDescent="0.25">
      <c r="A668" s="75">
        <v>42020</v>
      </c>
      <c r="B668" s="76">
        <v>1</v>
      </c>
      <c r="C668" s="76">
        <v>3</v>
      </c>
      <c r="D668" s="76">
        <v>2015</v>
      </c>
      <c r="E668" s="77" t="s">
        <v>311</v>
      </c>
      <c r="F668" s="78" t="s">
        <v>318</v>
      </c>
      <c r="G668" s="79" t="s">
        <v>310</v>
      </c>
      <c r="H668" s="83" t="s">
        <v>349</v>
      </c>
      <c r="I668" s="81">
        <v>90</v>
      </c>
      <c r="J668" s="82" t="s">
        <v>60</v>
      </c>
      <c r="K668" s="79" t="s">
        <v>291</v>
      </c>
      <c r="L668" s="80" t="s">
        <v>404</v>
      </c>
      <c r="M668" s="79">
        <v>1</v>
      </c>
      <c r="N668" s="79"/>
      <c r="O668" s="44">
        <f t="shared" si="10"/>
        <v>662</v>
      </c>
      <c r="Q668" s="106"/>
      <c r="R668" s="101">
        <v>42020</v>
      </c>
    </row>
    <row r="669" spans="1:18" s="61" customFormat="1" ht="12.75" customHeight="1" x14ac:dyDescent="0.25">
      <c r="A669" s="75">
        <v>42020</v>
      </c>
      <c r="B669" s="76">
        <v>1</v>
      </c>
      <c r="C669" s="76">
        <v>3</v>
      </c>
      <c r="D669" s="76">
        <v>2015</v>
      </c>
      <c r="E669" s="77" t="s">
        <v>311</v>
      </c>
      <c r="F669" s="78" t="s">
        <v>318</v>
      </c>
      <c r="G669" s="79" t="s">
        <v>310</v>
      </c>
      <c r="H669" s="83" t="s">
        <v>348</v>
      </c>
      <c r="I669" s="81">
        <v>50</v>
      </c>
      <c r="J669" s="82" t="s">
        <v>43</v>
      </c>
      <c r="K669" s="79" t="s">
        <v>291</v>
      </c>
      <c r="L669" s="80" t="s">
        <v>368</v>
      </c>
      <c r="M669" s="79">
        <v>1</v>
      </c>
      <c r="N669" s="79"/>
      <c r="O669" s="44">
        <f t="shared" si="10"/>
        <v>663</v>
      </c>
      <c r="Q669" s="106"/>
      <c r="R669" s="101">
        <v>42020</v>
      </c>
    </row>
    <row r="670" spans="1:18" s="61" customFormat="1" ht="12.75" customHeight="1" x14ac:dyDescent="0.25">
      <c r="A670" s="75">
        <v>42020</v>
      </c>
      <c r="B670" s="76">
        <v>1</v>
      </c>
      <c r="C670" s="76">
        <v>3</v>
      </c>
      <c r="D670" s="76">
        <v>2015</v>
      </c>
      <c r="E670" s="77" t="s">
        <v>311</v>
      </c>
      <c r="F670" s="78" t="s">
        <v>318</v>
      </c>
      <c r="G670" s="79" t="s">
        <v>310</v>
      </c>
      <c r="H670" s="83" t="s">
        <v>357</v>
      </c>
      <c r="I670" s="81">
        <v>130</v>
      </c>
      <c r="J670" s="82" t="s">
        <v>149</v>
      </c>
      <c r="K670" s="79" t="s">
        <v>291</v>
      </c>
      <c r="L670" s="80" t="s">
        <v>391</v>
      </c>
      <c r="M670" s="79">
        <v>2</v>
      </c>
      <c r="N670" s="79"/>
      <c r="O670" s="44">
        <f t="shared" si="10"/>
        <v>664</v>
      </c>
      <c r="Q670" s="106"/>
      <c r="R670" s="101">
        <v>42020</v>
      </c>
    </row>
    <row r="671" spans="1:18" s="61" customFormat="1" ht="12.75" customHeight="1" x14ac:dyDescent="0.25">
      <c r="A671" s="75">
        <v>42020</v>
      </c>
      <c r="B671" s="76">
        <v>1</v>
      </c>
      <c r="C671" s="76">
        <v>3</v>
      </c>
      <c r="D671" s="76">
        <v>2015</v>
      </c>
      <c r="E671" s="77" t="s">
        <v>311</v>
      </c>
      <c r="F671" s="78" t="s">
        <v>318</v>
      </c>
      <c r="G671" s="79" t="s">
        <v>310</v>
      </c>
      <c r="H671" s="83" t="s">
        <v>349</v>
      </c>
      <c r="I671" s="81">
        <v>90</v>
      </c>
      <c r="J671" s="82" t="s">
        <v>6</v>
      </c>
      <c r="K671" s="79" t="s">
        <v>291</v>
      </c>
      <c r="L671" s="80" t="s">
        <v>373</v>
      </c>
      <c r="M671" s="79">
        <v>1</v>
      </c>
      <c r="N671" s="79"/>
      <c r="O671" s="44">
        <f t="shared" si="10"/>
        <v>665</v>
      </c>
      <c r="Q671" s="106"/>
      <c r="R671" s="101">
        <v>42020</v>
      </c>
    </row>
    <row r="672" spans="1:18" s="61" customFormat="1" ht="12.75" customHeight="1" x14ac:dyDescent="0.25">
      <c r="A672" s="75">
        <v>42019</v>
      </c>
      <c r="B672" s="76">
        <v>1</v>
      </c>
      <c r="C672" s="76">
        <v>3</v>
      </c>
      <c r="D672" s="76">
        <v>2015</v>
      </c>
      <c r="E672" s="77" t="s">
        <v>313</v>
      </c>
      <c r="F672" s="78" t="s">
        <v>318</v>
      </c>
      <c r="G672" s="79" t="s">
        <v>310</v>
      </c>
      <c r="H672" s="83" t="s">
        <v>348</v>
      </c>
      <c r="I672" s="81">
        <v>50</v>
      </c>
      <c r="J672" s="82" t="s">
        <v>133</v>
      </c>
      <c r="K672" s="79" t="s">
        <v>291</v>
      </c>
      <c r="L672" s="80" t="s">
        <v>403</v>
      </c>
      <c r="M672" s="79">
        <v>1</v>
      </c>
      <c r="N672" s="79"/>
      <c r="O672" s="44">
        <f t="shared" si="10"/>
        <v>666</v>
      </c>
      <c r="Q672" s="106"/>
      <c r="R672" s="101">
        <v>42019</v>
      </c>
    </row>
    <row r="673" spans="1:18" s="61" customFormat="1" ht="12.75" customHeight="1" x14ac:dyDescent="0.25">
      <c r="A673" s="75">
        <v>42017</v>
      </c>
      <c r="B673" s="76">
        <v>1</v>
      </c>
      <c r="C673" s="76">
        <v>3</v>
      </c>
      <c r="D673" s="76">
        <v>2015</v>
      </c>
      <c r="E673" s="77" t="s">
        <v>315</v>
      </c>
      <c r="F673" s="78" t="s">
        <v>318</v>
      </c>
      <c r="G673" s="79" t="s">
        <v>310</v>
      </c>
      <c r="H673" s="83" t="s">
        <v>349</v>
      </c>
      <c r="I673" s="81">
        <v>90</v>
      </c>
      <c r="J673" s="82" t="s">
        <v>12</v>
      </c>
      <c r="K673" s="79" t="s">
        <v>291</v>
      </c>
      <c r="L673" s="80" t="s">
        <v>409</v>
      </c>
      <c r="M673" s="79">
        <v>1</v>
      </c>
      <c r="N673" s="79"/>
      <c r="O673" s="44">
        <f t="shared" si="10"/>
        <v>667</v>
      </c>
      <c r="Q673" s="106"/>
      <c r="R673" s="101">
        <v>42017</v>
      </c>
    </row>
    <row r="674" spans="1:18" s="61" customFormat="1" ht="12.75" customHeight="1" x14ac:dyDescent="0.25">
      <c r="A674" s="75">
        <v>42017</v>
      </c>
      <c r="B674" s="76">
        <v>1</v>
      </c>
      <c r="C674" s="76">
        <v>3</v>
      </c>
      <c r="D674" s="76">
        <v>2015</v>
      </c>
      <c r="E674" s="77" t="s">
        <v>315</v>
      </c>
      <c r="F674" s="78" t="s">
        <v>318</v>
      </c>
      <c r="G674" s="79" t="s">
        <v>310</v>
      </c>
      <c r="H674" s="83" t="s">
        <v>347</v>
      </c>
      <c r="I674" s="81">
        <v>70</v>
      </c>
      <c r="J674" s="82" t="s">
        <v>6</v>
      </c>
      <c r="K674" s="79" t="s">
        <v>291</v>
      </c>
      <c r="L674" s="80" t="s">
        <v>373</v>
      </c>
      <c r="M674" s="79">
        <v>1</v>
      </c>
      <c r="N674" s="79"/>
      <c r="O674" s="44">
        <f t="shared" si="10"/>
        <v>668</v>
      </c>
      <c r="Q674" s="106"/>
      <c r="R674" s="101">
        <v>42017</v>
      </c>
    </row>
    <row r="675" spans="1:18" s="61" customFormat="1" ht="12.75" customHeight="1" x14ac:dyDescent="0.25">
      <c r="A675" s="75">
        <v>42017</v>
      </c>
      <c r="B675" s="76">
        <v>1</v>
      </c>
      <c r="C675" s="76">
        <v>3</v>
      </c>
      <c r="D675" s="76">
        <v>2015</v>
      </c>
      <c r="E675" s="77" t="s">
        <v>315</v>
      </c>
      <c r="F675" s="78" t="s">
        <v>318</v>
      </c>
      <c r="G675" s="79" t="s">
        <v>310</v>
      </c>
      <c r="H675" s="83" t="s">
        <v>358</v>
      </c>
      <c r="I675" s="81">
        <v>110</v>
      </c>
      <c r="J675" s="82" t="s">
        <v>9</v>
      </c>
      <c r="K675" s="79" t="s">
        <v>291</v>
      </c>
      <c r="L675" s="80" t="s">
        <v>377</v>
      </c>
      <c r="M675" s="79">
        <v>2</v>
      </c>
      <c r="N675" s="79"/>
      <c r="O675" s="44">
        <f t="shared" si="10"/>
        <v>669</v>
      </c>
      <c r="Q675" s="106"/>
      <c r="R675" s="101">
        <v>42017</v>
      </c>
    </row>
    <row r="676" spans="1:18" s="61" customFormat="1" ht="12.75" customHeight="1" x14ac:dyDescent="0.25">
      <c r="A676" s="75">
        <v>42016</v>
      </c>
      <c r="B676" s="76">
        <v>1</v>
      </c>
      <c r="C676" s="76">
        <v>3</v>
      </c>
      <c r="D676" s="76">
        <v>2015</v>
      </c>
      <c r="E676" s="77" t="s">
        <v>316</v>
      </c>
      <c r="F676" s="78" t="s">
        <v>318</v>
      </c>
      <c r="G676" s="79" t="s">
        <v>310</v>
      </c>
      <c r="H676" s="83" t="s">
        <v>347</v>
      </c>
      <c r="I676" s="81">
        <v>70</v>
      </c>
      <c r="J676" s="82" t="s">
        <v>62</v>
      </c>
      <c r="K676" s="79" t="s">
        <v>291</v>
      </c>
      <c r="L676" s="80" t="s">
        <v>385</v>
      </c>
      <c r="M676" s="79">
        <v>1</v>
      </c>
      <c r="N676" s="79"/>
      <c r="O676" s="44">
        <f t="shared" si="10"/>
        <v>670</v>
      </c>
      <c r="Q676" s="106"/>
      <c r="R676" s="101">
        <v>42016</v>
      </c>
    </row>
    <row r="677" spans="1:18" s="61" customFormat="1" ht="12.75" customHeight="1" x14ac:dyDescent="0.25">
      <c r="A677" s="75">
        <v>42016</v>
      </c>
      <c r="B677" s="76">
        <v>1</v>
      </c>
      <c r="C677" s="76">
        <v>3</v>
      </c>
      <c r="D677" s="76">
        <v>2015</v>
      </c>
      <c r="E677" s="77" t="s">
        <v>316</v>
      </c>
      <c r="F677" s="78" t="s">
        <v>318</v>
      </c>
      <c r="G677" s="79" t="s">
        <v>310</v>
      </c>
      <c r="H677" s="83" t="s">
        <v>349</v>
      </c>
      <c r="I677" s="81">
        <v>90</v>
      </c>
      <c r="J677" s="82" t="s">
        <v>206</v>
      </c>
      <c r="K677" s="79" t="s">
        <v>291</v>
      </c>
      <c r="L677" s="80" t="s">
        <v>452</v>
      </c>
      <c r="M677" s="79">
        <v>1</v>
      </c>
      <c r="N677" s="79"/>
      <c r="O677" s="44">
        <f t="shared" si="10"/>
        <v>671</v>
      </c>
      <c r="Q677" s="106"/>
      <c r="R677" s="101">
        <v>42016</v>
      </c>
    </row>
    <row r="678" spans="1:18" s="61" customFormat="1" ht="12.75" customHeight="1" x14ac:dyDescent="0.25">
      <c r="A678" s="75">
        <v>42014</v>
      </c>
      <c r="B678" s="76">
        <v>1</v>
      </c>
      <c r="C678" s="76">
        <v>2</v>
      </c>
      <c r="D678" s="76">
        <v>2015</v>
      </c>
      <c r="E678" s="77" t="s">
        <v>308</v>
      </c>
      <c r="F678" s="78" t="s">
        <v>318</v>
      </c>
      <c r="G678" s="79" t="s">
        <v>310</v>
      </c>
      <c r="H678" s="83" t="s">
        <v>349</v>
      </c>
      <c r="I678" s="81">
        <v>90</v>
      </c>
      <c r="J678" s="82" t="s">
        <v>99</v>
      </c>
      <c r="K678" s="79" t="s">
        <v>291</v>
      </c>
      <c r="L678" s="80" t="s">
        <v>431</v>
      </c>
      <c r="M678" s="79">
        <v>1</v>
      </c>
      <c r="N678" s="79"/>
      <c r="O678" s="44">
        <f t="shared" si="10"/>
        <v>672</v>
      </c>
      <c r="Q678" s="106"/>
      <c r="R678" s="101">
        <v>42014</v>
      </c>
    </row>
    <row r="679" spans="1:18" s="61" customFormat="1" ht="12.75" customHeight="1" x14ac:dyDescent="0.25">
      <c r="A679" s="75">
        <v>42014</v>
      </c>
      <c r="B679" s="76">
        <v>1</v>
      </c>
      <c r="C679" s="76">
        <v>2</v>
      </c>
      <c r="D679" s="76">
        <v>2015</v>
      </c>
      <c r="E679" s="77" t="s">
        <v>308</v>
      </c>
      <c r="F679" s="78" t="s">
        <v>318</v>
      </c>
      <c r="G679" s="79" t="s">
        <v>310</v>
      </c>
      <c r="H679" s="83" t="s">
        <v>347</v>
      </c>
      <c r="I679" s="81">
        <v>70</v>
      </c>
      <c r="J679" s="82" t="s">
        <v>183</v>
      </c>
      <c r="K679" s="79" t="s">
        <v>291</v>
      </c>
      <c r="L679" s="80" t="s">
        <v>419</v>
      </c>
      <c r="M679" s="79">
        <v>1</v>
      </c>
      <c r="N679" s="79"/>
      <c r="O679" s="44">
        <f t="shared" si="10"/>
        <v>673</v>
      </c>
      <c r="Q679" s="106"/>
      <c r="R679" s="101">
        <v>42014</v>
      </c>
    </row>
    <row r="680" spans="1:18" s="61" customFormat="1" ht="12.75" customHeight="1" x14ac:dyDescent="0.25">
      <c r="A680" s="75">
        <v>42014</v>
      </c>
      <c r="B680" s="76">
        <v>1</v>
      </c>
      <c r="C680" s="76">
        <v>2</v>
      </c>
      <c r="D680" s="76">
        <v>2015</v>
      </c>
      <c r="E680" s="77" t="s">
        <v>308</v>
      </c>
      <c r="F680" s="78" t="s">
        <v>318</v>
      </c>
      <c r="G680" s="79" t="s">
        <v>310</v>
      </c>
      <c r="H680" s="83" t="s">
        <v>348</v>
      </c>
      <c r="I680" s="81">
        <v>50</v>
      </c>
      <c r="J680" s="82" t="s">
        <v>129</v>
      </c>
      <c r="K680" s="79" t="s">
        <v>291</v>
      </c>
      <c r="L680" s="80" t="s">
        <v>367</v>
      </c>
      <c r="M680" s="79">
        <v>1</v>
      </c>
      <c r="N680" s="79"/>
      <c r="O680" s="44">
        <f t="shared" si="10"/>
        <v>674</v>
      </c>
      <c r="Q680" s="106"/>
      <c r="R680" s="101">
        <v>42014</v>
      </c>
    </row>
    <row r="681" spans="1:18" s="61" customFormat="1" ht="12.75" customHeight="1" x14ac:dyDescent="0.25">
      <c r="A681" s="75">
        <v>42014</v>
      </c>
      <c r="B681" s="76">
        <v>1</v>
      </c>
      <c r="C681" s="76">
        <v>2</v>
      </c>
      <c r="D681" s="76">
        <v>2015</v>
      </c>
      <c r="E681" s="77" t="s">
        <v>308</v>
      </c>
      <c r="F681" s="78" t="s">
        <v>318</v>
      </c>
      <c r="G681" s="79" t="s">
        <v>310</v>
      </c>
      <c r="H681" s="83" t="s">
        <v>349</v>
      </c>
      <c r="I681" s="81">
        <v>90</v>
      </c>
      <c r="J681" s="82" t="s">
        <v>34</v>
      </c>
      <c r="K681" s="79" t="s">
        <v>291</v>
      </c>
      <c r="L681" s="80" t="s">
        <v>418</v>
      </c>
      <c r="M681" s="79">
        <v>1</v>
      </c>
      <c r="N681" s="79"/>
      <c r="O681" s="44">
        <f t="shared" si="10"/>
        <v>675</v>
      </c>
      <c r="Q681" s="106"/>
      <c r="R681" s="101">
        <v>42014</v>
      </c>
    </row>
    <row r="682" spans="1:18" s="61" customFormat="1" ht="12.75" customHeight="1" x14ac:dyDescent="0.25">
      <c r="A682" s="75">
        <v>42013</v>
      </c>
      <c r="B682" s="76">
        <v>1</v>
      </c>
      <c r="C682" s="76">
        <v>2</v>
      </c>
      <c r="D682" s="76">
        <v>2015</v>
      </c>
      <c r="E682" s="77" t="s">
        <v>311</v>
      </c>
      <c r="F682" s="78" t="s">
        <v>318</v>
      </c>
      <c r="G682" s="79" t="s">
        <v>310</v>
      </c>
      <c r="H682" s="83" t="s">
        <v>357</v>
      </c>
      <c r="I682" s="81">
        <v>130</v>
      </c>
      <c r="J682" s="82" t="s">
        <v>170</v>
      </c>
      <c r="K682" s="79" t="s">
        <v>291</v>
      </c>
      <c r="L682" s="80" t="s">
        <v>399</v>
      </c>
      <c r="M682" s="79">
        <v>2</v>
      </c>
      <c r="N682" s="79"/>
      <c r="O682" s="44">
        <f t="shared" si="10"/>
        <v>676</v>
      </c>
      <c r="Q682" s="106"/>
      <c r="R682" s="101">
        <v>42013</v>
      </c>
    </row>
    <row r="683" spans="1:18" s="61" customFormat="1" ht="12.75" customHeight="1" x14ac:dyDescent="0.25">
      <c r="A683" s="75">
        <v>42013</v>
      </c>
      <c r="B683" s="76">
        <v>1</v>
      </c>
      <c r="C683" s="76">
        <v>2</v>
      </c>
      <c r="D683" s="76">
        <v>2015</v>
      </c>
      <c r="E683" s="77" t="s">
        <v>311</v>
      </c>
      <c r="F683" s="78" t="s">
        <v>318</v>
      </c>
      <c r="G683" s="79" t="s">
        <v>310</v>
      </c>
      <c r="H683" s="83" t="s">
        <v>348</v>
      </c>
      <c r="I683" s="81">
        <v>50</v>
      </c>
      <c r="J683" s="82" t="s">
        <v>57</v>
      </c>
      <c r="K683" s="79" t="s">
        <v>291</v>
      </c>
      <c r="L683" s="80" t="s">
        <v>396</v>
      </c>
      <c r="M683" s="79">
        <v>1</v>
      </c>
      <c r="N683" s="79"/>
      <c r="O683" s="44">
        <f t="shared" si="10"/>
        <v>677</v>
      </c>
      <c r="Q683" s="106"/>
      <c r="R683" s="101">
        <v>42013</v>
      </c>
    </row>
    <row r="684" spans="1:18" s="61" customFormat="1" ht="12.75" customHeight="1" x14ac:dyDescent="0.25">
      <c r="A684" s="75">
        <v>42012</v>
      </c>
      <c r="B684" s="76">
        <v>1</v>
      </c>
      <c r="C684" s="76">
        <v>2</v>
      </c>
      <c r="D684" s="76">
        <v>2015</v>
      </c>
      <c r="E684" s="77" t="s">
        <v>313</v>
      </c>
      <c r="F684" s="78" t="s">
        <v>318</v>
      </c>
      <c r="G684" s="79" t="s">
        <v>310</v>
      </c>
      <c r="H684" s="83" t="s">
        <v>347</v>
      </c>
      <c r="I684" s="81">
        <v>70</v>
      </c>
      <c r="J684" s="82" t="s">
        <v>43</v>
      </c>
      <c r="K684" s="79" t="s">
        <v>291</v>
      </c>
      <c r="L684" s="80" t="s">
        <v>368</v>
      </c>
      <c r="M684" s="79">
        <v>1</v>
      </c>
      <c r="N684" s="79"/>
      <c r="O684" s="44">
        <f t="shared" si="10"/>
        <v>678</v>
      </c>
      <c r="Q684" s="106"/>
      <c r="R684" s="101">
        <v>42012</v>
      </c>
    </row>
    <row r="685" spans="1:18" s="61" customFormat="1" ht="12.75" customHeight="1" x14ac:dyDescent="0.25">
      <c r="A685" s="75">
        <v>42012</v>
      </c>
      <c r="B685" s="76">
        <v>1</v>
      </c>
      <c r="C685" s="76">
        <v>2</v>
      </c>
      <c r="D685" s="76">
        <v>2015</v>
      </c>
      <c r="E685" s="77" t="s">
        <v>313</v>
      </c>
      <c r="F685" s="78" t="s">
        <v>318</v>
      </c>
      <c r="G685" s="79" t="s">
        <v>310</v>
      </c>
      <c r="H685" s="83" t="s">
        <v>348</v>
      </c>
      <c r="I685" s="81">
        <v>50</v>
      </c>
      <c r="J685" s="82" t="s">
        <v>202</v>
      </c>
      <c r="K685" s="79" t="s">
        <v>291</v>
      </c>
      <c r="L685" s="80" t="s">
        <v>416</v>
      </c>
      <c r="M685" s="79">
        <v>1</v>
      </c>
      <c r="N685" s="79"/>
      <c r="O685" s="44">
        <f t="shared" si="10"/>
        <v>679</v>
      </c>
      <c r="Q685" s="106"/>
      <c r="R685" s="101">
        <v>42012</v>
      </c>
    </row>
    <row r="686" spans="1:18" s="61" customFormat="1" ht="12.75" customHeight="1" x14ac:dyDescent="0.25">
      <c r="A686" s="75">
        <v>42012</v>
      </c>
      <c r="B686" s="76">
        <v>1</v>
      </c>
      <c r="C686" s="76">
        <v>2</v>
      </c>
      <c r="D686" s="76">
        <v>2015</v>
      </c>
      <c r="E686" s="77" t="s">
        <v>313</v>
      </c>
      <c r="F686" s="78" t="s">
        <v>318</v>
      </c>
      <c r="G686" s="79" t="s">
        <v>310</v>
      </c>
      <c r="H686" s="83" t="s">
        <v>348</v>
      </c>
      <c r="I686" s="81">
        <v>50</v>
      </c>
      <c r="J686" s="82" t="s">
        <v>129</v>
      </c>
      <c r="K686" s="79" t="s">
        <v>291</v>
      </c>
      <c r="L686" s="80" t="s">
        <v>367</v>
      </c>
      <c r="M686" s="79">
        <v>1</v>
      </c>
      <c r="N686" s="79"/>
      <c r="O686" s="44">
        <f t="shared" si="10"/>
        <v>680</v>
      </c>
      <c r="Q686" s="106"/>
      <c r="R686" s="101">
        <v>42012</v>
      </c>
    </row>
    <row r="687" spans="1:18" s="61" customFormat="1" ht="12.75" customHeight="1" x14ac:dyDescent="0.25">
      <c r="A687" s="75">
        <v>42011</v>
      </c>
      <c r="B687" s="76">
        <v>1</v>
      </c>
      <c r="C687" s="76">
        <v>2</v>
      </c>
      <c r="D687" s="76">
        <v>2015</v>
      </c>
      <c r="E687" s="77" t="s">
        <v>314</v>
      </c>
      <c r="F687" s="78" t="s">
        <v>318</v>
      </c>
      <c r="G687" s="79" t="s">
        <v>310</v>
      </c>
      <c r="H687" s="83" t="s">
        <v>357</v>
      </c>
      <c r="I687" s="81">
        <v>130</v>
      </c>
      <c r="J687" s="82" t="s">
        <v>9</v>
      </c>
      <c r="K687" s="79" t="s">
        <v>291</v>
      </c>
      <c r="L687" s="80" t="s">
        <v>377</v>
      </c>
      <c r="M687" s="79">
        <v>2</v>
      </c>
      <c r="N687" s="79"/>
      <c r="O687" s="44">
        <f t="shared" si="10"/>
        <v>681</v>
      </c>
      <c r="Q687" s="106"/>
      <c r="R687" s="101">
        <v>42011</v>
      </c>
    </row>
    <row r="688" spans="1:18" s="61" customFormat="1" ht="12.75" customHeight="1" x14ac:dyDescent="0.25">
      <c r="A688" s="75">
        <v>42010</v>
      </c>
      <c r="B688" s="76">
        <v>1</v>
      </c>
      <c r="C688" s="76">
        <v>2</v>
      </c>
      <c r="D688" s="76">
        <v>2015</v>
      </c>
      <c r="E688" s="77" t="s">
        <v>315</v>
      </c>
      <c r="F688" s="78" t="s">
        <v>318</v>
      </c>
      <c r="G688" s="79" t="s">
        <v>310</v>
      </c>
      <c r="H688" s="83" t="s">
        <v>349</v>
      </c>
      <c r="I688" s="81">
        <v>90</v>
      </c>
      <c r="J688" s="82" t="s">
        <v>35</v>
      </c>
      <c r="K688" s="79" t="s">
        <v>291</v>
      </c>
      <c r="L688" s="80" t="s">
        <v>397</v>
      </c>
      <c r="M688" s="79">
        <v>1</v>
      </c>
      <c r="N688" s="79"/>
      <c r="O688" s="44">
        <f t="shared" si="10"/>
        <v>682</v>
      </c>
      <c r="Q688" s="106"/>
      <c r="R688" s="101">
        <v>42010</v>
      </c>
    </row>
    <row r="689" spans="1:18" s="61" customFormat="1" ht="12.75" customHeight="1" x14ac:dyDescent="0.25">
      <c r="A689" s="75">
        <v>42010</v>
      </c>
      <c r="B689" s="76">
        <v>1</v>
      </c>
      <c r="C689" s="76">
        <v>2</v>
      </c>
      <c r="D689" s="76">
        <v>2015</v>
      </c>
      <c r="E689" s="77" t="s">
        <v>315</v>
      </c>
      <c r="F689" s="78" t="s">
        <v>318</v>
      </c>
      <c r="G689" s="79" t="s">
        <v>310</v>
      </c>
      <c r="H689" s="83" t="s">
        <v>348</v>
      </c>
      <c r="I689" s="81">
        <v>50</v>
      </c>
      <c r="J689" s="82" t="s">
        <v>73</v>
      </c>
      <c r="K689" s="79" t="s">
        <v>291</v>
      </c>
      <c r="L689" s="80" t="s">
        <v>471</v>
      </c>
      <c r="M689" s="79">
        <v>1</v>
      </c>
      <c r="N689" s="79"/>
      <c r="O689" s="44">
        <f t="shared" si="10"/>
        <v>683</v>
      </c>
      <c r="Q689" s="106"/>
      <c r="R689" s="101">
        <v>42010</v>
      </c>
    </row>
    <row r="690" spans="1:18" s="61" customFormat="1" ht="12.75" customHeight="1" thickBot="1" x14ac:dyDescent="0.3">
      <c r="A690" s="84">
        <v>42006</v>
      </c>
      <c r="B690" s="85">
        <v>1</v>
      </c>
      <c r="C690" s="85">
        <v>1</v>
      </c>
      <c r="D690" s="85">
        <v>2015</v>
      </c>
      <c r="E690" s="86" t="s">
        <v>311</v>
      </c>
      <c r="F690" s="87" t="s">
        <v>318</v>
      </c>
      <c r="G690" s="88" t="s">
        <v>310</v>
      </c>
      <c r="H690" s="89" t="s">
        <v>347</v>
      </c>
      <c r="I690" s="90">
        <v>70</v>
      </c>
      <c r="J690" s="91" t="s">
        <v>99</v>
      </c>
      <c r="K690" s="88" t="s">
        <v>291</v>
      </c>
      <c r="L690" s="92" t="s">
        <v>431</v>
      </c>
      <c r="M690" s="79">
        <v>1</v>
      </c>
      <c r="N690" s="88"/>
      <c r="O690" s="44">
        <f t="shared" si="10"/>
        <v>684</v>
      </c>
      <c r="Q690" s="106"/>
      <c r="R690" s="102">
        <v>42006</v>
      </c>
    </row>
    <row r="691" spans="1:18" ht="12.75" customHeight="1" thickBot="1" x14ac:dyDescent="0.3">
      <c r="A691" s="93"/>
      <c r="B691" s="94"/>
      <c r="C691" s="94"/>
      <c r="D691" s="94"/>
      <c r="E691" s="94"/>
      <c r="F691" s="94"/>
      <c r="G691" s="94"/>
      <c r="H691" s="94"/>
      <c r="I691" s="94"/>
      <c r="J691" s="94"/>
      <c r="K691" s="94"/>
      <c r="L691" s="94"/>
      <c r="M691" s="94"/>
      <c r="N691" s="94"/>
      <c r="O691" s="95"/>
    </row>
  </sheetData>
  <autoFilter ref="A6:O690"/>
  <sortState ref="Q7:Q291">
    <sortCondition ref="Q7"/>
  </sortState>
  <conditionalFormatting sqref="G7:G108">
    <cfRule type="cellIs" dxfId="3" priority="1" operator="equal">
      <formula>"CB"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M400"/>
  <sheetViews>
    <sheetView workbookViewId="0">
      <pane ySplit="4" topLeftCell="A5" activePane="bottomLeft" state="frozen"/>
      <selection pane="bottomLeft" activeCell="J1" sqref="J1:K1048576"/>
    </sheetView>
  </sheetViews>
  <sheetFormatPr baseColWidth="10" defaultRowHeight="12.75" customHeight="1" x14ac:dyDescent="0.25"/>
  <cols>
    <col min="1" max="1" width="4.140625" bestFit="1" customWidth="1"/>
    <col min="2" max="2" width="10.85546875" bestFit="1" customWidth="1"/>
    <col min="3" max="3" width="15.5703125" bestFit="1" customWidth="1"/>
    <col min="4" max="4" width="11.28515625" bestFit="1" customWidth="1"/>
    <col min="5" max="5" width="8.28515625" bestFit="1" customWidth="1"/>
    <col min="6" max="6" width="8.28515625" customWidth="1"/>
    <col min="7" max="7" width="35.5703125" bestFit="1" customWidth="1"/>
    <col min="8" max="9" width="6.5703125" customWidth="1"/>
  </cols>
  <sheetData>
    <row r="1" spans="1:13" ht="12.75" customHeight="1" x14ac:dyDescent="0.25">
      <c r="A1" s="1">
        <v>0</v>
      </c>
      <c r="B1" s="2" t="s">
        <v>0</v>
      </c>
      <c r="C1" s="2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1"/>
      <c r="I1" s="1"/>
      <c r="K1" s="4"/>
      <c r="M1" s="5"/>
    </row>
    <row r="2" spans="1:13" ht="12.75" customHeight="1" x14ac:dyDescent="0.25">
      <c r="A2" s="6">
        <f>A1+1</f>
        <v>1</v>
      </c>
      <c r="B2" s="6" t="str">
        <f>IF([1]INCL!H19="","",[1]INCL!H19)</f>
        <v/>
      </c>
      <c r="C2" s="6" t="str">
        <f>IF([1]INCL!H21="","",[1]INCL!H21)</f>
        <v/>
      </c>
      <c r="D2" s="7" t="str">
        <f>IF([1]INCL!H23="","N° Inconnu",IF([1]INCL!H23="","",[1]INCL!H23&amp;"."&amp;[1]INCL!J23&amp;"."&amp;[1]INCL!L23&amp;"."&amp;[1]INCL!N23&amp;"."&amp;[1]INCL!P23))</f>
        <v>N° Inconnu</v>
      </c>
      <c r="E2" s="7" t="str">
        <f>IF([1]INCL!H25="","",[1]INCL!H25)</f>
        <v/>
      </c>
      <c r="F2" s="7" t="str">
        <f>IF([1]INCL!H27="","",[1]INCL!H27)</f>
        <v/>
      </c>
      <c r="G2" s="6" t="str">
        <f>IF(B2="","",D2&amp;" - "&amp;B2&amp;" - "&amp;C2)</f>
        <v/>
      </c>
      <c r="H2" s="6"/>
      <c r="I2" s="6"/>
      <c r="M2" s="5"/>
    </row>
    <row r="3" spans="1:13" ht="12.75" customHeight="1" x14ac:dyDescent="0.25">
      <c r="A3" s="8"/>
      <c r="B3" s="8"/>
      <c r="C3" s="8"/>
      <c r="D3" s="9"/>
      <c r="E3" s="9"/>
      <c r="F3" s="9"/>
      <c r="G3" s="8"/>
      <c r="H3" s="8"/>
      <c r="I3" s="8"/>
    </row>
    <row r="4" spans="1:13" ht="12.75" customHeight="1" x14ac:dyDescent="0.25">
      <c r="A4" s="1">
        <v>0</v>
      </c>
      <c r="B4" s="2" t="s">
        <v>0</v>
      </c>
      <c r="C4" s="2" t="s">
        <v>1</v>
      </c>
      <c r="D4" s="3" t="s">
        <v>2</v>
      </c>
      <c r="E4" s="3" t="s">
        <v>3</v>
      </c>
      <c r="F4" s="3" t="s">
        <v>4</v>
      </c>
      <c r="G4" s="2" t="s">
        <v>5</v>
      </c>
      <c r="H4" s="1"/>
      <c r="I4" s="1"/>
      <c r="K4" s="2" t="s">
        <v>522</v>
      </c>
    </row>
    <row r="5" spans="1:13" ht="12.75" customHeight="1" x14ac:dyDescent="0.25">
      <c r="A5" s="6">
        <f>+A4+1</f>
        <v>1</v>
      </c>
      <c r="B5" s="6" t="s">
        <v>14</v>
      </c>
      <c r="C5" s="6" t="s">
        <v>8</v>
      </c>
      <c r="D5" s="7" t="s">
        <v>291</v>
      </c>
      <c r="E5" s="10" t="s">
        <v>8</v>
      </c>
      <c r="F5" s="7"/>
      <c r="G5" s="6" t="str">
        <f>IF(B5="",B5,D5&amp;" - "&amp;B5&amp;" - "&amp;C5)</f>
        <v xml:space="preserve">XX.XX.XX.XX.XX - Inconnu - </v>
      </c>
      <c r="H5" s="6"/>
      <c r="I5" s="6"/>
      <c r="J5" s="6">
        <f>J4+1</f>
        <v>1</v>
      </c>
      <c r="K5" s="6" t="s">
        <v>290</v>
      </c>
    </row>
    <row r="6" spans="1:13" ht="12.75" customHeight="1" x14ac:dyDescent="0.25">
      <c r="A6" s="6">
        <f t="shared" ref="A6:A69" si="0">A5+1</f>
        <v>2</v>
      </c>
      <c r="B6" s="6" t="s">
        <v>9</v>
      </c>
      <c r="C6" s="6" t="s">
        <v>8</v>
      </c>
      <c r="D6" s="7" t="s">
        <v>291</v>
      </c>
      <c r="E6" s="10" t="s">
        <v>8</v>
      </c>
      <c r="F6" s="7"/>
      <c r="G6" s="6" t="str">
        <f>IF(B6="",B6,D6&amp;" - "&amp;B6&amp;" - "&amp;C6)</f>
        <v xml:space="preserve">XX.XX.XX.XX.XX - PATRICK - </v>
      </c>
      <c r="H6" s="6"/>
      <c r="I6" s="6"/>
      <c r="J6" s="6">
        <f>J5+1</f>
        <v>2</v>
      </c>
      <c r="K6" s="6" t="s">
        <v>79</v>
      </c>
    </row>
    <row r="7" spans="1:13" ht="12.75" customHeight="1" x14ac:dyDescent="0.25">
      <c r="A7" s="6">
        <f t="shared" si="0"/>
        <v>3</v>
      </c>
      <c r="B7" s="6" t="s">
        <v>10</v>
      </c>
      <c r="C7" s="6" t="s">
        <v>8</v>
      </c>
      <c r="D7" s="7" t="s">
        <v>291</v>
      </c>
      <c r="E7" s="10" t="s">
        <v>8</v>
      </c>
      <c r="F7" s="7" t="s">
        <v>8</v>
      </c>
      <c r="G7" s="6" t="str">
        <f t="shared" ref="G7:G70" si="1">IF(B7="",B7,D7&amp;" - "&amp;B7&amp;" - "&amp;C7)</f>
        <v xml:space="preserve">XX.XX.XX.XX.XX - SERGE - </v>
      </c>
      <c r="H7" s="6"/>
      <c r="I7" s="6"/>
      <c r="J7" s="6">
        <f>J6+1</f>
        <v>3</v>
      </c>
      <c r="K7" s="6" t="s">
        <v>289</v>
      </c>
    </row>
    <row r="8" spans="1:13" ht="12.75" customHeight="1" x14ac:dyDescent="0.25">
      <c r="A8" s="6">
        <f t="shared" si="0"/>
        <v>4</v>
      </c>
      <c r="B8" s="6" t="s">
        <v>11</v>
      </c>
      <c r="C8" s="6" t="s">
        <v>8</v>
      </c>
      <c r="D8" s="7" t="s">
        <v>291</v>
      </c>
      <c r="E8" s="10" t="s">
        <v>8</v>
      </c>
      <c r="F8" s="7"/>
      <c r="G8" s="6" t="str">
        <f t="shared" si="1"/>
        <v xml:space="preserve">XX.XX.XX.XX.XX - MICHEL - </v>
      </c>
      <c r="H8" s="6"/>
      <c r="I8" s="6"/>
      <c r="J8" s="6">
        <f>J7+1</f>
        <v>4</v>
      </c>
      <c r="K8" s="6" t="s">
        <v>99</v>
      </c>
    </row>
    <row r="9" spans="1:13" ht="12.75" customHeight="1" x14ac:dyDescent="0.25">
      <c r="A9" s="6">
        <f t="shared" si="0"/>
        <v>5</v>
      </c>
      <c r="B9" s="6" t="s">
        <v>12</v>
      </c>
      <c r="C9" s="6" t="s">
        <v>8</v>
      </c>
      <c r="D9" s="7" t="s">
        <v>291</v>
      </c>
      <c r="E9" s="10" t="s">
        <v>8</v>
      </c>
      <c r="F9" s="7"/>
      <c r="G9" s="6" t="str">
        <f t="shared" si="1"/>
        <v xml:space="preserve">XX.XX.XX.XX.XX - JEAN PHILIPPE - </v>
      </c>
      <c r="H9" s="6"/>
      <c r="I9" s="6"/>
      <c r="J9" s="6">
        <f>J8+1</f>
        <v>5</v>
      </c>
      <c r="K9" s="6" t="s">
        <v>73</v>
      </c>
    </row>
    <row r="10" spans="1:13" ht="12.75" customHeight="1" x14ac:dyDescent="0.25">
      <c r="A10" s="6">
        <f t="shared" si="0"/>
        <v>6</v>
      </c>
      <c r="B10" s="6" t="s">
        <v>13</v>
      </c>
      <c r="C10" s="6" t="s">
        <v>8</v>
      </c>
      <c r="D10" s="7" t="s">
        <v>291</v>
      </c>
      <c r="E10" s="10" t="s">
        <v>8</v>
      </c>
      <c r="F10" s="7"/>
      <c r="G10" s="6" t="str">
        <f t="shared" si="1"/>
        <v xml:space="preserve">XX.XX.XX.XX.XX - GILLES - </v>
      </c>
      <c r="H10" s="6"/>
      <c r="I10" s="6"/>
      <c r="J10" s="6">
        <f>J9+1</f>
        <v>6</v>
      </c>
      <c r="K10" s="6" t="s">
        <v>213</v>
      </c>
    </row>
    <row r="11" spans="1:13" ht="12.75" customHeight="1" x14ac:dyDescent="0.25">
      <c r="A11" s="6">
        <f t="shared" si="0"/>
        <v>7</v>
      </c>
      <c r="B11" s="6" t="s">
        <v>14</v>
      </c>
      <c r="C11" s="6" t="s">
        <v>8</v>
      </c>
      <c r="D11" s="7" t="s">
        <v>291</v>
      </c>
      <c r="E11" s="10" t="s">
        <v>8</v>
      </c>
      <c r="F11" s="7"/>
      <c r="G11" s="6" t="str">
        <f t="shared" si="1"/>
        <v xml:space="preserve">XX.XX.XX.XX.XX - Inconnu - </v>
      </c>
      <c r="H11" s="6"/>
      <c r="I11" s="6"/>
      <c r="J11" s="6">
        <f>J10+1</f>
        <v>7</v>
      </c>
      <c r="K11" s="6" t="s">
        <v>86</v>
      </c>
    </row>
    <row r="12" spans="1:13" ht="12.75" customHeight="1" x14ac:dyDescent="0.25">
      <c r="A12" s="6">
        <f t="shared" si="0"/>
        <v>8</v>
      </c>
      <c r="B12" s="6" t="s">
        <v>15</v>
      </c>
      <c r="C12" s="6" t="s">
        <v>16</v>
      </c>
      <c r="D12" s="7" t="s">
        <v>291</v>
      </c>
      <c r="E12" s="10" t="s">
        <v>17</v>
      </c>
      <c r="F12" s="7"/>
      <c r="G12" s="6" t="str">
        <f t="shared" si="1"/>
        <v>XX.XX.XX.XX.XX - HENRY - CRADE</v>
      </c>
      <c r="H12" s="6"/>
      <c r="I12" s="6"/>
      <c r="J12" s="6">
        <f>J11+1</f>
        <v>8</v>
      </c>
      <c r="K12" s="6" t="s">
        <v>84</v>
      </c>
    </row>
    <row r="13" spans="1:13" ht="12.75" customHeight="1" x14ac:dyDescent="0.25">
      <c r="A13" s="6">
        <f t="shared" si="0"/>
        <v>9</v>
      </c>
      <c r="B13" s="6" t="s">
        <v>6</v>
      </c>
      <c r="C13" s="6" t="s">
        <v>7</v>
      </c>
      <c r="D13" s="7" t="s">
        <v>291</v>
      </c>
      <c r="E13" s="10" t="s">
        <v>8</v>
      </c>
      <c r="F13" s="7" t="s">
        <v>8</v>
      </c>
      <c r="G13" s="6" t="str">
        <f t="shared" si="1"/>
        <v>XX.XX.XX.XX.XX - ERIC - ANTILLES</v>
      </c>
      <c r="H13" s="6"/>
      <c r="I13" s="6"/>
      <c r="J13" s="6">
        <f>J12+1</f>
        <v>9</v>
      </c>
      <c r="K13" s="6" t="s">
        <v>288</v>
      </c>
    </row>
    <row r="14" spans="1:13" ht="12.75" customHeight="1" x14ac:dyDescent="0.25">
      <c r="A14" s="6">
        <f t="shared" si="0"/>
        <v>10</v>
      </c>
      <c r="B14" s="6" t="s">
        <v>9</v>
      </c>
      <c r="C14" s="6" t="s">
        <v>19</v>
      </c>
      <c r="D14" s="7" t="s">
        <v>291</v>
      </c>
      <c r="E14" s="10" t="s">
        <v>8</v>
      </c>
      <c r="F14" s="7"/>
      <c r="G14" s="6" t="str">
        <f t="shared" si="1"/>
        <v>XX.XX.XX.XX.XX - PATRICK - CATHY</v>
      </c>
      <c r="H14" s="6"/>
      <c r="I14" s="6"/>
      <c r="J14" s="6">
        <f>J13+1</f>
        <v>10</v>
      </c>
      <c r="K14" s="6" t="s">
        <v>47</v>
      </c>
    </row>
    <row r="15" spans="1:13" ht="12.75" customHeight="1" x14ac:dyDescent="0.25">
      <c r="A15" s="6">
        <f t="shared" si="0"/>
        <v>11</v>
      </c>
      <c r="B15" s="6" t="s">
        <v>20</v>
      </c>
      <c r="C15" s="6"/>
      <c r="D15" s="7" t="s">
        <v>291</v>
      </c>
      <c r="E15" s="10"/>
      <c r="F15" s="7"/>
      <c r="G15" s="6" t="str">
        <f t="shared" si="1"/>
        <v xml:space="preserve">XX.XX.XX.XX.XX - SYLVAIN - </v>
      </c>
      <c r="H15" s="6"/>
      <c r="I15" s="6"/>
      <c r="J15" s="6">
        <f>J14+1</f>
        <v>11</v>
      </c>
      <c r="K15" s="6" t="s">
        <v>40</v>
      </c>
    </row>
    <row r="16" spans="1:13" ht="12.75" customHeight="1" x14ac:dyDescent="0.25">
      <c r="A16" s="6">
        <f t="shared" si="0"/>
        <v>12</v>
      </c>
      <c r="B16" s="6" t="s">
        <v>21</v>
      </c>
      <c r="C16" s="6" t="s">
        <v>8</v>
      </c>
      <c r="D16" s="7" t="s">
        <v>291</v>
      </c>
      <c r="E16" s="10" t="s">
        <v>8</v>
      </c>
      <c r="F16" s="7"/>
      <c r="G16" s="6" t="str">
        <f t="shared" si="1"/>
        <v xml:space="preserve">XX.XX.XX.XX.XX - YVES - </v>
      </c>
      <c r="H16" s="6"/>
      <c r="I16" s="6"/>
      <c r="J16" s="6">
        <f>J15+1</f>
        <v>12</v>
      </c>
      <c r="K16" s="6" t="s">
        <v>172</v>
      </c>
    </row>
    <row r="17" spans="1:11" ht="12.75" customHeight="1" x14ac:dyDescent="0.25">
      <c r="A17" s="6">
        <f t="shared" si="0"/>
        <v>13</v>
      </c>
      <c r="B17" s="6" t="s">
        <v>22</v>
      </c>
      <c r="C17" s="6" t="s">
        <v>23</v>
      </c>
      <c r="D17" s="7" t="s">
        <v>291</v>
      </c>
      <c r="E17" s="10" t="s">
        <v>8</v>
      </c>
      <c r="F17" s="7"/>
      <c r="G17" s="6" t="str">
        <f t="shared" si="1"/>
        <v>XX.XX.XX.XX.XX - KEVIN - CHTI</v>
      </c>
      <c r="H17" s="6"/>
      <c r="I17" s="6"/>
      <c r="J17" s="6">
        <f>J16+1</f>
        <v>13</v>
      </c>
      <c r="K17" s="6" t="s">
        <v>222</v>
      </c>
    </row>
    <row r="18" spans="1:11" ht="12.75" customHeight="1" x14ac:dyDescent="0.25">
      <c r="A18" s="6">
        <f t="shared" si="0"/>
        <v>14</v>
      </c>
      <c r="B18" s="6" t="s">
        <v>24</v>
      </c>
      <c r="C18" s="6" t="s">
        <v>25</v>
      </c>
      <c r="D18" s="7" t="s">
        <v>291</v>
      </c>
      <c r="E18" s="10"/>
      <c r="F18" s="7"/>
      <c r="G18" s="6" t="str">
        <f t="shared" si="1"/>
        <v>XX.XX.XX.XX.XX - BERTRAND - NEZ DE COCHON</v>
      </c>
      <c r="H18" s="6"/>
      <c r="I18" s="6"/>
      <c r="J18" s="6">
        <f>J17+1</f>
        <v>14</v>
      </c>
      <c r="K18" s="6" t="s">
        <v>142</v>
      </c>
    </row>
    <row r="19" spans="1:11" ht="12.75" customHeight="1" x14ac:dyDescent="0.25">
      <c r="A19" s="6">
        <f t="shared" si="0"/>
        <v>15</v>
      </c>
      <c r="B19" s="6" t="s">
        <v>26</v>
      </c>
      <c r="C19" s="6" t="s">
        <v>8</v>
      </c>
      <c r="D19" s="7" t="s">
        <v>291</v>
      </c>
      <c r="E19" s="10" t="s">
        <v>8</v>
      </c>
      <c r="F19" s="7"/>
      <c r="G19" s="6" t="str">
        <f t="shared" si="1"/>
        <v xml:space="preserve">XX.XX.XX.XX.XX - YVON - </v>
      </c>
      <c r="H19" s="6"/>
      <c r="I19" s="6"/>
      <c r="J19" s="6">
        <f>J18+1</f>
        <v>15</v>
      </c>
      <c r="K19" s="6" t="s">
        <v>163</v>
      </c>
    </row>
    <row r="20" spans="1:11" ht="12.75" customHeight="1" x14ac:dyDescent="0.25">
      <c r="A20" s="6">
        <f t="shared" si="0"/>
        <v>16</v>
      </c>
      <c r="B20" s="6" t="s">
        <v>9</v>
      </c>
      <c r="C20" s="6" t="s">
        <v>27</v>
      </c>
      <c r="D20" s="7" t="s">
        <v>291</v>
      </c>
      <c r="E20" s="10" t="s">
        <v>8</v>
      </c>
      <c r="F20" s="7"/>
      <c r="G20" s="6" t="str">
        <f t="shared" si="1"/>
        <v>XX.XX.XX.XX.XX - PATRICK - MONT DE MARSAN</v>
      </c>
      <c r="H20" s="6"/>
      <c r="I20" s="6"/>
      <c r="J20" s="6">
        <f>J19+1</f>
        <v>16</v>
      </c>
      <c r="K20" s="6" t="s">
        <v>287</v>
      </c>
    </row>
    <row r="21" spans="1:11" ht="12.75" customHeight="1" x14ac:dyDescent="0.25">
      <c r="A21" s="6">
        <f t="shared" si="0"/>
        <v>17</v>
      </c>
      <c r="B21" s="6" t="s">
        <v>28</v>
      </c>
      <c r="C21" s="6" t="s">
        <v>29</v>
      </c>
      <c r="D21" s="7" t="s">
        <v>291</v>
      </c>
      <c r="E21" s="10"/>
      <c r="F21" s="7"/>
      <c r="G21" s="6" t="str">
        <f t="shared" si="1"/>
        <v>XX.XX.XX.XX.XX - OLIVIER - EVIDO</v>
      </c>
      <c r="H21" s="6"/>
      <c r="I21" s="6"/>
      <c r="J21" s="6">
        <f>J20+1</f>
        <v>17</v>
      </c>
      <c r="K21" s="6" t="s">
        <v>236</v>
      </c>
    </row>
    <row r="22" spans="1:11" ht="12.75" customHeight="1" x14ac:dyDescent="0.25">
      <c r="A22" s="6">
        <f t="shared" si="0"/>
        <v>18</v>
      </c>
      <c r="B22" s="6" t="s">
        <v>6</v>
      </c>
      <c r="C22" s="6" t="s">
        <v>30</v>
      </c>
      <c r="D22" s="7" t="s">
        <v>291</v>
      </c>
      <c r="E22" s="10"/>
      <c r="F22" s="7"/>
      <c r="G22" s="6" t="str">
        <f t="shared" si="1"/>
        <v>XX.XX.XX.XX.XX - ERIC - ORTHEZ</v>
      </c>
      <c r="H22" s="6"/>
      <c r="I22" s="6"/>
      <c r="J22" s="6">
        <f>J21+1</f>
        <v>18</v>
      </c>
      <c r="K22" s="6" t="s">
        <v>46</v>
      </c>
    </row>
    <row r="23" spans="1:11" ht="12.75" customHeight="1" x14ac:dyDescent="0.25">
      <c r="A23" s="6">
        <f t="shared" si="0"/>
        <v>19</v>
      </c>
      <c r="B23" s="6" t="s">
        <v>31</v>
      </c>
      <c r="C23" s="6" t="s">
        <v>32</v>
      </c>
      <c r="D23" s="7" t="s">
        <v>291</v>
      </c>
      <c r="E23" s="10" t="s">
        <v>8</v>
      </c>
      <c r="F23" s="7"/>
      <c r="G23" s="6" t="str">
        <f t="shared" si="1"/>
        <v>XX.XX.XX.XX.XX - JACQUES - DAMAHAM</v>
      </c>
      <c r="H23" s="6"/>
      <c r="I23" s="6"/>
      <c r="J23" s="6">
        <f>J22+1</f>
        <v>19</v>
      </c>
      <c r="K23" s="6" t="s">
        <v>147</v>
      </c>
    </row>
    <row r="24" spans="1:11" ht="12.75" customHeight="1" x14ac:dyDescent="0.25">
      <c r="A24" s="6">
        <f t="shared" si="0"/>
        <v>20</v>
      </c>
      <c r="B24" s="6" t="s">
        <v>9</v>
      </c>
      <c r="C24" s="6" t="s">
        <v>8</v>
      </c>
      <c r="D24" s="7" t="s">
        <v>291</v>
      </c>
      <c r="E24" s="10" t="s">
        <v>8</v>
      </c>
      <c r="F24" s="7"/>
      <c r="G24" s="6" t="str">
        <f t="shared" si="1"/>
        <v xml:space="preserve">XX.XX.XX.XX.XX - PATRICK - </v>
      </c>
      <c r="H24" s="6"/>
      <c r="I24" s="6"/>
      <c r="J24" s="6">
        <f>J23+1</f>
        <v>20</v>
      </c>
      <c r="K24" s="6" t="s">
        <v>24</v>
      </c>
    </row>
    <row r="25" spans="1:11" ht="12.75" customHeight="1" x14ac:dyDescent="0.25">
      <c r="A25" s="6">
        <f t="shared" si="0"/>
        <v>21</v>
      </c>
      <c r="B25" s="6" t="s">
        <v>33</v>
      </c>
      <c r="C25" s="6"/>
      <c r="D25" s="7" t="s">
        <v>291</v>
      </c>
      <c r="E25" s="10" t="s">
        <v>8</v>
      </c>
      <c r="F25" s="7"/>
      <c r="G25" s="6" t="str">
        <f t="shared" si="1"/>
        <v xml:space="preserve">XX.XX.XX.XX.XX - LUC - </v>
      </c>
      <c r="H25" s="6"/>
      <c r="I25" s="6"/>
      <c r="J25" s="6">
        <f>J24+1</f>
        <v>21</v>
      </c>
      <c r="K25" s="6" t="s">
        <v>35</v>
      </c>
    </row>
    <row r="26" spans="1:11" ht="12.75" customHeight="1" x14ac:dyDescent="0.25">
      <c r="A26" s="6">
        <f t="shared" si="0"/>
        <v>22</v>
      </c>
      <c r="B26" s="6" t="s">
        <v>34</v>
      </c>
      <c r="C26" s="6"/>
      <c r="D26" s="7" t="s">
        <v>291</v>
      </c>
      <c r="E26" s="10" t="s">
        <v>8</v>
      </c>
      <c r="F26" s="7"/>
      <c r="G26" s="6" t="str">
        <f t="shared" si="1"/>
        <v xml:space="preserve">XX.XX.XX.XX.XX - JEAN FRANCOIS - </v>
      </c>
      <c r="H26" s="6"/>
      <c r="I26" s="6"/>
      <c r="J26" s="6">
        <f>J25+1</f>
        <v>22</v>
      </c>
      <c r="K26" s="6" t="s">
        <v>211</v>
      </c>
    </row>
    <row r="27" spans="1:11" ht="12.75" customHeight="1" x14ac:dyDescent="0.25">
      <c r="A27" s="6">
        <f t="shared" si="0"/>
        <v>23</v>
      </c>
      <c r="B27" s="6" t="s">
        <v>35</v>
      </c>
      <c r="C27" s="6" t="s">
        <v>8</v>
      </c>
      <c r="D27" s="7" t="s">
        <v>291</v>
      </c>
      <c r="E27" s="10" t="s">
        <v>8</v>
      </c>
      <c r="F27" s="7"/>
      <c r="G27" s="6" t="str">
        <f t="shared" si="1"/>
        <v xml:space="preserve">XX.XX.XX.XX.XX - BRUNO - </v>
      </c>
      <c r="H27" s="6"/>
      <c r="I27" s="6"/>
      <c r="J27" s="6">
        <f>J26+1</f>
        <v>23</v>
      </c>
      <c r="K27" s="6" t="s">
        <v>96</v>
      </c>
    </row>
    <row r="28" spans="1:11" ht="12.75" customHeight="1" x14ac:dyDescent="0.25">
      <c r="A28" s="6">
        <f t="shared" si="0"/>
        <v>24</v>
      </c>
      <c r="B28" s="6" t="s">
        <v>35</v>
      </c>
      <c r="C28" s="6" t="s">
        <v>36</v>
      </c>
      <c r="D28" s="7" t="s">
        <v>291</v>
      </c>
      <c r="E28" s="10" t="s">
        <v>17</v>
      </c>
      <c r="F28" s="7"/>
      <c r="G28" s="6" t="str">
        <f t="shared" si="1"/>
        <v>XX.XX.XX.XX.XX - BRUNO - PENIBLE</v>
      </c>
      <c r="H28" s="6"/>
      <c r="I28" s="6"/>
      <c r="J28" s="6">
        <f>J27+1</f>
        <v>24</v>
      </c>
      <c r="K28" s="6" t="s">
        <v>284</v>
      </c>
    </row>
    <row r="29" spans="1:11" ht="12.75" customHeight="1" x14ac:dyDescent="0.25">
      <c r="A29" s="6">
        <f t="shared" si="0"/>
        <v>25</v>
      </c>
      <c r="B29" s="6" t="s">
        <v>37</v>
      </c>
      <c r="C29" s="6" t="s">
        <v>8</v>
      </c>
      <c r="D29" s="7" t="s">
        <v>291</v>
      </c>
      <c r="E29" s="10" t="s">
        <v>8</v>
      </c>
      <c r="F29" s="7"/>
      <c r="G29" s="6" t="str">
        <f t="shared" si="1"/>
        <v xml:space="preserve">XX.XX.XX.XX.XX - MANUEL - </v>
      </c>
      <c r="H29" s="6"/>
      <c r="I29" s="6"/>
      <c r="J29" s="6">
        <f>J28+1</f>
        <v>25</v>
      </c>
      <c r="K29" s="6" t="s">
        <v>250</v>
      </c>
    </row>
    <row r="30" spans="1:11" ht="12.75" customHeight="1" x14ac:dyDescent="0.25">
      <c r="A30" s="6">
        <f t="shared" si="0"/>
        <v>26</v>
      </c>
      <c r="B30" s="6" t="s">
        <v>14</v>
      </c>
      <c r="C30" s="6"/>
      <c r="D30" s="7" t="s">
        <v>291</v>
      </c>
      <c r="E30" s="10" t="s">
        <v>8</v>
      </c>
      <c r="F30" s="7"/>
      <c r="G30" s="6" t="str">
        <f t="shared" si="1"/>
        <v xml:space="preserve">XX.XX.XX.XX.XX - Inconnu - </v>
      </c>
      <c r="H30" s="6"/>
      <c r="I30" s="6"/>
      <c r="J30" s="6">
        <f>J29+1</f>
        <v>26</v>
      </c>
      <c r="K30" s="6" t="s">
        <v>283</v>
      </c>
    </row>
    <row r="31" spans="1:11" ht="12.75" customHeight="1" x14ac:dyDescent="0.25">
      <c r="A31" s="6">
        <f t="shared" si="0"/>
        <v>27</v>
      </c>
      <c r="B31" s="6" t="s">
        <v>38</v>
      </c>
      <c r="C31" s="6" t="s">
        <v>39</v>
      </c>
      <c r="D31" s="7" t="s">
        <v>291</v>
      </c>
      <c r="E31" s="10" t="s">
        <v>8</v>
      </c>
      <c r="F31" s="7" t="s">
        <v>8</v>
      </c>
      <c r="G31" s="6" t="str">
        <f t="shared" si="1"/>
        <v>XX.XX.XX.XX.XX - LAURENT - PILOTE</v>
      </c>
      <c r="H31" s="6"/>
      <c r="I31" s="6"/>
      <c r="J31" s="6">
        <f>J30+1</f>
        <v>27</v>
      </c>
      <c r="K31" s="6" t="s">
        <v>258</v>
      </c>
    </row>
    <row r="32" spans="1:11" ht="12.75" customHeight="1" x14ac:dyDescent="0.25">
      <c r="A32" s="6">
        <f t="shared" si="0"/>
        <v>28</v>
      </c>
      <c r="B32" s="6" t="s">
        <v>35</v>
      </c>
      <c r="C32" s="6"/>
      <c r="D32" s="7" t="s">
        <v>291</v>
      </c>
      <c r="E32" s="10"/>
      <c r="F32" s="7"/>
      <c r="G32" s="6" t="str">
        <f t="shared" si="1"/>
        <v xml:space="preserve">XX.XX.XX.XX.XX - BRUNO - </v>
      </c>
      <c r="H32" s="6"/>
      <c r="I32" s="6"/>
      <c r="J32" s="6">
        <f>J31+1</f>
        <v>28</v>
      </c>
      <c r="K32" s="6" t="s">
        <v>117</v>
      </c>
    </row>
    <row r="33" spans="1:11" ht="12.75" customHeight="1" x14ac:dyDescent="0.25">
      <c r="A33" s="6">
        <f t="shared" si="0"/>
        <v>29</v>
      </c>
      <c r="B33" s="6" t="s">
        <v>40</v>
      </c>
      <c r="C33" s="6" t="s">
        <v>41</v>
      </c>
      <c r="D33" s="7" t="s">
        <v>291</v>
      </c>
      <c r="E33" s="10" t="s">
        <v>8</v>
      </c>
      <c r="F33" s="7"/>
      <c r="G33" s="6" t="str">
        <f t="shared" si="1"/>
        <v>XX.XX.XX.XX.XX - ANDRE - COOL</v>
      </c>
      <c r="H33" s="6"/>
      <c r="I33" s="6"/>
      <c r="J33" s="6">
        <f>J32+1</f>
        <v>29</v>
      </c>
      <c r="K33" s="6" t="s">
        <v>129</v>
      </c>
    </row>
    <row r="34" spans="1:11" ht="12.75" customHeight="1" x14ac:dyDescent="0.25">
      <c r="A34" s="6">
        <f t="shared" si="0"/>
        <v>30</v>
      </c>
      <c r="B34" s="6" t="s">
        <v>42</v>
      </c>
      <c r="C34" s="6" t="s">
        <v>8</v>
      </c>
      <c r="D34" s="7" t="s">
        <v>291</v>
      </c>
      <c r="E34" s="10" t="s">
        <v>8</v>
      </c>
      <c r="F34" s="7"/>
      <c r="G34" s="6" t="str">
        <f t="shared" si="1"/>
        <v xml:space="preserve">XX.XX.XX.XX.XX - PIERRE - </v>
      </c>
      <c r="H34" s="6"/>
      <c r="I34" s="6"/>
      <c r="J34" s="6">
        <f>J33+1</f>
        <v>30</v>
      </c>
      <c r="K34" s="6" t="s">
        <v>202</v>
      </c>
    </row>
    <row r="35" spans="1:11" ht="12.75" customHeight="1" x14ac:dyDescent="0.25">
      <c r="A35" s="6">
        <f t="shared" si="0"/>
        <v>31</v>
      </c>
      <c r="B35" s="6" t="s">
        <v>43</v>
      </c>
      <c r="C35" s="6" t="s">
        <v>8</v>
      </c>
      <c r="D35" s="7" t="s">
        <v>291</v>
      </c>
      <c r="E35" s="10" t="s">
        <v>8</v>
      </c>
      <c r="F35" s="7"/>
      <c r="G35" s="6" t="str">
        <f t="shared" si="1"/>
        <v xml:space="preserve">XX.XX.XX.XX.XX - THIERRY - </v>
      </c>
      <c r="H35" s="6"/>
      <c r="I35" s="6"/>
      <c r="J35" s="6">
        <f>J34+1</f>
        <v>31</v>
      </c>
      <c r="K35" s="6" t="s">
        <v>282</v>
      </c>
    </row>
    <row r="36" spans="1:11" ht="12.75" customHeight="1" x14ac:dyDescent="0.25">
      <c r="A36" s="6">
        <f t="shared" si="0"/>
        <v>32</v>
      </c>
      <c r="B36" s="6" t="s">
        <v>6</v>
      </c>
      <c r="C36" s="6" t="s">
        <v>8</v>
      </c>
      <c r="D36" s="7" t="s">
        <v>291</v>
      </c>
      <c r="E36" s="10" t="s">
        <v>8</v>
      </c>
      <c r="F36" s="7"/>
      <c r="G36" s="6" t="str">
        <f t="shared" si="1"/>
        <v xml:space="preserve">XX.XX.XX.XX.XX - ERIC - </v>
      </c>
      <c r="H36" s="6"/>
      <c r="I36" s="6"/>
      <c r="J36" s="6">
        <f>J35+1</f>
        <v>32</v>
      </c>
      <c r="K36" s="6" t="s">
        <v>132</v>
      </c>
    </row>
    <row r="37" spans="1:11" ht="12.75" customHeight="1" x14ac:dyDescent="0.25">
      <c r="A37" s="6">
        <f t="shared" si="0"/>
        <v>33</v>
      </c>
      <c r="B37" s="6" t="s">
        <v>11</v>
      </c>
      <c r="C37" s="6" t="s">
        <v>44</v>
      </c>
      <c r="D37" s="7" t="s">
        <v>291</v>
      </c>
      <c r="E37" s="10" t="s">
        <v>8</v>
      </c>
      <c r="F37" s="7"/>
      <c r="G37" s="6" t="str">
        <f t="shared" si="1"/>
        <v>XX.XX.XX.XX.XX - MICHEL - OLORON</v>
      </c>
      <c r="H37" s="6"/>
      <c r="I37" s="6"/>
      <c r="J37" s="6">
        <f>J36+1</f>
        <v>33</v>
      </c>
      <c r="K37" s="6" t="s">
        <v>146</v>
      </c>
    </row>
    <row r="38" spans="1:11" ht="12.75" customHeight="1" x14ac:dyDescent="0.25">
      <c r="A38" s="6">
        <f t="shared" si="0"/>
        <v>34</v>
      </c>
      <c r="B38" s="6" t="s">
        <v>45</v>
      </c>
      <c r="C38" s="6" t="s">
        <v>8</v>
      </c>
      <c r="D38" s="7" t="s">
        <v>291</v>
      </c>
      <c r="E38" s="10" t="s">
        <v>8</v>
      </c>
      <c r="F38" s="7"/>
      <c r="G38" s="6" t="str">
        <f t="shared" si="1"/>
        <v xml:space="preserve">XX.XX.XX.XX.XX - FABRICE - </v>
      </c>
      <c r="H38" s="6"/>
      <c r="I38" s="6"/>
      <c r="J38" s="6">
        <f>J37+1</f>
        <v>34</v>
      </c>
      <c r="K38" s="6" t="s">
        <v>71</v>
      </c>
    </row>
    <row r="39" spans="1:11" ht="12.75" customHeight="1" x14ac:dyDescent="0.25">
      <c r="A39" s="6">
        <f t="shared" si="0"/>
        <v>35</v>
      </c>
      <c r="B39" s="6" t="s">
        <v>46</v>
      </c>
      <c r="C39" s="6" t="s">
        <v>8</v>
      </c>
      <c r="D39" s="7" t="s">
        <v>291</v>
      </c>
      <c r="E39" s="10" t="s">
        <v>8</v>
      </c>
      <c r="F39" s="7"/>
      <c r="G39" s="6" t="str">
        <f t="shared" si="1"/>
        <v xml:space="preserve">XX.XX.XX.XX.XX - BENOIT - </v>
      </c>
      <c r="H39" s="6"/>
      <c r="I39" s="6"/>
      <c r="J39" s="6">
        <f>J38+1</f>
        <v>35</v>
      </c>
      <c r="K39" s="6" t="s">
        <v>152</v>
      </c>
    </row>
    <row r="40" spans="1:11" ht="12.75" customHeight="1" x14ac:dyDescent="0.25">
      <c r="A40" s="6">
        <f t="shared" si="0"/>
        <v>36</v>
      </c>
      <c r="B40" s="6" t="s">
        <v>47</v>
      </c>
      <c r="C40" s="6" t="s">
        <v>48</v>
      </c>
      <c r="D40" s="7" t="s">
        <v>291</v>
      </c>
      <c r="E40" s="10" t="s">
        <v>8</v>
      </c>
      <c r="F40" s="7"/>
      <c r="G40" s="6" t="str">
        <f t="shared" si="1"/>
        <v>XX.XX.XX.XX.XX - AMINE - TOTAL</v>
      </c>
      <c r="H40" s="6"/>
      <c r="I40" s="6"/>
      <c r="J40" s="6">
        <f>J39+1</f>
        <v>36</v>
      </c>
      <c r="K40" s="6" t="s">
        <v>281</v>
      </c>
    </row>
    <row r="41" spans="1:11" ht="12.75" customHeight="1" x14ac:dyDescent="0.25">
      <c r="A41" s="6">
        <f t="shared" si="0"/>
        <v>37</v>
      </c>
      <c r="B41" s="6" t="s">
        <v>9</v>
      </c>
      <c r="C41" s="6" t="s">
        <v>49</v>
      </c>
      <c r="D41" s="7" t="s">
        <v>291</v>
      </c>
      <c r="E41" s="10" t="s">
        <v>8</v>
      </c>
      <c r="F41" s="7"/>
      <c r="G41" s="6" t="str">
        <f t="shared" si="1"/>
        <v>XX.XX.XX.XX.XX - PATRICK - AGRICULTEUR PUCEAU</v>
      </c>
      <c r="H41" s="6"/>
      <c r="I41" s="6"/>
      <c r="J41" s="6">
        <f>J40+1</f>
        <v>37</v>
      </c>
      <c r="K41" s="6" t="s">
        <v>57</v>
      </c>
    </row>
    <row r="42" spans="1:11" ht="12.75" customHeight="1" x14ac:dyDescent="0.25">
      <c r="A42" s="6">
        <f t="shared" si="0"/>
        <v>38</v>
      </c>
      <c r="B42" s="6" t="s">
        <v>50</v>
      </c>
      <c r="C42" s="6" t="s">
        <v>51</v>
      </c>
      <c r="D42" s="7" t="s">
        <v>291</v>
      </c>
      <c r="E42" s="10" t="s">
        <v>8</v>
      </c>
      <c r="F42" s="7"/>
      <c r="G42" s="6" t="str">
        <f t="shared" si="1"/>
        <v>XX.XX.XX.XX.XX - JOSEPH - chine/japon</v>
      </c>
      <c r="H42" s="6"/>
      <c r="I42" s="6"/>
      <c r="J42" s="6">
        <f>J41+1</f>
        <v>38</v>
      </c>
      <c r="K42" s="6" t="s">
        <v>149</v>
      </c>
    </row>
    <row r="43" spans="1:11" ht="12.75" customHeight="1" x14ac:dyDescent="0.25">
      <c r="A43" s="6">
        <f t="shared" si="0"/>
        <v>39</v>
      </c>
      <c r="B43" s="6" t="s">
        <v>52</v>
      </c>
      <c r="C43" s="6" t="s">
        <v>53</v>
      </c>
      <c r="D43" s="7" t="s">
        <v>291</v>
      </c>
      <c r="E43" s="10" t="s">
        <v>8</v>
      </c>
      <c r="F43" s="7"/>
      <c r="G43" s="6" t="str">
        <f t="shared" si="1"/>
        <v>XX.XX.XX.XX.XX - FRED - TRES LIMITE</v>
      </c>
      <c r="H43" s="6"/>
      <c r="I43" s="6"/>
      <c r="J43" s="6">
        <f>J42+1</f>
        <v>39</v>
      </c>
      <c r="K43" s="6" t="s">
        <v>6</v>
      </c>
    </row>
    <row r="44" spans="1:11" ht="12.75" customHeight="1" x14ac:dyDescent="0.25">
      <c r="A44" s="6">
        <f t="shared" si="0"/>
        <v>40</v>
      </c>
      <c r="B44" s="6" t="s">
        <v>54</v>
      </c>
      <c r="C44" s="6" t="s">
        <v>8</v>
      </c>
      <c r="D44" s="7" t="s">
        <v>291</v>
      </c>
      <c r="E44" s="10" t="s">
        <v>8</v>
      </c>
      <c r="F44" s="7"/>
      <c r="G44" s="6" t="str">
        <f t="shared" si="1"/>
        <v xml:space="preserve">XX.XX.XX.XX.XX - FRANCK - </v>
      </c>
      <c r="H44" s="6"/>
      <c r="I44" s="6"/>
      <c r="J44" s="6">
        <f>J43+1</f>
        <v>40</v>
      </c>
      <c r="K44" s="6" t="s">
        <v>108</v>
      </c>
    </row>
    <row r="45" spans="1:11" ht="12.75" customHeight="1" x14ac:dyDescent="0.25">
      <c r="A45" s="6">
        <f t="shared" si="0"/>
        <v>41</v>
      </c>
      <c r="B45" s="6" t="s">
        <v>55</v>
      </c>
      <c r="C45" s="6" t="s">
        <v>8</v>
      </c>
      <c r="D45" s="7" t="s">
        <v>291</v>
      </c>
      <c r="E45" s="10" t="s">
        <v>8</v>
      </c>
      <c r="F45" s="7"/>
      <c r="G45" s="6" t="str">
        <f t="shared" si="1"/>
        <v xml:space="preserve">XX.XX.XX.XX.XX - NICOLAS - </v>
      </c>
      <c r="H45" s="6"/>
      <c r="I45" s="6"/>
      <c r="J45" s="6">
        <f>J44+1</f>
        <v>41</v>
      </c>
      <c r="K45" s="6" t="s">
        <v>45</v>
      </c>
    </row>
    <row r="46" spans="1:11" ht="12.75" customHeight="1" x14ac:dyDescent="0.25">
      <c r="A46" s="6">
        <f t="shared" si="0"/>
        <v>42</v>
      </c>
      <c r="B46" s="6" t="s">
        <v>56</v>
      </c>
      <c r="C46" s="6" t="s">
        <v>8</v>
      </c>
      <c r="D46" s="7" t="s">
        <v>291</v>
      </c>
      <c r="E46" s="10" t="s">
        <v>8</v>
      </c>
      <c r="F46" s="7"/>
      <c r="G46" s="6" t="str">
        <f t="shared" si="1"/>
        <v xml:space="preserve">XX.XX.XX.XX.XX - NORA - </v>
      </c>
      <c r="H46" s="6"/>
      <c r="I46" s="6"/>
      <c r="J46" s="6">
        <f>J45+1</f>
        <v>42</v>
      </c>
      <c r="K46" s="6" t="s">
        <v>83</v>
      </c>
    </row>
    <row r="47" spans="1:11" ht="12.75" customHeight="1" x14ac:dyDescent="0.25">
      <c r="A47" s="6">
        <f t="shared" si="0"/>
        <v>43</v>
      </c>
      <c r="B47" s="6" t="s">
        <v>57</v>
      </c>
      <c r="C47" s="6" t="s">
        <v>58</v>
      </c>
      <c r="D47" s="7" t="s">
        <v>291</v>
      </c>
      <c r="E47" s="10" t="s">
        <v>17</v>
      </c>
      <c r="F47" s="7"/>
      <c r="G47" s="6" t="str">
        <f t="shared" si="1"/>
        <v>XX.XX.XX.XX.XX - DIDIER - LAPIN CONNARD</v>
      </c>
      <c r="H47" s="6"/>
      <c r="I47" s="6"/>
      <c r="J47" s="6">
        <f>J46+1</f>
        <v>43</v>
      </c>
      <c r="K47" s="6" t="s">
        <v>204</v>
      </c>
    </row>
    <row r="48" spans="1:11" ht="12.75" customHeight="1" x14ac:dyDescent="0.25">
      <c r="A48" s="6">
        <f t="shared" si="0"/>
        <v>44</v>
      </c>
      <c r="B48" s="6" t="s">
        <v>43</v>
      </c>
      <c r="C48" s="6" t="s">
        <v>59</v>
      </c>
      <c r="D48" s="7" t="s">
        <v>291</v>
      </c>
      <c r="E48" s="10" t="s">
        <v>8</v>
      </c>
      <c r="F48" s="7"/>
      <c r="G48" s="6" t="str">
        <f t="shared" si="1"/>
        <v>XX.XX.XX.XX.XX - THIERRY - PIQUANT</v>
      </c>
      <c r="H48" s="6"/>
      <c r="I48" s="6"/>
      <c r="J48" s="6">
        <f>J47+1</f>
        <v>44</v>
      </c>
      <c r="K48" s="6" t="s">
        <v>254</v>
      </c>
    </row>
    <row r="49" spans="1:11" ht="12.75" customHeight="1" x14ac:dyDescent="0.25">
      <c r="A49" s="6">
        <f t="shared" si="0"/>
        <v>45</v>
      </c>
      <c r="B49" s="6" t="s">
        <v>60</v>
      </c>
      <c r="C49" s="6" t="s">
        <v>61</v>
      </c>
      <c r="D49" s="7" t="s">
        <v>291</v>
      </c>
      <c r="E49" s="10" t="s">
        <v>8</v>
      </c>
      <c r="F49" s="7"/>
      <c r="G49" s="6" t="str">
        <f t="shared" si="1"/>
        <v>XX.XX.XX.XX.XX - FRANCIS - VELO</v>
      </c>
      <c r="H49" s="6"/>
      <c r="I49" s="6"/>
      <c r="J49" s="6">
        <f>J48+1</f>
        <v>45</v>
      </c>
      <c r="K49" s="6" t="s">
        <v>60</v>
      </c>
    </row>
    <row r="50" spans="1:11" ht="12.75" customHeight="1" x14ac:dyDescent="0.25">
      <c r="A50" s="6">
        <f t="shared" si="0"/>
        <v>46</v>
      </c>
      <c r="B50" s="6" t="s">
        <v>62</v>
      </c>
      <c r="C50" s="6" t="s">
        <v>63</v>
      </c>
      <c r="D50" s="7" t="s">
        <v>291</v>
      </c>
      <c r="E50" s="10" t="s">
        <v>8</v>
      </c>
      <c r="F50" s="7"/>
      <c r="G50" s="6" t="str">
        <f t="shared" si="1"/>
        <v>XX.XX.XX.XX.XX - JEAN MARC - PSYCHO</v>
      </c>
      <c r="H50" s="6"/>
      <c r="I50" s="6"/>
      <c r="J50" s="6">
        <f>J49+1</f>
        <v>46</v>
      </c>
      <c r="K50" s="6" t="s">
        <v>54</v>
      </c>
    </row>
    <row r="51" spans="1:11" ht="12.75" customHeight="1" x14ac:dyDescent="0.25">
      <c r="A51" s="6">
        <f t="shared" si="0"/>
        <v>47</v>
      </c>
      <c r="B51" s="6" t="s">
        <v>14</v>
      </c>
      <c r="C51" s="6"/>
      <c r="D51" s="7" t="s">
        <v>291</v>
      </c>
      <c r="E51" s="10"/>
      <c r="F51" s="7"/>
      <c r="G51" s="6" t="str">
        <f t="shared" si="1"/>
        <v xml:space="preserve">XX.XX.XX.XX.XX - Inconnu - </v>
      </c>
      <c r="H51" s="6"/>
      <c r="I51" s="6"/>
      <c r="J51" s="6">
        <f>J50+1</f>
        <v>47</v>
      </c>
      <c r="K51" s="6" t="s">
        <v>124</v>
      </c>
    </row>
    <row r="52" spans="1:11" ht="12.75" customHeight="1" x14ac:dyDescent="0.25">
      <c r="A52" s="6">
        <f t="shared" si="0"/>
        <v>48</v>
      </c>
      <c r="B52" s="6" t="s">
        <v>64</v>
      </c>
      <c r="C52" s="6" t="s">
        <v>8</v>
      </c>
      <c r="D52" s="7" t="s">
        <v>291</v>
      </c>
      <c r="E52" s="10" t="s">
        <v>8</v>
      </c>
      <c r="F52" s="7"/>
      <c r="G52" s="6" t="str">
        <f t="shared" si="1"/>
        <v xml:space="preserve">XX.XX.XX.XX.XX - ZOUHAIR - </v>
      </c>
      <c r="H52" s="6"/>
      <c r="I52" s="6"/>
      <c r="J52" s="6">
        <f>J51+1</f>
        <v>48</v>
      </c>
      <c r="K52" s="6" t="s">
        <v>52</v>
      </c>
    </row>
    <row r="53" spans="1:11" ht="12.75" customHeight="1" x14ac:dyDescent="0.25">
      <c r="A53" s="6">
        <f t="shared" si="0"/>
        <v>49</v>
      </c>
      <c r="B53" s="6" t="s">
        <v>65</v>
      </c>
      <c r="C53" s="6" t="s">
        <v>8</v>
      </c>
      <c r="D53" s="7" t="s">
        <v>291</v>
      </c>
      <c r="E53" s="10" t="s">
        <v>8</v>
      </c>
      <c r="F53" s="7"/>
      <c r="G53" s="6" t="str">
        <f t="shared" si="1"/>
        <v xml:space="preserve">XX.XX.XX.XX.XX - STEPHANE - </v>
      </c>
      <c r="H53" s="6"/>
      <c r="I53" s="6"/>
      <c r="J53" s="6">
        <f>J52+1</f>
        <v>49</v>
      </c>
      <c r="K53" s="6" t="s">
        <v>154</v>
      </c>
    </row>
    <row r="54" spans="1:11" ht="12.75" customHeight="1" x14ac:dyDescent="0.25">
      <c r="A54" s="6">
        <f t="shared" si="0"/>
        <v>50</v>
      </c>
      <c r="B54" s="6" t="s">
        <v>66</v>
      </c>
      <c r="C54" s="6" t="s">
        <v>8</v>
      </c>
      <c r="D54" s="7" t="s">
        <v>291</v>
      </c>
      <c r="E54" s="10" t="s">
        <v>8</v>
      </c>
      <c r="F54" s="7"/>
      <c r="G54" s="6" t="str">
        <f t="shared" si="1"/>
        <v xml:space="preserve">XX.XX.XX.XX.XX - SIMON - </v>
      </c>
      <c r="H54" s="6"/>
      <c r="I54" s="6"/>
      <c r="J54" s="6">
        <f>J53+1</f>
        <v>50</v>
      </c>
      <c r="K54" s="6" t="s">
        <v>279</v>
      </c>
    </row>
    <row r="55" spans="1:11" ht="12.75" customHeight="1" x14ac:dyDescent="0.25">
      <c r="A55" s="6">
        <f t="shared" si="0"/>
        <v>51</v>
      </c>
      <c r="B55" s="6" t="s">
        <v>67</v>
      </c>
      <c r="C55" s="6" t="s">
        <v>8</v>
      </c>
      <c r="D55" s="7" t="s">
        <v>291</v>
      </c>
      <c r="E55" s="10" t="s">
        <v>8</v>
      </c>
      <c r="F55" s="7"/>
      <c r="G55" s="6" t="str">
        <f t="shared" si="1"/>
        <v xml:space="preserve">XX.XX.XX.XX.XX - GUY - </v>
      </c>
      <c r="H55" s="6"/>
      <c r="I55" s="6"/>
      <c r="J55" s="6">
        <f>J54+1</f>
        <v>51</v>
      </c>
      <c r="K55" s="6" t="s">
        <v>228</v>
      </c>
    </row>
    <row r="56" spans="1:11" ht="12.75" customHeight="1" x14ac:dyDescent="0.25">
      <c r="A56" s="6">
        <f t="shared" si="0"/>
        <v>52</v>
      </c>
      <c r="B56" s="6" t="s">
        <v>31</v>
      </c>
      <c r="C56" s="6" t="s">
        <v>68</v>
      </c>
      <c r="D56" s="7" t="s">
        <v>291</v>
      </c>
      <c r="E56" s="10"/>
      <c r="F56" s="7"/>
      <c r="G56" s="6" t="str">
        <f t="shared" si="1"/>
        <v>XX.XX.XX.XX.XX - JACQUES - PLOMBIER</v>
      </c>
      <c r="H56" s="6"/>
      <c r="I56" s="6"/>
      <c r="J56" s="6">
        <f>J55+1</f>
        <v>52</v>
      </c>
      <c r="K56" s="6" t="s">
        <v>214</v>
      </c>
    </row>
    <row r="57" spans="1:11" ht="12.75" customHeight="1" x14ac:dyDescent="0.25">
      <c r="A57" s="6">
        <f t="shared" si="0"/>
        <v>53</v>
      </c>
      <c r="B57" s="6" t="s">
        <v>69</v>
      </c>
      <c r="C57" s="6" t="s">
        <v>70</v>
      </c>
      <c r="D57" s="7" t="s">
        <v>291</v>
      </c>
      <c r="E57" s="10" t="s">
        <v>8</v>
      </c>
      <c r="F57" s="7"/>
      <c r="G57" s="6" t="str">
        <f t="shared" si="1"/>
        <v>XX.XX.XX.XX.XX - JEROME - AGRICULTEUR</v>
      </c>
      <c r="H57" s="6"/>
      <c r="I57" s="6"/>
      <c r="J57" s="6">
        <f>J56+1</f>
        <v>53</v>
      </c>
      <c r="K57" s="6" t="s">
        <v>278</v>
      </c>
    </row>
    <row r="58" spans="1:11" ht="12.75" customHeight="1" x14ac:dyDescent="0.25">
      <c r="A58" s="6">
        <f t="shared" si="0"/>
        <v>54</v>
      </c>
      <c r="B58" s="6" t="s">
        <v>71</v>
      </c>
      <c r="C58" s="6" t="s">
        <v>72</v>
      </c>
      <c r="D58" s="7" t="s">
        <v>291</v>
      </c>
      <c r="E58" s="10"/>
      <c r="F58" s="7"/>
      <c r="G58" s="6" t="str">
        <f t="shared" si="1"/>
        <v>XX.XX.XX.XX.XX - DANIEL - BASQUE CHIANT</v>
      </c>
      <c r="H58" s="6"/>
      <c r="I58" s="6"/>
      <c r="J58" s="6">
        <f>J57+1</f>
        <v>54</v>
      </c>
      <c r="K58" s="6" t="s">
        <v>208</v>
      </c>
    </row>
    <row r="59" spans="1:11" ht="12.75" customHeight="1" x14ac:dyDescent="0.25">
      <c r="A59" s="6">
        <f t="shared" si="0"/>
        <v>55</v>
      </c>
      <c r="B59" s="6" t="s">
        <v>73</v>
      </c>
      <c r="C59" s="6" t="s">
        <v>8</v>
      </c>
      <c r="D59" s="7" t="s">
        <v>291</v>
      </c>
      <c r="E59" s="10" t="s">
        <v>8</v>
      </c>
      <c r="F59" s="7"/>
      <c r="G59" s="6" t="str">
        <f t="shared" si="1"/>
        <v xml:space="preserve">XX.XX.XX.XX.XX - ALEX - </v>
      </c>
      <c r="H59" s="6"/>
      <c r="I59" s="6"/>
      <c r="J59" s="6">
        <f>J58+1</f>
        <v>55</v>
      </c>
      <c r="K59" s="6" t="s">
        <v>155</v>
      </c>
    </row>
    <row r="60" spans="1:11" ht="12.75" customHeight="1" x14ac:dyDescent="0.25">
      <c r="A60" s="6">
        <f t="shared" si="0"/>
        <v>56</v>
      </c>
      <c r="B60" s="6" t="s">
        <v>9</v>
      </c>
      <c r="C60" s="6"/>
      <c r="D60" s="7" t="s">
        <v>291</v>
      </c>
      <c r="E60" s="10" t="s">
        <v>8</v>
      </c>
      <c r="F60" s="7"/>
      <c r="G60" s="6" t="str">
        <f t="shared" si="1"/>
        <v xml:space="preserve">XX.XX.XX.XX.XX - PATRICK - </v>
      </c>
      <c r="H60" s="6"/>
      <c r="I60" s="6"/>
      <c r="J60" s="6">
        <f>J59+1</f>
        <v>56</v>
      </c>
      <c r="K60" s="6" t="s">
        <v>13</v>
      </c>
    </row>
    <row r="61" spans="1:11" ht="12.75" customHeight="1" x14ac:dyDescent="0.25">
      <c r="A61" s="6">
        <f t="shared" si="0"/>
        <v>57</v>
      </c>
      <c r="B61" s="6" t="s">
        <v>74</v>
      </c>
      <c r="C61" s="6"/>
      <c r="D61" s="7" t="s">
        <v>291</v>
      </c>
      <c r="E61" s="10" t="s">
        <v>8</v>
      </c>
      <c r="F61" s="7"/>
      <c r="G61" s="6" t="str">
        <f t="shared" si="1"/>
        <v xml:space="preserve">XX.XX.XX.XX.XX - YANICK - </v>
      </c>
      <c r="H61" s="6"/>
      <c r="I61" s="6"/>
      <c r="J61" s="6">
        <f>J60+1</f>
        <v>57</v>
      </c>
      <c r="K61" s="6" t="s">
        <v>120</v>
      </c>
    </row>
    <row r="62" spans="1:11" ht="12.75" customHeight="1" x14ac:dyDescent="0.25">
      <c r="A62" s="6">
        <f t="shared" si="0"/>
        <v>58</v>
      </c>
      <c r="B62" s="6" t="s">
        <v>75</v>
      </c>
      <c r="C62" s="6"/>
      <c r="D62" s="7" t="s">
        <v>291</v>
      </c>
      <c r="E62" s="10"/>
      <c r="F62" s="7"/>
      <c r="G62" s="6" t="str">
        <f t="shared" si="1"/>
        <v xml:space="preserve">XX.XX.XX.XX.XX - PIERRICK - </v>
      </c>
      <c r="H62" s="6"/>
      <c r="I62" s="6"/>
      <c r="J62" s="6">
        <f>J61+1</f>
        <v>58</v>
      </c>
      <c r="K62" s="6" t="s">
        <v>67</v>
      </c>
    </row>
    <row r="63" spans="1:11" ht="12.75" customHeight="1" x14ac:dyDescent="0.25">
      <c r="A63" s="6">
        <f t="shared" si="0"/>
        <v>59</v>
      </c>
      <c r="B63" s="6" t="s">
        <v>76</v>
      </c>
      <c r="C63" s="6" t="s">
        <v>8</v>
      </c>
      <c r="D63" s="7" t="s">
        <v>291</v>
      </c>
      <c r="E63" s="10" t="s">
        <v>8</v>
      </c>
      <c r="F63" s="7" t="s">
        <v>8</v>
      </c>
      <c r="G63" s="6" t="str">
        <f t="shared" si="1"/>
        <v xml:space="preserve">XX.XX.XX.XX.XX - PHILIPPE - </v>
      </c>
      <c r="H63" s="6"/>
      <c r="I63" s="6"/>
      <c r="J63" s="6">
        <f>J62+1</f>
        <v>59</v>
      </c>
      <c r="K63" s="6" t="s">
        <v>277</v>
      </c>
    </row>
    <row r="64" spans="1:11" ht="12.75" customHeight="1" x14ac:dyDescent="0.25">
      <c r="A64" s="6">
        <f t="shared" si="0"/>
        <v>60</v>
      </c>
      <c r="B64" s="6" t="s">
        <v>77</v>
      </c>
      <c r="C64" s="6" t="s">
        <v>78</v>
      </c>
      <c r="D64" s="7" t="s">
        <v>291</v>
      </c>
      <c r="E64" s="10" t="s">
        <v>8</v>
      </c>
      <c r="F64" s="7"/>
      <c r="G64" s="6" t="str">
        <f t="shared" si="1"/>
        <v>XX.XX.XX.XX.XX - PASCAL - POLYARTHRITE</v>
      </c>
      <c r="H64" s="6"/>
      <c r="I64" s="6"/>
      <c r="J64" s="6">
        <f>J63+1</f>
        <v>60</v>
      </c>
      <c r="K64" s="6" t="s">
        <v>15</v>
      </c>
    </row>
    <row r="65" spans="1:11" ht="12.75" customHeight="1" x14ac:dyDescent="0.25">
      <c r="A65" s="6">
        <f t="shared" si="0"/>
        <v>61</v>
      </c>
      <c r="B65" s="6" t="s">
        <v>79</v>
      </c>
      <c r="C65" s="6" t="s">
        <v>80</v>
      </c>
      <c r="D65" s="7" t="s">
        <v>291</v>
      </c>
      <c r="E65" s="10" t="s">
        <v>8</v>
      </c>
      <c r="F65" s="7"/>
      <c r="G65" s="6" t="str">
        <f t="shared" si="1"/>
        <v>XX.XX.XX.XX.XX - ADRIEN - GUATEMALA</v>
      </c>
      <c r="H65" s="6"/>
      <c r="I65" s="6"/>
      <c r="J65" s="6">
        <f>J64+1</f>
        <v>61</v>
      </c>
      <c r="K65" s="6" t="s">
        <v>81</v>
      </c>
    </row>
    <row r="66" spans="1:11" ht="12.75" customHeight="1" x14ac:dyDescent="0.25">
      <c r="A66" s="6">
        <f t="shared" si="0"/>
        <v>62</v>
      </c>
      <c r="B66" s="6" t="s">
        <v>81</v>
      </c>
      <c r="C66" s="6" t="s">
        <v>82</v>
      </c>
      <c r="D66" s="7" t="s">
        <v>291</v>
      </c>
      <c r="E66" s="10" t="s">
        <v>8</v>
      </c>
      <c r="F66" s="7"/>
      <c r="G66" s="6" t="str">
        <f t="shared" si="1"/>
        <v>XX.XX.XX.XX.XX - HERVE - LONS</v>
      </c>
      <c r="H66" s="6"/>
      <c r="I66" s="6"/>
      <c r="J66" s="6">
        <f>J65+1</f>
        <v>62</v>
      </c>
      <c r="K66" s="6" t="s">
        <v>242</v>
      </c>
    </row>
    <row r="67" spans="1:11" ht="12.75" customHeight="1" x14ac:dyDescent="0.25">
      <c r="A67" s="6">
        <f t="shared" si="0"/>
        <v>63</v>
      </c>
      <c r="B67" s="6" t="s">
        <v>83</v>
      </c>
      <c r="C67" s="6" t="s">
        <v>8</v>
      </c>
      <c r="D67" s="7" t="s">
        <v>291</v>
      </c>
      <c r="E67" s="10" t="s">
        <v>8</v>
      </c>
      <c r="F67" s="7"/>
      <c r="G67" s="6" t="str">
        <f t="shared" si="1"/>
        <v xml:space="preserve">XX.XX.XX.XX.XX - FERNAND - </v>
      </c>
      <c r="H67" s="6"/>
      <c r="I67" s="6"/>
      <c r="J67" s="6">
        <f>J66+1</f>
        <v>63</v>
      </c>
      <c r="K67" s="6" t="s">
        <v>243</v>
      </c>
    </row>
    <row r="68" spans="1:11" ht="12.75" customHeight="1" x14ac:dyDescent="0.25">
      <c r="A68" s="6">
        <f t="shared" si="0"/>
        <v>64</v>
      </c>
      <c r="B68" s="6" t="s">
        <v>84</v>
      </c>
      <c r="C68" s="6" t="s">
        <v>8</v>
      </c>
      <c r="D68" s="7" t="s">
        <v>291</v>
      </c>
      <c r="E68" s="10" t="s">
        <v>8</v>
      </c>
      <c r="F68" s="7" t="s">
        <v>8</v>
      </c>
      <c r="G68" s="6" t="str">
        <f t="shared" si="1"/>
        <v xml:space="preserve">XX.XX.XX.XX.XX - ALLEN - </v>
      </c>
      <c r="H68" s="6"/>
      <c r="I68" s="6"/>
      <c r="J68" s="6">
        <f>+J67+1</f>
        <v>64</v>
      </c>
      <c r="K68" s="6" t="s">
        <v>14</v>
      </c>
    </row>
    <row r="69" spans="1:11" ht="12.75" customHeight="1" x14ac:dyDescent="0.25">
      <c r="A69" s="6">
        <f t="shared" si="0"/>
        <v>65</v>
      </c>
      <c r="B69" s="6" t="s">
        <v>55</v>
      </c>
      <c r="C69" s="6" t="s">
        <v>85</v>
      </c>
      <c r="D69" s="7" t="s">
        <v>291</v>
      </c>
      <c r="E69" s="10" t="s">
        <v>8</v>
      </c>
      <c r="F69" s="7"/>
      <c r="G69" s="6" t="str">
        <f t="shared" si="1"/>
        <v>XX.XX.XX.XX.XX - NICOLAS - SPORT</v>
      </c>
      <c r="H69" s="6"/>
      <c r="I69" s="6"/>
      <c r="J69" s="6">
        <f>J68+1</f>
        <v>65</v>
      </c>
      <c r="K69" s="6" t="s">
        <v>31</v>
      </c>
    </row>
    <row r="70" spans="1:11" ht="12.75" customHeight="1" x14ac:dyDescent="0.25">
      <c r="A70" s="6">
        <f t="shared" ref="A70:A133" si="2">A69+1</f>
        <v>66</v>
      </c>
      <c r="B70" s="6" t="s">
        <v>13</v>
      </c>
      <c r="C70" s="6" t="s">
        <v>8</v>
      </c>
      <c r="D70" s="7" t="s">
        <v>291</v>
      </c>
      <c r="E70" s="10" t="s">
        <v>8</v>
      </c>
      <c r="F70" s="7"/>
      <c r="G70" s="6" t="str">
        <f t="shared" si="1"/>
        <v xml:space="preserve">XX.XX.XX.XX.XX - GILLES - </v>
      </c>
      <c r="H70" s="6"/>
      <c r="I70" s="6"/>
      <c r="J70" s="6">
        <f>J69+1</f>
        <v>66</v>
      </c>
      <c r="K70" s="6" t="s">
        <v>18</v>
      </c>
    </row>
    <row r="71" spans="1:11" ht="12.75" customHeight="1" x14ac:dyDescent="0.25">
      <c r="A71" s="6">
        <f t="shared" si="2"/>
        <v>67</v>
      </c>
      <c r="B71" s="6" t="s">
        <v>86</v>
      </c>
      <c r="C71" s="6" t="s">
        <v>8</v>
      </c>
      <c r="D71" s="7" t="s">
        <v>291</v>
      </c>
      <c r="E71" s="10" t="s">
        <v>8</v>
      </c>
      <c r="F71" s="7"/>
      <c r="G71" s="6" t="str">
        <f t="shared" ref="G71:G134" si="3">IF(B71="",B71,D71&amp;" - "&amp;B71&amp;" - "&amp;C71)</f>
        <v xml:space="preserve">XX.XX.XX.XX.XX - ALI - </v>
      </c>
      <c r="H71" s="6"/>
      <c r="I71" s="6"/>
      <c r="J71" s="6">
        <f>J70+1</f>
        <v>67</v>
      </c>
      <c r="K71" s="6" t="s">
        <v>121</v>
      </c>
    </row>
    <row r="72" spans="1:11" ht="12.75" customHeight="1" x14ac:dyDescent="0.25">
      <c r="A72" s="6">
        <f t="shared" si="2"/>
        <v>68</v>
      </c>
      <c r="B72" s="6" t="s">
        <v>6</v>
      </c>
      <c r="C72" s="6" t="s">
        <v>87</v>
      </c>
      <c r="D72" s="7" t="s">
        <v>291</v>
      </c>
      <c r="E72" s="10" t="s">
        <v>8</v>
      </c>
      <c r="F72" s="7"/>
      <c r="G72" s="6" t="str">
        <f t="shared" si="3"/>
        <v>XX.XX.XX.XX.XX - ERIC - QUAD</v>
      </c>
      <c r="H72" s="6"/>
      <c r="I72" s="6"/>
      <c r="J72" s="6">
        <f>J71+1</f>
        <v>68</v>
      </c>
      <c r="K72" s="6" t="s">
        <v>217</v>
      </c>
    </row>
    <row r="73" spans="1:11" ht="12.75" customHeight="1" x14ac:dyDescent="0.25">
      <c r="A73" s="6">
        <f t="shared" si="2"/>
        <v>69</v>
      </c>
      <c r="B73" s="6" t="s">
        <v>88</v>
      </c>
      <c r="C73" s="6" t="s">
        <v>8</v>
      </c>
      <c r="D73" s="7" t="s">
        <v>291</v>
      </c>
      <c r="E73" s="10" t="s">
        <v>8</v>
      </c>
      <c r="F73" s="7"/>
      <c r="G73" s="6" t="str">
        <f t="shared" si="3"/>
        <v xml:space="preserve">XX.XX.XX.XX.XX - PIERRE JEAN - </v>
      </c>
      <c r="H73" s="6"/>
      <c r="I73" s="6"/>
      <c r="J73" s="6">
        <f>J72+1</f>
        <v>69</v>
      </c>
      <c r="K73" s="6" t="s">
        <v>34</v>
      </c>
    </row>
    <row r="74" spans="1:11" ht="12.75" customHeight="1" x14ac:dyDescent="0.25">
      <c r="A74" s="6">
        <f t="shared" si="2"/>
        <v>70</v>
      </c>
      <c r="B74" s="6" t="s">
        <v>60</v>
      </c>
      <c r="C74" s="6" t="s">
        <v>89</v>
      </c>
      <c r="D74" s="7" t="s">
        <v>291</v>
      </c>
      <c r="E74" s="10" t="s">
        <v>8</v>
      </c>
      <c r="F74" s="7"/>
      <c r="G74" s="6" t="str">
        <f t="shared" si="3"/>
        <v>XX.XX.XX.XX.XX - FRANCIS - JOCKEY</v>
      </c>
      <c r="H74" s="6"/>
      <c r="I74" s="6"/>
      <c r="J74" s="6">
        <f>J73+1</f>
        <v>70</v>
      </c>
      <c r="K74" s="6" t="s">
        <v>207</v>
      </c>
    </row>
    <row r="75" spans="1:11" ht="12.75" customHeight="1" x14ac:dyDescent="0.25">
      <c r="A75" s="6">
        <f t="shared" si="2"/>
        <v>71</v>
      </c>
      <c r="B75" s="6" t="s">
        <v>35</v>
      </c>
      <c r="C75" s="6" t="s">
        <v>90</v>
      </c>
      <c r="D75" s="7" t="s">
        <v>291</v>
      </c>
      <c r="E75" s="10" t="s">
        <v>8</v>
      </c>
      <c r="F75" s="7"/>
      <c r="G75" s="6" t="str">
        <f t="shared" si="3"/>
        <v>XX.XX.XX.XX.XX - BRUNO - PARIS</v>
      </c>
      <c r="H75" s="6"/>
      <c r="I75" s="6"/>
      <c r="J75" s="6">
        <f>J74+1</f>
        <v>71</v>
      </c>
      <c r="K75" s="6" t="s">
        <v>102</v>
      </c>
    </row>
    <row r="76" spans="1:11" ht="12.75" customHeight="1" x14ac:dyDescent="0.25">
      <c r="A76" s="6">
        <f t="shared" si="2"/>
        <v>72</v>
      </c>
      <c r="B76" s="6" t="s">
        <v>43</v>
      </c>
      <c r="C76" s="6"/>
      <c r="D76" s="7" t="s">
        <v>291</v>
      </c>
      <c r="E76" s="10" t="s">
        <v>8</v>
      </c>
      <c r="F76" s="7"/>
      <c r="G76" s="6" t="str">
        <f t="shared" si="3"/>
        <v xml:space="preserve">XX.XX.XX.XX.XX - THIERRY - </v>
      </c>
      <c r="H76" s="6"/>
      <c r="I76" s="6"/>
      <c r="J76" s="6">
        <f>J75+1</f>
        <v>72</v>
      </c>
      <c r="K76" s="6" t="s">
        <v>62</v>
      </c>
    </row>
    <row r="77" spans="1:11" ht="12.75" customHeight="1" x14ac:dyDescent="0.25">
      <c r="A77" s="6">
        <f t="shared" si="2"/>
        <v>73</v>
      </c>
      <c r="B77" s="6" t="s">
        <v>28</v>
      </c>
      <c r="C77" s="6" t="s">
        <v>8</v>
      </c>
      <c r="D77" s="7" t="s">
        <v>291</v>
      </c>
      <c r="E77" s="10" t="s">
        <v>8</v>
      </c>
      <c r="F77" s="7"/>
      <c r="G77" s="6" t="str">
        <f t="shared" si="3"/>
        <v xml:space="preserve">XX.XX.XX.XX.XX - OLIVIER - </v>
      </c>
      <c r="H77" s="6"/>
      <c r="I77" s="6"/>
      <c r="J77" s="6">
        <f>J76+1</f>
        <v>73</v>
      </c>
      <c r="K77" s="6" t="s">
        <v>251</v>
      </c>
    </row>
    <row r="78" spans="1:11" ht="12.75" customHeight="1" x14ac:dyDescent="0.25">
      <c r="A78" s="6">
        <f t="shared" si="2"/>
        <v>74</v>
      </c>
      <c r="B78" s="6" t="s">
        <v>91</v>
      </c>
      <c r="C78" s="6" t="s">
        <v>30</v>
      </c>
      <c r="D78" s="7" t="s">
        <v>291</v>
      </c>
      <c r="E78" s="10" t="s">
        <v>8</v>
      </c>
      <c r="F78" s="7"/>
      <c r="G78" s="6" t="str">
        <f t="shared" si="3"/>
        <v>XX.XX.XX.XX.XX - JEREMIE - ORTHEZ</v>
      </c>
      <c r="H78" s="6"/>
      <c r="I78" s="6"/>
      <c r="J78" s="6">
        <f>J77+1</f>
        <v>74</v>
      </c>
      <c r="K78" s="6" t="s">
        <v>133</v>
      </c>
    </row>
    <row r="79" spans="1:11" ht="12.75" customHeight="1" x14ac:dyDescent="0.25">
      <c r="A79" s="6">
        <f t="shared" si="2"/>
        <v>75</v>
      </c>
      <c r="B79" s="6" t="s">
        <v>81</v>
      </c>
      <c r="C79" s="6" t="s">
        <v>92</v>
      </c>
      <c r="D79" s="7" t="s">
        <v>291</v>
      </c>
      <c r="E79" s="10" t="s">
        <v>8</v>
      </c>
      <c r="F79" s="7"/>
      <c r="G79" s="6" t="str">
        <f t="shared" si="3"/>
        <v>XX.XX.XX.XX.XX - HERVE - TOULOUSE</v>
      </c>
      <c r="H79" s="6"/>
      <c r="I79" s="6"/>
      <c r="J79" s="6">
        <f>J78+1</f>
        <v>75</v>
      </c>
      <c r="K79" s="6" t="s">
        <v>93</v>
      </c>
    </row>
    <row r="80" spans="1:11" ht="12.75" customHeight="1" x14ac:dyDescent="0.25">
      <c r="A80" s="6">
        <f t="shared" si="2"/>
        <v>76</v>
      </c>
      <c r="B80" s="6" t="s">
        <v>93</v>
      </c>
      <c r="C80" s="6" t="s">
        <v>94</v>
      </c>
      <c r="D80" s="7" t="s">
        <v>291</v>
      </c>
      <c r="E80" s="10" t="s">
        <v>8</v>
      </c>
      <c r="F80" s="7"/>
      <c r="G80" s="6" t="str">
        <f t="shared" si="3"/>
        <v>XX.XX.XX.XX.XX - JEAN NOEL - TANTRA</v>
      </c>
      <c r="H80" s="6"/>
      <c r="I80" s="6"/>
      <c r="J80" s="6">
        <f>J79+1</f>
        <v>76</v>
      </c>
      <c r="K80" s="6" t="s">
        <v>12</v>
      </c>
    </row>
    <row r="81" spans="1:11" ht="12.75" customHeight="1" x14ac:dyDescent="0.25">
      <c r="A81" s="6">
        <f t="shared" si="2"/>
        <v>77</v>
      </c>
      <c r="B81" s="6" t="s">
        <v>95</v>
      </c>
      <c r="C81" s="6" t="s">
        <v>8</v>
      </c>
      <c r="D81" s="7" t="s">
        <v>291</v>
      </c>
      <c r="E81" s="10" t="s">
        <v>8</v>
      </c>
      <c r="F81" s="7"/>
      <c r="G81" s="6" t="str">
        <f t="shared" si="3"/>
        <v xml:space="preserve">XX.XX.XX.XX.XX - JULIEN - </v>
      </c>
      <c r="H81" s="6"/>
      <c r="I81" s="6"/>
      <c r="J81" s="6">
        <f>J80+1</f>
        <v>77</v>
      </c>
      <c r="K81" s="6" t="s">
        <v>197</v>
      </c>
    </row>
    <row r="82" spans="1:11" ht="12.75" customHeight="1" x14ac:dyDescent="0.25">
      <c r="A82" s="6">
        <f t="shared" si="2"/>
        <v>78</v>
      </c>
      <c r="B82" s="6" t="s">
        <v>96</v>
      </c>
      <c r="C82" s="6" t="s">
        <v>8</v>
      </c>
      <c r="D82" s="7" t="s">
        <v>291</v>
      </c>
      <c r="E82" s="10" t="s">
        <v>8</v>
      </c>
      <c r="F82" s="7"/>
      <c r="G82" s="6" t="str">
        <f t="shared" si="3"/>
        <v xml:space="preserve">XX.XX.XX.XX.XX - CEDRIC - </v>
      </c>
      <c r="H82" s="6"/>
      <c r="I82" s="6"/>
      <c r="J82" s="6">
        <f>J81+1</f>
        <v>78</v>
      </c>
      <c r="K82" s="6" t="s">
        <v>276</v>
      </c>
    </row>
    <row r="83" spans="1:11" ht="12.75" customHeight="1" x14ac:dyDescent="0.25">
      <c r="A83" s="6">
        <f t="shared" si="2"/>
        <v>79</v>
      </c>
      <c r="B83" s="6" t="s">
        <v>76</v>
      </c>
      <c r="C83" s="6" t="s">
        <v>97</v>
      </c>
      <c r="D83" s="7" t="s">
        <v>291</v>
      </c>
      <c r="E83" s="10"/>
      <c r="F83" s="7"/>
      <c r="G83" s="6" t="str">
        <f t="shared" si="3"/>
        <v>XX.XX.XX.XX.XX - PHILIPPE - LASSEUBE</v>
      </c>
      <c r="H83" s="6"/>
      <c r="I83" s="6"/>
      <c r="J83" s="6">
        <f>J82+1</f>
        <v>79</v>
      </c>
      <c r="K83" s="6" t="s">
        <v>91</v>
      </c>
    </row>
    <row r="84" spans="1:11" ht="12.75" customHeight="1" x14ac:dyDescent="0.25">
      <c r="A84" s="6">
        <f t="shared" si="2"/>
        <v>80</v>
      </c>
      <c r="B84" s="6" t="s">
        <v>9</v>
      </c>
      <c r="C84" s="6" t="s">
        <v>98</v>
      </c>
      <c r="D84" s="7" t="s">
        <v>291</v>
      </c>
      <c r="E84" s="10" t="s">
        <v>8</v>
      </c>
      <c r="F84" s="7"/>
      <c r="G84" s="6" t="str">
        <f t="shared" si="3"/>
        <v>XX.XX.XX.XX.XX - PATRICK - MUSCLOR</v>
      </c>
      <c r="H84" s="6"/>
      <c r="I84" s="6"/>
      <c r="J84" s="6">
        <f>J83+1</f>
        <v>80</v>
      </c>
      <c r="K84" s="6" t="s">
        <v>69</v>
      </c>
    </row>
    <row r="85" spans="1:11" ht="12.75" customHeight="1" x14ac:dyDescent="0.25">
      <c r="A85" s="6">
        <f t="shared" si="2"/>
        <v>81</v>
      </c>
      <c r="B85" s="6" t="s">
        <v>76</v>
      </c>
      <c r="C85" s="6" t="s">
        <v>8</v>
      </c>
      <c r="D85" s="7" t="s">
        <v>291</v>
      </c>
      <c r="E85" s="10" t="s">
        <v>8</v>
      </c>
      <c r="F85" s="7"/>
      <c r="G85" s="6" t="str">
        <f t="shared" si="3"/>
        <v xml:space="preserve">XX.XX.XX.XX.XX - PHILIPPE - </v>
      </c>
      <c r="H85" s="6"/>
      <c r="I85" s="6"/>
      <c r="J85" s="6">
        <f>J84+1</f>
        <v>81</v>
      </c>
      <c r="K85" s="6" t="s">
        <v>118</v>
      </c>
    </row>
    <row r="86" spans="1:11" ht="12.75" customHeight="1" x14ac:dyDescent="0.25">
      <c r="A86" s="6">
        <f t="shared" si="2"/>
        <v>82</v>
      </c>
      <c r="B86" s="6" t="s">
        <v>14</v>
      </c>
      <c r="C86" s="6" t="s">
        <v>8</v>
      </c>
      <c r="D86" s="7" t="s">
        <v>291</v>
      </c>
      <c r="E86" s="10" t="s">
        <v>8</v>
      </c>
      <c r="F86" s="7"/>
      <c r="G86" s="6" t="str">
        <f t="shared" si="3"/>
        <v xml:space="preserve">XX.XX.XX.XX.XX - Inconnu - </v>
      </c>
      <c r="H86" s="6"/>
      <c r="I86" s="6"/>
      <c r="J86" s="6">
        <f>J85+1</f>
        <v>82</v>
      </c>
      <c r="K86" s="6" t="s">
        <v>127</v>
      </c>
    </row>
    <row r="87" spans="1:11" ht="12.75" customHeight="1" x14ac:dyDescent="0.25">
      <c r="A87" s="6">
        <f t="shared" si="2"/>
        <v>83</v>
      </c>
      <c r="B87" s="6" t="s">
        <v>99</v>
      </c>
      <c r="C87" s="6" t="s">
        <v>94</v>
      </c>
      <c r="D87" s="7" t="s">
        <v>291</v>
      </c>
      <c r="E87" s="10" t="s">
        <v>8</v>
      </c>
      <c r="F87" s="7"/>
      <c r="G87" s="6" t="str">
        <f t="shared" si="3"/>
        <v>XX.XX.XX.XX.XX - ALAIN - TANTRA</v>
      </c>
      <c r="H87" s="6"/>
      <c r="I87" s="6"/>
      <c r="J87" s="6">
        <f>J86+1</f>
        <v>83</v>
      </c>
      <c r="K87" s="6" t="s">
        <v>229</v>
      </c>
    </row>
    <row r="88" spans="1:11" ht="12.75" customHeight="1" x14ac:dyDescent="0.25">
      <c r="A88" s="6">
        <f t="shared" si="2"/>
        <v>84</v>
      </c>
      <c r="B88" s="6" t="s">
        <v>100</v>
      </c>
      <c r="C88" s="6" t="s">
        <v>101</v>
      </c>
      <c r="D88" s="7" t="s">
        <v>291</v>
      </c>
      <c r="E88" s="10" t="s">
        <v>8</v>
      </c>
      <c r="F88" s="7"/>
      <c r="G88" s="6" t="str">
        <f t="shared" si="3"/>
        <v>XX.XX.XX.XX.XX - KARIM - TABAC</v>
      </c>
      <c r="H88" s="6"/>
      <c r="I88" s="6"/>
      <c r="J88" s="6">
        <f>J87+1</f>
        <v>84</v>
      </c>
      <c r="K88" s="6" t="s">
        <v>200</v>
      </c>
    </row>
    <row r="89" spans="1:11" ht="12.75" customHeight="1" x14ac:dyDescent="0.25">
      <c r="A89" s="6">
        <f t="shared" si="2"/>
        <v>85</v>
      </c>
      <c r="B89" s="6" t="s">
        <v>18</v>
      </c>
      <c r="C89" s="6" t="s">
        <v>8</v>
      </c>
      <c r="D89" s="7" t="s">
        <v>291</v>
      </c>
      <c r="E89" s="10" t="s">
        <v>8</v>
      </c>
      <c r="F89" s="7" t="s">
        <v>8</v>
      </c>
      <c r="G89" s="6" t="str">
        <f t="shared" si="3"/>
        <v xml:space="preserve">XX.XX.XX.XX.XX - JEAN - </v>
      </c>
      <c r="H89" s="6"/>
      <c r="I89" s="6"/>
      <c r="J89" s="6">
        <f>J88+1</f>
        <v>85</v>
      </c>
      <c r="K89" s="6" t="s">
        <v>50</v>
      </c>
    </row>
    <row r="90" spans="1:11" ht="12.75" customHeight="1" x14ac:dyDescent="0.25">
      <c r="A90" s="6">
        <f t="shared" si="2"/>
        <v>86</v>
      </c>
      <c r="B90" s="6" t="s">
        <v>102</v>
      </c>
      <c r="C90" s="6" t="s">
        <v>8</v>
      </c>
      <c r="D90" s="7" t="s">
        <v>291</v>
      </c>
      <c r="E90" s="10" t="s">
        <v>8</v>
      </c>
      <c r="F90" s="7"/>
      <c r="G90" s="6" t="str">
        <f t="shared" si="3"/>
        <v xml:space="preserve">XX.XX.XX.XX.XX - JEAN LUC - </v>
      </c>
      <c r="H90" s="6"/>
      <c r="I90" s="6"/>
      <c r="J90" s="6">
        <f>J89+1</f>
        <v>86</v>
      </c>
      <c r="K90" s="6" t="s">
        <v>95</v>
      </c>
    </row>
    <row r="91" spans="1:11" ht="12.75" customHeight="1" x14ac:dyDescent="0.25">
      <c r="A91" s="6">
        <f t="shared" si="2"/>
        <v>87</v>
      </c>
      <c r="B91" s="6" t="s">
        <v>14</v>
      </c>
      <c r="C91" s="6" t="s">
        <v>8</v>
      </c>
      <c r="D91" s="7" t="s">
        <v>291</v>
      </c>
      <c r="E91" s="10" t="s">
        <v>8</v>
      </c>
      <c r="F91" s="7"/>
      <c r="G91" s="6" t="str">
        <f t="shared" si="3"/>
        <v xml:space="preserve">XX.XX.XX.XX.XX - Inconnu - </v>
      </c>
      <c r="H91" s="6"/>
      <c r="I91" s="6"/>
      <c r="J91" s="6">
        <f>J90+1</f>
        <v>87</v>
      </c>
      <c r="K91" s="6" t="s">
        <v>100</v>
      </c>
    </row>
    <row r="92" spans="1:11" ht="12.75" customHeight="1" x14ac:dyDescent="0.25">
      <c r="A92" s="6">
        <f t="shared" si="2"/>
        <v>88</v>
      </c>
      <c r="B92" s="6" t="s">
        <v>99</v>
      </c>
      <c r="C92" s="6" t="s">
        <v>103</v>
      </c>
      <c r="D92" s="7" t="s">
        <v>291</v>
      </c>
      <c r="E92" s="10" t="s">
        <v>8</v>
      </c>
      <c r="F92" s="7"/>
      <c r="G92" s="6" t="str">
        <f t="shared" si="3"/>
        <v>XX.XX.XX.XX.XX - ALAIN - NOUNOURS</v>
      </c>
      <c r="H92" s="6"/>
      <c r="I92" s="6"/>
      <c r="J92" s="6">
        <f>J91+1</f>
        <v>88</v>
      </c>
      <c r="K92" s="6" t="s">
        <v>22</v>
      </c>
    </row>
    <row r="93" spans="1:11" ht="12.75" customHeight="1" x14ac:dyDescent="0.25">
      <c r="A93" s="6">
        <f t="shared" si="2"/>
        <v>89</v>
      </c>
      <c r="B93" s="6" t="s">
        <v>9</v>
      </c>
      <c r="C93" s="6" t="s">
        <v>104</v>
      </c>
      <c r="D93" s="7" t="s">
        <v>291</v>
      </c>
      <c r="E93" s="10" t="s">
        <v>8</v>
      </c>
      <c r="F93" s="7"/>
      <c r="G93" s="6" t="str">
        <f t="shared" si="3"/>
        <v>XX.XX.XX.XX.XX - PATRICK - TIGRE</v>
      </c>
      <c r="H93" s="6"/>
      <c r="I93" s="6"/>
      <c r="J93" s="6">
        <f>J92+1</f>
        <v>89</v>
      </c>
      <c r="K93" s="6" t="s">
        <v>38</v>
      </c>
    </row>
    <row r="94" spans="1:11" ht="12.75" customHeight="1" x14ac:dyDescent="0.25">
      <c r="A94" s="6">
        <f t="shared" si="2"/>
        <v>90</v>
      </c>
      <c r="B94" s="6" t="s">
        <v>54</v>
      </c>
      <c r="C94" s="6" t="s">
        <v>105</v>
      </c>
      <c r="D94" s="7" t="s">
        <v>291</v>
      </c>
      <c r="E94" s="10" t="s">
        <v>8</v>
      </c>
      <c r="F94" s="7"/>
      <c r="G94" s="6" t="str">
        <f t="shared" si="3"/>
        <v>XX.XX.XX.XX.XX - FRANCK - DOVE</v>
      </c>
      <c r="H94" s="6"/>
      <c r="I94" s="6"/>
      <c r="J94" s="6">
        <f>J93+1</f>
        <v>90</v>
      </c>
      <c r="K94" s="6" t="s">
        <v>205</v>
      </c>
    </row>
    <row r="95" spans="1:11" ht="12.75" customHeight="1" x14ac:dyDescent="0.25">
      <c r="A95" s="6">
        <f t="shared" si="2"/>
        <v>91</v>
      </c>
      <c r="B95" s="6" t="s">
        <v>60</v>
      </c>
      <c r="C95" s="6" t="s">
        <v>106</v>
      </c>
      <c r="D95" s="7" t="s">
        <v>291</v>
      </c>
      <c r="E95" s="10" t="s">
        <v>8</v>
      </c>
      <c r="F95" s="7"/>
      <c r="G95" s="6" t="str">
        <f t="shared" si="3"/>
        <v>XX.XX.XX.XX.XX - FRANCIS - BORDEAUX</v>
      </c>
      <c r="H95" s="6"/>
      <c r="I95" s="6"/>
      <c r="J95" s="6">
        <f>J94+1</f>
        <v>91</v>
      </c>
      <c r="K95" s="6" t="s">
        <v>191</v>
      </c>
    </row>
    <row r="96" spans="1:11" ht="12.75" customHeight="1" x14ac:dyDescent="0.25">
      <c r="A96" s="6">
        <f t="shared" si="2"/>
        <v>92</v>
      </c>
      <c r="B96" s="6" t="s">
        <v>9</v>
      </c>
      <c r="C96" s="6" t="s">
        <v>8</v>
      </c>
      <c r="D96" s="7" t="s">
        <v>291</v>
      </c>
      <c r="E96" s="10" t="s">
        <v>8</v>
      </c>
      <c r="F96" s="7"/>
      <c r="G96" s="6" t="str">
        <f t="shared" si="3"/>
        <v xml:space="preserve">XX.XX.XX.XX.XX - PATRICK - </v>
      </c>
      <c r="H96" s="6"/>
      <c r="I96" s="6"/>
      <c r="J96" s="6">
        <f>J95+1</f>
        <v>92</v>
      </c>
      <c r="K96" s="6" t="s">
        <v>33</v>
      </c>
    </row>
    <row r="97" spans="1:11" ht="12.75" customHeight="1" x14ac:dyDescent="0.25">
      <c r="A97" s="6">
        <f t="shared" si="2"/>
        <v>93</v>
      </c>
      <c r="B97" s="6" t="s">
        <v>52</v>
      </c>
      <c r="C97" s="6" t="s">
        <v>107</v>
      </c>
      <c r="D97" s="7" t="s">
        <v>291</v>
      </c>
      <c r="E97" s="10"/>
      <c r="F97" s="7"/>
      <c r="G97" s="6" t="str">
        <f t="shared" si="3"/>
        <v>XX.XX.XX.XX.XX - FRED - SEEM YANNICK</v>
      </c>
      <c r="H97" s="6"/>
      <c r="I97" s="6"/>
      <c r="J97" s="6">
        <f>J96+1</f>
        <v>93</v>
      </c>
      <c r="K97" s="6" t="s">
        <v>275</v>
      </c>
    </row>
    <row r="98" spans="1:11" ht="12.75" customHeight="1" x14ac:dyDescent="0.25">
      <c r="A98" s="6">
        <f t="shared" si="2"/>
        <v>94</v>
      </c>
      <c r="B98" s="6" t="s">
        <v>108</v>
      </c>
      <c r="C98" s="6" t="s">
        <v>8</v>
      </c>
      <c r="D98" s="7" t="s">
        <v>291</v>
      </c>
      <c r="E98" s="10" t="s">
        <v>8</v>
      </c>
      <c r="F98" s="7"/>
      <c r="G98" s="6" t="str">
        <f t="shared" si="3"/>
        <v xml:space="preserve">XX.XX.XX.XX.XX - ERNEST - </v>
      </c>
      <c r="H98" s="6"/>
      <c r="I98" s="6"/>
      <c r="J98" s="6">
        <f>J97+1</f>
        <v>94</v>
      </c>
      <c r="K98" s="6" t="s">
        <v>138</v>
      </c>
    </row>
    <row r="99" spans="1:11" ht="12.75" customHeight="1" x14ac:dyDescent="0.25">
      <c r="A99" s="6">
        <f t="shared" si="2"/>
        <v>95</v>
      </c>
      <c r="B99" s="6" t="s">
        <v>109</v>
      </c>
      <c r="C99" s="6" t="s">
        <v>110</v>
      </c>
      <c r="D99" s="7" t="s">
        <v>291</v>
      </c>
      <c r="E99" s="10" t="s">
        <v>8</v>
      </c>
      <c r="F99" s="7"/>
      <c r="G99" s="6" t="str">
        <f t="shared" si="3"/>
        <v>XX.XX.XX.XX.XX - SEBASTIEN - HSE ANGOLA</v>
      </c>
      <c r="H99" s="6"/>
      <c r="I99" s="6"/>
      <c r="J99" s="6">
        <f>J98+1</f>
        <v>95</v>
      </c>
      <c r="K99" s="6" t="s">
        <v>259</v>
      </c>
    </row>
    <row r="100" spans="1:11" ht="12.75" customHeight="1" x14ac:dyDescent="0.25">
      <c r="A100" s="6">
        <f t="shared" si="2"/>
        <v>96</v>
      </c>
      <c r="B100" s="6" t="s">
        <v>111</v>
      </c>
      <c r="C100" s="6" t="s">
        <v>112</v>
      </c>
      <c r="D100" s="7" t="s">
        <v>291</v>
      </c>
      <c r="E100" s="10"/>
      <c r="F100" s="7"/>
      <c r="G100" s="6" t="str">
        <f t="shared" si="3"/>
        <v>XX.XX.XX.XX.XX - PATRICE - AMBU LOURDES</v>
      </c>
      <c r="H100" s="6"/>
      <c r="I100" s="6"/>
      <c r="J100" s="6">
        <f>J99+1</f>
        <v>96</v>
      </c>
      <c r="K100" s="6" t="s">
        <v>37</v>
      </c>
    </row>
    <row r="101" spans="1:11" ht="12.75" customHeight="1" x14ac:dyDescent="0.25">
      <c r="A101" s="6">
        <f t="shared" si="2"/>
        <v>97</v>
      </c>
      <c r="B101" s="6" t="s">
        <v>65</v>
      </c>
      <c r="C101" s="6" t="s">
        <v>113</v>
      </c>
      <c r="D101" s="7" t="s">
        <v>291</v>
      </c>
      <c r="E101" s="10" t="s">
        <v>8</v>
      </c>
      <c r="F101" s="7"/>
      <c r="G101" s="6" t="str">
        <f t="shared" si="3"/>
        <v>XX.XX.XX.XX.XX - STEPHANE - TATOO</v>
      </c>
      <c r="H101" s="6"/>
      <c r="I101" s="6"/>
      <c r="J101" s="6">
        <f>J100+1</f>
        <v>97</v>
      </c>
      <c r="K101" s="6" t="s">
        <v>134</v>
      </c>
    </row>
    <row r="102" spans="1:11" ht="12.75" customHeight="1" x14ac:dyDescent="0.25">
      <c r="A102" s="6">
        <f t="shared" si="2"/>
        <v>98</v>
      </c>
      <c r="B102" s="6" t="s">
        <v>43</v>
      </c>
      <c r="C102" s="11" t="s">
        <v>114</v>
      </c>
      <c r="D102" s="7" t="s">
        <v>291</v>
      </c>
      <c r="E102" s="10" t="s">
        <v>8</v>
      </c>
      <c r="F102" s="7"/>
      <c r="G102" s="6" t="str">
        <f t="shared" si="3"/>
        <v>XX.XX.XX.XX.XX - THIERRY - JUIN 2013</v>
      </c>
      <c r="H102" s="6"/>
      <c r="I102" s="6"/>
      <c r="J102" s="6">
        <f>J101+1</f>
        <v>98</v>
      </c>
      <c r="K102" s="6" t="s">
        <v>274</v>
      </c>
    </row>
    <row r="103" spans="1:11" ht="12.75" customHeight="1" x14ac:dyDescent="0.25">
      <c r="A103" s="6">
        <f t="shared" si="2"/>
        <v>99</v>
      </c>
      <c r="B103" s="6" t="s">
        <v>115</v>
      </c>
      <c r="C103" s="6" t="s">
        <v>8</v>
      </c>
      <c r="D103" s="7" t="s">
        <v>291</v>
      </c>
      <c r="E103" s="10" t="s">
        <v>8</v>
      </c>
      <c r="F103" s="7"/>
      <c r="G103" s="6" t="str">
        <f t="shared" si="3"/>
        <v xml:space="preserve">XX.XX.XX.XX.XX - MAXIME - </v>
      </c>
      <c r="H103" s="6"/>
      <c r="I103" s="6"/>
      <c r="J103" s="6">
        <f>J102+1</f>
        <v>99</v>
      </c>
      <c r="K103" s="6" t="s">
        <v>273</v>
      </c>
    </row>
    <row r="104" spans="1:11" ht="12.75" customHeight="1" x14ac:dyDescent="0.25">
      <c r="A104" s="6">
        <f t="shared" si="2"/>
        <v>100</v>
      </c>
      <c r="B104" s="6" t="s">
        <v>43</v>
      </c>
      <c r="C104" s="6" t="s">
        <v>8</v>
      </c>
      <c r="D104" s="7" t="s">
        <v>291</v>
      </c>
      <c r="E104" s="10" t="s">
        <v>8</v>
      </c>
      <c r="F104" s="7"/>
      <c r="G104" s="6" t="str">
        <f t="shared" si="3"/>
        <v xml:space="preserve">XX.XX.XX.XX.XX - THIERRY - </v>
      </c>
      <c r="H104" s="6"/>
      <c r="I104" s="6"/>
      <c r="J104" s="6">
        <f>J103+1</f>
        <v>100</v>
      </c>
      <c r="K104" s="6" t="s">
        <v>272</v>
      </c>
    </row>
    <row r="105" spans="1:11" ht="12.75" customHeight="1" x14ac:dyDescent="0.25">
      <c r="A105" s="6">
        <f t="shared" si="2"/>
        <v>101</v>
      </c>
      <c r="B105" s="6" t="s">
        <v>65</v>
      </c>
      <c r="C105" s="6" t="s">
        <v>48</v>
      </c>
      <c r="D105" s="7" t="s">
        <v>291</v>
      </c>
      <c r="E105" s="10" t="s">
        <v>8</v>
      </c>
      <c r="F105" s="7"/>
      <c r="G105" s="6" t="str">
        <f t="shared" si="3"/>
        <v>XX.XX.XX.XX.XX - STEPHANE - TOTAL</v>
      </c>
      <c r="H105" s="6"/>
      <c r="I105" s="6"/>
      <c r="J105" s="6">
        <f>J104+1</f>
        <v>101</v>
      </c>
      <c r="K105" s="6" t="s">
        <v>210</v>
      </c>
    </row>
    <row r="106" spans="1:11" ht="12.75" customHeight="1" x14ac:dyDescent="0.25">
      <c r="A106" s="6">
        <f t="shared" si="2"/>
        <v>102</v>
      </c>
      <c r="B106" s="6" t="s">
        <v>42</v>
      </c>
      <c r="C106" s="6" t="s">
        <v>116</v>
      </c>
      <c r="D106" s="7" t="s">
        <v>291</v>
      </c>
      <c r="E106" s="10" t="s">
        <v>8</v>
      </c>
      <c r="F106" s="7"/>
      <c r="G106" s="6" t="str">
        <f t="shared" si="3"/>
        <v>XX.XX.XX.XX.XX - PIERRE - TADJIKISTAN</v>
      </c>
      <c r="H106" s="6"/>
      <c r="I106" s="6"/>
      <c r="J106" s="6">
        <f>J105+1</f>
        <v>102</v>
      </c>
      <c r="K106" s="6" t="s">
        <v>179</v>
      </c>
    </row>
    <row r="107" spans="1:11" ht="12.75" customHeight="1" x14ac:dyDescent="0.25">
      <c r="A107" s="6">
        <f t="shared" si="2"/>
        <v>103</v>
      </c>
      <c r="B107" s="6" t="s">
        <v>71</v>
      </c>
      <c r="C107" s="6" t="s">
        <v>8</v>
      </c>
      <c r="D107" s="7" t="s">
        <v>291</v>
      </c>
      <c r="E107" s="10" t="s">
        <v>8</v>
      </c>
      <c r="F107" s="7"/>
      <c r="G107" s="6" t="str">
        <f t="shared" si="3"/>
        <v xml:space="preserve">XX.XX.XX.XX.XX - DANIEL - </v>
      </c>
      <c r="H107" s="6"/>
      <c r="I107" s="6"/>
      <c r="J107" s="6">
        <f>J106+1</f>
        <v>103</v>
      </c>
      <c r="K107" s="6" t="s">
        <v>271</v>
      </c>
    </row>
    <row r="108" spans="1:11" ht="12.75" customHeight="1" x14ac:dyDescent="0.25">
      <c r="A108" s="6">
        <f t="shared" si="2"/>
        <v>104</v>
      </c>
      <c r="B108" s="6" t="s">
        <v>117</v>
      </c>
      <c r="C108" s="6" t="s">
        <v>8</v>
      </c>
      <c r="D108" s="7" t="s">
        <v>291</v>
      </c>
      <c r="E108" s="10" t="s">
        <v>8</v>
      </c>
      <c r="F108" s="7" t="s">
        <v>8</v>
      </c>
      <c r="G108" s="6" t="str">
        <f t="shared" si="3"/>
        <v xml:space="preserve">XX.XX.XX.XX.XX - CHRISTIAN - </v>
      </c>
      <c r="H108" s="6"/>
      <c r="I108" s="6"/>
      <c r="J108" s="6">
        <f>J107+1</f>
        <v>104</v>
      </c>
      <c r="K108" s="6" t="s">
        <v>115</v>
      </c>
    </row>
    <row r="109" spans="1:11" ht="12.75" customHeight="1" x14ac:dyDescent="0.25">
      <c r="A109" s="6">
        <f t="shared" si="2"/>
        <v>105</v>
      </c>
      <c r="B109" s="6" t="s">
        <v>118</v>
      </c>
      <c r="C109" s="6" t="s">
        <v>8</v>
      </c>
      <c r="D109" s="7" t="s">
        <v>291</v>
      </c>
      <c r="E109" s="10" t="s">
        <v>8</v>
      </c>
      <c r="F109" s="7"/>
      <c r="G109" s="6" t="str">
        <f t="shared" si="3"/>
        <v xml:space="preserve">XX.XX.XX.XX.XX - JIMMY - </v>
      </c>
      <c r="H109" s="6"/>
      <c r="I109" s="6"/>
      <c r="J109" s="6">
        <f>J108+1</f>
        <v>105</v>
      </c>
      <c r="K109" s="6" t="s">
        <v>11</v>
      </c>
    </row>
    <row r="110" spans="1:11" ht="12.75" customHeight="1" x14ac:dyDescent="0.25">
      <c r="A110" s="6">
        <f t="shared" si="2"/>
        <v>106</v>
      </c>
      <c r="B110" s="6" t="s">
        <v>65</v>
      </c>
      <c r="C110" s="6" t="s">
        <v>119</v>
      </c>
      <c r="D110" s="7" t="s">
        <v>291</v>
      </c>
      <c r="E110" s="10"/>
      <c r="F110" s="7"/>
      <c r="G110" s="6" t="str">
        <f t="shared" si="3"/>
        <v>XX.XX.XX.XX.XX - STEPHANE - DANDY BARBE</v>
      </c>
      <c r="H110" s="6"/>
      <c r="I110" s="6"/>
      <c r="J110" s="6">
        <f>J109+1</f>
        <v>106</v>
      </c>
      <c r="K110" s="6" t="s">
        <v>270</v>
      </c>
    </row>
    <row r="111" spans="1:11" ht="12.75" customHeight="1" x14ac:dyDescent="0.25">
      <c r="A111" s="6">
        <f t="shared" si="2"/>
        <v>107</v>
      </c>
      <c r="B111" s="6" t="s">
        <v>24</v>
      </c>
      <c r="C111" s="6"/>
      <c r="D111" s="7" t="s">
        <v>291</v>
      </c>
      <c r="E111" s="10"/>
      <c r="F111" s="7"/>
      <c r="G111" s="6" t="str">
        <f t="shared" si="3"/>
        <v xml:space="preserve">XX.XX.XX.XX.XX - BERTRAND - </v>
      </c>
      <c r="H111" s="6"/>
      <c r="I111" s="6"/>
      <c r="J111" s="6">
        <f>J110+1</f>
        <v>107</v>
      </c>
      <c r="K111" s="6" t="s">
        <v>122</v>
      </c>
    </row>
    <row r="112" spans="1:11" ht="12.75" customHeight="1" x14ac:dyDescent="0.25">
      <c r="A112" s="6">
        <f t="shared" si="2"/>
        <v>108</v>
      </c>
      <c r="B112" s="6" t="s">
        <v>120</v>
      </c>
      <c r="C112" s="6"/>
      <c r="D112" s="7" t="s">
        <v>291</v>
      </c>
      <c r="E112" s="10"/>
      <c r="F112" s="7"/>
      <c r="G112" s="6" t="str">
        <f t="shared" si="3"/>
        <v xml:space="preserve">XX.XX.XX.XX.XX - GUILLAUME - </v>
      </c>
      <c r="H112" s="6"/>
      <c r="I112" s="6"/>
      <c r="J112" s="6">
        <f>J111+1</f>
        <v>108</v>
      </c>
      <c r="K112" s="6" t="s">
        <v>269</v>
      </c>
    </row>
    <row r="113" spans="1:11" ht="12.75" customHeight="1" x14ac:dyDescent="0.25">
      <c r="A113" s="6">
        <f t="shared" si="2"/>
        <v>109</v>
      </c>
      <c r="B113" s="6" t="s">
        <v>121</v>
      </c>
      <c r="C113" s="6" t="s">
        <v>8</v>
      </c>
      <c r="D113" s="7" t="s">
        <v>291</v>
      </c>
      <c r="E113" s="10" t="s">
        <v>8</v>
      </c>
      <c r="F113" s="7"/>
      <c r="G113" s="6" t="str">
        <f t="shared" si="3"/>
        <v xml:space="preserve">XX.XX.XX.XX.XX - JEAN CHARLES - </v>
      </c>
      <c r="H113" s="6"/>
      <c r="I113" s="6"/>
      <c r="J113" s="6">
        <f>J112+1</f>
        <v>109</v>
      </c>
      <c r="K113" s="6" t="s">
        <v>215</v>
      </c>
    </row>
    <row r="114" spans="1:11" ht="12.75" customHeight="1" x14ac:dyDescent="0.25">
      <c r="A114" s="6">
        <f t="shared" si="2"/>
        <v>110</v>
      </c>
      <c r="B114" s="6" t="s">
        <v>122</v>
      </c>
      <c r="C114" s="6" t="s">
        <v>8</v>
      </c>
      <c r="D114" s="7" t="s">
        <v>291</v>
      </c>
      <c r="E114" s="10" t="s">
        <v>8</v>
      </c>
      <c r="F114" s="7"/>
      <c r="G114" s="6" t="str">
        <f t="shared" si="3"/>
        <v xml:space="preserve">XX.XX.XX.XX.XX - MIKA - </v>
      </c>
      <c r="H114" s="6"/>
      <c r="I114" s="6"/>
      <c r="J114" s="6">
        <f>J113+1</f>
        <v>110</v>
      </c>
      <c r="K114" s="6" t="s">
        <v>199</v>
      </c>
    </row>
    <row r="115" spans="1:11" ht="12.75" customHeight="1" x14ac:dyDescent="0.25">
      <c r="A115" s="6">
        <f t="shared" si="2"/>
        <v>111</v>
      </c>
      <c r="B115" s="6" t="s">
        <v>123</v>
      </c>
      <c r="C115" s="6" t="s">
        <v>8</v>
      </c>
      <c r="D115" s="7" t="s">
        <v>291</v>
      </c>
      <c r="E115" s="10" t="s">
        <v>8</v>
      </c>
      <c r="F115" s="7"/>
      <c r="G115" s="6" t="str">
        <f t="shared" si="3"/>
        <v xml:space="preserve">XX.XX.XX.XX.XX - ROMAIN - </v>
      </c>
      <c r="H115" s="6"/>
      <c r="I115" s="6"/>
      <c r="J115" s="6">
        <f>J114+1</f>
        <v>111</v>
      </c>
      <c r="K115" s="6" t="s">
        <v>55</v>
      </c>
    </row>
    <row r="116" spans="1:11" ht="12.75" customHeight="1" x14ac:dyDescent="0.25">
      <c r="A116" s="6">
        <f t="shared" si="2"/>
        <v>112</v>
      </c>
      <c r="B116" s="6" t="s">
        <v>99</v>
      </c>
      <c r="C116" s="6" t="s">
        <v>27</v>
      </c>
      <c r="D116" s="7" t="s">
        <v>291</v>
      </c>
      <c r="E116" s="10" t="s">
        <v>8</v>
      </c>
      <c r="F116" s="7"/>
      <c r="G116" s="6" t="str">
        <f t="shared" si="3"/>
        <v>XX.XX.XX.XX.XX - ALAIN - MONT DE MARSAN</v>
      </c>
      <c r="H116" s="6"/>
      <c r="I116" s="6"/>
      <c r="J116" s="6">
        <f>J115+1</f>
        <v>112</v>
      </c>
      <c r="K116" s="6" t="s">
        <v>56</v>
      </c>
    </row>
    <row r="117" spans="1:11" ht="12.75" customHeight="1" x14ac:dyDescent="0.25">
      <c r="A117" s="6">
        <f t="shared" si="2"/>
        <v>113</v>
      </c>
      <c r="B117" s="6" t="s">
        <v>124</v>
      </c>
      <c r="C117" s="6" t="s">
        <v>8</v>
      </c>
      <c r="D117" s="7" t="s">
        <v>291</v>
      </c>
      <c r="E117" s="10" t="s">
        <v>8</v>
      </c>
      <c r="F117" s="7"/>
      <c r="G117" s="6" t="str">
        <f t="shared" si="3"/>
        <v xml:space="preserve">XX.XX.XX.XX.XX - FRANCOIS - </v>
      </c>
      <c r="H117" s="6"/>
      <c r="I117" s="6"/>
      <c r="J117" s="6">
        <f>J116+1</f>
        <v>113</v>
      </c>
      <c r="K117" s="6" t="s">
        <v>268</v>
      </c>
    </row>
    <row r="118" spans="1:11" ht="12.75" customHeight="1" x14ac:dyDescent="0.25">
      <c r="A118" s="6">
        <f t="shared" si="2"/>
        <v>114</v>
      </c>
      <c r="B118" s="6" t="s">
        <v>62</v>
      </c>
      <c r="C118" s="6" t="s">
        <v>8</v>
      </c>
      <c r="D118" s="7" t="s">
        <v>291</v>
      </c>
      <c r="E118" s="10" t="s">
        <v>8</v>
      </c>
      <c r="F118" s="7"/>
      <c r="G118" s="6" t="str">
        <f t="shared" si="3"/>
        <v xml:space="preserve">XX.XX.XX.XX.XX - JEAN MARC - </v>
      </c>
      <c r="H118" s="6"/>
      <c r="I118" s="6"/>
      <c r="J118" s="6">
        <f>J117+1</f>
        <v>114</v>
      </c>
      <c r="K118" s="6" t="s">
        <v>28</v>
      </c>
    </row>
    <row r="119" spans="1:11" ht="12.75" customHeight="1" x14ac:dyDescent="0.25">
      <c r="A119" s="6">
        <f t="shared" si="2"/>
        <v>115</v>
      </c>
      <c r="B119" s="6" t="s">
        <v>102</v>
      </c>
      <c r="C119" s="6" t="s">
        <v>125</v>
      </c>
      <c r="D119" s="7" t="s">
        <v>291</v>
      </c>
      <c r="E119" s="10" t="s">
        <v>8</v>
      </c>
      <c r="F119" s="7"/>
      <c r="G119" s="6" t="str">
        <f t="shared" si="3"/>
        <v>XX.XX.XX.XX.XX - JEAN LUC - LABERNARIE</v>
      </c>
      <c r="H119" s="6"/>
      <c r="I119" s="6"/>
      <c r="J119" s="6">
        <f>J118+1</f>
        <v>115</v>
      </c>
      <c r="K119" s="6" t="s">
        <v>252</v>
      </c>
    </row>
    <row r="120" spans="1:11" ht="12.75" customHeight="1" x14ac:dyDescent="0.25">
      <c r="A120" s="6">
        <f t="shared" si="2"/>
        <v>116</v>
      </c>
      <c r="B120" s="6" t="s">
        <v>28</v>
      </c>
      <c r="C120" s="6" t="s">
        <v>8</v>
      </c>
      <c r="D120" s="7" t="s">
        <v>291</v>
      </c>
      <c r="E120" s="10" t="s">
        <v>8</v>
      </c>
      <c r="F120" s="7"/>
      <c r="G120" s="6" t="str">
        <f t="shared" si="3"/>
        <v xml:space="preserve">XX.XX.XX.XX.XX - OLIVIER - </v>
      </c>
      <c r="H120" s="6"/>
      <c r="I120" s="6"/>
      <c r="J120" s="6">
        <f>J119+1</f>
        <v>116</v>
      </c>
      <c r="K120" s="6" t="s">
        <v>173</v>
      </c>
    </row>
    <row r="121" spans="1:11" ht="12.75" customHeight="1" x14ac:dyDescent="0.25">
      <c r="A121" s="6">
        <f t="shared" si="2"/>
        <v>117</v>
      </c>
      <c r="B121" s="6" t="s">
        <v>120</v>
      </c>
      <c r="C121" s="6"/>
      <c r="D121" s="7" t="s">
        <v>291</v>
      </c>
      <c r="E121" s="10"/>
      <c r="F121" s="7"/>
      <c r="G121" s="6" t="str">
        <f t="shared" si="3"/>
        <v xml:space="preserve">XX.XX.XX.XX.XX - GUILLAUME - </v>
      </c>
      <c r="H121" s="6"/>
      <c r="I121" s="6"/>
      <c r="J121" s="6">
        <f>J120+1</f>
        <v>117</v>
      </c>
      <c r="K121" s="6" t="s">
        <v>77</v>
      </c>
    </row>
    <row r="122" spans="1:11" ht="12.75" customHeight="1" x14ac:dyDescent="0.25">
      <c r="A122" s="6">
        <f t="shared" si="2"/>
        <v>118</v>
      </c>
      <c r="B122" s="6" t="s">
        <v>12</v>
      </c>
      <c r="C122" s="6" t="s">
        <v>126</v>
      </c>
      <c r="D122" s="7" t="s">
        <v>291</v>
      </c>
      <c r="E122" s="10" t="s">
        <v>8</v>
      </c>
      <c r="F122" s="7"/>
      <c r="G122" s="6" t="str">
        <f t="shared" si="3"/>
        <v>XX.XX.XX.XX.XX - JEAN PHILIPPE - SATIN</v>
      </c>
      <c r="H122" s="6"/>
      <c r="I122" s="6"/>
      <c r="J122" s="6">
        <f>J121+1</f>
        <v>118</v>
      </c>
      <c r="K122" s="6" t="s">
        <v>111</v>
      </c>
    </row>
    <row r="123" spans="1:11" ht="12.75" customHeight="1" x14ac:dyDescent="0.25">
      <c r="A123" s="6">
        <f t="shared" si="2"/>
        <v>119</v>
      </c>
      <c r="B123" s="6" t="s">
        <v>81</v>
      </c>
      <c r="C123" s="6"/>
      <c r="D123" s="7" t="s">
        <v>291</v>
      </c>
      <c r="E123" s="10"/>
      <c r="F123" s="7"/>
      <c r="G123" s="6" t="str">
        <f t="shared" si="3"/>
        <v xml:space="preserve">XX.XX.XX.XX.XX - HERVE - </v>
      </c>
      <c r="H123" s="6"/>
      <c r="I123" s="6"/>
      <c r="J123" s="6">
        <f>J122+1</f>
        <v>119</v>
      </c>
      <c r="K123" s="6" t="s">
        <v>9</v>
      </c>
    </row>
    <row r="124" spans="1:11" ht="12.75" customHeight="1" x14ac:dyDescent="0.25">
      <c r="A124" s="6">
        <f t="shared" si="2"/>
        <v>120</v>
      </c>
      <c r="B124" s="6" t="s">
        <v>55</v>
      </c>
      <c r="C124" s="6" t="s">
        <v>8</v>
      </c>
      <c r="D124" s="7" t="s">
        <v>291</v>
      </c>
      <c r="E124" s="10" t="s">
        <v>8</v>
      </c>
      <c r="F124" s="7" t="s">
        <v>8</v>
      </c>
      <c r="G124" s="6" t="str">
        <f t="shared" si="3"/>
        <v xml:space="preserve">XX.XX.XX.XX.XX - NICOLAS - </v>
      </c>
      <c r="H124" s="6"/>
      <c r="I124" s="6"/>
      <c r="J124" s="6">
        <f>J123+1</f>
        <v>120</v>
      </c>
      <c r="K124" s="6" t="s">
        <v>140</v>
      </c>
    </row>
    <row r="125" spans="1:11" ht="12.75" customHeight="1" x14ac:dyDescent="0.25">
      <c r="A125" s="6">
        <f t="shared" si="2"/>
        <v>121</v>
      </c>
      <c r="B125" s="6" t="s">
        <v>127</v>
      </c>
      <c r="C125" s="6" t="s">
        <v>128</v>
      </c>
      <c r="D125" s="7" t="s">
        <v>291</v>
      </c>
      <c r="E125" s="10"/>
      <c r="F125" s="7"/>
      <c r="G125" s="6" t="str">
        <f t="shared" si="3"/>
        <v>XX.XX.XX.XX.XX - JOEL - BASQUE</v>
      </c>
      <c r="H125" s="6"/>
      <c r="I125" s="6"/>
      <c r="J125" s="6">
        <f>J124+1</f>
        <v>121</v>
      </c>
      <c r="K125" s="6" t="s">
        <v>170</v>
      </c>
    </row>
    <row r="126" spans="1:11" ht="12.75" customHeight="1" x14ac:dyDescent="0.25">
      <c r="A126" s="6">
        <f t="shared" si="2"/>
        <v>122</v>
      </c>
      <c r="B126" s="6" t="s">
        <v>129</v>
      </c>
      <c r="C126" s="6" t="s">
        <v>8</v>
      </c>
      <c r="D126" s="7" t="s">
        <v>291</v>
      </c>
      <c r="E126" s="10" t="s">
        <v>8</v>
      </c>
      <c r="F126" s="7"/>
      <c r="G126" s="6" t="str">
        <f t="shared" si="3"/>
        <v xml:space="preserve">XX.XX.XX.XX.XX - CHRISTOPHE - </v>
      </c>
      <c r="H126" s="6"/>
      <c r="I126" s="6"/>
      <c r="J126" s="6">
        <f>J125+1</f>
        <v>122</v>
      </c>
      <c r="K126" s="6" t="s">
        <v>266</v>
      </c>
    </row>
    <row r="127" spans="1:11" ht="12.75" customHeight="1" x14ac:dyDescent="0.25">
      <c r="A127" s="6">
        <f t="shared" si="2"/>
        <v>123</v>
      </c>
      <c r="B127" s="6" t="s">
        <v>21</v>
      </c>
      <c r="C127" s="6" t="s">
        <v>8</v>
      </c>
      <c r="D127" s="7" t="s">
        <v>291</v>
      </c>
      <c r="E127" s="10" t="s">
        <v>8</v>
      </c>
      <c r="F127" s="7"/>
      <c r="G127" s="6" t="str">
        <f t="shared" si="3"/>
        <v xml:space="preserve">XX.XX.XX.XX.XX - YVES - </v>
      </c>
      <c r="H127" s="6"/>
      <c r="I127" s="6"/>
      <c r="J127" s="6">
        <f>J126+1</f>
        <v>123</v>
      </c>
      <c r="K127" s="6" t="s">
        <v>183</v>
      </c>
    </row>
    <row r="128" spans="1:11" ht="12.75" customHeight="1" x14ac:dyDescent="0.25">
      <c r="A128" s="6">
        <f t="shared" si="2"/>
        <v>124</v>
      </c>
      <c r="B128" s="6" t="s">
        <v>35</v>
      </c>
      <c r="C128" s="6" t="s">
        <v>130</v>
      </c>
      <c r="D128" s="7" t="s">
        <v>291</v>
      </c>
      <c r="E128" s="10" t="s">
        <v>8</v>
      </c>
      <c r="F128" s="7"/>
      <c r="G128" s="6" t="str">
        <f t="shared" si="3"/>
        <v>XX.XX.XX.XX.XX - BRUNO - YX BLEUX</v>
      </c>
      <c r="H128" s="6"/>
      <c r="I128" s="6"/>
      <c r="J128" s="6">
        <f>J127+1</f>
        <v>124</v>
      </c>
      <c r="K128" s="6" t="s">
        <v>76</v>
      </c>
    </row>
    <row r="129" spans="1:11" ht="12.75" customHeight="1" x14ac:dyDescent="0.25">
      <c r="A129" s="6">
        <f t="shared" si="2"/>
        <v>125</v>
      </c>
      <c r="B129" s="6" t="s">
        <v>6</v>
      </c>
      <c r="C129" s="6" t="s">
        <v>131</v>
      </c>
      <c r="D129" s="7" t="s">
        <v>291</v>
      </c>
      <c r="E129" s="10" t="s">
        <v>8</v>
      </c>
      <c r="F129" s="7"/>
      <c r="G129" s="6" t="str">
        <f t="shared" si="3"/>
        <v>XX.XX.XX.XX.XX - ERIC - NANTES</v>
      </c>
      <c r="H129" s="6"/>
      <c r="I129" s="6"/>
      <c r="J129" s="6">
        <f>J128+1</f>
        <v>125</v>
      </c>
      <c r="K129" s="6" t="s">
        <v>42</v>
      </c>
    </row>
    <row r="130" spans="1:11" ht="12.75" customHeight="1" x14ac:dyDescent="0.25">
      <c r="A130" s="6">
        <f t="shared" si="2"/>
        <v>126</v>
      </c>
      <c r="B130" s="6" t="s">
        <v>132</v>
      </c>
      <c r="C130" s="6" t="s">
        <v>8</v>
      </c>
      <c r="D130" s="7" t="s">
        <v>291</v>
      </c>
      <c r="E130" s="10" t="s">
        <v>8</v>
      </c>
      <c r="F130" s="7" t="s">
        <v>8</v>
      </c>
      <c r="G130" s="6" t="str">
        <f t="shared" si="3"/>
        <v xml:space="preserve">XX.XX.XX.XX.XX - CYRIL - </v>
      </c>
      <c r="H130" s="6"/>
      <c r="I130" s="6"/>
      <c r="J130" s="6">
        <f>J129+1</f>
        <v>126</v>
      </c>
      <c r="K130" s="6" t="s">
        <v>181</v>
      </c>
    </row>
    <row r="131" spans="1:11" ht="12.75" customHeight="1" x14ac:dyDescent="0.25">
      <c r="A131" s="6">
        <f t="shared" si="2"/>
        <v>127</v>
      </c>
      <c r="B131" s="6" t="s">
        <v>133</v>
      </c>
      <c r="C131" s="6"/>
      <c r="D131" s="7" t="s">
        <v>291</v>
      </c>
      <c r="E131" s="10" t="s">
        <v>8</v>
      </c>
      <c r="F131" s="7"/>
      <c r="G131" s="6" t="str">
        <f t="shared" si="3"/>
        <v xml:space="preserve">XX.XX.XX.XX.XX - JEAN MICHEL - </v>
      </c>
      <c r="H131" s="6"/>
      <c r="I131" s="6"/>
      <c r="J131" s="6">
        <f>J130+1</f>
        <v>127</v>
      </c>
      <c r="K131" s="6" t="s">
        <v>88</v>
      </c>
    </row>
    <row r="132" spans="1:11" ht="12.75" customHeight="1" x14ac:dyDescent="0.25">
      <c r="A132" s="6">
        <f t="shared" si="2"/>
        <v>128</v>
      </c>
      <c r="B132" s="6" t="s">
        <v>134</v>
      </c>
      <c r="C132" s="6" t="s">
        <v>8</v>
      </c>
      <c r="D132" s="7" t="s">
        <v>291</v>
      </c>
      <c r="E132" s="10" t="s">
        <v>8</v>
      </c>
      <c r="F132" s="7"/>
      <c r="G132" s="6" t="str">
        <f t="shared" si="3"/>
        <v xml:space="preserve">XX.XX.XX.XX.XX - MARC - </v>
      </c>
      <c r="H132" s="6"/>
      <c r="I132" s="6"/>
      <c r="J132" s="6">
        <f>J131+1</f>
        <v>128</v>
      </c>
      <c r="K132" s="6" t="s">
        <v>75</v>
      </c>
    </row>
    <row r="133" spans="1:11" ht="12.75" customHeight="1" x14ac:dyDescent="0.25">
      <c r="A133" s="6">
        <f t="shared" si="2"/>
        <v>129</v>
      </c>
      <c r="B133" s="6" t="s">
        <v>34</v>
      </c>
      <c r="C133" s="6" t="s">
        <v>135</v>
      </c>
      <c r="D133" s="7" t="s">
        <v>291</v>
      </c>
      <c r="E133" s="10"/>
      <c r="F133" s="7"/>
      <c r="G133" s="6" t="str">
        <f t="shared" si="3"/>
        <v>XX.XX.XX.XX.XX - JEAN FRANCOIS - petit bonhomme</v>
      </c>
      <c r="H133" s="6"/>
      <c r="I133" s="6"/>
      <c r="J133" s="6">
        <f>J132+1</f>
        <v>129</v>
      </c>
      <c r="K133" s="6" t="s">
        <v>158</v>
      </c>
    </row>
    <row r="134" spans="1:11" ht="12.75" customHeight="1" x14ac:dyDescent="0.25">
      <c r="A134" s="6">
        <f t="shared" ref="A134:A197" si="4">A133+1</f>
        <v>130</v>
      </c>
      <c r="B134" s="6" t="s">
        <v>20</v>
      </c>
      <c r="C134" s="6" t="s">
        <v>8</v>
      </c>
      <c r="D134" s="7" t="s">
        <v>291</v>
      </c>
      <c r="E134" s="10" t="s">
        <v>8</v>
      </c>
      <c r="F134" s="7"/>
      <c r="G134" s="6" t="str">
        <f t="shared" si="3"/>
        <v xml:space="preserve">XX.XX.XX.XX.XX - SYLVAIN - </v>
      </c>
      <c r="H134" s="6"/>
      <c r="I134" s="6"/>
      <c r="J134" s="6">
        <f>J133+1</f>
        <v>130</v>
      </c>
      <c r="K134" s="6" t="s">
        <v>265</v>
      </c>
    </row>
    <row r="135" spans="1:11" ht="12.75" customHeight="1" x14ac:dyDescent="0.25">
      <c r="A135" s="6">
        <f t="shared" si="4"/>
        <v>131</v>
      </c>
      <c r="B135" s="6" t="s">
        <v>52</v>
      </c>
      <c r="C135" s="6" t="s">
        <v>136</v>
      </c>
      <c r="D135" s="7" t="s">
        <v>291</v>
      </c>
      <c r="E135" s="10" t="s">
        <v>8</v>
      </c>
      <c r="F135" s="7"/>
      <c r="G135" s="6" t="str">
        <f t="shared" ref="G135:G198" si="5">IF(B135="",B135,D135&amp;" - "&amp;B135&amp;" - "&amp;C135)</f>
        <v>XX.XX.XX.XX.XX - FRED - TARBES</v>
      </c>
      <c r="H135" s="6"/>
      <c r="I135" s="6"/>
      <c r="J135" s="6">
        <f>J134+1</f>
        <v>131</v>
      </c>
      <c r="K135" s="6" t="s">
        <v>264</v>
      </c>
    </row>
    <row r="136" spans="1:11" ht="12.75" customHeight="1" x14ac:dyDescent="0.25">
      <c r="A136" s="6">
        <f t="shared" si="4"/>
        <v>132</v>
      </c>
      <c r="B136" s="6" t="s">
        <v>28</v>
      </c>
      <c r="C136" s="6" t="s">
        <v>137</v>
      </c>
      <c r="D136" s="7" t="s">
        <v>291</v>
      </c>
      <c r="E136" s="10" t="s">
        <v>8</v>
      </c>
      <c r="F136" s="7"/>
      <c r="G136" s="6" t="str">
        <f t="shared" si="5"/>
        <v>XX.XX.XX.XX.XX - OLIVIER - ACCRO</v>
      </c>
      <c r="H136" s="6"/>
      <c r="I136" s="6"/>
      <c r="J136" s="6">
        <f>J135+1</f>
        <v>132</v>
      </c>
      <c r="K136" s="6" t="s">
        <v>235</v>
      </c>
    </row>
    <row r="137" spans="1:11" ht="12.75" customHeight="1" x14ac:dyDescent="0.25">
      <c r="A137" s="6">
        <f t="shared" si="4"/>
        <v>133</v>
      </c>
      <c r="B137" s="6" t="s">
        <v>129</v>
      </c>
      <c r="C137" s="6" t="s">
        <v>8</v>
      </c>
      <c r="D137" s="7" t="s">
        <v>291</v>
      </c>
      <c r="E137" s="10" t="s">
        <v>8</v>
      </c>
      <c r="F137" s="7"/>
      <c r="G137" s="6" t="str">
        <f t="shared" si="5"/>
        <v xml:space="preserve">XX.XX.XX.XX.XX - CHRISTOPHE - </v>
      </c>
      <c r="H137" s="6"/>
      <c r="I137" s="6"/>
      <c r="J137" s="6">
        <f>J136+1</f>
        <v>133</v>
      </c>
      <c r="K137" s="6" t="s">
        <v>220</v>
      </c>
    </row>
    <row r="138" spans="1:11" ht="12.75" customHeight="1" x14ac:dyDescent="0.25">
      <c r="A138" s="6">
        <f t="shared" si="4"/>
        <v>134</v>
      </c>
      <c r="B138" s="6" t="s">
        <v>138</v>
      </c>
      <c r="C138" s="6" t="s">
        <v>8</v>
      </c>
      <c r="D138" s="7" t="s">
        <v>291</v>
      </c>
      <c r="E138" s="10" t="s">
        <v>8</v>
      </c>
      <c r="F138" s="7"/>
      <c r="G138" s="6" t="str">
        <f t="shared" si="5"/>
        <v xml:space="preserve">XX.XX.XX.XX.XX - MAEL - </v>
      </c>
      <c r="H138" s="6"/>
      <c r="I138" s="6"/>
      <c r="J138" s="6">
        <f>J137+1</f>
        <v>134</v>
      </c>
      <c r="K138" s="6" t="s">
        <v>151</v>
      </c>
    </row>
    <row r="139" spans="1:11" ht="12.75" customHeight="1" x14ac:dyDescent="0.25">
      <c r="A139" s="6">
        <f t="shared" si="4"/>
        <v>135</v>
      </c>
      <c r="B139" s="6" t="s">
        <v>55</v>
      </c>
      <c r="C139" s="6" t="s">
        <v>8</v>
      </c>
      <c r="D139" s="7" t="s">
        <v>291</v>
      </c>
      <c r="E139" s="10" t="s">
        <v>8</v>
      </c>
      <c r="F139" s="7" t="s">
        <v>8</v>
      </c>
      <c r="G139" s="6" t="str">
        <f t="shared" si="5"/>
        <v xml:space="preserve">XX.XX.XX.XX.XX - NICOLAS - </v>
      </c>
      <c r="H139" s="6"/>
      <c r="I139" s="6"/>
      <c r="J139" s="6">
        <f>J138+1</f>
        <v>135</v>
      </c>
      <c r="K139" s="6" t="s">
        <v>225</v>
      </c>
    </row>
    <row r="140" spans="1:11" ht="12.75" customHeight="1" x14ac:dyDescent="0.25">
      <c r="A140" s="6">
        <f t="shared" si="4"/>
        <v>136</v>
      </c>
      <c r="B140" s="6" t="s">
        <v>139</v>
      </c>
      <c r="C140" s="6"/>
      <c r="D140" s="7" t="s">
        <v>291</v>
      </c>
      <c r="E140" s="10"/>
      <c r="F140" s="7"/>
      <c r="G140" s="6" t="str">
        <f t="shared" si="5"/>
        <v xml:space="preserve">XX.XX.XX.XX.XX - YANIS - </v>
      </c>
      <c r="H140" s="6"/>
      <c r="I140" s="6"/>
      <c r="J140" s="6">
        <f>J139+1</f>
        <v>136</v>
      </c>
      <c r="K140" s="6" t="s">
        <v>123</v>
      </c>
    </row>
    <row r="141" spans="1:11" ht="12.75" customHeight="1" x14ac:dyDescent="0.25">
      <c r="A141" s="6">
        <f t="shared" si="4"/>
        <v>137</v>
      </c>
      <c r="B141" s="6" t="s">
        <v>140</v>
      </c>
      <c r="C141" s="6"/>
      <c r="D141" s="7" t="s">
        <v>291</v>
      </c>
      <c r="E141" s="10"/>
      <c r="F141" s="7"/>
      <c r="G141" s="6" t="str">
        <f t="shared" si="5"/>
        <v xml:space="preserve">XX.XX.XX.XX.XX - PATXI - </v>
      </c>
      <c r="H141" s="6"/>
      <c r="I141" s="6"/>
      <c r="J141" s="6">
        <f>J140+1</f>
        <v>137</v>
      </c>
      <c r="K141" s="6" t="s">
        <v>247</v>
      </c>
    </row>
    <row r="142" spans="1:11" ht="12.75" customHeight="1" x14ac:dyDescent="0.25">
      <c r="A142" s="6">
        <f t="shared" si="4"/>
        <v>138</v>
      </c>
      <c r="B142" s="6" t="s">
        <v>6</v>
      </c>
      <c r="C142" s="6" t="s">
        <v>141</v>
      </c>
      <c r="D142" s="7" t="s">
        <v>291</v>
      </c>
      <c r="E142" s="10" t="s">
        <v>8</v>
      </c>
      <c r="F142" s="7"/>
      <c r="G142" s="6" t="str">
        <f t="shared" si="5"/>
        <v>XX.XX.XX.XX.XX - ERIC - LYON MUSIC</v>
      </c>
      <c r="H142" s="6"/>
      <c r="I142" s="6"/>
      <c r="J142" s="6">
        <f>J141+1</f>
        <v>138</v>
      </c>
      <c r="K142" s="6" t="s">
        <v>109</v>
      </c>
    </row>
    <row r="143" spans="1:11" ht="12.75" customHeight="1" x14ac:dyDescent="0.25">
      <c r="A143" s="6">
        <f t="shared" si="4"/>
        <v>139</v>
      </c>
      <c r="B143" s="6" t="s">
        <v>100</v>
      </c>
      <c r="C143" s="6" t="s">
        <v>8</v>
      </c>
      <c r="D143" s="7" t="s">
        <v>291</v>
      </c>
      <c r="E143" s="10" t="s">
        <v>8</v>
      </c>
      <c r="F143" s="7"/>
      <c r="G143" s="6" t="str">
        <f t="shared" si="5"/>
        <v xml:space="preserve">XX.XX.XX.XX.XX - KARIM - </v>
      </c>
      <c r="H143" s="6"/>
      <c r="I143" s="6"/>
      <c r="J143" s="6">
        <f>J142+1</f>
        <v>139</v>
      </c>
      <c r="K143" s="6" t="s">
        <v>10</v>
      </c>
    </row>
    <row r="144" spans="1:11" ht="12.75" customHeight="1" x14ac:dyDescent="0.25">
      <c r="A144" s="6">
        <f t="shared" si="4"/>
        <v>140</v>
      </c>
      <c r="B144" s="6" t="s">
        <v>142</v>
      </c>
      <c r="C144" s="6" t="s">
        <v>143</v>
      </c>
      <c r="D144" s="7" t="s">
        <v>291</v>
      </c>
      <c r="E144" s="10" t="s">
        <v>8</v>
      </c>
      <c r="F144" s="7"/>
      <c r="G144" s="6" t="str">
        <f t="shared" si="5"/>
        <v>XX.XX.XX.XX.XX - ANTONIO - PORTUGAIS</v>
      </c>
      <c r="H144" s="6"/>
      <c r="I144" s="6"/>
      <c r="J144" s="6">
        <f>J143+1</f>
        <v>140</v>
      </c>
      <c r="K144" s="6" t="s">
        <v>167</v>
      </c>
    </row>
    <row r="145" spans="1:11" ht="12.75" customHeight="1" x14ac:dyDescent="0.25">
      <c r="A145" s="6">
        <f t="shared" si="4"/>
        <v>141</v>
      </c>
      <c r="B145" s="6" t="s">
        <v>38</v>
      </c>
      <c r="C145" s="6"/>
      <c r="D145" s="7" t="s">
        <v>291</v>
      </c>
      <c r="E145" s="10"/>
      <c r="F145" s="7"/>
      <c r="G145" s="6" t="str">
        <f t="shared" si="5"/>
        <v xml:space="preserve">XX.XX.XX.XX.XX - LAURENT - </v>
      </c>
      <c r="H145" s="6"/>
      <c r="I145" s="6"/>
      <c r="J145" s="6">
        <f>J144+1</f>
        <v>141</v>
      </c>
      <c r="K145" s="6" t="s">
        <v>66</v>
      </c>
    </row>
    <row r="146" spans="1:11" ht="12.75" customHeight="1" x14ac:dyDescent="0.25">
      <c r="A146" s="6">
        <f t="shared" si="4"/>
        <v>142</v>
      </c>
      <c r="B146" s="6" t="s">
        <v>132</v>
      </c>
      <c r="C146" s="6" t="s">
        <v>44</v>
      </c>
      <c r="D146" s="7" t="s">
        <v>291</v>
      </c>
      <c r="E146" s="10" t="s">
        <v>8</v>
      </c>
      <c r="F146" s="7"/>
      <c r="G146" s="6" t="str">
        <f t="shared" si="5"/>
        <v>XX.XX.XX.XX.XX - CYRIL - OLORON</v>
      </c>
      <c r="H146" s="6"/>
      <c r="I146" s="6"/>
      <c r="J146" s="6">
        <f>J145+1</f>
        <v>142</v>
      </c>
      <c r="K146" s="6" t="s">
        <v>176</v>
      </c>
    </row>
    <row r="147" spans="1:11" ht="12.75" customHeight="1" x14ac:dyDescent="0.25">
      <c r="A147" s="6">
        <f t="shared" si="4"/>
        <v>143</v>
      </c>
      <c r="B147" s="6" t="s">
        <v>11</v>
      </c>
      <c r="C147" s="12"/>
      <c r="D147" s="7" t="s">
        <v>291</v>
      </c>
      <c r="E147" s="13"/>
      <c r="F147" s="7"/>
      <c r="G147" s="6" t="str">
        <f t="shared" si="5"/>
        <v xml:space="preserve">XX.XX.XX.XX.XX - MICHEL - </v>
      </c>
      <c r="H147" s="6"/>
      <c r="I147" s="6"/>
      <c r="J147" s="6">
        <f>J146+1</f>
        <v>143</v>
      </c>
      <c r="K147" s="6" t="s">
        <v>65</v>
      </c>
    </row>
    <row r="148" spans="1:11" ht="12.75" customHeight="1" x14ac:dyDescent="0.25">
      <c r="A148" s="6">
        <f t="shared" si="4"/>
        <v>144</v>
      </c>
      <c r="B148" s="6" t="s">
        <v>81</v>
      </c>
      <c r="C148" s="6"/>
      <c r="D148" s="7" t="s">
        <v>291</v>
      </c>
      <c r="E148" s="10" t="s">
        <v>8</v>
      </c>
      <c r="F148" s="7"/>
      <c r="G148" s="6" t="str">
        <f t="shared" si="5"/>
        <v xml:space="preserve">XX.XX.XX.XX.XX - HERVE - </v>
      </c>
      <c r="H148" s="6"/>
      <c r="I148" s="6"/>
      <c r="J148" s="6">
        <f>J147+1</f>
        <v>144</v>
      </c>
      <c r="K148" s="6" t="s">
        <v>256</v>
      </c>
    </row>
    <row r="149" spans="1:11" ht="12.75" customHeight="1" x14ac:dyDescent="0.25">
      <c r="A149" s="6">
        <f t="shared" si="4"/>
        <v>145</v>
      </c>
      <c r="B149" s="6" t="s">
        <v>43</v>
      </c>
      <c r="C149" s="6" t="s">
        <v>144</v>
      </c>
      <c r="D149" s="7" t="s">
        <v>291</v>
      </c>
      <c r="E149" s="10" t="s">
        <v>8</v>
      </c>
      <c r="F149" s="7"/>
      <c r="G149" s="6" t="str">
        <f t="shared" si="5"/>
        <v>XX.XX.XX.XX.XX - THIERRY - HANDICAPE</v>
      </c>
      <c r="H149" s="6"/>
      <c r="I149" s="6"/>
      <c r="J149" s="6">
        <f>J148+1</f>
        <v>145</v>
      </c>
      <c r="K149" s="6" t="s">
        <v>20</v>
      </c>
    </row>
    <row r="150" spans="1:11" ht="12.75" customHeight="1" x14ac:dyDescent="0.25">
      <c r="A150" s="6">
        <f t="shared" si="4"/>
        <v>146</v>
      </c>
      <c r="B150" s="6" t="s">
        <v>76</v>
      </c>
      <c r="C150" s="6" t="s">
        <v>145</v>
      </c>
      <c r="D150" s="7" t="s">
        <v>291</v>
      </c>
      <c r="E150" s="10" t="s">
        <v>8</v>
      </c>
      <c r="F150" s="7"/>
      <c r="G150" s="6" t="str">
        <f t="shared" si="5"/>
        <v>XX.XX.XX.XX.XX - PHILIPPE - PONCHERELO</v>
      </c>
      <c r="H150" s="6"/>
      <c r="I150" s="6"/>
      <c r="J150" s="6">
        <f>J149+1</f>
        <v>146</v>
      </c>
      <c r="K150" s="6" t="s">
        <v>193</v>
      </c>
    </row>
    <row r="151" spans="1:11" ht="12.75" customHeight="1" x14ac:dyDescent="0.25">
      <c r="A151" s="6">
        <f t="shared" si="4"/>
        <v>147</v>
      </c>
      <c r="B151" s="6" t="s">
        <v>146</v>
      </c>
      <c r="C151" s="6" t="s">
        <v>8</v>
      </c>
      <c r="D151" s="7" t="s">
        <v>291</v>
      </c>
      <c r="E151" s="10" t="s">
        <v>8</v>
      </c>
      <c r="F151" s="7"/>
      <c r="G151" s="6" t="str">
        <f t="shared" si="5"/>
        <v xml:space="preserve">XX.XX.XX.XX.XX - DAMIEN - </v>
      </c>
      <c r="H151" s="6"/>
      <c r="I151" s="6"/>
      <c r="J151" s="6">
        <f>J150+1</f>
        <v>147</v>
      </c>
      <c r="K151" s="6" t="s">
        <v>136</v>
      </c>
    </row>
    <row r="152" spans="1:11" ht="12.75" customHeight="1" x14ac:dyDescent="0.25">
      <c r="A152" s="6">
        <f t="shared" si="4"/>
        <v>148</v>
      </c>
      <c r="B152" s="6" t="s">
        <v>147</v>
      </c>
      <c r="C152" s="6" t="s">
        <v>8</v>
      </c>
      <c r="D152" s="7" t="s">
        <v>291</v>
      </c>
      <c r="E152" s="10" t="s">
        <v>8</v>
      </c>
      <c r="F152" s="7"/>
      <c r="G152" s="6" t="str">
        <f t="shared" si="5"/>
        <v xml:space="preserve">XX.XX.XX.XX.XX - BERNARD - </v>
      </c>
      <c r="H152" s="6"/>
      <c r="I152" s="6"/>
      <c r="J152" s="6">
        <f>J151+1</f>
        <v>148</v>
      </c>
      <c r="K152" s="6" t="s">
        <v>218</v>
      </c>
    </row>
    <row r="153" spans="1:11" ht="12.75" customHeight="1" x14ac:dyDescent="0.25">
      <c r="A153" s="6">
        <f t="shared" si="4"/>
        <v>149</v>
      </c>
      <c r="B153" s="6" t="s">
        <v>9</v>
      </c>
      <c r="C153" s="6" t="s">
        <v>148</v>
      </c>
      <c r="D153" s="7" t="s">
        <v>291</v>
      </c>
      <c r="E153" s="10"/>
      <c r="F153" s="7"/>
      <c r="G153" s="6" t="str">
        <f t="shared" si="5"/>
        <v>XX.XX.XX.XX.XX - PATRICK - CHINE</v>
      </c>
      <c r="H153" s="6"/>
      <c r="I153" s="6"/>
      <c r="J153" s="6">
        <f>J152+1</f>
        <v>149</v>
      </c>
      <c r="K153" s="6" t="s">
        <v>43</v>
      </c>
    </row>
    <row r="154" spans="1:11" ht="12.75" customHeight="1" x14ac:dyDescent="0.25">
      <c r="A154" s="6">
        <f t="shared" si="4"/>
        <v>150</v>
      </c>
      <c r="B154" s="6" t="s">
        <v>9</v>
      </c>
      <c r="C154" s="6" t="s">
        <v>8</v>
      </c>
      <c r="D154" s="7" t="s">
        <v>291</v>
      </c>
      <c r="E154" s="10" t="s">
        <v>8</v>
      </c>
      <c r="F154" s="7"/>
      <c r="G154" s="6" t="str">
        <f t="shared" si="5"/>
        <v xml:space="preserve">XX.XX.XX.XX.XX - PATRICK - </v>
      </c>
      <c r="H154" s="6"/>
      <c r="I154" s="6"/>
      <c r="J154" s="6">
        <f>J153+1</f>
        <v>150</v>
      </c>
      <c r="K154" s="6" t="s">
        <v>184</v>
      </c>
    </row>
    <row r="155" spans="1:11" ht="12.75" customHeight="1" x14ac:dyDescent="0.25">
      <c r="A155" s="6">
        <f t="shared" si="4"/>
        <v>151</v>
      </c>
      <c r="B155" s="6" t="s">
        <v>120</v>
      </c>
      <c r="C155" s="6" t="s">
        <v>8</v>
      </c>
      <c r="D155" s="7" t="s">
        <v>291</v>
      </c>
      <c r="E155" s="10" t="s">
        <v>8</v>
      </c>
      <c r="F155" s="7"/>
      <c r="G155" s="6" t="str">
        <f t="shared" si="5"/>
        <v xml:space="preserve">XX.XX.XX.XX.XX - GUILLAUME - </v>
      </c>
      <c r="H155" s="6"/>
      <c r="I155" s="6"/>
      <c r="J155" s="6">
        <f>J154+1</f>
        <v>151</v>
      </c>
      <c r="K155" s="6" t="s">
        <v>245</v>
      </c>
    </row>
    <row r="156" spans="1:11" ht="12.75" customHeight="1" x14ac:dyDescent="0.25">
      <c r="A156" s="6">
        <f t="shared" si="4"/>
        <v>152</v>
      </c>
      <c r="B156" s="6" t="s">
        <v>149</v>
      </c>
      <c r="C156" s="6" t="s">
        <v>150</v>
      </c>
      <c r="D156" s="7" t="s">
        <v>291</v>
      </c>
      <c r="E156" s="10" t="s">
        <v>8</v>
      </c>
      <c r="F156" s="7"/>
      <c r="G156" s="6" t="str">
        <f t="shared" si="5"/>
        <v>XX.XX.XX.XX.XX - DOMINIQUE - JOB MAZERES</v>
      </c>
      <c r="H156" s="6"/>
      <c r="I156" s="6"/>
      <c r="J156" s="6">
        <f>J155+1</f>
        <v>152</v>
      </c>
      <c r="K156" s="6" t="s">
        <v>248</v>
      </c>
    </row>
    <row r="157" spans="1:11" ht="12.75" customHeight="1" x14ac:dyDescent="0.25">
      <c r="A157" s="6">
        <f t="shared" si="4"/>
        <v>153</v>
      </c>
      <c r="B157" s="6" t="s">
        <v>151</v>
      </c>
      <c r="C157" s="6" t="s">
        <v>8</v>
      </c>
      <c r="D157" s="7" t="s">
        <v>291</v>
      </c>
      <c r="E157" s="10" t="s">
        <v>8</v>
      </c>
      <c r="F157" s="7"/>
      <c r="G157" s="6" t="str">
        <f t="shared" si="5"/>
        <v xml:space="preserve">XX.XX.XX.XX.XX - ROBIN - </v>
      </c>
      <c r="H157" s="6"/>
      <c r="I157" s="6"/>
      <c r="J157" s="6">
        <f>J156+1</f>
        <v>153</v>
      </c>
      <c r="K157" s="6" t="s">
        <v>206</v>
      </c>
    </row>
    <row r="158" spans="1:11" ht="12.75" customHeight="1" x14ac:dyDescent="0.25">
      <c r="A158" s="6">
        <f t="shared" si="4"/>
        <v>154</v>
      </c>
      <c r="B158" s="6" t="s">
        <v>133</v>
      </c>
      <c r="C158" s="6" t="s">
        <v>8</v>
      </c>
      <c r="D158" s="7" t="s">
        <v>291</v>
      </c>
      <c r="E158" s="10" t="s">
        <v>8</v>
      </c>
      <c r="F158" s="7"/>
      <c r="G158" s="6" t="str">
        <f t="shared" si="5"/>
        <v xml:space="preserve">XX.XX.XX.XX.XX - JEAN MICHEL - </v>
      </c>
      <c r="H158" s="6"/>
      <c r="I158" s="6"/>
      <c r="J158" s="6">
        <f>J157+1</f>
        <v>154</v>
      </c>
      <c r="K158" s="6" t="s">
        <v>262</v>
      </c>
    </row>
    <row r="159" spans="1:11" ht="12.75" customHeight="1" x14ac:dyDescent="0.25">
      <c r="A159" s="6">
        <f t="shared" si="4"/>
        <v>155</v>
      </c>
      <c r="B159" s="6" t="s">
        <v>152</v>
      </c>
      <c r="C159" s="6" t="s">
        <v>153</v>
      </c>
      <c r="D159" s="7" t="s">
        <v>291</v>
      </c>
      <c r="E159" s="10"/>
      <c r="F159" s="7"/>
      <c r="G159" s="6" t="str">
        <f t="shared" si="5"/>
        <v>XX.XX.XX.XX.XX - DAVID - GROS CON DU NORD</v>
      </c>
      <c r="H159" s="6"/>
      <c r="I159" s="6"/>
      <c r="J159" s="6">
        <f>J158+1</f>
        <v>155</v>
      </c>
      <c r="K159" s="6" t="s">
        <v>194</v>
      </c>
    </row>
    <row r="160" spans="1:11" ht="12.75" customHeight="1" x14ac:dyDescent="0.25">
      <c r="A160" s="6">
        <f t="shared" si="4"/>
        <v>156</v>
      </c>
      <c r="B160" s="6" t="s">
        <v>154</v>
      </c>
      <c r="C160" s="6"/>
      <c r="D160" s="7" t="s">
        <v>291</v>
      </c>
      <c r="E160" s="10"/>
      <c r="F160" s="7"/>
      <c r="G160" s="6" t="str">
        <f t="shared" si="5"/>
        <v xml:space="preserve">XX.XX.XX.XX.XX - FREDERIC - </v>
      </c>
      <c r="H160" s="6"/>
      <c r="I160" s="6"/>
      <c r="J160" s="6">
        <f>J159+1</f>
        <v>156</v>
      </c>
      <c r="K160" s="6" t="s">
        <v>255</v>
      </c>
    </row>
    <row r="161" spans="1:11" ht="12.75" customHeight="1" x14ac:dyDescent="0.25">
      <c r="A161" s="6">
        <f t="shared" si="4"/>
        <v>157</v>
      </c>
      <c r="B161" s="6" t="s">
        <v>155</v>
      </c>
      <c r="C161" s="6" t="s">
        <v>156</v>
      </c>
      <c r="D161" s="7" t="s">
        <v>291</v>
      </c>
      <c r="E161" s="10" t="s">
        <v>8</v>
      </c>
      <c r="F161" s="7"/>
      <c r="G161" s="6" t="str">
        <f t="shared" si="5"/>
        <v>XX.XX.XX.XX.XX - GILBERT - PAPY</v>
      </c>
      <c r="H161" s="6"/>
      <c r="I161" s="6"/>
      <c r="J161" s="6">
        <f>J160+1</f>
        <v>157</v>
      </c>
      <c r="K161" s="6" t="s">
        <v>232</v>
      </c>
    </row>
    <row r="162" spans="1:11" ht="12.75" customHeight="1" x14ac:dyDescent="0.25">
      <c r="A162" s="6">
        <f t="shared" si="4"/>
        <v>158</v>
      </c>
      <c r="B162" s="6" t="s">
        <v>43</v>
      </c>
      <c r="C162" s="6"/>
      <c r="D162" s="7" t="s">
        <v>291</v>
      </c>
      <c r="E162" s="10"/>
      <c r="F162" s="7"/>
      <c r="G162" s="6" t="str">
        <f t="shared" si="5"/>
        <v xml:space="preserve">XX.XX.XX.XX.XX - THIERRY - </v>
      </c>
      <c r="H162" s="6"/>
      <c r="I162" s="6"/>
      <c r="J162" s="6">
        <f>J161+1</f>
        <v>158</v>
      </c>
      <c r="K162" s="6" t="s">
        <v>74</v>
      </c>
    </row>
    <row r="163" spans="1:11" ht="12.75" customHeight="1" x14ac:dyDescent="0.25">
      <c r="A163" s="6">
        <f t="shared" si="4"/>
        <v>159</v>
      </c>
      <c r="B163" s="6" t="s">
        <v>31</v>
      </c>
      <c r="C163" s="6" t="s">
        <v>157</v>
      </c>
      <c r="D163" s="7" t="s">
        <v>291</v>
      </c>
      <c r="E163" s="10" t="s">
        <v>8</v>
      </c>
      <c r="F163" s="7"/>
      <c r="G163" s="6" t="str">
        <f t="shared" si="5"/>
        <v>XX.XX.XX.XX.XX - JACQUES - VIEUX</v>
      </c>
      <c r="H163" s="6"/>
      <c r="I163" s="6"/>
      <c r="J163" s="6">
        <f>J162+1</f>
        <v>159</v>
      </c>
      <c r="K163" s="6" t="s">
        <v>139</v>
      </c>
    </row>
    <row r="164" spans="1:11" ht="12.75" customHeight="1" x14ac:dyDescent="0.25">
      <c r="A164" s="6">
        <f t="shared" si="4"/>
        <v>160</v>
      </c>
      <c r="B164" s="6" t="s">
        <v>158</v>
      </c>
      <c r="C164" s="6" t="s">
        <v>159</v>
      </c>
      <c r="D164" s="7" t="s">
        <v>291</v>
      </c>
      <c r="E164" s="10"/>
      <c r="F164" s="7"/>
      <c r="G164" s="6" t="str">
        <f t="shared" si="5"/>
        <v>XX.XX.XX.XX.XX - REGIS - SUISSE</v>
      </c>
      <c r="H164" s="6"/>
      <c r="I164" s="6"/>
      <c r="J164" s="6">
        <f>J163+1</f>
        <v>160</v>
      </c>
      <c r="K164" s="6" t="s">
        <v>261</v>
      </c>
    </row>
    <row r="165" spans="1:11" ht="12.75" customHeight="1" x14ac:dyDescent="0.25">
      <c r="A165" s="6">
        <f t="shared" si="4"/>
        <v>161</v>
      </c>
      <c r="B165" s="6" t="s">
        <v>62</v>
      </c>
      <c r="C165" s="6" t="s">
        <v>8</v>
      </c>
      <c r="D165" s="7" t="s">
        <v>291</v>
      </c>
      <c r="E165" s="10" t="s">
        <v>8</v>
      </c>
      <c r="F165" s="7"/>
      <c r="G165" s="6" t="str">
        <f t="shared" si="5"/>
        <v xml:space="preserve">XX.XX.XX.XX.XX - JEAN MARC - </v>
      </c>
      <c r="H165" s="6"/>
      <c r="I165" s="6"/>
      <c r="J165" s="6">
        <f>J164+1</f>
        <v>161</v>
      </c>
      <c r="K165" s="6" t="s">
        <v>21</v>
      </c>
    </row>
    <row r="166" spans="1:11" ht="12.75" customHeight="1" x14ac:dyDescent="0.25">
      <c r="A166" s="6">
        <f t="shared" si="4"/>
        <v>162</v>
      </c>
      <c r="B166" s="6" t="s">
        <v>134</v>
      </c>
      <c r="C166" s="6" t="s">
        <v>160</v>
      </c>
      <c r="D166" s="7" t="s">
        <v>291</v>
      </c>
      <c r="E166" s="10" t="s">
        <v>8</v>
      </c>
      <c r="F166" s="7"/>
      <c r="G166" s="6" t="str">
        <f t="shared" si="5"/>
        <v>XX.XX.XX.XX.XX - MARC - DEPRESSIF</v>
      </c>
      <c r="H166" s="6"/>
      <c r="I166" s="6"/>
      <c r="J166" s="6">
        <f>J165+1</f>
        <v>162</v>
      </c>
      <c r="K166" s="6" t="s">
        <v>26</v>
      </c>
    </row>
    <row r="167" spans="1:11" ht="12.75" customHeight="1" x14ac:dyDescent="0.25">
      <c r="A167" s="6">
        <f t="shared" si="4"/>
        <v>163</v>
      </c>
      <c r="B167" s="6" t="s">
        <v>129</v>
      </c>
      <c r="C167" s="6" t="s">
        <v>161</v>
      </c>
      <c r="D167" s="7" t="s">
        <v>291</v>
      </c>
      <c r="E167" s="10"/>
      <c r="F167" s="7"/>
      <c r="G167" s="6" t="str">
        <f t="shared" si="5"/>
        <v>XX.XX.XX.XX.XX - CHRISTOPHE - SAUVETERRE</v>
      </c>
      <c r="H167" s="6"/>
      <c r="I167" s="6"/>
      <c r="J167" s="6">
        <f>J166+1</f>
        <v>163</v>
      </c>
      <c r="K167" s="6" t="s">
        <v>64</v>
      </c>
    </row>
    <row r="168" spans="1:11" ht="12.75" customHeight="1" x14ac:dyDescent="0.25">
      <c r="A168" s="6">
        <f t="shared" si="4"/>
        <v>164</v>
      </c>
      <c r="B168" s="6" t="s">
        <v>20</v>
      </c>
      <c r="C168" s="6" t="s">
        <v>162</v>
      </c>
      <c r="D168" s="7" t="s">
        <v>291</v>
      </c>
      <c r="E168" s="10" t="s">
        <v>8</v>
      </c>
      <c r="F168" s="7"/>
      <c r="G168" s="6" t="str">
        <f t="shared" si="5"/>
        <v>XX.XX.XX.XX.XX - SYLVAIN - CHAUVE</v>
      </c>
      <c r="H168" s="6"/>
      <c r="I168" s="6"/>
    </row>
    <row r="169" spans="1:11" ht="12.75" customHeight="1" x14ac:dyDescent="0.25">
      <c r="A169" s="6">
        <f t="shared" si="4"/>
        <v>165</v>
      </c>
      <c r="B169" s="6" t="s">
        <v>163</v>
      </c>
      <c r="C169" s="6" t="s">
        <v>164</v>
      </c>
      <c r="D169" s="7" t="s">
        <v>291</v>
      </c>
      <c r="E169" s="10"/>
      <c r="F169" s="7"/>
      <c r="G169" s="6" t="str">
        <f t="shared" si="5"/>
        <v>XX.XX.XX.XX.XX - ARNAUD - GDR MIGNON</v>
      </c>
      <c r="H169" s="6"/>
      <c r="I169" s="6"/>
    </row>
    <row r="170" spans="1:11" ht="12.75" customHeight="1" x14ac:dyDescent="0.25">
      <c r="A170" s="6">
        <f t="shared" si="4"/>
        <v>166</v>
      </c>
      <c r="B170" s="6" t="s">
        <v>134</v>
      </c>
      <c r="C170" s="6" t="s">
        <v>165</v>
      </c>
      <c r="D170" s="7" t="s">
        <v>291</v>
      </c>
      <c r="E170" s="10" t="s">
        <v>8</v>
      </c>
      <c r="F170" s="7" t="s">
        <v>8</v>
      </c>
      <c r="G170" s="6" t="str">
        <f t="shared" si="5"/>
        <v>XX.XX.XX.XX.XX - MARC - BAYONNE</v>
      </c>
      <c r="H170" s="6"/>
      <c r="I170" s="6"/>
    </row>
    <row r="171" spans="1:11" ht="12.75" customHeight="1" x14ac:dyDescent="0.25">
      <c r="A171" s="6">
        <f t="shared" si="4"/>
        <v>167</v>
      </c>
      <c r="B171" s="6" t="s">
        <v>62</v>
      </c>
      <c r="C171" s="6" t="s">
        <v>166</v>
      </c>
      <c r="D171" s="7" t="s">
        <v>291</v>
      </c>
      <c r="E171" s="10" t="s">
        <v>8</v>
      </c>
      <c r="F171" s="7"/>
      <c r="G171" s="6" t="str">
        <f t="shared" si="5"/>
        <v>XX.XX.XX.XX.XX - JEAN MARC - BARBE  MT MARSAN</v>
      </c>
      <c r="H171" s="6"/>
      <c r="I171" s="6"/>
    </row>
    <row r="172" spans="1:11" ht="12.75" customHeight="1" x14ac:dyDescent="0.25">
      <c r="A172" s="6">
        <f t="shared" si="4"/>
        <v>168</v>
      </c>
      <c r="B172" s="6" t="s">
        <v>35</v>
      </c>
      <c r="C172" s="14"/>
      <c r="D172" s="7" t="s">
        <v>291</v>
      </c>
      <c r="E172" s="10"/>
      <c r="F172" s="7"/>
      <c r="G172" s="6" t="str">
        <f t="shared" si="5"/>
        <v xml:space="preserve">XX.XX.XX.XX.XX - BRUNO - </v>
      </c>
      <c r="H172" s="6"/>
      <c r="I172" s="6"/>
    </row>
    <row r="173" spans="1:11" ht="12.75" customHeight="1" x14ac:dyDescent="0.25">
      <c r="A173" s="6">
        <f t="shared" si="4"/>
        <v>169</v>
      </c>
      <c r="B173" s="6" t="s">
        <v>76</v>
      </c>
      <c r="C173" s="6" t="s">
        <v>8</v>
      </c>
      <c r="D173" s="7" t="s">
        <v>291</v>
      </c>
      <c r="E173" s="10" t="s">
        <v>8</v>
      </c>
      <c r="F173" s="7"/>
      <c r="G173" s="6" t="str">
        <f t="shared" si="5"/>
        <v xml:space="preserve">XX.XX.XX.XX.XX - PHILIPPE - </v>
      </c>
      <c r="H173" s="6"/>
      <c r="I173" s="6"/>
    </row>
    <row r="174" spans="1:11" ht="12.75" customHeight="1" x14ac:dyDescent="0.25">
      <c r="A174" s="6">
        <f t="shared" si="4"/>
        <v>170</v>
      </c>
      <c r="B174" s="6" t="s">
        <v>9</v>
      </c>
      <c r="C174" s="6"/>
      <c r="D174" s="7" t="s">
        <v>291</v>
      </c>
      <c r="E174" s="10" t="s">
        <v>8</v>
      </c>
      <c r="F174" s="7"/>
      <c r="G174" s="6" t="str">
        <f t="shared" si="5"/>
        <v xml:space="preserve">XX.XX.XX.XX.XX - PATRICK - </v>
      </c>
      <c r="H174" s="6"/>
      <c r="I174" s="6"/>
    </row>
    <row r="175" spans="1:11" ht="12.75" customHeight="1" x14ac:dyDescent="0.25">
      <c r="A175" s="6">
        <f t="shared" si="4"/>
        <v>171</v>
      </c>
      <c r="B175" s="6" t="s">
        <v>167</v>
      </c>
      <c r="C175" s="6" t="s">
        <v>168</v>
      </c>
      <c r="D175" s="7" t="s">
        <v>291</v>
      </c>
      <c r="E175" s="10" t="s">
        <v>8</v>
      </c>
      <c r="F175" s="7"/>
      <c r="G175" s="6" t="str">
        <f t="shared" si="5"/>
        <v>XX.XX.XX.XX.XX - SET - ARMENIEN</v>
      </c>
      <c r="H175" s="6"/>
      <c r="I175" s="6"/>
    </row>
    <row r="176" spans="1:11" ht="12.75" customHeight="1" x14ac:dyDescent="0.25">
      <c r="A176" s="6">
        <f t="shared" si="4"/>
        <v>172</v>
      </c>
      <c r="B176" s="6" t="s">
        <v>152</v>
      </c>
      <c r="C176" s="6"/>
      <c r="D176" s="7" t="s">
        <v>291</v>
      </c>
      <c r="E176" s="10"/>
      <c r="F176" s="7"/>
      <c r="G176" s="6" t="str">
        <f t="shared" si="5"/>
        <v xml:space="preserve">XX.XX.XX.XX.XX - DAVID - </v>
      </c>
      <c r="H176" s="6"/>
      <c r="I176" s="6"/>
    </row>
    <row r="177" spans="1:9" ht="12.75" customHeight="1" x14ac:dyDescent="0.25">
      <c r="A177" s="6">
        <f t="shared" si="4"/>
        <v>173</v>
      </c>
      <c r="B177" s="6" t="s">
        <v>154</v>
      </c>
      <c r="C177" s="6" t="s">
        <v>169</v>
      </c>
      <c r="D177" s="7" t="s">
        <v>291</v>
      </c>
      <c r="E177" s="10" t="s">
        <v>8</v>
      </c>
      <c r="F177" s="7"/>
      <c r="G177" s="6" t="str">
        <f t="shared" si="5"/>
        <v>XX.XX.XX.XX.XX - FREDERIC - SLEEVE</v>
      </c>
      <c r="H177" s="6"/>
      <c r="I177" s="6"/>
    </row>
    <row r="178" spans="1:9" ht="12.75" customHeight="1" x14ac:dyDescent="0.25">
      <c r="A178" s="6">
        <f t="shared" si="4"/>
        <v>174</v>
      </c>
      <c r="B178" s="6" t="s">
        <v>170</v>
      </c>
      <c r="C178" s="6" t="s">
        <v>171</v>
      </c>
      <c r="D178" s="7" t="s">
        <v>291</v>
      </c>
      <c r="E178" s="10" t="s">
        <v>8</v>
      </c>
      <c r="F178" s="7"/>
      <c r="G178" s="6" t="str">
        <f t="shared" si="5"/>
        <v>XX.XX.XX.XX.XX - PAUL - bayonne</v>
      </c>
      <c r="H178" s="6"/>
      <c r="I178" s="6"/>
    </row>
    <row r="179" spans="1:9" ht="12.75" customHeight="1" x14ac:dyDescent="0.25">
      <c r="A179" s="6">
        <f t="shared" si="4"/>
        <v>175</v>
      </c>
      <c r="B179" s="6" t="s">
        <v>172</v>
      </c>
      <c r="C179" s="6" t="s">
        <v>90</v>
      </c>
      <c r="D179" s="7" t="s">
        <v>291</v>
      </c>
      <c r="E179" s="10" t="s">
        <v>8</v>
      </c>
      <c r="F179" s="7"/>
      <c r="G179" s="6" t="str">
        <f t="shared" si="5"/>
        <v>XX.XX.XX.XX.XX - ANTHONY - PARIS</v>
      </c>
      <c r="H179" s="6"/>
      <c r="I179" s="6"/>
    </row>
    <row r="180" spans="1:9" ht="12.75" customHeight="1" x14ac:dyDescent="0.25">
      <c r="A180" s="6">
        <f t="shared" si="4"/>
        <v>176</v>
      </c>
      <c r="B180" s="6" t="s">
        <v>173</v>
      </c>
      <c r="C180" s="6" t="s">
        <v>8</v>
      </c>
      <c r="D180" s="7" t="s">
        <v>291</v>
      </c>
      <c r="E180" s="10" t="s">
        <v>8</v>
      </c>
      <c r="F180" s="7"/>
      <c r="G180" s="6" t="str">
        <f t="shared" si="5"/>
        <v xml:space="preserve">XX.XX.XX.XX.XX - PARISIEN - </v>
      </c>
      <c r="H180" s="6"/>
      <c r="I180" s="6"/>
    </row>
    <row r="181" spans="1:9" ht="12.75" customHeight="1" x14ac:dyDescent="0.25">
      <c r="A181" s="6">
        <f t="shared" si="4"/>
        <v>177</v>
      </c>
      <c r="B181" s="6" t="s">
        <v>13</v>
      </c>
      <c r="C181" s="6"/>
      <c r="D181" s="7" t="s">
        <v>291</v>
      </c>
      <c r="E181" s="10"/>
      <c r="F181" s="7"/>
      <c r="G181" s="6" t="str">
        <f t="shared" si="5"/>
        <v xml:space="preserve">XX.XX.XX.XX.XX - GILLES - </v>
      </c>
      <c r="H181" s="6"/>
      <c r="I181" s="6"/>
    </row>
    <row r="182" spans="1:9" ht="12.75" customHeight="1" x14ac:dyDescent="0.25">
      <c r="A182" s="6">
        <f t="shared" si="4"/>
        <v>178</v>
      </c>
      <c r="B182" s="6" t="s">
        <v>65</v>
      </c>
      <c r="C182" s="6"/>
      <c r="D182" s="7" t="s">
        <v>291</v>
      </c>
      <c r="E182" s="10"/>
      <c r="F182" s="7"/>
      <c r="G182" s="6" t="str">
        <f t="shared" si="5"/>
        <v xml:space="preserve">XX.XX.XX.XX.XX - STEPHANE - </v>
      </c>
      <c r="H182" s="6"/>
      <c r="I182" s="6"/>
    </row>
    <row r="183" spans="1:9" ht="12.75" customHeight="1" x14ac:dyDescent="0.25">
      <c r="A183" s="6">
        <f t="shared" si="4"/>
        <v>179</v>
      </c>
      <c r="B183" s="6" t="s">
        <v>38</v>
      </c>
      <c r="C183" s="6" t="s">
        <v>8</v>
      </c>
      <c r="D183" s="7" t="s">
        <v>291</v>
      </c>
      <c r="E183" s="10" t="s">
        <v>8</v>
      </c>
      <c r="F183" s="7"/>
      <c r="G183" s="6" t="str">
        <f t="shared" si="5"/>
        <v xml:space="preserve">XX.XX.XX.XX.XX - LAURENT - </v>
      </c>
      <c r="H183" s="6"/>
      <c r="I183" s="6"/>
    </row>
    <row r="184" spans="1:9" ht="12.75" customHeight="1" x14ac:dyDescent="0.25">
      <c r="A184" s="6">
        <f t="shared" si="4"/>
        <v>180</v>
      </c>
      <c r="B184" s="6" t="s">
        <v>134</v>
      </c>
      <c r="C184" s="6" t="s">
        <v>174</v>
      </c>
      <c r="D184" s="7" t="s">
        <v>291</v>
      </c>
      <c r="E184" s="10" t="s">
        <v>8</v>
      </c>
      <c r="F184" s="7"/>
      <c r="G184" s="6" t="str">
        <f t="shared" si="5"/>
        <v>XX.XX.XX.XX.XX - MARC - AVIRON BAYONNE</v>
      </c>
      <c r="H184" s="6"/>
      <c r="I184" s="6"/>
    </row>
    <row r="185" spans="1:9" ht="12.75" customHeight="1" x14ac:dyDescent="0.25">
      <c r="A185" s="6">
        <f t="shared" si="4"/>
        <v>181</v>
      </c>
      <c r="B185" s="6" t="s">
        <v>14</v>
      </c>
      <c r="C185" s="6" t="s">
        <v>175</v>
      </c>
      <c r="D185" s="7" t="s">
        <v>291</v>
      </c>
      <c r="E185" s="10" t="s">
        <v>8</v>
      </c>
      <c r="F185" s="7"/>
      <c r="G185" s="6" t="str">
        <f t="shared" si="5"/>
        <v>XX.XX.XX.XX.XX - Inconnu - MOUSTACHE TOTAL</v>
      </c>
      <c r="H185" s="6"/>
      <c r="I185" s="6"/>
    </row>
    <row r="186" spans="1:9" ht="12.75" customHeight="1" x14ac:dyDescent="0.25">
      <c r="A186" s="6">
        <f t="shared" si="4"/>
        <v>182</v>
      </c>
      <c r="B186" s="6" t="s">
        <v>176</v>
      </c>
      <c r="C186" s="6" t="s">
        <v>177</v>
      </c>
      <c r="D186" s="7" t="s">
        <v>291</v>
      </c>
      <c r="E186" s="10" t="s">
        <v>8</v>
      </c>
      <c r="F186" s="7"/>
      <c r="G186" s="6" t="str">
        <f t="shared" si="5"/>
        <v>XX.XX.XX.XX.XX - STEEVE - TIMIDE</v>
      </c>
      <c r="H186" s="6"/>
      <c r="I186" s="6"/>
    </row>
    <row r="187" spans="1:9" ht="12.75" customHeight="1" x14ac:dyDescent="0.25">
      <c r="A187" s="6">
        <f t="shared" si="4"/>
        <v>183</v>
      </c>
      <c r="B187" s="6" t="s">
        <v>14</v>
      </c>
      <c r="C187" s="6" t="s">
        <v>8</v>
      </c>
      <c r="D187" s="7" t="s">
        <v>291</v>
      </c>
      <c r="E187" s="10" t="s">
        <v>8</v>
      </c>
      <c r="F187" s="7"/>
      <c r="G187" s="6" t="str">
        <f t="shared" si="5"/>
        <v xml:space="preserve">XX.XX.XX.XX.XX - Inconnu - </v>
      </c>
      <c r="H187" s="6"/>
      <c r="I187" s="6"/>
    </row>
    <row r="188" spans="1:9" ht="12.75" customHeight="1" x14ac:dyDescent="0.25">
      <c r="A188" s="6">
        <f t="shared" si="4"/>
        <v>184</v>
      </c>
      <c r="B188" s="6" t="s">
        <v>95</v>
      </c>
      <c r="C188" s="6" t="s">
        <v>178</v>
      </c>
      <c r="D188" s="7" t="s">
        <v>291</v>
      </c>
      <c r="E188" s="10" t="s">
        <v>8</v>
      </c>
      <c r="F188" s="7"/>
      <c r="G188" s="6" t="str">
        <f t="shared" si="5"/>
        <v>XX.XX.XX.XX.XX - JULIEN - GROS</v>
      </c>
      <c r="H188" s="6"/>
      <c r="I188" s="6"/>
    </row>
    <row r="189" spans="1:9" ht="12.75" customHeight="1" x14ac:dyDescent="0.25">
      <c r="A189" s="6">
        <f t="shared" si="4"/>
        <v>185</v>
      </c>
      <c r="B189" s="6" t="s">
        <v>91</v>
      </c>
      <c r="C189" s="6" t="s">
        <v>8</v>
      </c>
      <c r="D189" s="7" t="s">
        <v>291</v>
      </c>
      <c r="E189" s="10" t="s">
        <v>8</v>
      </c>
      <c r="F189" s="7"/>
      <c r="G189" s="6" t="str">
        <f t="shared" si="5"/>
        <v xml:space="preserve">XX.XX.XX.XX.XX - JEREMIE - </v>
      </c>
      <c r="H189" s="6"/>
      <c r="I189" s="6"/>
    </row>
    <row r="190" spans="1:9" ht="12.75" customHeight="1" x14ac:dyDescent="0.25">
      <c r="A190" s="6">
        <f t="shared" si="4"/>
        <v>186</v>
      </c>
      <c r="B190" s="6" t="s">
        <v>95</v>
      </c>
      <c r="C190" s="6" t="s">
        <v>177</v>
      </c>
      <c r="D190" s="7" t="s">
        <v>291</v>
      </c>
      <c r="E190" s="10" t="s">
        <v>8</v>
      </c>
      <c r="F190" s="7"/>
      <c r="G190" s="6" t="str">
        <f t="shared" si="5"/>
        <v>XX.XX.XX.XX.XX - JULIEN - TIMIDE</v>
      </c>
      <c r="H190" s="6"/>
      <c r="I190" s="6"/>
    </row>
    <row r="191" spans="1:9" ht="12.75" customHeight="1" x14ac:dyDescent="0.25">
      <c r="A191" s="6">
        <f t="shared" si="4"/>
        <v>187</v>
      </c>
      <c r="B191" s="6" t="s">
        <v>179</v>
      </c>
      <c r="C191" s="6"/>
      <c r="D191" s="7" t="s">
        <v>291</v>
      </c>
      <c r="E191" s="10"/>
      <c r="F191" s="7"/>
      <c r="G191" s="6" t="str">
        <f t="shared" si="5"/>
        <v xml:space="preserve">XX.XX.XX.XX.XX - MATHIEU - </v>
      </c>
      <c r="H191" s="6"/>
      <c r="I191" s="6"/>
    </row>
    <row r="192" spans="1:9" ht="12.75" customHeight="1" x14ac:dyDescent="0.25">
      <c r="A192" s="6">
        <f t="shared" si="4"/>
        <v>188</v>
      </c>
      <c r="B192" s="6" t="s">
        <v>134</v>
      </c>
      <c r="C192" s="6" t="s">
        <v>8</v>
      </c>
      <c r="D192" s="7" t="s">
        <v>291</v>
      </c>
      <c r="E192" s="10" t="s">
        <v>8</v>
      </c>
      <c r="F192" s="7"/>
      <c r="G192" s="6" t="str">
        <f t="shared" si="5"/>
        <v xml:space="preserve">XX.XX.XX.XX.XX - MARC - </v>
      </c>
      <c r="H192" s="6"/>
      <c r="I192" s="6"/>
    </row>
    <row r="193" spans="1:9" ht="12.75" customHeight="1" x14ac:dyDescent="0.25">
      <c r="A193" s="6">
        <f t="shared" si="4"/>
        <v>189</v>
      </c>
      <c r="B193" s="6" t="s">
        <v>6</v>
      </c>
      <c r="C193" s="6" t="s">
        <v>180</v>
      </c>
      <c r="D193" s="7" t="s">
        <v>291</v>
      </c>
      <c r="E193" s="10" t="s">
        <v>8</v>
      </c>
      <c r="F193" s="7"/>
      <c r="G193" s="6" t="str">
        <f t="shared" si="5"/>
        <v>XX.XX.XX.XX.XX - ERIC - TATOUE</v>
      </c>
      <c r="H193" s="6"/>
      <c r="I193" s="6"/>
    </row>
    <row r="194" spans="1:9" ht="12.75" customHeight="1" x14ac:dyDescent="0.25">
      <c r="A194" s="6">
        <f t="shared" si="4"/>
        <v>190</v>
      </c>
      <c r="B194" s="6" t="s">
        <v>181</v>
      </c>
      <c r="C194" s="6" t="s">
        <v>182</v>
      </c>
      <c r="D194" s="7" t="s">
        <v>291</v>
      </c>
      <c r="E194" s="10" t="s">
        <v>8</v>
      </c>
      <c r="F194" s="7"/>
      <c r="G194" s="6" t="str">
        <f t="shared" si="5"/>
        <v>XX.XX.XX.XX.XX - PIERRE ERIC - PHOTOGRAPHE</v>
      </c>
      <c r="H194" s="6"/>
      <c r="I194" s="6"/>
    </row>
    <row r="195" spans="1:9" ht="12.75" customHeight="1" x14ac:dyDescent="0.25">
      <c r="A195" s="6">
        <f t="shared" si="4"/>
        <v>191</v>
      </c>
      <c r="B195" s="6" t="s">
        <v>183</v>
      </c>
      <c r="C195" s="6"/>
      <c r="D195" s="7" t="s">
        <v>291</v>
      </c>
      <c r="E195" s="10"/>
      <c r="F195" s="7"/>
      <c r="G195" s="6" t="str">
        <f t="shared" si="5"/>
        <v xml:space="preserve">XX.XX.XX.XX.XX - PEYO - </v>
      </c>
      <c r="H195" s="6"/>
      <c r="I195" s="6"/>
    </row>
    <row r="196" spans="1:9" ht="12.75" customHeight="1" x14ac:dyDescent="0.25">
      <c r="A196" s="6">
        <f t="shared" si="4"/>
        <v>192</v>
      </c>
      <c r="B196" s="6" t="s">
        <v>42</v>
      </c>
      <c r="C196" s="6" t="s">
        <v>44</v>
      </c>
      <c r="D196" s="7" t="s">
        <v>291</v>
      </c>
      <c r="E196" s="10" t="s">
        <v>8</v>
      </c>
      <c r="F196" s="7"/>
      <c r="G196" s="6" t="str">
        <f t="shared" si="5"/>
        <v>XX.XX.XX.XX.XX - PIERRE - OLORON</v>
      </c>
      <c r="H196" s="6"/>
      <c r="I196" s="6"/>
    </row>
    <row r="197" spans="1:9" ht="12.75" customHeight="1" x14ac:dyDescent="0.25">
      <c r="A197" s="6">
        <f t="shared" si="4"/>
        <v>193</v>
      </c>
      <c r="B197" s="6" t="s">
        <v>184</v>
      </c>
      <c r="C197" s="6" t="s">
        <v>8</v>
      </c>
      <c r="D197" s="7" t="s">
        <v>291</v>
      </c>
      <c r="E197" s="10" t="s">
        <v>8</v>
      </c>
      <c r="F197" s="7"/>
      <c r="G197" s="6" t="str">
        <f t="shared" si="5"/>
        <v xml:space="preserve">XX.XX.XX.XX.XX - THOMAS - </v>
      </c>
      <c r="H197" s="6"/>
      <c r="I197" s="6"/>
    </row>
    <row r="198" spans="1:9" ht="12.75" customHeight="1" x14ac:dyDescent="0.25">
      <c r="A198" s="6">
        <f t="shared" ref="A198:A261" si="6">A197+1</f>
        <v>194</v>
      </c>
      <c r="B198" s="6" t="s">
        <v>69</v>
      </c>
      <c r="C198" s="6" t="s">
        <v>185</v>
      </c>
      <c r="D198" s="7" t="s">
        <v>291</v>
      </c>
      <c r="E198" s="10" t="s">
        <v>8</v>
      </c>
      <c r="F198" s="7"/>
      <c r="G198" s="6" t="str">
        <f t="shared" si="5"/>
        <v>XX.XX.XX.XX.XX - JEROME - BARBU LUNETTES</v>
      </c>
      <c r="H198" s="6"/>
      <c r="I198" s="6"/>
    </row>
    <row r="199" spans="1:9" ht="12.75" customHeight="1" x14ac:dyDescent="0.25">
      <c r="A199" s="6">
        <f t="shared" si="6"/>
        <v>195</v>
      </c>
      <c r="B199" s="6" t="s">
        <v>136</v>
      </c>
      <c r="C199" s="6" t="s">
        <v>8</v>
      </c>
      <c r="D199" s="7" t="s">
        <v>291</v>
      </c>
      <c r="E199" s="10" t="s">
        <v>8</v>
      </c>
      <c r="F199" s="7"/>
      <c r="G199" s="6" t="str">
        <f t="shared" ref="G199:G262" si="7">IF(B199="",B199,D199&amp;" - "&amp;B199&amp;" - "&amp;C199)</f>
        <v xml:space="preserve">XX.XX.XX.XX.XX - TARBES - </v>
      </c>
      <c r="H199" s="6"/>
      <c r="I199" s="6"/>
    </row>
    <row r="200" spans="1:9" ht="12.75" customHeight="1" x14ac:dyDescent="0.25">
      <c r="A200" s="6">
        <f t="shared" si="6"/>
        <v>196</v>
      </c>
      <c r="B200" s="6" t="s">
        <v>55</v>
      </c>
      <c r="C200" s="6" t="s">
        <v>8</v>
      </c>
      <c r="D200" s="7" t="s">
        <v>291</v>
      </c>
      <c r="E200" s="10" t="s">
        <v>8</v>
      </c>
      <c r="F200" s="7"/>
      <c r="G200" s="6" t="str">
        <f t="shared" si="7"/>
        <v xml:space="preserve">XX.XX.XX.XX.XX - NICOLAS - </v>
      </c>
      <c r="H200" s="6"/>
      <c r="I200" s="6"/>
    </row>
    <row r="201" spans="1:9" ht="12.75" customHeight="1" x14ac:dyDescent="0.25">
      <c r="A201" s="6">
        <f t="shared" si="6"/>
        <v>197</v>
      </c>
      <c r="B201" s="6" t="s">
        <v>133</v>
      </c>
      <c r="C201" s="6" t="s">
        <v>186</v>
      </c>
      <c r="D201" s="7" t="s">
        <v>291</v>
      </c>
      <c r="E201" s="10" t="s">
        <v>8</v>
      </c>
      <c r="F201" s="7"/>
      <c r="G201" s="6" t="str">
        <f t="shared" si="7"/>
        <v>XX.XX.XX.XX.XX - JEAN MICHEL - COACHING</v>
      </c>
      <c r="H201" s="6"/>
      <c r="I201" s="6"/>
    </row>
    <row r="202" spans="1:9" ht="12.75" customHeight="1" x14ac:dyDescent="0.25">
      <c r="A202" s="6">
        <f t="shared" si="6"/>
        <v>198</v>
      </c>
      <c r="B202" s="6" t="s">
        <v>43</v>
      </c>
      <c r="C202" s="6"/>
      <c r="D202" s="7" t="s">
        <v>291</v>
      </c>
      <c r="E202" s="10"/>
      <c r="F202" s="7"/>
      <c r="G202" s="6" t="str">
        <f t="shared" si="7"/>
        <v xml:space="preserve">XX.XX.XX.XX.XX - THIERRY - </v>
      </c>
      <c r="H202" s="6"/>
      <c r="I202" s="6"/>
    </row>
    <row r="203" spans="1:9" ht="12.75" customHeight="1" x14ac:dyDescent="0.25">
      <c r="A203" s="6">
        <f t="shared" si="6"/>
        <v>199</v>
      </c>
      <c r="B203" s="6" t="s">
        <v>109</v>
      </c>
      <c r="C203" s="6" t="s">
        <v>187</v>
      </c>
      <c r="D203" s="7" t="s">
        <v>291</v>
      </c>
      <c r="E203" s="10"/>
      <c r="F203" s="7"/>
      <c r="G203" s="6" t="str">
        <f t="shared" si="7"/>
        <v>XX.XX.XX.XX.XX - SEBASTIEN - SEB</v>
      </c>
      <c r="H203" s="6"/>
      <c r="I203" s="6"/>
    </row>
    <row r="204" spans="1:9" ht="12.75" customHeight="1" x14ac:dyDescent="0.25">
      <c r="A204" s="6">
        <f t="shared" si="6"/>
        <v>200</v>
      </c>
      <c r="B204" s="6" t="s">
        <v>111</v>
      </c>
      <c r="C204" s="6" t="s">
        <v>8</v>
      </c>
      <c r="D204" s="7" t="s">
        <v>291</v>
      </c>
      <c r="E204" s="10" t="s">
        <v>8</v>
      </c>
      <c r="F204" s="7"/>
      <c r="G204" s="6" t="str">
        <f t="shared" si="7"/>
        <v xml:space="preserve">XX.XX.XX.XX.XX - PATRICE - </v>
      </c>
      <c r="H204" s="6"/>
      <c r="I204" s="6"/>
    </row>
    <row r="205" spans="1:9" ht="12.75" customHeight="1" x14ac:dyDescent="0.25">
      <c r="A205" s="6">
        <f t="shared" si="6"/>
        <v>201</v>
      </c>
      <c r="B205" s="6" t="s">
        <v>96</v>
      </c>
      <c r="C205" s="6"/>
      <c r="D205" s="7" t="s">
        <v>291</v>
      </c>
      <c r="E205" s="10"/>
      <c r="F205" s="7"/>
      <c r="G205" s="6" t="str">
        <f t="shared" si="7"/>
        <v xml:space="preserve">XX.XX.XX.XX.XX - CEDRIC - </v>
      </c>
      <c r="H205" s="6"/>
      <c r="I205" s="6"/>
    </row>
    <row r="206" spans="1:9" ht="12.75" customHeight="1" x14ac:dyDescent="0.25">
      <c r="A206" s="6">
        <f t="shared" si="6"/>
        <v>202</v>
      </c>
      <c r="B206" s="6" t="s">
        <v>95</v>
      </c>
      <c r="C206" s="6" t="s">
        <v>188</v>
      </c>
      <c r="D206" s="7" t="s">
        <v>291</v>
      </c>
      <c r="E206" s="10" t="s">
        <v>8</v>
      </c>
      <c r="F206" s="7"/>
      <c r="G206" s="6" t="str">
        <f t="shared" si="7"/>
        <v>XX.XX.XX.XX.XX - JULIEN - DONG</v>
      </c>
      <c r="H206" s="6"/>
      <c r="I206" s="6"/>
    </row>
    <row r="207" spans="1:9" ht="12.75" customHeight="1" x14ac:dyDescent="0.25">
      <c r="A207" s="6">
        <f t="shared" si="6"/>
        <v>203</v>
      </c>
      <c r="B207" s="6" t="s">
        <v>11</v>
      </c>
      <c r="C207" s="6" t="s">
        <v>189</v>
      </c>
      <c r="D207" s="7" t="s">
        <v>291</v>
      </c>
      <c r="E207" s="10" t="s">
        <v>8</v>
      </c>
      <c r="F207" s="7"/>
      <c r="G207" s="6" t="str">
        <f t="shared" si="7"/>
        <v>XX.XX.XX.XX.XX - MICHEL - BOULET OLORON</v>
      </c>
      <c r="H207" s="6"/>
      <c r="I207" s="6"/>
    </row>
    <row r="208" spans="1:9" ht="12.75" customHeight="1" x14ac:dyDescent="0.25">
      <c r="A208" s="6">
        <f t="shared" si="6"/>
        <v>204</v>
      </c>
      <c r="B208" s="6" t="s">
        <v>76</v>
      </c>
      <c r="C208" s="6" t="s">
        <v>190</v>
      </c>
      <c r="D208" s="7" t="s">
        <v>291</v>
      </c>
      <c r="E208" s="10" t="s">
        <v>8</v>
      </c>
      <c r="F208" s="7"/>
      <c r="G208" s="6" t="str">
        <f t="shared" si="7"/>
        <v>XX.XX.XX.XX.XX - PHILIPPE - RED</v>
      </c>
      <c r="H208" s="6"/>
      <c r="I208" s="6"/>
    </row>
    <row r="209" spans="1:9" ht="12.75" customHeight="1" x14ac:dyDescent="0.25">
      <c r="A209" s="6">
        <f t="shared" si="6"/>
        <v>205</v>
      </c>
      <c r="B209" s="6" t="s">
        <v>69</v>
      </c>
      <c r="C209" s="6" t="s">
        <v>191</v>
      </c>
      <c r="D209" s="7" t="s">
        <v>291</v>
      </c>
      <c r="E209" s="10" t="s">
        <v>8</v>
      </c>
      <c r="F209" s="7"/>
      <c r="G209" s="6" t="str">
        <f t="shared" si="7"/>
        <v>XX.XX.XX.XX.XX - JEROME - LIONEL</v>
      </c>
      <c r="H209" s="6"/>
      <c r="I209" s="6"/>
    </row>
    <row r="210" spans="1:9" ht="12.75" customHeight="1" x14ac:dyDescent="0.25">
      <c r="A210" s="6">
        <f t="shared" si="6"/>
        <v>206</v>
      </c>
      <c r="B210" s="6" t="s">
        <v>111</v>
      </c>
      <c r="C210" s="6"/>
      <c r="D210" s="7" t="s">
        <v>291</v>
      </c>
      <c r="E210" s="10"/>
      <c r="F210" s="7"/>
      <c r="G210" s="6" t="str">
        <f t="shared" si="7"/>
        <v xml:space="preserve">XX.XX.XX.XX.XX - PATRICE - </v>
      </c>
      <c r="H210" s="6"/>
      <c r="I210" s="6"/>
    </row>
    <row r="211" spans="1:9" ht="12.75" customHeight="1" x14ac:dyDescent="0.25">
      <c r="A211" s="6">
        <f t="shared" si="6"/>
        <v>207</v>
      </c>
      <c r="B211" s="6" t="s">
        <v>95</v>
      </c>
      <c r="C211" s="6" t="s">
        <v>8</v>
      </c>
      <c r="D211" s="7" t="s">
        <v>291</v>
      </c>
      <c r="E211" s="10" t="s">
        <v>8</v>
      </c>
      <c r="F211" s="7"/>
      <c r="G211" s="6" t="str">
        <f t="shared" si="7"/>
        <v xml:space="preserve">XX.XX.XX.XX.XX - JULIEN - </v>
      </c>
      <c r="H211" s="6"/>
      <c r="I211" s="6"/>
    </row>
    <row r="212" spans="1:9" ht="12.75" customHeight="1" x14ac:dyDescent="0.25">
      <c r="A212" s="6">
        <f t="shared" si="6"/>
        <v>208</v>
      </c>
      <c r="B212" s="6" t="s">
        <v>73</v>
      </c>
      <c r="C212" s="6"/>
      <c r="D212" s="7" t="s">
        <v>291</v>
      </c>
      <c r="E212" s="10"/>
      <c r="F212" s="7"/>
      <c r="G212" s="6" t="str">
        <f t="shared" si="7"/>
        <v xml:space="preserve">XX.XX.XX.XX.XX - ALEX - </v>
      </c>
      <c r="H212" s="6"/>
      <c r="I212" s="6"/>
    </row>
    <row r="213" spans="1:9" ht="12.75" customHeight="1" x14ac:dyDescent="0.25">
      <c r="A213" s="6">
        <f t="shared" si="6"/>
        <v>209</v>
      </c>
      <c r="B213" s="6" t="s">
        <v>54</v>
      </c>
      <c r="C213" s="6" t="s">
        <v>192</v>
      </c>
      <c r="D213" s="7" t="s">
        <v>291</v>
      </c>
      <c r="E213" s="10"/>
      <c r="F213" s="7"/>
      <c r="G213" s="6" t="str">
        <f t="shared" si="7"/>
        <v>XX.XX.XX.XX.XX - FRANCK - RH</v>
      </c>
      <c r="H213" s="6"/>
      <c r="I213" s="6"/>
    </row>
    <row r="214" spans="1:9" ht="12.75" customHeight="1" x14ac:dyDescent="0.25">
      <c r="A214" s="6">
        <f t="shared" si="6"/>
        <v>210</v>
      </c>
      <c r="B214" s="6" t="s">
        <v>76</v>
      </c>
      <c r="C214" s="6" t="s">
        <v>8</v>
      </c>
      <c r="D214" s="7" t="s">
        <v>291</v>
      </c>
      <c r="E214" s="10" t="s">
        <v>8</v>
      </c>
      <c r="F214" s="7"/>
      <c r="G214" s="6" t="str">
        <f t="shared" si="7"/>
        <v xml:space="preserve">XX.XX.XX.XX.XX - PHILIPPE - </v>
      </c>
      <c r="H214" s="6"/>
      <c r="I214" s="6"/>
    </row>
    <row r="215" spans="1:9" ht="12.75" customHeight="1" x14ac:dyDescent="0.25">
      <c r="A215" s="6">
        <f t="shared" si="6"/>
        <v>211</v>
      </c>
      <c r="B215" s="6" t="s">
        <v>193</v>
      </c>
      <c r="C215" s="6" t="s">
        <v>8</v>
      </c>
      <c r="D215" s="7" t="s">
        <v>291</v>
      </c>
      <c r="E215" s="10" t="s">
        <v>8</v>
      </c>
      <c r="F215" s="7"/>
      <c r="G215" s="6" t="str">
        <f t="shared" si="7"/>
        <v xml:space="preserve">XX.XX.XX.XX.XX - SYLVIO - </v>
      </c>
      <c r="H215" s="6"/>
      <c r="I215" s="6"/>
    </row>
    <row r="216" spans="1:9" ht="12.75" customHeight="1" x14ac:dyDescent="0.25">
      <c r="A216" s="6">
        <f t="shared" si="6"/>
        <v>212</v>
      </c>
      <c r="B216" s="6" t="s">
        <v>149</v>
      </c>
      <c r="C216" s="6"/>
      <c r="D216" s="7" t="s">
        <v>291</v>
      </c>
      <c r="E216" s="10"/>
      <c r="F216" s="7"/>
      <c r="G216" s="6" t="str">
        <f t="shared" si="7"/>
        <v xml:space="preserve">XX.XX.XX.XX.XX - DOMINIQUE - </v>
      </c>
      <c r="H216" s="6"/>
      <c r="I216" s="6"/>
    </row>
    <row r="217" spans="1:9" ht="12.75" customHeight="1" x14ac:dyDescent="0.25">
      <c r="A217" s="6">
        <f t="shared" si="6"/>
        <v>213</v>
      </c>
      <c r="B217" s="6" t="s">
        <v>194</v>
      </c>
      <c r="C217" s="6" t="s">
        <v>8</v>
      </c>
      <c r="D217" s="7" t="s">
        <v>291</v>
      </c>
      <c r="E217" s="10" t="s">
        <v>8</v>
      </c>
      <c r="F217" s="7" t="s">
        <v>8</v>
      </c>
      <c r="G217" s="6" t="str">
        <f t="shared" si="7"/>
        <v xml:space="preserve">XX.XX.XX.XX.XX - WILLIAM - </v>
      </c>
      <c r="H217" s="6"/>
      <c r="I217" s="6"/>
    </row>
    <row r="218" spans="1:9" ht="12.75" customHeight="1" x14ac:dyDescent="0.25">
      <c r="A218" s="6">
        <f t="shared" si="6"/>
        <v>214</v>
      </c>
      <c r="B218" s="6" t="s">
        <v>77</v>
      </c>
      <c r="C218" s="6" t="s">
        <v>195</v>
      </c>
      <c r="D218" s="7" t="s">
        <v>291</v>
      </c>
      <c r="E218" s="10"/>
      <c r="F218" s="7"/>
      <c r="G218" s="6" t="str">
        <f t="shared" si="7"/>
        <v>XX.XX.XX.XX.XX - PASCAL - BIGOT</v>
      </c>
      <c r="H218" s="6"/>
      <c r="I218" s="6"/>
    </row>
    <row r="219" spans="1:9" ht="12.75" customHeight="1" x14ac:dyDescent="0.25">
      <c r="A219" s="6">
        <f t="shared" si="6"/>
        <v>215</v>
      </c>
      <c r="B219" s="6" t="s">
        <v>21</v>
      </c>
      <c r="C219" s="6"/>
      <c r="D219" s="7" t="s">
        <v>291</v>
      </c>
      <c r="E219" s="10"/>
      <c r="F219" s="7"/>
      <c r="G219" s="6" t="str">
        <f t="shared" si="7"/>
        <v xml:space="preserve">XX.XX.XX.XX.XX - YVES - </v>
      </c>
      <c r="H219" s="6"/>
      <c r="I219" s="6"/>
    </row>
    <row r="220" spans="1:9" ht="12.75" customHeight="1" x14ac:dyDescent="0.25">
      <c r="A220" s="6">
        <f t="shared" si="6"/>
        <v>216</v>
      </c>
      <c r="B220" s="6" t="s">
        <v>57</v>
      </c>
      <c r="C220" s="6" t="s">
        <v>196</v>
      </c>
      <c r="D220" s="7" t="s">
        <v>291</v>
      </c>
      <c r="E220" s="10"/>
      <c r="F220" s="7"/>
      <c r="G220" s="6" t="str">
        <f t="shared" si="7"/>
        <v>XX.XX.XX.XX.XX - DIDIER - EPOUSE MALADE</v>
      </c>
      <c r="H220" s="6"/>
      <c r="I220" s="6"/>
    </row>
    <row r="221" spans="1:9" ht="12.75" customHeight="1" x14ac:dyDescent="0.25">
      <c r="A221" s="6">
        <f t="shared" si="6"/>
        <v>217</v>
      </c>
      <c r="B221" s="6" t="s">
        <v>109</v>
      </c>
      <c r="C221" s="6" t="s">
        <v>8</v>
      </c>
      <c r="D221" s="7" t="s">
        <v>291</v>
      </c>
      <c r="E221" s="10" t="s">
        <v>8</v>
      </c>
      <c r="F221" s="7"/>
      <c r="G221" s="6" t="str">
        <f t="shared" si="7"/>
        <v xml:space="preserve">XX.XX.XX.XX.XX - SEBASTIEN - </v>
      </c>
      <c r="H221" s="6"/>
      <c r="I221" s="6"/>
    </row>
    <row r="222" spans="1:9" ht="12.75" customHeight="1" x14ac:dyDescent="0.25">
      <c r="A222" s="6">
        <f t="shared" si="6"/>
        <v>218</v>
      </c>
      <c r="B222" s="6" t="s">
        <v>197</v>
      </c>
      <c r="C222" s="6" t="s">
        <v>198</v>
      </c>
      <c r="D222" s="7" t="s">
        <v>291</v>
      </c>
      <c r="E222" s="10" t="s">
        <v>8</v>
      </c>
      <c r="F222" s="7"/>
      <c r="G222" s="6" t="str">
        <f t="shared" si="7"/>
        <v>XX.XX.XX.XX.XX - JEAN PIERRE - DODGE</v>
      </c>
      <c r="H222" s="6"/>
      <c r="I222" s="6"/>
    </row>
    <row r="223" spans="1:9" ht="12.75" customHeight="1" x14ac:dyDescent="0.25">
      <c r="A223" s="6">
        <f t="shared" si="6"/>
        <v>219</v>
      </c>
      <c r="B223" s="6" t="s">
        <v>62</v>
      </c>
      <c r="C223" s="6" t="s">
        <v>8</v>
      </c>
      <c r="D223" s="7" t="s">
        <v>291</v>
      </c>
      <c r="E223" s="10" t="s">
        <v>8</v>
      </c>
      <c r="F223" s="7" t="s">
        <v>8</v>
      </c>
      <c r="G223" s="6" t="str">
        <f t="shared" si="7"/>
        <v xml:space="preserve">XX.XX.XX.XX.XX - JEAN MARC - </v>
      </c>
      <c r="H223" s="6"/>
      <c r="I223" s="6"/>
    </row>
    <row r="224" spans="1:9" ht="12.75" customHeight="1" x14ac:dyDescent="0.25">
      <c r="A224" s="6">
        <f t="shared" si="6"/>
        <v>220</v>
      </c>
      <c r="B224" s="6" t="s">
        <v>199</v>
      </c>
      <c r="C224" s="6" t="s">
        <v>8</v>
      </c>
      <c r="D224" s="7" t="s">
        <v>291</v>
      </c>
      <c r="E224" s="10" t="s">
        <v>8</v>
      </c>
      <c r="F224" s="7"/>
      <c r="G224" s="6" t="str">
        <f t="shared" si="7"/>
        <v xml:space="preserve">XX.XX.XX.XX.XX - NICO LOST - </v>
      </c>
      <c r="H224" s="6"/>
      <c r="I224" s="6"/>
    </row>
    <row r="225" spans="1:9" ht="12.75" customHeight="1" x14ac:dyDescent="0.25">
      <c r="A225" s="6">
        <f t="shared" si="6"/>
        <v>221</v>
      </c>
      <c r="B225" s="6" t="s">
        <v>71</v>
      </c>
      <c r="C225" s="6" t="s">
        <v>8</v>
      </c>
      <c r="D225" s="7" t="s">
        <v>291</v>
      </c>
      <c r="E225" s="10" t="s">
        <v>8</v>
      </c>
      <c r="F225" s="7"/>
      <c r="G225" s="6" t="str">
        <f t="shared" si="7"/>
        <v xml:space="preserve">XX.XX.XX.XX.XX - DANIEL - </v>
      </c>
      <c r="H225" s="6"/>
      <c r="I225" s="6"/>
    </row>
    <row r="226" spans="1:9" ht="12.75" customHeight="1" x14ac:dyDescent="0.25">
      <c r="A226" s="6">
        <f t="shared" si="6"/>
        <v>222</v>
      </c>
      <c r="B226" s="6" t="s">
        <v>123</v>
      </c>
      <c r="C226" s="6" t="s">
        <v>8</v>
      </c>
      <c r="D226" s="7" t="s">
        <v>291</v>
      </c>
      <c r="E226" s="10" t="s">
        <v>8</v>
      </c>
      <c r="F226" s="7"/>
      <c r="G226" s="6" t="str">
        <f t="shared" si="7"/>
        <v xml:space="preserve">XX.XX.XX.XX.XX - ROMAIN - </v>
      </c>
      <c r="H226" s="6"/>
      <c r="I226" s="6"/>
    </row>
    <row r="227" spans="1:9" ht="12.75" customHeight="1" x14ac:dyDescent="0.25">
      <c r="A227" s="6">
        <f t="shared" si="6"/>
        <v>223</v>
      </c>
      <c r="B227" s="6" t="s">
        <v>200</v>
      </c>
      <c r="C227" s="6" t="s">
        <v>8</v>
      </c>
      <c r="D227" s="7" t="s">
        <v>291</v>
      </c>
      <c r="E227" s="10" t="s">
        <v>8</v>
      </c>
      <c r="F227" s="7"/>
      <c r="G227" s="6" t="str">
        <f t="shared" si="7"/>
        <v xml:space="preserve">XX.XX.XX.XX.XX - JOSE - </v>
      </c>
      <c r="H227" s="6"/>
      <c r="I227" s="6"/>
    </row>
    <row r="228" spans="1:9" ht="12.75" customHeight="1" x14ac:dyDescent="0.25">
      <c r="A228" s="6">
        <f t="shared" si="6"/>
        <v>224</v>
      </c>
      <c r="B228" s="6" t="s">
        <v>43</v>
      </c>
      <c r="C228" s="6" t="s">
        <v>201</v>
      </c>
      <c r="D228" s="7" t="s">
        <v>291</v>
      </c>
      <c r="E228" s="10" t="s">
        <v>8</v>
      </c>
      <c r="F228" s="7"/>
      <c r="G228" s="6" t="str">
        <f t="shared" si="7"/>
        <v>XX.XX.XX.XX.XX - THIERRY - GERS</v>
      </c>
      <c r="H228" s="6"/>
      <c r="I228" s="6"/>
    </row>
    <row r="229" spans="1:9" ht="12.75" customHeight="1" x14ac:dyDescent="0.25">
      <c r="A229" s="6">
        <f t="shared" si="6"/>
        <v>225</v>
      </c>
      <c r="B229" s="6" t="s">
        <v>202</v>
      </c>
      <c r="C229" s="6" t="s">
        <v>203</v>
      </c>
      <c r="D229" s="7" t="s">
        <v>291</v>
      </c>
      <c r="E229" s="10" t="s">
        <v>8</v>
      </c>
      <c r="F229" s="7"/>
      <c r="G229" s="6" t="str">
        <f t="shared" si="7"/>
        <v>XX.XX.XX.XX.XX - CLAUDE - GALABRU</v>
      </c>
      <c r="H229" s="6"/>
      <c r="I229" s="6"/>
    </row>
    <row r="230" spans="1:9" ht="12.75" customHeight="1" x14ac:dyDescent="0.25">
      <c r="A230" s="6">
        <f t="shared" si="6"/>
        <v>226</v>
      </c>
      <c r="B230" s="6" t="s">
        <v>35</v>
      </c>
      <c r="C230" s="6" t="s">
        <v>8</v>
      </c>
      <c r="D230" s="7" t="s">
        <v>291</v>
      </c>
      <c r="E230" s="10" t="s">
        <v>8</v>
      </c>
      <c r="F230" s="7"/>
      <c r="G230" s="6" t="str">
        <f t="shared" si="7"/>
        <v xml:space="preserve">XX.XX.XX.XX.XX - BRUNO - </v>
      </c>
      <c r="H230" s="6"/>
      <c r="I230" s="6"/>
    </row>
    <row r="231" spans="1:9" ht="12.75" customHeight="1" x14ac:dyDescent="0.25">
      <c r="A231" s="6">
        <f t="shared" si="6"/>
        <v>227</v>
      </c>
      <c r="B231" s="6" t="s">
        <v>204</v>
      </c>
      <c r="C231" s="6" t="s">
        <v>8</v>
      </c>
      <c r="D231" s="7" t="s">
        <v>291</v>
      </c>
      <c r="E231" s="10" t="s">
        <v>8</v>
      </c>
      <c r="F231" s="7"/>
      <c r="G231" s="6" t="str">
        <f t="shared" si="7"/>
        <v xml:space="preserve">XX.XX.XX.XX.XX - FLAVIEN - </v>
      </c>
      <c r="H231" s="6"/>
      <c r="I231" s="6"/>
    </row>
    <row r="232" spans="1:9" ht="12.75" customHeight="1" x14ac:dyDescent="0.25">
      <c r="A232" s="6">
        <f t="shared" si="6"/>
        <v>228</v>
      </c>
      <c r="B232" s="6" t="s">
        <v>205</v>
      </c>
      <c r="C232" s="6" t="s">
        <v>8</v>
      </c>
      <c r="D232" s="7" t="s">
        <v>291</v>
      </c>
      <c r="E232" s="10" t="s">
        <v>8</v>
      </c>
      <c r="F232" s="7"/>
      <c r="G232" s="6" t="str">
        <f t="shared" si="7"/>
        <v xml:space="preserve">XX.XX.XX.XX.XX - Les Colonnes - </v>
      </c>
      <c r="H232" s="6"/>
      <c r="I232" s="6"/>
    </row>
    <row r="233" spans="1:9" ht="12.75" customHeight="1" x14ac:dyDescent="0.25">
      <c r="A233" s="6">
        <f t="shared" si="6"/>
        <v>229</v>
      </c>
      <c r="B233" s="6" t="s">
        <v>42</v>
      </c>
      <c r="C233" s="6"/>
      <c r="D233" s="7" t="s">
        <v>291</v>
      </c>
      <c r="E233" s="10" t="s">
        <v>8</v>
      </c>
      <c r="F233" s="7"/>
      <c r="G233" s="6" t="str">
        <f t="shared" si="7"/>
        <v xml:space="preserve">XX.XX.XX.XX.XX - PIERRE - </v>
      </c>
      <c r="H233" s="6"/>
      <c r="I233" s="6"/>
    </row>
    <row r="234" spans="1:9" ht="12.75" customHeight="1" x14ac:dyDescent="0.25">
      <c r="A234" s="6">
        <f t="shared" si="6"/>
        <v>230</v>
      </c>
      <c r="B234" s="6" t="s">
        <v>206</v>
      </c>
      <c r="C234" s="6" t="s">
        <v>8</v>
      </c>
      <c r="D234" s="7" t="s">
        <v>291</v>
      </c>
      <c r="E234" s="10" t="s">
        <v>8</v>
      </c>
      <c r="F234" s="7"/>
      <c r="G234" s="6" t="str">
        <f t="shared" si="7"/>
        <v xml:space="preserve">XX.XX.XX.XX.XX - VINCENT - </v>
      </c>
      <c r="H234" s="6"/>
      <c r="I234" s="6"/>
    </row>
    <row r="235" spans="1:9" ht="12.75" customHeight="1" x14ac:dyDescent="0.25">
      <c r="A235" s="6">
        <f t="shared" si="6"/>
        <v>231</v>
      </c>
      <c r="B235" s="6" t="s">
        <v>31</v>
      </c>
      <c r="C235" s="6" t="s">
        <v>8</v>
      </c>
      <c r="D235" s="7" t="s">
        <v>291</v>
      </c>
      <c r="E235" s="10" t="s">
        <v>8</v>
      </c>
      <c r="F235" s="7"/>
      <c r="G235" s="6" t="str">
        <f t="shared" si="7"/>
        <v xml:space="preserve">XX.XX.XX.XX.XX - JACQUES - </v>
      </c>
      <c r="H235" s="6"/>
      <c r="I235" s="6"/>
    </row>
    <row r="236" spans="1:9" ht="12.75" customHeight="1" x14ac:dyDescent="0.25">
      <c r="A236" s="6">
        <f t="shared" si="6"/>
        <v>232</v>
      </c>
      <c r="B236" s="6" t="s">
        <v>207</v>
      </c>
      <c r="C236" s="6"/>
      <c r="D236" s="7" t="s">
        <v>291</v>
      </c>
      <c r="E236" s="10" t="s">
        <v>8</v>
      </c>
      <c r="F236" s="7"/>
      <c r="G236" s="6" t="str">
        <f t="shared" si="7"/>
        <v xml:space="preserve">XX.XX.XX.XX.XX - JEAN JACQUES - </v>
      </c>
      <c r="H236" s="6"/>
      <c r="I236" s="6"/>
    </row>
    <row r="237" spans="1:9" ht="12.75" customHeight="1" x14ac:dyDescent="0.25">
      <c r="A237" s="6">
        <f t="shared" si="6"/>
        <v>233</v>
      </c>
      <c r="B237" s="6" t="s">
        <v>208</v>
      </c>
      <c r="C237" s="6" t="s">
        <v>106</v>
      </c>
      <c r="D237" s="7" t="s">
        <v>291</v>
      </c>
      <c r="E237" s="10" t="s">
        <v>8</v>
      </c>
      <c r="F237" s="7"/>
      <c r="G237" s="6" t="str">
        <f t="shared" si="7"/>
        <v>XX.XX.XX.XX.XX - GERARD - BORDEAUX</v>
      </c>
      <c r="H237" s="6"/>
      <c r="I237" s="6"/>
    </row>
    <row r="238" spans="1:9" ht="12.75" customHeight="1" x14ac:dyDescent="0.25">
      <c r="A238" s="6">
        <f t="shared" si="6"/>
        <v>234</v>
      </c>
      <c r="B238" s="6" t="s">
        <v>99</v>
      </c>
      <c r="C238" s="6"/>
      <c r="D238" s="7" t="s">
        <v>291</v>
      </c>
      <c r="E238" s="10"/>
      <c r="F238" s="7"/>
      <c r="G238" s="6" t="str">
        <f t="shared" si="7"/>
        <v xml:space="preserve">XX.XX.XX.XX.XX - ALAIN - </v>
      </c>
      <c r="H238" s="6"/>
      <c r="I238" s="6"/>
    </row>
    <row r="239" spans="1:9" ht="12.75" customHeight="1" x14ac:dyDescent="0.25">
      <c r="A239" s="6">
        <f t="shared" si="6"/>
        <v>235</v>
      </c>
      <c r="B239" s="6" t="s">
        <v>81</v>
      </c>
      <c r="C239" s="6"/>
      <c r="D239" s="7" t="s">
        <v>291</v>
      </c>
      <c r="E239" s="10"/>
      <c r="F239" s="7"/>
      <c r="G239" s="6" t="str">
        <f t="shared" si="7"/>
        <v xml:space="preserve">XX.XX.XX.XX.XX - HERVE - </v>
      </c>
      <c r="H239" s="6"/>
      <c r="I239" s="6"/>
    </row>
    <row r="240" spans="1:9" ht="12.75" customHeight="1" x14ac:dyDescent="0.25">
      <c r="A240" s="6">
        <f t="shared" si="6"/>
        <v>236</v>
      </c>
      <c r="B240" s="6" t="s">
        <v>71</v>
      </c>
      <c r="C240" s="6" t="s">
        <v>8</v>
      </c>
      <c r="D240" s="7" t="s">
        <v>291</v>
      </c>
      <c r="E240" s="10" t="s">
        <v>8</v>
      </c>
      <c r="F240" s="7"/>
      <c r="G240" s="6" t="str">
        <f t="shared" si="7"/>
        <v xml:space="preserve">XX.XX.XX.XX.XX - DANIEL - </v>
      </c>
      <c r="H240" s="6"/>
      <c r="I240" s="6"/>
    </row>
    <row r="241" spans="1:9" ht="12.75" customHeight="1" x14ac:dyDescent="0.25">
      <c r="A241" s="6">
        <f t="shared" si="6"/>
        <v>237</v>
      </c>
      <c r="B241" s="6" t="s">
        <v>155</v>
      </c>
      <c r="C241" s="6" t="s">
        <v>8</v>
      </c>
      <c r="D241" s="7" t="s">
        <v>291</v>
      </c>
      <c r="E241" s="10" t="s">
        <v>8</v>
      </c>
      <c r="F241" s="7"/>
      <c r="G241" s="6" t="str">
        <f t="shared" si="7"/>
        <v xml:space="preserve">XX.XX.XX.XX.XX - GILBERT - </v>
      </c>
      <c r="H241" s="6"/>
      <c r="I241" s="6"/>
    </row>
    <row r="242" spans="1:9" ht="12.75" customHeight="1" x14ac:dyDescent="0.25">
      <c r="A242" s="6">
        <f t="shared" si="6"/>
        <v>238</v>
      </c>
      <c r="B242" s="6" t="s">
        <v>9</v>
      </c>
      <c r="C242" s="6" t="s">
        <v>209</v>
      </c>
      <c r="D242" s="7" t="s">
        <v>291</v>
      </c>
      <c r="E242" s="10" t="s">
        <v>8</v>
      </c>
      <c r="F242" s="7"/>
      <c r="G242" s="6" t="str">
        <f t="shared" si="7"/>
        <v>XX.XX.XX.XX.XX - PATRICK - TYROSSE</v>
      </c>
      <c r="H242" s="6"/>
      <c r="I242" s="6"/>
    </row>
    <row r="243" spans="1:9" ht="12.75" customHeight="1" x14ac:dyDescent="0.25">
      <c r="A243" s="6">
        <f t="shared" si="6"/>
        <v>239</v>
      </c>
      <c r="B243" s="6" t="s">
        <v>129</v>
      </c>
      <c r="C243" s="6"/>
      <c r="D243" s="7" t="s">
        <v>291</v>
      </c>
      <c r="E243" s="10" t="s">
        <v>8</v>
      </c>
      <c r="F243" s="7"/>
      <c r="G243" s="6" t="str">
        <f t="shared" si="7"/>
        <v xml:space="preserve">XX.XX.XX.XX.XX - CHRISTOPHE - </v>
      </c>
      <c r="H243" s="6"/>
      <c r="I243" s="6"/>
    </row>
    <row r="244" spans="1:9" ht="12.75" customHeight="1" x14ac:dyDescent="0.25">
      <c r="A244" s="6">
        <f t="shared" si="6"/>
        <v>240</v>
      </c>
      <c r="B244" s="6" t="s">
        <v>210</v>
      </c>
      <c r="C244" s="6" t="s">
        <v>8</v>
      </c>
      <c r="D244" s="7" t="s">
        <v>291</v>
      </c>
      <c r="E244" s="10" t="s">
        <v>8</v>
      </c>
      <c r="F244" s="7"/>
      <c r="G244" s="6" t="str">
        <f t="shared" si="7"/>
        <v xml:space="preserve">XX.XX.XX.XX.XX - MATHIAS - </v>
      </c>
      <c r="H244" s="6"/>
      <c r="I244" s="6"/>
    </row>
    <row r="245" spans="1:9" ht="12.75" customHeight="1" x14ac:dyDescent="0.25">
      <c r="A245" s="6">
        <f t="shared" si="6"/>
        <v>241</v>
      </c>
      <c r="B245" s="6" t="s">
        <v>211</v>
      </c>
      <c r="C245" s="6" t="s">
        <v>212</v>
      </c>
      <c r="D245" s="7" t="s">
        <v>291</v>
      </c>
      <c r="E245" s="10" t="s">
        <v>8</v>
      </c>
      <c r="F245" s="7"/>
      <c r="G245" s="6" t="str">
        <f t="shared" si="7"/>
        <v>XX.XX.XX.XX.XX - CARLOS - ARGENTIN</v>
      </c>
      <c r="H245" s="6"/>
      <c r="I245" s="6"/>
    </row>
    <row r="246" spans="1:9" ht="12.75" customHeight="1" x14ac:dyDescent="0.25">
      <c r="A246" s="6">
        <f t="shared" si="6"/>
        <v>242</v>
      </c>
      <c r="B246" s="6" t="s">
        <v>213</v>
      </c>
      <c r="C246" s="6" t="s">
        <v>8</v>
      </c>
      <c r="D246" s="7" t="s">
        <v>291</v>
      </c>
      <c r="E246" s="10" t="s">
        <v>8</v>
      </c>
      <c r="F246" s="7"/>
      <c r="G246" s="6" t="str">
        <f t="shared" si="7"/>
        <v xml:space="preserve">XX.XX.XX.XX.XX - ALEXANDRE - </v>
      </c>
      <c r="H246" s="6"/>
      <c r="I246" s="6"/>
    </row>
    <row r="247" spans="1:9" ht="12.75" customHeight="1" x14ac:dyDescent="0.25">
      <c r="A247" s="6">
        <f t="shared" si="6"/>
        <v>243</v>
      </c>
      <c r="B247" s="6" t="s">
        <v>214</v>
      </c>
      <c r="C247" s="6" t="s">
        <v>8</v>
      </c>
      <c r="D247" s="7" t="s">
        <v>291</v>
      </c>
      <c r="E247" s="10" t="s">
        <v>8</v>
      </c>
      <c r="F247" s="7"/>
      <c r="G247" s="6" t="str">
        <f t="shared" si="7"/>
        <v xml:space="preserve">XX.XX.XX.XX.XX - GEORGES - </v>
      </c>
      <c r="H247" s="6"/>
      <c r="I247" s="6"/>
    </row>
    <row r="248" spans="1:9" ht="12.75" customHeight="1" x14ac:dyDescent="0.25">
      <c r="A248" s="6">
        <f t="shared" si="6"/>
        <v>244</v>
      </c>
      <c r="B248" s="6" t="s">
        <v>215</v>
      </c>
      <c r="C248" s="6" t="s">
        <v>8</v>
      </c>
      <c r="D248" s="7" t="s">
        <v>291</v>
      </c>
      <c r="E248" s="10" t="s">
        <v>8</v>
      </c>
      <c r="F248" s="7"/>
      <c r="G248" s="6" t="str">
        <f t="shared" si="7"/>
        <v xml:space="preserve">XX.XX.XX.XX.XX - NICHOLAS - </v>
      </c>
      <c r="H248" s="6"/>
      <c r="I248" s="6"/>
    </row>
    <row r="249" spans="1:9" ht="12.75" customHeight="1" x14ac:dyDescent="0.25">
      <c r="A249" s="6">
        <f t="shared" si="6"/>
        <v>245</v>
      </c>
      <c r="B249" s="6" t="s">
        <v>76</v>
      </c>
      <c r="C249" s="6" t="s">
        <v>165</v>
      </c>
      <c r="D249" s="7" t="s">
        <v>291</v>
      </c>
      <c r="E249" s="10" t="s">
        <v>8</v>
      </c>
      <c r="F249" s="7"/>
      <c r="G249" s="6" t="str">
        <f t="shared" si="7"/>
        <v>XX.XX.XX.XX.XX - PHILIPPE - BAYONNE</v>
      </c>
      <c r="H249" s="6"/>
      <c r="I249" s="6"/>
    </row>
    <row r="250" spans="1:9" ht="12.75" customHeight="1" x14ac:dyDescent="0.25">
      <c r="A250" s="6">
        <f t="shared" si="6"/>
        <v>246</v>
      </c>
      <c r="B250" s="6" t="s">
        <v>100</v>
      </c>
      <c r="C250" s="6" t="s">
        <v>216</v>
      </c>
      <c r="D250" s="7" t="s">
        <v>291</v>
      </c>
      <c r="E250" s="10" t="s">
        <v>8</v>
      </c>
      <c r="F250" s="7"/>
      <c r="G250" s="6" t="str">
        <f t="shared" si="7"/>
        <v>XX.XX.XX.XX.XX - KARIM - BAR TABAC</v>
      </c>
      <c r="H250" s="6"/>
      <c r="I250" s="6"/>
    </row>
    <row r="251" spans="1:9" ht="12.75" customHeight="1" x14ac:dyDescent="0.25">
      <c r="A251" s="6">
        <f t="shared" si="6"/>
        <v>247</v>
      </c>
      <c r="B251" s="6" t="s">
        <v>200</v>
      </c>
      <c r="C251" s="6" t="s">
        <v>8</v>
      </c>
      <c r="D251" s="7" t="s">
        <v>291</v>
      </c>
      <c r="E251" s="10" t="s">
        <v>8</v>
      </c>
      <c r="F251" s="7"/>
      <c r="G251" s="6" t="str">
        <f t="shared" si="7"/>
        <v xml:space="preserve">XX.XX.XX.XX.XX - JOSE - </v>
      </c>
      <c r="H251" s="6"/>
      <c r="I251" s="6"/>
    </row>
    <row r="252" spans="1:9" ht="12.75" customHeight="1" x14ac:dyDescent="0.25">
      <c r="A252" s="6">
        <f t="shared" si="6"/>
        <v>248</v>
      </c>
      <c r="B252" s="6" t="s">
        <v>71</v>
      </c>
      <c r="C252" s="6" t="s">
        <v>8</v>
      </c>
      <c r="D252" s="7" t="s">
        <v>291</v>
      </c>
      <c r="E252" s="10" t="s">
        <v>8</v>
      </c>
      <c r="F252" s="7"/>
      <c r="G252" s="6" t="str">
        <f t="shared" si="7"/>
        <v xml:space="preserve">XX.XX.XX.XX.XX - DANIEL - </v>
      </c>
      <c r="H252" s="6"/>
      <c r="I252" s="6"/>
    </row>
    <row r="253" spans="1:9" ht="12.75" customHeight="1" x14ac:dyDescent="0.25">
      <c r="A253" s="6">
        <f t="shared" si="6"/>
        <v>249</v>
      </c>
      <c r="B253" s="6" t="s">
        <v>76</v>
      </c>
      <c r="C253" s="6"/>
      <c r="D253" s="7" t="s">
        <v>291</v>
      </c>
      <c r="E253" s="10"/>
      <c r="F253" s="7"/>
      <c r="G253" s="6" t="str">
        <f t="shared" si="7"/>
        <v xml:space="preserve">XX.XX.XX.XX.XX - PHILIPPE - </v>
      </c>
      <c r="H253" s="6"/>
      <c r="I253" s="6"/>
    </row>
    <row r="254" spans="1:9" ht="12.75" customHeight="1" x14ac:dyDescent="0.25">
      <c r="A254" s="6">
        <f t="shared" si="6"/>
        <v>250</v>
      </c>
      <c r="B254" s="6" t="s">
        <v>9</v>
      </c>
      <c r="C254" s="6" t="s">
        <v>8</v>
      </c>
      <c r="D254" s="7" t="s">
        <v>291</v>
      </c>
      <c r="E254" s="10" t="s">
        <v>8</v>
      </c>
      <c r="F254" s="7"/>
      <c r="G254" s="6" t="str">
        <f t="shared" si="7"/>
        <v xml:space="preserve">XX.XX.XX.XX.XX - PATRICK - </v>
      </c>
      <c r="H254" s="6"/>
      <c r="I254" s="6"/>
    </row>
    <row r="255" spans="1:9" ht="12.75" customHeight="1" x14ac:dyDescent="0.25">
      <c r="A255" s="6">
        <f t="shared" si="6"/>
        <v>251</v>
      </c>
      <c r="B255" s="6" t="s">
        <v>200</v>
      </c>
      <c r="C255" s="6" t="s">
        <v>8</v>
      </c>
      <c r="D255" s="7" t="s">
        <v>291</v>
      </c>
      <c r="E255" s="10" t="s">
        <v>8</v>
      </c>
      <c r="F255" s="7" t="s">
        <v>8</v>
      </c>
      <c r="G255" s="6" t="str">
        <f t="shared" si="7"/>
        <v xml:space="preserve">XX.XX.XX.XX.XX - JOSE - </v>
      </c>
      <c r="H255" s="6"/>
      <c r="I255" s="6"/>
    </row>
    <row r="256" spans="1:9" ht="12.75" customHeight="1" x14ac:dyDescent="0.25">
      <c r="A256" s="6">
        <f t="shared" si="6"/>
        <v>252</v>
      </c>
      <c r="B256" s="6" t="s">
        <v>170</v>
      </c>
      <c r="C256" s="6"/>
      <c r="D256" s="7" t="s">
        <v>291</v>
      </c>
      <c r="E256" s="10" t="s">
        <v>8</v>
      </c>
      <c r="F256" s="7"/>
      <c r="G256" s="6" t="str">
        <f t="shared" si="7"/>
        <v xml:space="preserve">XX.XX.XX.XX.XX - PAUL - </v>
      </c>
      <c r="H256" s="6"/>
      <c r="I256" s="6"/>
    </row>
    <row r="257" spans="1:9" ht="12.75" customHeight="1" x14ac:dyDescent="0.25">
      <c r="A257" s="6">
        <f t="shared" si="6"/>
        <v>253</v>
      </c>
      <c r="B257" s="6" t="s">
        <v>217</v>
      </c>
      <c r="C257" s="6" t="s">
        <v>8</v>
      </c>
      <c r="D257" s="7" t="s">
        <v>291</v>
      </c>
      <c r="E257" s="10" t="s">
        <v>8</v>
      </c>
      <c r="F257" s="7"/>
      <c r="G257" s="6" t="str">
        <f t="shared" si="7"/>
        <v xml:space="preserve">XX.XX.XX.XX.XX - JEAN CLAUDE - </v>
      </c>
      <c r="H257" s="6"/>
      <c r="I257" s="6"/>
    </row>
    <row r="258" spans="1:9" ht="12.75" customHeight="1" x14ac:dyDescent="0.25">
      <c r="A258" s="6">
        <f t="shared" si="6"/>
        <v>254</v>
      </c>
      <c r="B258" s="6" t="s">
        <v>154</v>
      </c>
      <c r="C258" s="6"/>
      <c r="D258" s="7" t="s">
        <v>291</v>
      </c>
      <c r="E258" s="10" t="s">
        <v>8</v>
      </c>
      <c r="F258" s="7"/>
      <c r="G258" s="6" t="str">
        <f t="shared" si="7"/>
        <v xml:space="preserve">XX.XX.XX.XX.XX - FREDERIC - </v>
      </c>
      <c r="H258" s="6"/>
      <c r="I258" s="6"/>
    </row>
    <row r="259" spans="1:9" ht="12.75" customHeight="1" x14ac:dyDescent="0.25">
      <c r="A259" s="6">
        <f t="shared" si="6"/>
        <v>255</v>
      </c>
      <c r="B259" s="6" t="s">
        <v>218</v>
      </c>
      <c r="C259" s="6" t="s">
        <v>219</v>
      </c>
      <c r="D259" s="7" t="s">
        <v>291</v>
      </c>
      <c r="E259" s="10"/>
      <c r="F259" s="7"/>
      <c r="G259" s="6" t="str">
        <f t="shared" si="7"/>
        <v>XX.XX.XX.XX.XX - THEO - ANGLAIS</v>
      </c>
      <c r="H259" s="6"/>
      <c r="I259" s="6"/>
    </row>
    <row r="260" spans="1:9" ht="12.75" customHeight="1" x14ac:dyDescent="0.25">
      <c r="A260" s="6">
        <f t="shared" si="6"/>
        <v>256</v>
      </c>
      <c r="B260" s="6" t="s">
        <v>220</v>
      </c>
      <c r="C260" s="6" t="s">
        <v>221</v>
      </c>
      <c r="D260" s="7" t="s">
        <v>291</v>
      </c>
      <c r="E260" s="10"/>
      <c r="F260" s="7"/>
      <c r="G260" s="6" t="str">
        <f t="shared" si="7"/>
        <v>XX.XX.XX.XX.XX - ROBERT - TRAVERS</v>
      </c>
      <c r="H260" s="6"/>
      <c r="I260" s="6"/>
    </row>
    <row r="261" spans="1:9" ht="12.75" customHeight="1" x14ac:dyDescent="0.25">
      <c r="A261" s="6">
        <f t="shared" si="6"/>
        <v>257</v>
      </c>
      <c r="B261" s="6" t="s">
        <v>111</v>
      </c>
      <c r="C261" s="6" t="s">
        <v>41</v>
      </c>
      <c r="D261" s="7" t="s">
        <v>291</v>
      </c>
      <c r="E261" s="10" t="s">
        <v>8</v>
      </c>
      <c r="F261" s="7"/>
      <c r="G261" s="6" t="str">
        <f t="shared" si="7"/>
        <v>XX.XX.XX.XX.XX - PATRICE - COOL</v>
      </c>
      <c r="H261" s="6"/>
      <c r="I261" s="6"/>
    </row>
    <row r="262" spans="1:9" ht="12.75" customHeight="1" x14ac:dyDescent="0.25">
      <c r="A262" s="6">
        <f t="shared" ref="A262:A325" si="8">A261+1</f>
        <v>258</v>
      </c>
      <c r="B262" s="6" t="s">
        <v>154</v>
      </c>
      <c r="C262" s="6" t="s">
        <v>8</v>
      </c>
      <c r="D262" s="7" t="s">
        <v>291</v>
      </c>
      <c r="E262" s="10" t="s">
        <v>8</v>
      </c>
      <c r="F262" s="7"/>
      <c r="G262" s="6" t="str">
        <f t="shared" si="7"/>
        <v xml:space="preserve">XX.XX.XX.XX.XX - FREDERIC - </v>
      </c>
      <c r="H262" s="6"/>
      <c r="I262" s="6"/>
    </row>
    <row r="263" spans="1:9" ht="12.75" customHeight="1" x14ac:dyDescent="0.25">
      <c r="A263" s="6">
        <f t="shared" si="8"/>
        <v>259</v>
      </c>
      <c r="B263" s="6" t="s">
        <v>222</v>
      </c>
      <c r="C263" s="6" t="s">
        <v>8</v>
      </c>
      <c r="D263" s="7" t="s">
        <v>291</v>
      </c>
      <c r="E263" s="10" t="s">
        <v>8</v>
      </c>
      <c r="F263" s="7"/>
      <c r="G263" s="6" t="str">
        <f t="shared" ref="G263:G326" si="9">IF(B263="",B263,D263&amp;" - "&amp;B263&amp;" - "&amp;C263)</f>
        <v xml:space="preserve">XX.XX.XX.XX.XX - ANTOINE - </v>
      </c>
      <c r="H263" s="6"/>
      <c r="I263" s="6"/>
    </row>
    <row r="264" spans="1:9" ht="12.75" customHeight="1" x14ac:dyDescent="0.25">
      <c r="A264" s="6">
        <f t="shared" si="8"/>
        <v>260</v>
      </c>
      <c r="B264" s="6" t="s">
        <v>206</v>
      </c>
      <c r="C264" s="6" t="s">
        <v>223</v>
      </c>
      <c r="D264" s="7" t="s">
        <v>291</v>
      </c>
      <c r="E264" s="10" t="s">
        <v>8</v>
      </c>
      <c r="F264" s="7"/>
      <c r="G264" s="6" t="str">
        <f t="shared" si="9"/>
        <v>XX.XX.XX.XX.XX - VINCENT - FROID SERPENT</v>
      </c>
      <c r="H264" s="6"/>
      <c r="I264" s="6"/>
    </row>
    <row r="265" spans="1:9" ht="12.75" customHeight="1" x14ac:dyDescent="0.25">
      <c r="A265" s="6">
        <f t="shared" si="8"/>
        <v>261</v>
      </c>
      <c r="B265" s="6" t="s">
        <v>14</v>
      </c>
      <c r="C265" s="6"/>
      <c r="D265" s="7" t="s">
        <v>291</v>
      </c>
      <c r="E265" s="10" t="s">
        <v>8</v>
      </c>
      <c r="F265" s="7"/>
      <c r="G265" s="6" t="str">
        <f t="shared" si="9"/>
        <v xml:space="preserve">XX.XX.XX.XX.XX - Inconnu - </v>
      </c>
      <c r="H265" s="6"/>
      <c r="I265" s="6"/>
    </row>
    <row r="266" spans="1:9" ht="12.75" customHeight="1" x14ac:dyDescent="0.25">
      <c r="A266" s="6">
        <f t="shared" si="8"/>
        <v>262</v>
      </c>
      <c r="B266" s="6" t="s">
        <v>76</v>
      </c>
      <c r="C266" s="6" t="s">
        <v>224</v>
      </c>
      <c r="D266" s="7" t="s">
        <v>291</v>
      </c>
      <c r="E266" s="10" t="s">
        <v>8</v>
      </c>
      <c r="F266" s="7"/>
      <c r="G266" s="6" t="str">
        <f t="shared" si="9"/>
        <v>XX.XX.XX.XX.XX - PHILIPPE - JEUNE BARBU</v>
      </c>
      <c r="H266" s="6"/>
      <c r="I266" s="6"/>
    </row>
    <row r="267" spans="1:9" ht="12.75" customHeight="1" x14ac:dyDescent="0.25">
      <c r="A267" s="6">
        <f t="shared" si="8"/>
        <v>263</v>
      </c>
      <c r="B267" s="6" t="s">
        <v>225</v>
      </c>
      <c r="C267" s="6" t="s">
        <v>8</v>
      </c>
      <c r="D267" s="7" t="s">
        <v>291</v>
      </c>
      <c r="E267" s="10" t="s">
        <v>8</v>
      </c>
      <c r="F267" s="7"/>
      <c r="G267" s="6" t="str">
        <f t="shared" si="9"/>
        <v xml:space="preserve">XX.XX.XX.XX.XX - ROGER - </v>
      </c>
      <c r="H267" s="6"/>
      <c r="I267" s="6"/>
    </row>
    <row r="268" spans="1:9" ht="12.75" customHeight="1" x14ac:dyDescent="0.25">
      <c r="A268" s="6">
        <f t="shared" si="8"/>
        <v>264</v>
      </c>
      <c r="B268" s="6" t="s">
        <v>133</v>
      </c>
      <c r="C268" s="6" t="s">
        <v>8</v>
      </c>
      <c r="D268" s="7" t="s">
        <v>291</v>
      </c>
      <c r="E268" s="10" t="s">
        <v>8</v>
      </c>
      <c r="F268" s="7"/>
      <c r="G268" s="6" t="str">
        <f t="shared" si="9"/>
        <v xml:space="preserve">XX.XX.XX.XX.XX - JEAN MICHEL - </v>
      </c>
      <c r="H268" s="6"/>
      <c r="I268" s="6"/>
    </row>
    <row r="269" spans="1:9" ht="12.75" customHeight="1" x14ac:dyDescent="0.25">
      <c r="A269" s="6">
        <f t="shared" si="8"/>
        <v>265</v>
      </c>
      <c r="B269" s="6" t="s">
        <v>76</v>
      </c>
      <c r="C269" s="6" t="s">
        <v>226</v>
      </c>
      <c r="D269" s="7" t="s">
        <v>291</v>
      </c>
      <c r="E269" s="10" t="s">
        <v>8</v>
      </c>
      <c r="F269" s="7"/>
      <c r="G269" s="6" t="str">
        <f t="shared" si="9"/>
        <v>XX.XX.XX.XX.XX - PHILIPPE - ARRAMON</v>
      </c>
      <c r="H269" s="6"/>
      <c r="I269" s="6"/>
    </row>
    <row r="270" spans="1:9" ht="12.75" customHeight="1" x14ac:dyDescent="0.25">
      <c r="A270" s="6">
        <f t="shared" si="8"/>
        <v>266</v>
      </c>
      <c r="B270" s="6" t="s">
        <v>147</v>
      </c>
      <c r="C270" s="6"/>
      <c r="D270" s="7" t="s">
        <v>291</v>
      </c>
      <c r="E270" s="10"/>
      <c r="F270" s="7"/>
      <c r="G270" s="6" t="str">
        <f t="shared" si="9"/>
        <v xml:space="preserve">XX.XX.XX.XX.XX - BERNARD - </v>
      </c>
      <c r="H270" s="6"/>
      <c r="I270" s="6"/>
    </row>
    <row r="271" spans="1:9" ht="12.75" customHeight="1" x14ac:dyDescent="0.25">
      <c r="A271" s="6">
        <f t="shared" si="8"/>
        <v>267</v>
      </c>
      <c r="B271" s="6" t="s">
        <v>170</v>
      </c>
      <c r="C271" s="6" t="s">
        <v>8</v>
      </c>
      <c r="D271" s="7" t="s">
        <v>291</v>
      </c>
      <c r="E271" s="10" t="s">
        <v>8</v>
      </c>
      <c r="F271" s="7"/>
      <c r="G271" s="6" t="str">
        <f t="shared" si="9"/>
        <v xml:space="preserve">XX.XX.XX.XX.XX - PAUL - </v>
      </c>
      <c r="H271" s="6"/>
      <c r="I271" s="6"/>
    </row>
    <row r="272" spans="1:9" ht="12.75" customHeight="1" x14ac:dyDescent="0.25">
      <c r="A272" s="6">
        <f t="shared" si="8"/>
        <v>268</v>
      </c>
      <c r="B272" s="6" t="s">
        <v>124</v>
      </c>
      <c r="C272" s="6" t="s">
        <v>227</v>
      </c>
      <c r="D272" s="7" t="s">
        <v>291</v>
      </c>
      <c r="E272" s="10" t="s">
        <v>8</v>
      </c>
      <c r="F272" s="7"/>
      <c r="G272" s="6" t="str">
        <f t="shared" si="9"/>
        <v>XX.XX.XX.XX.XX - FRANCOIS - PHARMACIEN</v>
      </c>
      <c r="H272" s="6"/>
      <c r="I272" s="6"/>
    </row>
    <row r="273" spans="1:9" ht="12.75" customHeight="1" x14ac:dyDescent="0.25">
      <c r="A273" s="6">
        <f t="shared" si="8"/>
        <v>269</v>
      </c>
      <c r="B273" s="6" t="s">
        <v>117</v>
      </c>
      <c r="C273" s="6" t="s">
        <v>8</v>
      </c>
      <c r="D273" s="7" t="s">
        <v>291</v>
      </c>
      <c r="E273" s="10" t="s">
        <v>8</v>
      </c>
      <c r="F273" s="7"/>
      <c r="G273" s="6" t="str">
        <f t="shared" si="9"/>
        <v xml:space="preserve">XX.XX.XX.XX.XX - CHRISTIAN - </v>
      </c>
      <c r="H273" s="6"/>
      <c r="I273" s="6"/>
    </row>
    <row r="274" spans="1:9" ht="12.75" customHeight="1" x14ac:dyDescent="0.25">
      <c r="A274" s="6">
        <f t="shared" si="8"/>
        <v>270</v>
      </c>
      <c r="B274" s="6" t="s">
        <v>228</v>
      </c>
      <c r="C274" s="6" t="s">
        <v>8</v>
      </c>
      <c r="D274" s="7" t="s">
        <v>291</v>
      </c>
      <c r="E274" s="10" t="s">
        <v>8</v>
      </c>
      <c r="F274" s="7"/>
      <c r="G274" s="6" t="str">
        <f t="shared" si="9"/>
        <v xml:space="preserve">XX.XX.XX.XX.XX - GAETAN - </v>
      </c>
      <c r="H274" s="6"/>
      <c r="I274" s="6"/>
    </row>
    <row r="275" spans="1:9" ht="12.75" customHeight="1" x14ac:dyDescent="0.25">
      <c r="A275" s="6">
        <f t="shared" si="8"/>
        <v>271</v>
      </c>
      <c r="B275" s="6" t="s">
        <v>34</v>
      </c>
      <c r="C275" s="6"/>
      <c r="D275" s="7" t="s">
        <v>291</v>
      </c>
      <c r="E275" s="10" t="s">
        <v>8</v>
      </c>
      <c r="F275" s="7"/>
      <c r="G275" s="6" t="str">
        <f t="shared" si="9"/>
        <v xml:space="preserve">XX.XX.XX.XX.XX - JEAN FRANCOIS - </v>
      </c>
      <c r="H275" s="6"/>
      <c r="I275" s="6"/>
    </row>
    <row r="276" spans="1:9" ht="12.75" customHeight="1" x14ac:dyDescent="0.25">
      <c r="A276" s="6">
        <f t="shared" si="8"/>
        <v>272</v>
      </c>
      <c r="B276" s="6" t="s">
        <v>229</v>
      </c>
      <c r="C276" s="6" t="s">
        <v>8</v>
      </c>
      <c r="D276" s="7" t="s">
        <v>291</v>
      </c>
      <c r="E276" s="10" t="s">
        <v>8</v>
      </c>
      <c r="F276" s="7"/>
      <c r="G276" s="6" t="str">
        <f t="shared" si="9"/>
        <v xml:space="preserve">XX.XX.XX.XX.XX - JORDY - </v>
      </c>
      <c r="H276" s="6"/>
      <c r="I276" s="6"/>
    </row>
    <row r="277" spans="1:9" ht="12.75" customHeight="1" x14ac:dyDescent="0.25">
      <c r="A277" s="6">
        <f t="shared" si="8"/>
        <v>273</v>
      </c>
      <c r="B277" s="6" t="s">
        <v>11</v>
      </c>
      <c r="C277" s="6" t="s">
        <v>230</v>
      </c>
      <c r="D277" s="7" t="s">
        <v>291</v>
      </c>
      <c r="E277" s="10"/>
      <c r="F277" s="7"/>
      <c r="G277" s="6" t="str">
        <f t="shared" si="9"/>
        <v>XX.XX.XX.XX.XX - MICHEL - GENTIL</v>
      </c>
      <c r="H277" s="6"/>
      <c r="I277" s="6"/>
    </row>
    <row r="278" spans="1:9" ht="12.75" customHeight="1" x14ac:dyDescent="0.25">
      <c r="A278" s="6">
        <f t="shared" si="8"/>
        <v>274</v>
      </c>
      <c r="B278" s="6" t="s">
        <v>65</v>
      </c>
      <c r="C278" s="6" t="s">
        <v>231</v>
      </c>
      <c r="D278" s="7" t="s">
        <v>291</v>
      </c>
      <c r="E278" s="10" t="s">
        <v>8</v>
      </c>
      <c r="F278" s="7"/>
      <c r="G278" s="6" t="str">
        <f t="shared" si="9"/>
        <v>XX.XX.XX.XX.XX - STEPHANE - CLASSE</v>
      </c>
      <c r="H278" s="6"/>
      <c r="I278" s="6"/>
    </row>
    <row r="279" spans="1:9" ht="12.75" customHeight="1" x14ac:dyDescent="0.25">
      <c r="A279" s="6">
        <f t="shared" si="8"/>
        <v>275</v>
      </c>
      <c r="B279" s="6" t="s">
        <v>13</v>
      </c>
      <c r="C279" s="6" t="s">
        <v>136</v>
      </c>
      <c r="D279" s="7" t="s">
        <v>291</v>
      </c>
      <c r="E279" s="10" t="s">
        <v>8</v>
      </c>
      <c r="F279" s="7"/>
      <c r="G279" s="6" t="str">
        <f t="shared" si="9"/>
        <v>XX.XX.XX.XX.XX - GILLES - TARBES</v>
      </c>
      <c r="H279" s="6"/>
      <c r="I279" s="6"/>
    </row>
    <row r="280" spans="1:9" ht="12.75" customHeight="1" x14ac:dyDescent="0.25">
      <c r="A280" s="6">
        <f t="shared" si="8"/>
        <v>276</v>
      </c>
      <c r="B280" s="6" t="s">
        <v>42</v>
      </c>
      <c r="C280" s="6"/>
      <c r="D280" s="7" t="s">
        <v>291</v>
      </c>
      <c r="E280" s="10" t="s">
        <v>8</v>
      </c>
      <c r="F280" s="7"/>
      <c r="G280" s="6" t="str">
        <f t="shared" si="9"/>
        <v xml:space="preserve">XX.XX.XX.XX.XX - PIERRE - </v>
      </c>
      <c r="H280" s="6"/>
      <c r="I280" s="6"/>
    </row>
    <row r="281" spans="1:9" ht="12.75" customHeight="1" x14ac:dyDescent="0.25">
      <c r="A281" s="6">
        <f t="shared" si="8"/>
        <v>277</v>
      </c>
      <c r="B281" s="6" t="s">
        <v>129</v>
      </c>
      <c r="C281" s="6" t="s">
        <v>48</v>
      </c>
      <c r="D281" s="7" t="s">
        <v>291</v>
      </c>
      <c r="E281" s="10" t="s">
        <v>8</v>
      </c>
      <c r="F281" s="7"/>
      <c r="G281" s="6" t="str">
        <f t="shared" si="9"/>
        <v>XX.XX.XX.XX.XX - CHRISTOPHE - TOTAL</v>
      </c>
      <c r="H281" s="6"/>
      <c r="I281" s="6"/>
    </row>
    <row r="282" spans="1:9" ht="12.75" customHeight="1" x14ac:dyDescent="0.25">
      <c r="A282" s="6">
        <f t="shared" si="8"/>
        <v>278</v>
      </c>
      <c r="B282" s="6" t="s">
        <v>232</v>
      </c>
      <c r="C282" s="6" t="s">
        <v>8</v>
      </c>
      <c r="D282" s="7" t="s">
        <v>291</v>
      </c>
      <c r="E282" s="10" t="s">
        <v>8</v>
      </c>
      <c r="F282" s="7"/>
      <c r="G282" s="6" t="str">
        <f t="shared" si="9"/>
        <v xml:space="preserve">XX.XX.XX.XX.XX - XAVIER - </v>
      </c>
      <c r="H282" s="6"/>
      <c r="I282" s="6"/>
    </row>
    <row r="283" spans="1:9" ht="12.75" customHeight="1" x14ac:dyDescent="0.25">
      <c r="A283" s="6">
        <f t="shared" si="8"/>
        <v>279</v>
      </c>
      <c r="B283" s="6" t="s">
        <v>96</v>
      </c>
      <c r="C283" s="6" t="s">
        <v>8</v>
      </c>
      <c r="D283" s="7" t="s">
        <v>291</v>
      </c>
      <c r="E283" s="10" t="s">
        <v>8</v>
      </c>
      <c r="F283" s="7"/>
      <c r="G283" s="6" t="str">
        <f t="shared" si="9"/>
        <v xml:space="preserve">XX.XX.XX.XX.XX - CEDRIC - </v>
      </c>
      <c r="H283" s="6"/>
      <c r="I283" s="6"/>
    </row>
    <row r="284" spans="1:9" ht="12.75" customHeight="1" x14ac:dyDescent="0.25">
      <c r="A284" s="6">
        <f t="shared" si="8"/>
        <v>280</v>
      </c>
      <c r="B284" s="6" t="s">
        <v>28</v>
      </c>
      <c r="C284" s="6"/>
      <c r="D284" s="7" t="s">
        <v>291</v>
      </c>
      <c r="E284" s="10"/>
      <c r="F284" s="7"/>
      <c r="G284" s="6" t="str">
        <f t="shared" si="9"/>
        <v xml:space="preserve">XX.XX.XX.XX.XX - OLIVIER - </v>
      </c>
      <c r="H284" s="6"/>
      <c r="I284" s="6"/>
    </row>
    <row r="285" spans="1:9" ht="12.75" customHeight="1" x14ac:dyDescent="0.25">
      <c r="A285" s="6">
        <f t="shared" si="8"/>
        <v>281</v>
      </c>
      <c r="B285" s="6" t="s">
        <v>146</v>
      </c>
      <c r="C285" s="6" t="s">
        <v>233</v>
      </c>
      <c r="D285" s="7" t="s">
        <v>291</v>
      </c>
      <c r="E285" s="10" t="s">
        <v>8</v>
      </c>
      <c r="F285" s="7"/>
      <c r="G285" s="6" t="str">
        <f t="shared" si="9"/>
        <v>XX.XX.XX.XX.XX - DAMIEN - ROUX BI</v>
      </c>
      <c r="H285" s="6"/>
      <c r="I285" s="6"/>
    </row>
    <row r="286" spans="1:9" ht="12.75" customHeight="1" x14ac:dyDescent="0.25">
      <c r="A286" s="6">
        <f t="shared" si="8"/>
        <v>282</v>
      </c>
      <c r="B286" s="6" t="s">
        <v>197</v>
      </c>
      <c r="C286" s="6" t="s">
        <v>8</v>
      </c>
      <c r="D286" s="7" t="s">
        <v>291</v>
      </c>
      <c r="E286" s="10" t="s">
        <v>8</v>
      </c>
      <c r="F286" s="7"/>
      <c r="G286" s="6" t="str">
        <f t="shared" si="9"/>
        <v xml:space="preserve">XX.XX.XX.XX.XX - JEAN PIERRE - </v>
      </c>
      <c r="H286" s="6"/>
      <c r="I286" s="6"/>
    </row>
    <row r="287" spans="1:9" ht="12.75" customHeight="1" x14ac:dyDescent="0.25">
      <c r="A287" s="6">
        <f t="shared" si="8"/>
        <v>283</v>
      </c>
      <c r="B287" s="6" t="s">
        <v>13</v>
      </c>
      <c r="C287" s="6" t="s">
        <v>234</v>
      </c>
      <c r="D287" s="7" t="s">
        <v>291</v>
      </c>
      <c r="E287" s="10"/>
      <c r="F287" s="7"/>
      <c r="G287" s="6" t="str">
        <f t="shared" si="9"/>
        <v>XX.XX.XX.XX.XX - GILLES - LAVANDIERES</v>
      </c>
      <c r="H287" s="6"/>
      <c r="I287" s="6"/>
    </row>
    <row r="288" spans="1:9" ht="12.75" customHeight="1" x14ac:dyDescent="0.25">
      <c r="A288" s="6">
        <f t="shared" si="8"/>
        <v>284</v>
      </c>
      <c r="B288" s="6" t="s">
        <v>9</v>
      </c>
      <c r="C288" s="6">
        <v>62</v>
      </c>
      <c r="D288" s="7" t="s">
        <v>291</v>
      </c>
      <c r="E288" s="10" t="s">
        <v>8</v>
      </c>
      <c r="F288" s="7"/>
      <c r="G288" s="6" t="str">
        <f t="shared" si="9"/>
        <v>XX.XX.XX.XX.XX - PATRICK - 62</v>
      </c>
      <c r="H288" s="6"/>
      <c r="I288" s="6"/>
    </row>
    <row r="289" spans="1:9" ht="12.75" customHeight="1" x14ac:dyDescent="0.25">
      <c r="A289" s="6">
        <f t="shared" si="8"/>
        <v>285</v>
      </c>
      <c r="B289" s="6" t="s">
        <v>235</v>
      </c>
      <c r="C289" s="6" t="s">
        <v>136</v>
      </c>
      <c r="D289" s="7" t="s">
        <v>291</v>
      </c>
      <c r="E289" s="10" t="s">
        <v>8</v>
      </c>
      <c r="F289" s="7"/>
      <c r="G289" s="6" t="str">
        <f t="shared" si="9"/>
        <v>XX.XX.XX.XX.XX - RICHARD - TARBES</v>
      </c>
      <c r="H289" s="6"/>
      <c r="I289" s="6"/>
    </row>
    <row r="290" spans="1:9" ht="12.75" customHeight="1" x14ac:dyDescent="0.25">
      <c r="A290" s="6">
        <f t="shared" si="8"/>
        <v>286</v>
      </c>
      <c r="B290" s="6" t="s">
        <v>236</v>
      </c>
      <c r="C290" s="6" t="s">
        <v>113</v>
      </c>
      <c r="D290" s="7" t="s">
        <v>291</v>
      </c>
      <c r="E290" s="10" t="s">
        <v>8</v>
      </c>
      <c r="F290" s="7"/>
      <c r="G290" s="6" t="str">
        <f t="shared" si="9"/>
        <v>XX.XX.XX.XX.XX - BENJAMIN - TATOO</v>
      </c>
      <c r="H290" s="6"/>
      <c r="I290" s="6"/>
    </row>
    <row r="291" spans="1:9" ht="12.75" customHeight="1" x14ac:dyDescent="0.25">
      <c r="A291" s="6">
        <f t="shared" si="8"/>
        <v>287</v>
      </c>
      <c r="B291" s="6" t="s">
        <v>95</v>
      </c>
      <c r="C291" s="6"/>
      <c r="D291" s="7" t="s">
        <v>291</v>
      </c>
      <c r="E291" s="10"/>
      <c r="F291" s="7"/>
      <c r="G291" s="6" t="str">
        <f t="shared" si="9"/>
        <v xml:space="preserve">XX.XX.XX.XX.XX - JULIEN - </v>
      </c>
      <c r="H291" s="6"/>
      <c r="I291" s="6"/>
    </row>
    <row r="292" spans="1:9" ht="12.75" customHeight="1" x14ac:dyDescent="0.25">
      <c r="A292" s="6">
        <f t="shared" si="8"/>
        <v>288</v>
      </c>
      <c r="B292" s="6" t="s">
        <v>54</v>
      </c>
      <c r="C292" s="6" t="s">
        <v>237</v>
      </c>
      <c r="D292" s="7" t="s">
        <v>291</v>
      </c>
      <c r="E292" s="10" t="s">
        <v>8</v>
      </c>
      <c r="F292" s="7"/>
      <c r="G292" s="6" t="str">
        <f t="shared" si="9"/>
        <v>XX.XX.XX.XX.XX - FRANCK - RUGBY</v>
      </c>
      <c r="H292" s="6"/>
      <c r="I292" s="6"/>
    </row>
    <row r="293" spans="1:9" ht="12.75" customHeight="1" x14ac:dyDescent="0.25">
      <c r="A293" s="6">
        <f t="shared" si="8"/>
        <v>289</v>
      </c>
      <c r="B293" s="6" t="s">
        <v>65</v>
      </c>
      <c r="C293" s="6" t="s">
        <v>238</v>
      </c>
      <c r="D293" s="7" t="s">
        <v>291</v>
      </c>
      <c r="E293" s="10" t="s">
        <v>8</v>
      </c>
      <c r="F293" s="7"/>
      <c r="G293" s="6" t="str">
        <f t="shared" si="9"/>
        <v>XX.XX.XX.XX.XX - STEPHANE - RIEN</v>
      </c>
      <c r="H293" s="6"/>
      <c r="I293" s="6"/>
    </row>
    <row r="294" spans="1:9" ht="12.75" customHeight="1" x14ac:dyDescent="0.25">
      <c r="A294" s="6">
        <f t="shared" si="8"/>
        <v>290</v>
      </c>
      <c r="B294" s="6" t="s">
        <v>152</v>
      </c>
      <c r="C294" s="6" t="s">
        <v>239</v>
      </c>
      <c r="D294" s="7" t="s">
        <v>291</v>
      </c>
      <c r="E294" s="10" t="s">
        <v>8</v>
      </c>
      <c r="F294" s="7"/>
      <c r="G294" s="6" t="str">
        <f t="shared" si="9"/>
        <v>XX.XX.XX.XX.XX - DAVID - BLOND TOULOUSE</v>
      </c>
      <c r="H294" s="6"/>
      <c r="I294" s="6"/>
    </row>
    <row r="295" spans="1:9" ht="12.75" customHeight="1" x14ac:dyDescent="0.25">
      <c r="A295" s="6">
        <f t="shared" si="8"/>
        <v>291</v>
      </c>
      <c r="B295" s="6" t="s">
        <v>152</v>
      </c>
      <c r="C295" s="6" t="s">
        <v>240</v>
      </c>
      <c r="D295" s="7" t="s">
        <v>291</v>
      </c>
      <c r="E295" s="10" t="s">
        <v>8</v>
      </c>
      <c r="F295" s="7"/>
      <c r="G295" s="6" t="str">
        <f t="shared" si="9"/>
        <v>XX.XX.XX.XX.XX - DAVID - COSTARD</v>
      </c>
      <c r="H295" s="6"/>
      <c r="I295" s="6"/>
    </row>
    <row r="296" spans="1:9" ht="12.75" customHeight="1" x14ac:dyDescent="0.25">
      <c r="A296" s="6">
        <f t="shared" si="8"/>
        <v>292</v>
      </c>
      <c r="B296" s="6" t="s">
        <v>18</v>
      </c>
      <c r="C296" s="6" t="s">
        <v>8</v>
      </c>
      <c r="D296" s="7" t="s">
        <v>291</v>
      </c>
      <c r="E296" s="10" t="s">
        <v>8</v>
      </c>
      <c r="F296" s="7"/>
      <c r="G296" s="6" t="str">
        <f t="shared" si="9"/>
        <v xml:space="preserve">XX.XX.XX.XX.XX - JEAN - </v>
      </c>
      <c r="H296" s="6"/>
      <c r="I296" s="6"/>
    </row>
    <row r="297" spans="1:9" ht="12.75" customHeight="1" x14ac:dyDescent="0.25">
      <c r="A297" s="6">
        <f t="shared" si="8"/>
        <v>293</v>
      </c>
      <c r="B297" s="6" t="s">
        <v>60</v>
      </c>
      <c r="C297" s="6" t="s">
        <v>161</v>
      </c>
      <c r="D297" s="7" t="s">
        <v>291</v>
      </c>
      <c r="E297" s="10"/>
      <c r="F297" s="7"/>
      <c r="G297" s="6" t="str">
        <f t="shared" si="9"/>
        <v>XX.XX.XX.XX.XX - FRANCIS - SAUVETERRE</v>
      </c>
      <c r="H297" s="6"/>
      <c r="I297" s="6"/>
    </row>
    <row r="298" spans="1:9" ht="12.75" customHeight="1" x14ac:dyDescent="0.25">
      <c r="A298" s="6">
        <f t="shared" si="8"/>
        <v>294</v>
      </c>
      <c r="B298" s="6" t="s">
        <v>152</v>
      </c>
      <c r="C298" s="6" t="s">
        <v>8</v>
      </c>
      <c r="D298" s="7" t="s">
        <v>291</v>
      </c>
      <c r="E298" s="10" t="s">
        <v>8</v>
      </c>
      <c r="F298" s="7"/>
      <c r="G298" s="6" t="str">
        <f t="shared" si="9"/>
        <v xml:space="preserve">XX.XX.XX.XX.XX - DAVID - </v>
      </c>
      <c r="H298" s="6"/>
      <c r="I298" s="6"/>
    </row>
    <row r="299" spans="1:9" ht="12.75" customHeight="1" x14ac:dyDescent="0.25">
      <c r="A299" s="6">
        <f t="shared" si="8"/>
        <v>295</v>
      </c>
      <c r="B299" s="6" t="s">
        <v>99</v>
      </c>
      <c r="C299" s="6" t="s">
        <v>156</v>
      </c>
      <c r="D299" s="7" t="s">
        <v>291</v>
      </c>
      <c r="E299" s="10" t="s">
        <v>8</v>
      </c>
      <c r="F299" s="7"/>
      <c r="G299" s="6" t="str">
        <f t="shared" si="9"/>
        <v>XX.XX.XX.XX.XX - ALAIN - PAPY</v>
      </c>
      <c r="H299" s="6"/>
      <c r="I299" s="6"/>
    </row>
    <row r="300" spans="1:9" ht="12.75" customHeight="1" x14ac:dyDescent="0.25">
      <c r="A300" s="6">
        <f t="shared" si="8"/>
        <v>296</v>
      </c>
      <c r="B300" s="6" t="s">
        <v>38</v>
      </c>
      <c r="C300" s="6" t="s">
        <v>8</v>
      </c>
      <c r="D300" s="7" t="s">
        <v>291</v>
      </c>
      <c r="E300" s="10" t="s">
        <v>8</v>
      </c>
      <c r="F300" s="7"/>
      <c r="G300" s="6" t="str">
        <f t="shared" si="9"/>
        <v xml:space="preserve">XX.XX.XX.XX.XX - LAURENT - </v>
      </c>
      <c r="H300" s="6"/>
      <c r="I300" s="6"/>
    </row>
    <row r="301" spans="1:9" ht="12.75" customHeight="1" x14ac:dyDescent="0.25">
      <c r="A301" s="6">
        <f t="shared" si="8"/>
        <v>297</v>
      </c>
      <c r="B301" s="6" t="s">
        <v>42</v>
      </c>
      <c r="C301" s="6" t="s">
        <v>92</v>
      </c>
      <c r="D301" s="7" t="s">
        <v>291</v>
      </c>
      <c r="E301" s="10" t="s">
        <v>8</v>
      </c>
      <c r="F301" s="7"/>
      <c r="G301" s="6" t="str">
        <f t="shared" si="9"/>
        <v>XX.XX.XX.XX.XX - PIERRE - TOULOUSE</v>
      </c>
      <c r="H301" s="6"/>
      <c r="I301" s="6"/>
    </row>
    <row r="302" spans="1:9" ht="12.75" customHeight="1" x14ac:dyDescent="0.25">
      <c r="A302" s="6">
        <f t="shared" si="8"/>
        <v>298</v>
      </c>
      <c r="B302" s="6" t="s">
        <v>214</v>
      </c>
      <c r="C302" s="6" t="s">
        <v>241</v>
      </c>
      <c r="D302" s="7" t="s">
        <v>291</v>
      </c>
      <c r="E302" s="10" t="s">
        <v>8</v>
      </c>
      <c r="F302" s="7"/>
      <c r="G302" s="6" t="str">
        <f t="shared" si="9"/>
        <v>XX.XX.XX.XX.XX - GEORGES - MAULEON</v>
      </c>
      <c r="H302" s="6"/>
      <c r="I302" s="6"/>
    </row>
    <row r="303" spans="1:9" ht="12.75" customHeight="1" x14ac:dyDescent="0.25">
      <c r="A303" s="6">
        <f t="shared" si="8"/>
        <v>299</v>
      </c>
      <c r="B303" s="6" t="s">
        <v>9</v>
      </c>
      <c r="C303" s="6" t="s">
        <v>8</v>
      </c>
      <c r="D303" s="7" t="s">
        <v>291</v>
      </c>
      <c r="E303" s="10" t="s">
        <v>8</v>
      </c>
      <c r="F303" s="7"/>
      <c r="G303" s="6" t="str">
        <f t="shared" si="9"/>
        <v xml:space="preserve">XX.XX.XX.XX.XX - PATRICK - </v>
      </c>
      <c r="H303" s="6"/>
      <c r="I303" s="6"/>
    </row>
    <row r="304" spans="1:9" ht="12.75" customHeight="1" x14ac:dyDescent="0.25">
      <c r="A304" s="6">
        <f t="shared" si="8"/>
        <v>300</v>
      </c>
      <c r="B304" s="6" t="s">
        <v>206</v>
      </c>
      <c r="C304" s="6"/>
      <c r="D304" s="7" t="s">
        <v>291</v>
      </c>
      <c r="E304" s="10" t="s">
        <v>8</v>
      </c>
      <c r="F304" s="7"/>
      <c r="G304" s="6" t="str">
        <f t="shared" si="9"/>
        <v xml:space="preserve">XX.XX.XX.XX.XX - VINCENT - </v>
      </c>
      <c r="H304" s="6"/>
      <c r="I304" s="6"/>
    </row>
    <row r="305" spans="1:9" ht="12.75" customHeight="1" x14ac:dyDescent="0.25">
      <c r="A305" s="6">
        <f t="shared" si="8"/>
        <v>301</v>
      </c>
      <c r="B305" s="6" t="s">
        <v>129</v>
      </c>
      <c r="C305" s="6"/>
      <c r="D305" s="7" t="s">
        <v>291</v>
      </c>
      <c r="E305" s="10"/>
      <c r="F305" s="7"/>
      <c r="G305" s="6" t="str">
        <f t="shared" si="9"/>
        <v xml:space="preserve">XX.XX.XX.XX.XX - CHRISTOPHE - </v>
      </c>
      <c r="H305" s="6"/>
      <c r="I305" s="6"/>
    </row>
    <row r="306" spans="1:9" ht="12.75" customHeight="1" x14ac:dyDescent="0.25">
      <c r="A306" s="6">
        <f t="shared" si="8"/>
        <v>302</v>
      </c>
      <c r="B306" s="6" t="s">
        <v>242</v>
      </c>
      <c r="C306" s="6" t="s">
        <v>8</v>
      </c>
      <c r="D306" s="7" t="s">
        <v>291</v>
      </c>
      <c r="E306" s="10" t="s">
        <v>8</v>
      </c>
      <c r="F306" s="7"/>
      <c r="G306" s="6" t="str">
        <f t="shared" si="9"/>
        <v xml:space="preserve">XX.XX.XX.XX.XX - HUGO - </v>
      </c>
      <c r="H306" s="6"/>
      <c r="I306" s="6"/>
    </row>
    <row r="307" spans="1:9" ht="12.75" customHeight="1" x14ac:dyDescent="0.25">
      <c r="A307" s="6">
        <f t="shared" si="8"/>
        <v>303</v>
      </c>
      <c r="B307" s="6" t="s">
        <v>154</v>
      </c>
      <c r="C307" s="6"/>
      <c r="D307" s="7" t="s">
        <v>291</v>
      </c>
      <c r="E307" s="10"/>
      <c r="F307" s="7"/>
      <c r="G307" s="6" t="str">
        <f t="shared" si="9"/>
        <v xml:space="preserve">XX.XX.XX.XX.XX - FREDERIC - </v>
      </c>
      <c r="H307" s="6"/>
      <c r="I307" s="6"/>
    </row>
    <row r="308" spans="1:9" ht="12.75" customHeight="1" x14ac:dyDescent="0.25">
      <c r="A308" s="6">
        <f t="shared" si="8"/>
        <v>304</v>
      </c>
      <c r="B308" s="15" t="s">
        <v>117</v>
      </c>
      <c r="C308" s="15" t="s">
        <v>8</v>
      </c>
      <c r="D308" s="7" t="s">
        <v>291</v>
      </c>
      <c r="E308" s="16" t="s">
        <v>8</v>
      </c>
      <c r="F308" s="7"/>
      <c r="G308" s="6" t="str">
        <f t="shared" si="9"/>
        <v xml:space="preserve">XX.XX.XX.XX.XX - CHRISTIAN - </v>
      </c>
      <c r="H308" s="6"/>
      <c r="I308" s="6"/>
    </row>
    <row r="309" spans="1:9" ht="12.75" customHeight="1" x14ac:dyDescent="0.25">
      <c r="A309" s="6">
        <f t="shared" si="8"/>
        <v>305</v>
      </c>
      <c r="B309" s="6" t="s">
        <v>99</v>
      </c>
      <c r="C309" s="6"/>
      <c r="D309" s="7" t="s">
        <v>291</v>
      </c>
      <c r="E309" s="10" t="s">
        <v>8</v>
      </c>
      <c r="F309" s="7"/>
      <c r="G309" s="6" t="str">
        <f t="shared" si="9"/>
        <v xml:space="preserve">XX.XX.XX.XX.XX - ALAIN - </v>
      </c>
      <c r="H309" s="6"/>
      <c r="I309" s="6"/>
    </row>
    <row r="310" spans="1:9" ht="12.75" customHeight="1" x14ac:dyDescent="0.25">
      <c r="A310" s="6">
        <f t="shared" si="8"/>
        <v>306</v>
      </c>
      <c r="B310" s="6" t="s">
        <v>243</v>
      </c>
      <c r="C310" s="6" t="s">
        <v>8</v>
      </c>
      <c r="D310" s="7" t="s">
        <v>291</v>
      </c>
      <c r="E310" s="10" t="s">
        <v>8</v>
      </c>
      <c r="F310" s="7"/>
      <c r="G310" s="6" t="str">
        <f t="shared" si="9"/>
        <v xml:space="preserve">XX.XX.XX.XX.XX - HUGUES - </v>
      </c>
      <c r="H310" s="6"/>
      <c r="I310" s="6"/>
    </row>
    <row r="311" spans="1:9" ht="12.75" customHeight="1" x14ac:dyDescent="0.25">
      <c r="A311" s="6">
        <f t="shared" si="8"/>
        <v>307</v>
      </c>
      <c r="B311" s="6" t="s">
        <v>124</v>
      </c>
      <c r="C311" s="6" t="s">
        <v>244</v>
      </c>
      <c r="D311" s="7" t="s">
        <v>291</v>
      </c>
      <c r="E311" s="10"/>
      <c r="F311" s="7"/>
      <c r="G311" s="6" t="str">
        <f t="shared" si="9"/>
        <v>XX.XX.XX.XX.XX - FRANCOIS - AUGES</v>
      </c>
      <c r="H311" s="6"/>
      <c r="I311" s="6"/>
    </row>
    <row r="312" spans="1:9" ht="12.75" customHeight="1" x14ac:dyDescent="0.25">
      <c r="A312" s="6">
        <f t="shared" si="8"/>
        <v>308</v>
      </c>
      <c r="B312" s="6" t="s">
        <v>245</v>
      </c>
      <c r="C312" s="6" t="s">
        <v>8</v>
      </c>
      <c r="D312" s="7" t="s">
        <v>291</v>
      </c>
      <c r="E312" s="10" t="s">
        <v>8</v>
      </c>
      <c r="F312" s="7"/>
      <c r="G312" s="6" t="str">
        <f t="shared" si="9"/>
        <v xml:space="preserve">XX.XX.XX.XX.XX - TIMOTHEE - </v>
      </c>
      <c r="H312" s="6"/>
      <c r="I312" s="6"/>
    </row>
    <row r="313" spans="1:9" ht="12.75" customHeight="1" x14ac:dyDescent="0.25">
      <c r="A313" s="6">
        <f t="shared" si="8"/>
        <v>309</v>
      </c>
      <c r="B313" s="6" t="s">
        <v>197</v>
      </c>
      <c r="C313" s="6" t="s">
        <v>246</v>
      </c>
      <c r="D313" s="7" t="s">
        <v>291</v>
      </c>
      <c r="E313" s="10" t="s">
        <v>8</v>
      </c>
      <c r="F313" s="7"/>
      <c r="G313" s="6" t="str">
        <f t="shared" si="9"/>
        <v>XX.XX.XX.XX.XX - JEAN PIERRE - LOURDES</v>
      </c>
      <c r="H313" s="6"/>
      <c r="I313" s="6"/>
    </row>
    <row r="314" spans="1:9" ht="12.75" customHeight="1" x14ac:dyDescent="0.25">
      <c r="A314" s="6">
        <f t="shared" si="8"/>
        <v>310</v>
      </c>
      <c r="B314" s="6" t="s">
        <v>247</v>
      </c>
      <c r="C314" s="6" t="s">
        <v>8</v>
      </c>
      <c r="D314" s="7" t="s">
        <v>291</v>
      </c>
      <c r="E314" s="10" t="s">
        <v>8</v>
      </c>
      <c r="F314" s="7"/>
      <c r="G314" s="6" t="str">
        <f t="shared" si="9"/>
        <v xml:space="preserve">XX.XX.XX.XX.XX - SAMIR - </v>
      </c>
      <c r="H314" s="6"/>
      <c r="I314" s="6"/>
    </row>
    <row r="315" spans="1:9" ht="12.75" customHeight="1" x14ac:dyDescent="0.25">
      <c r="A315" s="6">
        <f t="shared" si="8"/>
        <v>311</v>
      </c>
      <c r="B315" s="6" t="s">
        <v>62</v>
      </c>
      <c r="C315" s="6"/>
      <c r="D315" s="7" t="s">
        <v>291</v>
      </c>
      <c r="E315" s="10" t="s">
        <v>8</v>
      </c>
      <c r="F315" s="7"/>
      <c r="G315" s="6" t="str">
        <f t="shared" si="9"/>
        <v xml:space="preserve">XX.XX.XX.XX.XX - JEAN MARC - </v>
      </c>
      <c r="H315" s="6"/>
      <c r="I315" s="6"/>
    </row>
    <row r="316" spans="1:9" ht="12.75" customHeight="1" x14ac:dyDescent="0.25">
      <c r="A316" s="6">
        <f t="shared" si="8"/>
        <v>312</v>
      </c>
      <c r="B316" s="6" t="s">
        <v>248</v>
      </c>
      <c r="C316" s="6" t="s">
        <v>8</v>
      </c>
      <c r="D316" s="7" t="s">
        <v>291</v>
      </c>
      <c r="E316" s="10" t="s">
        <v>8</v>
      </c>
      <c r="F316" s="7" t="s">
        <v>8</v>
      </c>
      <c r="G316" s="6" t="str">
        <f t="shared" si="9"/>
        <v xml:space="preserve">XX.XX.XX.XX.XX - TRUC - </v>
      </c>
      <c r="H316" s="6"/>
      <c r="I316" s="6"/>
    </row>
    <row r="317" spans="1:9" ht="12.75" customHeight="1" x14ac:dyDescent="0.25">
      <c r="A317" s="6">
        <f t="shared" si="8"/>
        <v>313</v>
      </c>
      <c r="B317" s="6" t="s">
        <v>54</v>
      </c>
      <c r="C317" s="6" t="s">
        <v>30</v>
      </c>
      <c r="D317" s="7" t="s">
        <v>291</v>
      </c>
      <c r="E317" s="10" t="s">
        <v>8</v>
      </c>
      <c r="F317" s="7"/>
      <c r="G317" s="6" t="str">
        <f t="shared" si="9"/>
        <v>XX.XX.XX.XX.XX - FRANCK - ORTHEZ</v>
      </c>
      <c r="H317" s="6"/>
      <c r="I317" s="6"/>
    </row>
    <row r="318" spans="1:9" ht="12.75" customHeight="1" x14ac:dyDescent="0.25">
      <c r="A318" s="6">
        <f t="shared" si="8"/>
        <v>314</v>
      </c>
      <c r="B318" s="6" t="s">
        <v>232</v>
      </c>
      <c r="C318" s="6" t="s">
        <v>8</v>
      </c>
      <c r="D318" s="7" t="s">
        <v>291</v>
      </c>
      <c r="E318" s="10" t="s">
        <v>8</v>
      </c>
      <c r="F318" s="7"/>
      <c r="G318" s="6" t="str">
        <f t="shared" si="9"/>
        <v xml:space="preserve">XX.XX.XX.XX.XX - XAVIER - </v>
      </c>
      <c r="H318" s="6"/>
      <c r="I318" s="6"/>
    </row>
    <row r="319" spans="1:9" ht="12.75" customHeight="1" x14ac:dyDescent="0.25">
      <c r="A319" s="6">
        <f t="shared" si="8"/>
        <v>315</v>
      </c>
      <c r="B319" s="6" t="s">
        <v>242</v>
      </c>
      <c r="C319" s="6" t="s">
        <v>8</v>
      </c>
      <c r="D319" s="7" t="s">
        <v>291</v>
      </c>
      <c r="E319" s="10" t="s">
        <v>8</v>
      </c>
      <c r="F319" s="7"/>
      <c r="G319" s="6" t="str">
        <f t="shared" si="9"/>
        <v xml:space="preserve">XX.XX.XX.XX.XX - HUGO - </v>
      </c>
      <c r="H319" s="6"/>
      <c r="I319" s="6"/>
    </row>
    <row r="320" spans="1:9" ht="12.75" customHeight="1" x14ac:dyDescent="0.25">
      <c r="A320" s="6">
        <f t="shared" si="8"/>
        <v>316</v>
      </c>
      <c r="B320" s="6" t="s">
        <v>179</v>
      </c>
      <c r="C320" s="6" t="s">
        <v>44</v>
      </c>
      <c r="D320" s="7" t="s">
        <v>291</v>
      </c>
      <c r="E320" s="10" t="s">
        <v>8</v>
      </c>
      <c r="F320" s="7"/>
      <c r="G320" s="6" t="str">
        <f t="shared" si="9"/>
        <v>XX.XX.XX.XX.XX - MATHIEU - OLORON</v>
      </c>
      <c r="H320" s="6"/>
      <c r="I320" s="6"/>
    </row>
    <row r="321" spans="1:9" ht="12.75" customHeight="1" x14ac:dyDescent="0.25">
      <c r="A321" s="6">
        <f t="shared" si="8"/>
        <v>317</v>
      </c>
      <c r="B321" s="6" t="s">
        <v>232</v>
      </c>
      <c r="C321" s="6" t="s">
        <v>8</v>
      </c>
      <c r="D321" s="7" t="s">
        <v>291</v>
      </c>
      <c r="E321" s="10" t="s">
        <v>8</v>
      </c>
      <c r="F321" s="7"/>
      <c r="G321" s="6" t="str">
        <f t="shared" si="9"/>
        <v xml:space="preserve">XX.XX.XX.XX.XX - XAVIER - </v>
      </c>
      <c r="H321" s="6"/>
      <c r="I321" s="6"/>
    </row>
    <row r="322" spans="1:9" ht="12.75" customHeight="1" x14ac:dyDescent="0.25">
      <c r="A322" s="6">
        <f t="shared" si="8"/>
        <v>318</v>
      </c>
      <c r="B322" s="6" t="s">
        <v>11</v>
      </c>
      <c r="C322" s="6" t="s">
        <v>8</v>
      </c>
      <c r="D322" s="7" t="s">
        <v>291</v>
      </c>
      <c r="E322" s="10" t="s">
        <v>8</v>
      </c>
      <c r="F322" s="7"/>
      <c r="G322" s="6" t="str">
        <f t="shared" si="9"/>
        <v xml:space="preserve">XX.XX.XX.XX.XX - MICHEL - </v>
      </c>
      <c r="H322" s="6"/>
      <c r="I322" s="6"/>
    </row>
    <row r="323" spans="1:9" ht="12.75" customHeight="1" x14ac:dyDescent="0.25">
      <c r="A323" s="6">
        <f t="shared" si="8"/>
        <v>319</v>
      </c>
      <c r="B323" s="6" t="s">
        <v>40</v>
      </c>
      <c r="C323" s="6" t="s">
        <v>8</v>
      </c>
      <c r="D323" s="7" t="s">
        <v>291</v>
      </c>
      <c r="E323" s="10" t="s">
        <v>8</v>
      </c>
      <c r="F323" s="7"/>
      <c r="G323" s="6" t="str">
        <f t="shared" si="9"/>
        <v xml:space="preserve">XX.XX.XX.XX.XX - ANDRE - </v>
      </c>
      <c r="H323" s="6"/>
      <c r="I323" s="6"/>
    </row>
    <row r="324" spans="1:9" ht="12.75" customHeight="1" x14ac:dyDescent="0.25">
      <c r="A324" s="6">
        <f t="shared" si="8"/>
        <v>320</v>
      </c>
      <c r="B324" s="6" t="s">
        <v>42</v>
      </c>
      <c r="C324" s="6" t="s">
        <v>249</v>
      </c>
      <c r="D324" s="7" t="s">
        <v>291</v>
      </c>
      <c r="E324" s="10"/>
      <c r="F324" s="7"/>
      <c r="G324" s="6" t="str">
        <f t="shared" si="9"/>
        <v>XX.XX.XX.XX.XX - PIERRE - COCACOLA</v>
      </c>
      <c r="H324" s="6"/>
      <c r="I324" s="6"/>
    </row>
    <row r="325" spans="1:9" ht="12.75" customHeight="1" x14ac:dyDescent="0.25">
      <c r="A325" s="6">
        <f t="shared" si="8"/>
        <v>321</v>
      </c>
      <c r="B325" s="6" t="s">
        <v>69</v>
      </c>
      <c r="C325" s="6"/>
      <c r="D325" s="7" t="s">
        <v>291</v>
      </c>
      <c r="E325" s="10"/>
      <c r="F325" s="7"/>
      <c r="G325" s="6" t="str">
        <f t="shared" si="9"/>
        <v xml:space="preserve">XX.XX.XX.XX.XX - JEROME - </v>
      </c>
      <c r="H325" s="6"/>
      <c r="I325" s="6"/>
    </row>
    <row r="326" spans="1:9" ht="12.75" customHeight="1" x14ac:dyDescent="0.25">
      <c r="A326" s="6">
        <f t="shared" ref="A326:A389" si="10">A325+1</f>
        <v>322</v>
      </c>
      <c r="B326" s="6" t="s">
        <v>146</v>
      </c>
      <c r="C326" s="6" t="s">
        <v>8</v>
      </c>
      <c r="D326" s="7" t="s">
        <v>291</v>
      </c>
      <c r="E326" s="10" t="s">
        <v>8</v>
      </c>
      <c r="F326" s="7"/>
      <c r="G326" s="6" t="str">
        <f t="shared" si="9"/>
        <v xml:space="preserve">XX.XX.XX.XX.XX - DAMIEN - </v>
      </c>
      <c r="H326" s="6"/>
      <c r="I326" s="6"/>
    </row>
    <row r="327" spans="1:9" ht="12.75" customHeight="1" x14ac:dyDescent="0.25">
      <c r="A327" s="6">
        <f t="shared" si="10"/>
        <v>323</v>
      </c>
      <c r="B327" s="6" t="s">
        <v>250</v>
      </c>
      <c r="C327" s="6" t="s">
        <v>8</v>
      </c>
      <c r="D327" s="7" t="s">
        <v>291</v>
      </c>
      <c r="E327" s="10" t="s">
        <v>8</v>
      </c>
      <c r="F327" s="7" t="s">
        <v>8</v>
      </c>
      <c r="G327" s="6" t="str">
        <f t="shared" ref="G327:G390" si="11">IF(B327="",B327,D327&amp;" - "&amp;B327&amp;" - "&amp;C327)</f>
        <v xml:space="preserve">XX.XX.XX.XX.XX - CHARLY - </v>
      </c>
      <c r="H327" s="6"/>
      <c r="I327" s="6"/>
    </row>
    <row r="328" spans="1:9" ht="12.75" customHeight="1" x14ac:dyDescent="0.25">
      <c r="A328" s="6">
        <f t="shared" si="10"/>
        <v>324</v>
      </c>
      <c r="B328" s="6" t="s">
        <v>251</v>
      </c>
      <c r="C328" s="6" t="s">
        <v>8</v>
      </c>
      <c r="D328" s="7" t="s">
        <v>291</v>
      </c>
      <c r="E328" s="10" t="s">
        <v>8</v>
      </c>
      <c r="F328" s="7"/>
      <c r="G328" s="6" t="str">
        <f t="shared" si="11"/>
        <v xml:space="preserve">XX.XX.XX.XX.XX - JEAN MARIE - </v>
      </c>
      <c r="H328" s="6"/>
      <c r="I328" s="6"/>
    </row>
    <row r="329" spans="1:9" ht="12.75" customHeight="1" x14ac:dyDescent="0.25">
      <c r="A329" s="6">
        <f t="shared" si="10"/>
        <v>325</v>
      </c>
      <c r="B329" s="6" t="s">
        <v>252</v>
      </c>
      <c r="C329" s="6"/>
      <c r="D329" s="7" t="s">
        <v>291</v>
      </c>
      <c r="E329" s="10"/>
      <c r="F329" s="7"/>
      <c r="G329" s="6" t="str">
        <f t="shared" si="11"/>
        <v xml:space="preserve">XX.XX.XX.XX.XX - PABLO - </v>
      </c>
      <c r="H329" s="6"/>
      <c r="I329" s="6"/>
    </row>
    <row r="330" spans="1:9" ht="12.75" customHeight="1" x14ac:dyDescent="0.25">
      <c r="A330" s="6">
        <f t="shared" si="10"/>
        <v>326</v>
      </c>
      <c r="B330" s="6" t="s">
        <v>79</v>
      </c>
      <c r="C330" s="6" t="s">
        <v>253</v>
      </c>
      <c r="D330" s="7" t="s">
        <v>291</v>
      </c>
      <c r="E330" s="10" t="s">
        <v>17</v>
      </c>
      <c r="F330" s="7"/>
      <c r="G330" s="6" t="str">
        <f t="shared" si="11"/>
        <v>XX.XX.XX.XX.XX - ADRIEN - BLACK LISTE</v>
      </c>
      <c r="H330" s="6"/>
      <c r="I330" s="6"/>
    </row>
    <row r="331" spans="1:9" ht="12.75" customHeight="1" x14ac:dyDescent="0.25">
      <c r="A331" s="6">
        <f t="shared" si="10"/>
        <v>327</v>
      </c>
      <c r="B331" s="6" t="s">
        <v>254</v>
      </c>
      <c r="C331" s="6" t="s">
        <v>8</v>
      </c>
      <c r="D331" s="7" t="s">
        <v>291</v>
      </c>
      <c r="E331" s="10" t="s">
        <v>8</v>
      </c>
      <c r="F331" s="7"/>
      <c r="G331" s="6" t="str">
        <f t="shared" si="11"/>
        <v xml:space="preserve">XX.XX.XX.XX.XX - FLORENT - </v>
      </c>
      <c r="H331" s="6"/>
      <c r="I331" s="6"/>
    </row>
    <row r="332" spans="1:9" ht="12.75" customHeight="1" x14ac:dyDescent="0.25">
      <c r="A332" s="6">
        <f t="shared" si="10"/>
        <v>328</v>
      </c>
      <c r="B332" s="6" t="s">
        <v>18</v>
      </c>
      <c r="C332" s="6" t="s">
        <v>8</v>
      </c>
      <c r="D332" s="7" t="s">
        <v>291</v>
      </c>
      <c r="E332" s="10" t="s">
        <v>8</v>
      </c>
      <c r="F332" s="7"/>
      <c r="G332" s="6" t="str">
        <f t="shared" si="11"/>
        <v xml:space="preserve">XX.XX.XX.XX.XX - JEAN - </v>
      </c>
      <c r="H332" s="6"/>
      <c r="I332" s="6"/>
    </row>
    <row r="333" spans="1:9" ht="12.75" customHeight="1" x14ac:dyDescent="0.25">
      <c r="A333" s="6">
        <f t="shared" si="10"/>
        <v>329</v>
      </c>
      <c r="B333" s="14" t="s">
        <v>208</v>
      </c>
      <c r="C333" s="14" t="s">
        <v>8</v>
      </c>
      <c r="D333" s="7" t="s">
        <v>291</v>
      </c>
      <c r="E333" s="10" t="s">
        <v>8</v>
      </c>
      <c r="F333" s="7"/>
      <c r="G333" s="6" t="str">
        <f t="shared" si="11"/>
        <v xml:space="preserve">XX.XX.XX.XX.XX - GERARD - </v>
      </c>
      <c r="H333" s="6"/>
      <c r="I333" s="6"/>
    </row>
    <row r="334" spans="1:9" ht="12.75" customHeight="1" x14ac:dyDescent="0.25">
      <c r="A334" s="6">
        <f t="shared" si="10"/>
        <v>330</v>
      </c>
      <c r="B334" s="6" t="s">
        <v>134</v>
      </c>
      <c r="C334" s="6" t="s">
        <v>8</v>
      </c>
      <c r="D334" s="7" t="s">
        <v>291</v>
      </c>
      <c r="E334" s="10" t="s">
        <v>8</v>
      </c>
      <c r="F334" s="7"/>
      <c r="G334" s="6" t="str">
        <f t="shared" si="11"/>
        <v xml:space="preserve">XX.XX.XX.XX.XX - MARC - </v>
      </c>
      <c r="H334" s="6"/>
      <c r="I334" s="6"/>
    </row>
    <row r="335" spans="1:9" ht="12.75" customHeight="1" x14ac:dyDescent="0.25">
      <c r="A335" s="6">
        <f t="shared" si="10"/>
        <v>331</v>
      </c>
      <c r="B335" s="6" t="s">
        <v>147</v>
      </c>
      <c r="C335" s="6" t="s">
        <v>8</v>
      </c>
      <c r="D335" s="7" t="s">
        <v>291</v>
      </c>
      <c r="E335" s="10" t="s">
        <v>8</v>
      </c>
      <c r="F335" s="7"/>
      <c r="G335" s="6" t="str">
        <f t="shared" si="11"/>
        <v xml:space="preserve">XX.XX.XX.XX.XX - BERNARD - </v>
      </c>
      <c r="H335" s="6"/>
      <c r="I335" s="6"/>
    </row>
    <row r="336" spans="1:9" ht="12.75" customHeight="1" x14ac:dyDescent="0.25">
      <c r="A336" s="6">
        <f t="shared" si="10"/>
        <v>332</v>
      </c>
      <c r="B336" s="6" t="s">
        <v>208</v>
      </c>
      <c r="C336" s="6" t="s">
        <v>44</v>
      </c>
      <c r="D336" s="7" t="s">
        <v>291</v>
      </c>
      <c r="E336" s="10" t="s">
        <v>8</v>
      </c>
      <c r="F336" s="7"/>
      <c r="G336" s="6" t="str">
        <f t="shared" si="11"/>
        <v>XX.XX.XX.XX.XX - GERARD - OLORON</v>
      </c>
      <c r="H336" s="6"/>
      <c r="I336" s="6"/>
    </row>
    <row r="337" spans="1:9" ht="12.75" customHeight="1" x14ac:dyDescent="0.25">
      <c r="A337" s="6">
        <f t="shared" si="10"/>
        <v>333</v>
      </c>
      <c r="B337" s="6" t="s">
        <v>6</v>
      </c>
      <c r="C337" s="6" t="s">
        <v>8</v>
      </c>
      <c r="D337" s="7" t="s">
        <v>291</v>
      </c>
      <c r="E337" s="10" t="s">
        <v>8</v>
      </c>
      <c r="F337" s="7"/>
      <c r="G337" s="6" t="str">
        <f t="shared" si="11"/>
        <v xml:space="preserve">XX.XX.XX.XX.XX - ERIC - </v>
      </c>
      <c r="H337" s="6"/>
      <c r="I337" s="6"/>
    </row>
    <row r="338" spans="1:9" ht="12.75" customHeight="1" x14ac:dyDescent="0.25">
      <c r="A338" s="6">
        <f t="shared" si="10"/>
        <v>334</v>
      </c>
      <c r="B338" s="6" t="s">
        <v>6</v>
      </c>
      <c r="C338" s="6" t="s">
        <v>44</v>
      </c>
      <c r="D338" s="7" t="s">
        <v>291</v>
      </c>
      <c r="E338" s="10" t="s">
        <v>8</v>
      </c>
      <c r="F338" s="7"/>
      <c r="G338" s="6" t="str">
        <f t="shared" si="11"/>
        <v>XX.XX.XX.XX.XX - ERIC - OLORON</v>
      </c>
      <c r="H338" s="6"/>
      <c r="I338" s="6"/>
    </row>
    <row r="339" spans="1:9" ht="12.75" customHeight="1" x14ac:dyDescent="0.25">
      <c r="A339" s="6">
        <f t="shared" si="10"/>
        <v>335</v>
      </c>
      <c r="B339" s="6" t="s">
        <v>134</v>
      </c>
      <c r="C339" s="6"/>
      <c r="D339" s="7" t="s">
        <v>291</v>
      </c>
      <c r="E339" s="10"/>
      <c r="F339" s="7"/>
      <c r="G339" s="6" t="str">
        <f t="shared" si="11"/>
        <v xml:space="preserve">XX.XX.XX.XX.XX - MARC - </v>
      </c>
      <c r="H339" s="6"/>
      <c r="I339" s="6"/>
    </row>
    <row r="340" spans="1:9" ht="12.75" customHeight="1" x14ac:dyDescent="0.25">
      <c r="A340" s="6">
        <f t="shared" si="10"/>
        <v>336</v>
      </c>
      <c r="B340" s="6" t="s">
        <v>12</v>
      </c>
      <c r="C340" s="6"/>
      <c r="D340" s="7" t="s">
        <v>291</v>
      </c>
      <c r="E340" s="10" t="s">
        <v>8</v>
      </c>
      <c r="F340" s="7"/>
      <c r="G340" s="6" t="str">
        <f t="shared" si="11"/>
        <v xml:space="preserve">XX.XX.XX.XX.XX - JEAN PHILIPPE - </v>
      </c>
      <c r="H340" s="6"/>
      <c r="I340" s="6"/>
    </row>
    <row r="341" spans="1:9" ht="12.75" customHeight="1" x14ac:dyDescent="0.25">
      <c r="A341" s="6">
        <f t="shared" si="10"/>
        <v>337</v>
      </c>
      <c r="B341" s="6" t="s">
        <v>6</v>
      </c>
      <c r="C341" s="6" t="s">
        <v>136</v>
      </c>
      <c r="D341" s="7" t="s">
        <v>291</v>
      </c>
      <c r="E341" s="10" t="s">
        <v>8</v>
      </c>
      <c r="F341" s="7"/>
      <c r="G341" s="6" t="str">
        <f t="shared" si="11"/>
        <v>XX.XX.XX.XX.XX - ERIC - TARBES</v>
      </c>
      <c r="H341" s="6"/>
      <c r="I341" s="6"/>
    </row>
    <row r="342" spans="1:9" ht="12.75" customHeight="1" x14ac:dyDescent="0.25">
      <c r="A342" s="6">
        <f t="shared" si="10"/>
        <v>338</v>
      </c>
      <c r="B342" s="6" t="s">
        <v>255</v>
      </c>
      <c r="C342" s="6" t="s">
        <v>8</v>
      </c>
      <c r="D342" s="7" t="s">
        <v>291</v>
      </c>
      <c r="E342" s="10" t="s">
        <v>8</v>
      </c>
      <c r="F342" s="7"/>
      <c r="G342" s="6" t="str">
        <f t="shared" si="11"/>
        <v xml:space="preserve">XX.XX.XX.XX.XX - WILLY - </v>
      </c>
      <c r="H342" s="6"/>
      <c r="I342" s="6"/>
    </row>
    <row r="343" spans="1:9" ht="12.75" customHeight="1" x14ac:dyDescent="0.25">
      <c r="A343" s="6">
        <f t="shared" si="10"/>
        <v>339</v>
      </c>
      <c r="B343" s="6" t="s">
        <v>124</v>
      </c>
      <c r="C343" s="6" t="s">
        <v>57</v>
      </c>
      <c r="D343" s="7" t="s">
        <v>291</v>
      </c>
      <c r="E343" s="10" t="s">
        <v>8</v>
      </c>
      <c r="F343" s="7"/>
      <c r="G343" s="6" t="str">
        <f t="shared" si="11"/>
        <v>XX.XX.XX.XX.XX - FRANCOIS - DIDIER</v>
      </c>
      <c r="H343" s="6"/>
      <c r="I343" s="6"/>
    </row>
    <row r="344" spans="1:9" ht="12.75" customHeight="1" x14ac:dyDescent="0.25">
      <c r="A344" s="6">
        <f t="shared" si="10"/>
        <v>340</v>
      </c>
      <c r="B344" s="6" t="s">
        <v>124</v>
      </c>
      <c r="C344" s="6" t="s">
        <v>8</v>
      </c>
      <c r="D344" s="7" t="s">
        <v>291</v>
      </c>
      <c r="E344" s="10" t="s">
        <v>8</v>
      </c>
      <c r="F344" s="7"/>
      <c r="G344" s="6" t="str">
        <f t="shared" si="11"/>
        <v xml:space="preserve">XX.XX.XX.XX.XX - FRANCOIS - </v>
      </c>
      <c r="H344" s="6"/>
      <c r="I344" s="6"/>
    </row>
    <row r="345" spans="1:9" ht="12.75" customHeight="1" x14ac:dyDescent="0.25">
      <c r="A345" s="6">
        <f t="shared" si="10"/>
        <v>341</v>
      </c>
      <c r="B345" s="6" t="s">
        <v>256</v>
      </c>
      <c r="C345" s="6" t="s">
        <v>257</v>
      </c>
      <c r="D345" s="7" t="s">
        <v>291</v>
      </c>
      <c r="E345" s="10" t="s">
        <v>8</v>
      </c>
      <c r="F345" s="7" t="s">
        <v>8</v>
      </c>
      <c r="G345" s="6" t="str">
        <f t="shared" si="11"/>
        <v>XX.XX.XX.XX.XX - STEPHANO - TAHITI</v>
      </c>
      <c r="H345" s="6"/>
      <c r="I345" s="6"/>
    </row>
    <row r="346" spans="1:9" ht="12.75" customHeight="1" x14ac:dyDescent="0.25">
      <c r="A346" s="6">
        <f t="shared" si="10"/>
        <v>342</v>
      </c>
      <c r="B346" s="6" t="s">
        <v>258</v>
      </c>
      <c r="C346" s="6" t="s">
        <v>8</v>
      </c>
      <c r="D346" s="7" t="s">
        <v>291</v>
      </c>
      <c r="E346" s="10" t="s">
        <v>8</v>
      </c>
      <c r="F346" s="7"/>
      <c r="G346" s="6" t="str">
        <f t="shared" si="11"/>
        <v xml:space="preserve">XX.XX.XX.XX.XX - CHRISTEL - </v>
      </c>
      <c r="H346" s="6"/>
      <c r="I346" s="6"/>
    </row>
    <row r="347" spans="1:9" ht="12.75" customHeight="1" x14ac:dyDescent="0.25">
      <c r="A347" s="6">
        <f t="shared" si="10"/>
        <v>343</v>
      </c>
      <c r="B347" s="6" t="s">
        <v>206</v>
      </c>
      <c r="C347" s="6" t="s">
        <v>48</v>
      </c>
      <c r="D347" s="7" t="s">
        <v>291</v>
      </c>
      <c r="E347" s="10"/>
      <c r="F347" s="7"/>
      <c r="G347" s="6" t="str">
        <f t="shared" si="11"/>
        <v>XX.XX.XX.XX.XX - VINCENT - TOTAL</v>
      </c>
      <c r="H347" s="6"/>
      <c r="I347" s="6"/>
    </row>
    <row r="348" spans="1:9" ht="12.75" customHeight="1" x14ac:dyDescent="0.25">
      <c r="A348" s="6">
        <f t="shared" si="10"/>
        <v>344</v>
      </c>
      <c r="B348" s="6" t="s">
        <v>259</v>
      </c>
      <c r="C348" s="6" t="s">
        <v>8</v>
      </c>
      <c r="D348" s="7" t="s">
        <v>291</v>
      </c>
      <c r="E348" s="10" t="s">
        <v>8</v>
      </c>
      <c r="F348" s="7"/>
      <c r="G348" s="6" t="str">
        <f t="shared" si="11"/>
        <v xml:space="preserve">XX.XX.XX.XX.XX - MANU - </v>
      </c>
      <c r="H348" s="6"/>
      <c r="I348" s="6"/>
    </row>
    <row r="349" spans="1:9" ht="12.75" customHeight="1" x14ac:dyDescent="0.25">
      <c r="A349" s="6">
        <f t="shared" si="10"/>
        <v>345</v>
      </c>
      <c r="B349" s="6" t="s">
        <v>6</v>
      </c>
      <c r="C349" s="6" t="s">
        <v>8</v>
      </c>
      <c r="D349" s="7" t="s">
        <v>291</v>
      </c>
      <c r="E349" s="10" t="s">
        <v>8</v>
      </c>
      <c r="F349" s="7"/>
      <c r="G349" s="6" t="str">
        <f t="shared" si="11"/>
        <v xml:space="preserve">XX.XX.XX.XX.XX - ERIC - </v>
      </c>
      <c r="H349" s="6"/>
      <c r="I349" s="6"/>
    </row>
    <row r="350" spans="1:9" ht="12.75" customHeight="1" x14ac:dyDescent="0.25">
      <c r="A350" s="6">
        <f t="shared" si="10"/>
        <v>346</v>
      </c>
      <c r="B350" s="6" t="s">
        <v>149</v>
      </c>
      <c r="C350" s="6" t="s">
        <v>8</v>
      </c>
      <c r="D350" s="7" t="s">
        <v>291</v>
      </c>
      <c r="E350" s="10" t="s">
        <v>8</v>
      </c>
      <c r="F350" s="7"/>
      <c r="G350" s="6" t="str">
        <f t="shared" si="11"/>
        <v xml:space="preserve">XX.XX.XX.XX.XX - DOMINIQUE - </v>
      </c>
      <c r="H350" s="6"/>
      <c r="I350" s="6"/>
    </row>
    <row r="351" spans="1:9" ht="12.75" customHeight="1" x14ac:dyDescent="0.25">
      <c r="A351" s="6">
        <f t="shared" si="10"/>
        <v>347</v>
      </c>
      <c r="B351" s="6" t="s">
        <v>134</v>
      </c>
      <c r="C351" s="6" t="s">
        <v>260</v>
      </c>
      <c r="D351" s="7" t="s">
        <v>291</v>
      </c>
      <c r="E351" s="10" t="s">
        <v>8</v>
      </c>
      <c r="F351" s="7" t="s">
        <v>8</v>
      </c>
      <c r="G351" s="6" t="str">
        <f t="shared" si="11"/>
        <v>XX.XX.XX.XX.XX - MARC - LATOUR</v>
      </c>
      <c r="H351" s="6"/>
      <c r="I351" s="6"/>
    </row>
    <row r="352" spans="1:9" ht="12.75" customHeight="1" x14ac:dyDescent="0.25">
      <c r="A352" s="6">
        <f t="shared" si="10"/>
        <v>348</v>
      </c>
      <c r="B352" s="6" t="s">
        <v>26</v>
      </c>
      <c r="C352" s="6"/>
      <c r="D352" s="7" t="s">
        <v>291</v>
      </c>
      <c r="E352" s="10"/>
      <c r="F352" s="7"/>
      <c r="G352" s="6" t="str">
        <f t="shared" si="11"/>
        <v xml:space="preserve">XX.XX.XX.XX.XX - YVON - </v>
      </c>
      <c r="H352" s="6"/>
      <c r="I352" s="6"/>
    </row>
    <row r="353" spans="1:9" ht="12.75" customHeight="1" x14ac:dyDescent="0.25">
      <c r="A353" s="6">
        <f t="shared" si="10"/>
        <v>349</v>
      </c>
      <c r="B353" s="6" t="s">
        <v>261</v>
      </c>
      <c r="C353" s="6"/>
      <c r="D353" s="7" t="s">
        <v>291</v>
      </c>
      <c r="E353" s="10"/>
      <c r="F353" s="7"/>
      <c r="G353" s="6" t="str">
        <f t="shared" si="11"/>
        <v xml:space="preserve">XX.XX.XX.XX.XX - YOHAN - </v>
      </c>
      <c r="H353" s="6"/>
      <c r="I353" s="6"/>
    </row>
    <row r="354" spans="1:9" ht="12.75" customHeight="1" x14ac:dyDescent="0.25">
      <c r="A354" s="6">
        <f t="shared" si="10"/>
        <v>350</v>
      </c>
      <c r="B354" s="6" t="s">
        <v>194</v>
      </c>
      <c r="C354" s="6"/>
      <c r="D354" s="7" t="s">
        <v>291</v>
      </c>
      <c r="E354" s="10"/>
      <c r="F354" s="7"/>
      <c r="G354" s="6" t="str">
        <f t="shared" si="11"/>
        <v xml:space="preserve">XX.XX.XX.XX.XX - WILLIAM - </v>
      </c>
      <c r="H354" s="6"/>
      <c r="I354" s="6"/>
    </row>
    <row r="355" spans="1:9" ht="12.75" customHeight="1" x14ac:dyDescent="0.25">
      <c r="A355" s="6">
        <f t="shared" si="10"/>
        <v>351</v>
      </c>
      <c r="B355" s="6" t="s">
        <v>262</v>
      </c>
      <c r="C355" s="6"/>
      <c r="D355" s="7" t="s">
        <v>291</v>
      </c>
      <c r="E355" s="10"/>
      <c r="F355" s="7"/>
      <c r="G355" s="6" t="str">
        <f t="shared" si="11"/>
        <v xml:space="preserve">XX.XX.XX.XX.XX - VLADIMIR - </v>
      </c>
      <c r="H355" s="6"/>
      <c r="I355" s="6"/>
    </row>
    <row r="356" spans="1:9" ht="12.75" customHeight="1" x14ac:dyDescent="0.25">
      <c r="A356" s="6">
        <f t="shared" si="10"/>
        <v>352</v>
      </c>
      <c r="B356" s="6" t="s">
        <v>184</v>
      </c>
      <c r="C356" s="6"/>
      <c r="D356" s="7" t="s">
        <v>291</v>
      </c>
      <c r="E356" s="10"/>
      <c r="F356" s="7"/>
      <c r="G356" s="6" t="str">
        <f t="shared" si="11"/>
        <v xml:space="preserve">XX.XX.XX.XX.XX - THOMAS - </v>
      </c>
      <c r="H356" s="6"/>
      <c r="I356" s="6"/>
    </row>
    <row r="357" spans="1:9" ht="12.75" customHeight="1" x14ac:dyDescent="0.25">
      <c r="A357" s="6">
        <f t="shared" si="10"/>
        <v>353</v>
      </c>
      <c r="B357" s="6" t="s">
        <v>10</v>
      </c>
      <c r="C357" s="6" t="s">
        <v>263</v>
      </c>
      <c r="D357" s="7" t="s">
        <v>291</v>
      </c>
      <c r="E357" s="10"/>
      <c r="F357" s="7"/>
      <c r="G357" s="6" t="str">
        <f t="shared" si="11"/>
        <v>XX.XX.XX.XX.XX - SERGE - TAXI</v>
      </c>
      <c r="H357" s="6"/>
      <c r="I357" s="6"/>
    </row>
    <row r="358" spans="1:9" ht="12.75" customHeight="1" x14ac:dyDescent="0.25">
      <c r="A358" s="6">
        <f t="shared" si="10"/>
        <v>354</v>
      </c>
      <c r="B358" s="6" t="s">
        <v>264</v>
      </c>
      <c r="C358" s="6" t="s">
        <v>8</v>
      </c>
      <c r="D358" s="7" t="s">
        <v>291</v>
      </c>
      <c r="E358" s="10" t="s">
        <v>8</v>
      </c>
      <c r="F358" s="7"/>
      <c r="G358" s="6" t="str">
        <f t="shared" si="11"/>
        <v xml:space="preserve">XX.XX.XX.XX.XX - REYNALD - </v>
      </c>
      <c r="H358" s="6"/>
      <c r="I358" s="6"/>
    </row>
    <row r="359" spans="1:9" ht="12.75" customHeight="1" x14ac:dyDescent="0.25">
      <c r="A359" s="6">
        <f t="shared" si="10"/>
        <v>355</v>
      </c>
      <c r="B359" s="6" t="s">
        <v>265</v>
      </c>
      <c r="C359" s="6"/>
      <c r="D359" s="7" t="s">
        <v>291</v>
      </c>
      <c r="E359" s="10"/>
      <c r="F359" s="7"/>
      <c r="G359" s="6" t="str">
        <f t="shared" si="11"/>
        <v xml:space="preserve">XX.XX.XX.XX.XX - REMI - </v>
      </c>
      <c r="H359" s="6"/>
      <c r="I359" s="6"/>
    </row>
    <row r="360" spans="1:9" ht="12.75" customHeight="1" x14ac:dyDescent="0.25">
      <c r="A360" s="6">
        <f t="shared" si="10"/>
        <v>356</v>
      </c>
      <c r="B360" s="6" t="s">
        <v>266</v>
      </c>
      <c r="C360" s="6"/>
      <c r="D360" s="7" t="s">
        <v>291</v>
      </c>
      <c r="E360" s="10"/>
      <c r="F360" s="7"/>
      <c r="G360" s="6" t="str">
        <f t="shared" si="11"/>
        <v xml:space="preserve">XX.XX.XX.XX.XX - PETER - </v>
      </c>
      <c r="H360" s="6"/>
      <c r="I360" s="6"/>
    </row>
    <row r="361" spans="1:9" ht="12.75" customHeight="1" x14ac:dyDescent="0.25">
      <c r="A361" s="6">
        <f t="shared" si="10"/>
        <v>357</v>
      </c>
      <c r="B361" s="6" t="s">
        <v>28</v>
      </c>
      <c r="C361" s="6" t="s">
        <v>267</v>
      </c>
      <c r="D361" s="7" t="s">
        <v>291</v>
      </c>
      <c r="E361" s="10" t="s">
        <v>8</v>
      </c>
      <c r="F361" s="7"/>
      <c r="G361" s="6" t="str">
        <f t="shared" si="11"/>
        <v>XX.XX.XX.XX.XX - OLIVIER - BONNAT</v>
      </c>
      <c r="H361" s="6"/>
      <c r="I361" s="6"/>
    </row>
    <row r="362" spans="1:9" ht="12.75" customHeight="1" x14ac:dyDescent="0.25">
      <c r="A362" s="6">
        <f t="shared" si="10"/>
        <v>358</v>
      </c>
      <c r="B362" s="6" t="s">
        <v>268</v>
      </c>
      <c r="C362" s="6"/>
      <c r="D362" s="7" t="s">
        <v>291</v>
      </c>
      <c r="E362" s="10"/>
      <c r="F362" s="7"/>
      <c r="G362" s="6" t="str">
        <f t="shared" si="11"/>
        <v xml:space="preserve">XX.XX.XX.XX.XX - NORBERT - </v>
      </c>
      <c r="H362" s="6"/>
      <c r="I362" s="6"/>
    </row>
    <row r="363" spans="1:9" ht="12.75" customHeight="1" x14ac:dyDescent="0.25">
      <c r="A363" s="6">
        <f t="shared" si="10"/>
        <v>359</v>
      </c>
      <c r="B363" s="6" t="s">
        <v>55</v>
      </c>
      <c r="C363" s="6"/>
      <c r="D363" s="7" t="s">
        <v>291</v>
      </c>
      <c r="E363" s="10"/>
      <c r="F363" s="7"/>
      <c r="G363" s="6" t="str">
        <f t="shared" si="11"/>
        <v xml:space="preserve">XX.XX.XX.XX.XX - NICOLAS - </v>
      </c>
      <c r="H363" s="6"/>
      <c r="I363" s="6"/>
    </row>
    <row r="364" spans="1:9" ht="12.75" customHeight="1" x14ac:dyDescent="0.25">
      <c r="A364" s="6">
        <f t="shared" si="10"/>
        <v>360</v>
      </c>
      <c r="B364" s="6" t="s">
        <v>269</v>
      </c>
      <c r="C364" s="6"/>
      <c r="D364" s="7" t="s">
        <v>291</v>
      </c>
      <c r="E364" s="10"/>
      <c r="F364" s="7"/>
      <c r="G364" s="6" t="str">
        <f t="shared" si="11"/>
        <v xml:space="preserve">XX.XX.XX.XX.XX - MOHAMMED - </v>
      </c>
      <c r="H364" s="6"/>
      <c r="I364" s="6"/>
    </row>
    <row r="365" spans="1:9" ht="12.75" customHeight="1" x14ac:dyDescent="0.25">
      <c r="A365" s="6">
        <f t="shared" si="10"/>
        <v>361</v>
      </c>
      <c r="B365" s="6" t="s">
        <v>270</v>
      </c>
      <c r="C365" s="6"/>
      <c r="D365" s="7" t="s">
        <v>291</v>
      </c>
      <c r="E365" s="10"/>
      <c r="F365" s="7"/>
      <c r="G365" s="6" t="str">
        <f t="shared" si="11"/>
        <v xml:space="preserve">XX.XX.XX.XX.XX - MICKAEL - </v>
      </c>
      <c r="H365" s="6"/>
      <c r="I365" s="6"/>
    </row>
    <row r="366" spans="1:9" ht="12.75" customHeight="1" x14ac:dyDescent="0.25">
      <c r="A366" s="6">
        <f t="shared" si="10"/>
        <v>362</v>
      </c>
      <c r="B366" s="6" t="s">
        <v>11</v>
      </c>
      <c r="C366" s="6" t="s">
        <v>44</v>
      </c>
      <c r="D366" s="7" t="s">
        <v>291</v>
      </c>
      <c r="E366" s="10" t="s">
        <v>8</v>
      </c>
      <c r="F366" s="7"/>
      <c r="G366" s="6" t="str">
        <f t="shared" si="11"/>
        <v>XX.XX.XX.XX.XX - MICHEL - OLORON</v>
      </c>
      <c r="H366" s="6"/>
      <c r="I366" s="6"/>
    </row>
    <row r="367" spans="1:9" ht="12.75" customHeight="1" x14ac:dyDescent="0.25">
      <c r="A367" s="6">
        <f t="shared" si="10"/>
        <v>363</v>
      </c>
      <c r="B367" s="6" t="s">
        <v>271</v>
      </c>
      <c r="C367" s="6"/>
      <c r="D367" s="7" t="s">
        <v>291</v>
      </c>
      <c r="E367" s="10"/>
      <c r="F367" s="7"/>
      <c r="G367" s="6" t="str">
        <f t="shared" si="11"/>
        <v xml:space="preserve">XX.XX.XX.XX.XX - MAURICE - </v>
      </c>
      <c r="H367" s="6"/>
      <c r="I367" s="6"/>
    </row>
    <row r="368" spans="1:9" ht="12.75" customHeight="1" x14ac:dyDescent="0.25">
      <c r="A368" s="6">
        <f t="shared" si="10"/>
        <v>364</v>
      </c>
      <c r="B368" s="6" t="s">
        <v>272</v>
      </c>
      <c r="C368" s="6"/>
      <c r="D368" s="7" t="s">
        <v>291</v>
      </c>
      <c r="E368" s="10"/>
      <c r="F368" s="7"/>
      <c r="G368" s="6" t="str">
        <f t="shared" si="11"/>
        <v xml:space="preserve">XX.XX.XX.XX.XX - MARTINS - </v>
      </c>
      <c r="H368" s="6"/>
      <c r="I368" s="6"/>
    </row>
    <row r="369" spans="1:9" ht="12.75" customHeight="1" x14ac:dyDescent="0.25">
      <c r="A369" s="6">
        <f t="shared" si="10"/>
        <v>365</v>
      </c>
      <c r="B369" s="6" t="s">
        <v>273</v>
      </c>
      <c r="C369" s="6" t="s">
        <v>8</v>
      </c>
      <c r="D369" s="7" t="s">
        <v>291</v>
      </c>
      <c r="E369" s="10" t="s">
        <v>8</v>
      </c>
      <c r="F369" s="7"/>
      <c r="G369" s="6" t="str">
        <f t="shared" si="11"/>
        <v xml:space="preserve">XX.XX.XX.XX.XX - MARTIAL - </v>
      </c>
      <c r="H369" s="6"/>
      <c r="I369" s="6"/>
    </row>
    <row r="370" spans="1:9" ht="12.75" customHeight="1" x14ac:dyDescent="0.25">
      <c r="A370" s="6">
        <f t="shared" si="10"/>
        <v>366</v>
      </c>
      <c r="B370" s="6" t="s">
        <v>273</v>
      </c>
      <c r="C370" s="6" t="s">
        <v>92</v>
      </c>
      <c r="D370" s="7" t="s">
        <v>291</v>
      </c>
      <c r="E370" s="10" t="s">
        <v>8</v>
      </c>
      <c r="F370" s="7"/>
      <c r="G370" s="6" t="str">
        <f t="shared" si="11"/>
        <v>XX.XX.XX.XX.XX - MARTIAL - TOULOUSE</v>
      </c>
      <c r="H370" s="6"/>
      <c r="I370" s="6"/>
    </row>
    <row r="371" spans="1:9" ht="12.75" customHeight="1" x14ac:dyDescent="0.25">
      <c r="A371" s="6">
        <f t="shared" si="10"/>
        <v>367</v>
      </c>
      <c r="B371" s="6" t="s">
        <v>274</v>
      </c>
      <c r="C371" s="6"/>
      <c r="D371" s="7" t="s">
        <v>291</v>
      </c>
      <c r="E371" s="10"/>
      <c r="F371" s="7"/>
      <c r="G371" s="6" t="str">
        <f t="shared" si="11"/>
        <v xml:space="preserve">XX.XX.XX.XX.XX - MARCEL - </v>
      </c>
      <c r="H371" s="6"/>
      <c r="I371" s="6"/>
    </row>
    <row r="372" spans="1:9" ht="12.75" customHeight="1" x14ac:dyDescent="0.25">
      <c r="A372" s="6">
        <f t="shared" si="10"/>
        <v>368</v>
      </c>
      <c r="B372" s="6" t="s">
        <v>275</v>
      </c>
      <c r="C372" s="6"/>
      <c r="D372" s="7" t="s">
        <v>291</v>
      </c>
      <c r="E372" s="10"/>
      <c r="F372" s="7"/>
      <c r="G372" s="6" t="str">
        <f t="shared" si="11"/>
        <v xml:space="preserve">XX.XX.XX.XX.XX - LUDOVIC - </v>
      </c>
      <c r="H372" s="6"/>
      <c r="I372" s="6"/>
    </row>
    <row r="373" spans="1:9" ht="12.75" customHeight="1" x14ac:dyDescent="0.25">
      <c r="A373" s="6">
        <f t="shared" si="10"/>
        <v>369</v>
      </c>
      <c r="B373" s="6" t="s">
        <v>191</v>
      </c>
      <c r="C373" s="6"/>
      <c r="D373" s="7" t="s">
        <v>291</v>
      </c>
      <c r="E373" s="10"/>
      <c r="F373" s="7"/>
      <c r="G373" s="6" t="str">
        <f t="shared" si="11"/>
        <v xml:space="preserve">XX.XX.XX.XX.XX - LIONEL - </v>
      </c>
      <c r="H373" s="6"/>
      <c r="I373" s="6"/>
    </row>
    <row r="374" spans="1:9" ht="12.75" customHeight="1" x14ac:dyDescent="0.25">
      <c r="A374" s="6">
        <f t="shared" si="10"/>
        <v>370</v>
      </c>
      <c r="B374" s="6" t="s">
        <v>200</v>
      </c>
      <c r="C374" s="6"/>
      <c r="D374" s="7" t="s">
        <v>291</v>
      </c>
      <c r="E374" s="10"/>
      <c r="F374" s="7"/>
      <c r="G374" s="6" t="str">
        <f t="shared" si="11"/>
        <v xml:space="preserve">XX.XX.XX.XX.XX - JOSE - </v>
      </c>
      <c r="H374" s="6"/>
      <c r="I374" s="6"/>
    </row>
    <row r="375" spans="1:9" ht="12.75" customHeight="1" x14ac:dyDescent="0.25">
      <c r="A375" s="6">
        <f t="shared" si="10"/>
        <v>371</v>
      </c>
      <c r="B375" s="6" t="s">
        <v>276</v>
      </c>
      <c r="C375" s="6"/>
      <c r="D375" s="7" t="s">
        <v>291</v>
      </c>
      <c r="E375" s="10"/>
      <c r="F375" s="7"/>
      <c r="G375" s="6" t="str">
        <f t="shared" si="11"/>
        <v xml:space="preserve">XX.XX.XX.XX.XX - JEAN YVES - </v>
      </c>
      <c r="H375" s="6"/>
      <c r="I375" s="6"/>
    </row>
    <row r="376" spans="1:9" ht="12.75" customHeight="1" x14ac:dyDescent="0.25">
      <c r="A376" s="6">
        <f t="shared" si="10"/>
        <v>372</v>
      </c>
      <c r="B376" s="6" t="s">
        <v>197</v>
      </c>
      <c r="C376" s="6"/>
      <c r="D376" s="7" t="s">
        <v>291</v>
      </c>
      <c r="E376" s="10"/>
      <c r="F376" s="7"/>
      <c r="G376" s="6" t="str">
        <f t="shared" si="11"/>
        <v xml:space="preserve">XX.XX.XX.XX.XX - JEAN PIERRE - </v>
      </c>
      <c r="H376" s="6"/>
      <c r="I376" s="6"/>
    </row>
    <row r="377" spans="1:9" ht="12.75" customHeight="1" x14ac:dyDescent="0.25">
      <c r="A377" s="6">
        <f t="shared" si="10"/>
        <v>373</v>
      </c>
      <c r="B377" s="6" t="s">
        <v>217</v>
      </c>
      <c r="C377" s="6"/>
      <c r="D377" s="7" t="s">
        <v>291</v>
      </c>
      <c r="E377" s="10"/>
      <c r="F377" s="7"/>
      <c r="G377" s="6" t="str">
        <f t="shared" si="11"/>
        <v xml:space="preserve">XX.XX.XX.XX.XX - JEAN CLAUDE - </v>
      </c>
      <c r="H377" s="6"/>
      <c r="I377" s="6"/>
    </row>
    <row r="378" spans="1:9" ht="12.75" customHeight="1" x14ac:dyDescent="0.25">
      <c r="A378" s="6">
        <f t="shared" si="10"/>
        <v>374</v>
      </c>
      <c r="B378" s="6" t="s">
        <v>18</v>
      </c>
      <c r="C378" s="6"/>
      <c r="D378" s="7" t="s">
        <v>291</v>
      </c>
      <c r="E378" s="10"/>
      <c r="F378" s="7"/>
      <c r="G378" s="6" t="str">
        <f t="shared" si="11"/>
        <v xml:space="preserve">XX.XX.XX.XX.XX - JEAN - </v>
      </c>
      <c r="H378" s="6"/>
      <c r="I378" s="6"/>
    </row>
    <row r="379" spans="1:9" ht="12.75" customHeight="1" x14ac:dyDescent="0.25">
      <c r="A379" s="6">
        <f t="shared" si="10"/>
        <v>375</v>
      </c>
      <c r="B379" s="6" t="s">
        <v>277</v>
      </c>
      <c r="C379" s="6"/>
      <c r="D379" s="7" t="s">
        <v>291</v>
      </c>
      <c r="E379" s="10"/>
      <c r="F379" s="7"/>
      <c r="G379" s="6" t="str">
        <f t="shared" si="11"/>
        <v xml:space="preserve">XX.XX.XX.XX.XX - HANNIBAL - </v>
      </c>
      <c r="H379" s="6"/>
      <c r="I379" s="6"/>
    </row>
    <row r="380" spans="1:9" ht="12.75" customHeight="1" x14ac:dyDescent="0.25">
      <c r="A380" s="6">
        <f t="shared" si="10"/>
        <v>376</v>
      </c>
      <c r="B380" s="6" t="s">
        <v>67</v>
      </c>
      <c r="C380" s="6"/>
      <c r="D380" s="7" t="s">
        <v>291</v>
      </c>
      <c r="E380" s="10"/>
      <c r="F380" s="7"/>
      <c r="G380" s="6" t="str">
        <f t="shared" si="11"/>
        <v xml:space="preserve">XX.XX.XX.XX.XX - GUY - </v>
      </c>
      <c r="H380" s="6"/>
      <c r="I380" s="6"/>
    </row>
    <row r="381" spans="1:9" ht="12.75" customHeight="1" x14ac:dyDescent="0.25">
      <c r="A381" s="6">
        <f t="shared" si="10"/>
        <v>377</v>
      </c>
      <c r="B381" s="6" t="s">
        <v>208</v>
      </c>
      <c r="C381" s="6"/>
      <c r="D381" s="7" t="s">
        <v>291</v>
      </c>
      <c r="E381" s="10"/>
      <c r="F381" s="7"/>
      <c r="G381" s="6" t="str">
        <f t="shared" si="11"/>
        <v xml:space="preserve">XX.XX.XX.XX.XX - GERARD - </v>
      </c>
      <c r="H381" s="6"/>
      <c r="I381" s="6"/>
    </row>
    <row r="382" spans="1:9" ht="12.75" customHeight="1" x14ac:dyDescent="0.25">
      <c r="A382" s="6">
        <f t="shared" si="10"/>
        <v>378</v>
      </c>
      <c r="B382" s="6" t="s">
        <v>278</v>
      </c>
      <c r="C382" s="6" t="s">
        <v>8</v>
      </c>
      <c r="D382" s="7" t="s">
        <v>291</v>
      </c>
      <c r="E382" s="10" t="s">
        <v>8</v>
      </c>
      <c r="F382" s="7"/>
      <c r="G382" s="6" t="str">
        <f t="shared" si="11"/>
        <v xml:space="preserve">XX.XX.XX.XX.XX - GERALD - </v>
      </c>
      <c r="H382" s="6"/>
      <c r="I382" s="6"/>
    </row>
    <row r="383" spans="1:9" ht="12.75" customHeight="1" x14ac:dyDescent="0.25">
      <c r="A383" s="6">
        <f t="shared" si="10"/>
        <v>379</v>
      </c>
      <c r="B383" s="6" t="s">
        <v>279</v>
      </c>
      <c r="C383" s="6"/>
      <c r="D383" s="7" t="s">
        <v>291</v>
      </c>
      <c r="E383" s="10"/>
      <c r="F383" s="7"/>
      <c r="G383" s="6" t="str">
        <f t="shared" si="11"/>
        <v xml:space="preserve">XX.XX.XX.XX.XX - GABRIEL - </v>
      </c>
      <c r="H383" s="6"/>
      <c r="I383" s="6"/>
    </row>
    <row r="384" spans="1:9" ht="12.75" customHeight="1" x14ac:dyDescent="0.25">
      <c r="A384" s="6">
        <f t="shared" si="10"/>
        <v>380</v>
      </c>
      <c r="B384" s="6" t="s">
        <v>54</v>
      </c>
      <c r="C384" s="6" t="s">
        <v>280</v>
      </c>
      <c r="D384" s="7" t="s">
        <v>291</v>
      </c>
      <c r="E384" s="10" t="s">
        <v>8</v>
      </c>
      <c r="F384" s="7"/>
      <c r="G384" s="6" t="str">
        <f t="shared" si="11"/>
        <v>XX.XX.XX.XX.XX - FRANCK - BAYONNE TIMIDE</v>
      </c>
      <c r="H384" s="6"/>
      <c r="I384" s="6"/>
    </row>
    <row r="385" spans="1:9" ht="12.75" customHeight="1" x14ac:dyDescent="0.25">
      <c r="A385" s="6">
        <f t="shared" si="10"/>
        <v>381</v>
      </c>
      <c r="B385" s="6" t="s">
        <v>108</v>
      </c>
      <c r="C385" s="6"/>
      <c r="D385" s="7" t="s">
        <v>291</v>
      </c>
      <c r="E385" s="10"/>
      <c r="F385" s="7"/>
      <c r="G385" s="6" t="str">
        <f t="shared" si="11"/>
        <v xml:space="preserve">XX.XX.XX.XX.XX - ERNEST - </v>
      </c>
      <c r="H385" s="6"/>
      <c r="I385" s="6"/>
    </row>
    <row r="386" spans="1:9" ht="12.75" customHeight="1" x14ac:dyDescent="0.25">
      <c r="A386" s="6">
        <f t="shared" si="10"/>
        <v>382</v>
      </c>
      <c r="B386" s="6" t="s">
        <v>281</v>
      </c>
      <c r="C386" s="6"/>
      <c r="D386" s="7" t="s">
        <v>291</v>
      </c>
      <c r="E386" s="10"/>
      <c r="F386" s="7"/>
      <c r="G386" s="6" t="str">
        <f t="shared" si="11"/>
        <v xml:space="preserve">XX.XX.XX.XX.XX - DENIS - </v>
      </c>
      <c r="H386" s="6"/>
      <c r="I386" s="6"/>
    </row>
    <row r="387" spans="1:9" ht="12.75" customHeight="1" x14ac:dyDescent="0.25">
      <c r="A387" s="6">
        <f t="shared" si="10"/>
        <v>383</v>
      </c>
      <c r="B387" s="6" t="s">
        <v>282</v>
      </c>
      <c r="C387" s="6"/>
      <c r="D387" s="7" t="s">
        <v>291</v>
      </c>
      <c r="E387" s="10"/>
      <c r="F387" s="7"/>
      <c r="G387" s="6" t="str">
        <f t="shared" si="11"/>
        <v xml:space="preserve">XX.XX.XX.XX.XX - CLEMENT - </v>
      </c>
      <c r="H387" s="6"/>
      <c r="I387" s="6"/>
    </row>
    <row r="388" spans="1:9" ht="12.75" customHeight="1" x14ac:dyDescent="0.25">
      <c r="A388" s="6">
        <f t="shared" si="10"/>
        <v>384</v>
      </c>
      <c r="B388" s="6" t="s">
        <v>202</v>
      </c>
      <c r="C388" s="6"/>
      <c r="D388" s="7" t="s">
        <v>291</v>
      </c>
      <c r="E388" s="10"/>
      <c r="F388" s="7"/>
      <c r="G388" s="6" t="str">
        <f t="shared" si="11"/>
        <v xml:space="preserve">XX.XX.XX.XX.XX - CLAUDE - </v>
      </c>
      <c r="H388" s="6"/>
      <c r="I388" s="6"/>
    </row>
    <row r="389" spans="1:9" ht="12.75" customHeight="1" x14ac:dyDescent="0.25">
      <c r="A389" s="6">
        <f t="shared" si="10"/>
        <v>385</v>
      </c>
      <c r="B389" s="6" t="s">
        <v>117</v>
      </c>
      <c r="C389" s="6"/>
      <c r="D389" s="7" t="s">
        <v>291</v>
      </c>
      <c r="E389" s="10"/>
      <c r="F389" s="7"/>
      <c r="G389" s="6" t="str">
        <f t="shared" si="11"/>
        <v xml:space="preserve">XX.XX.XX.XX.XX - CHRISTIAN - </v>
      </c>
      <c r="H389" s="6"/>
      <c r="I389" s="6"/>
    </row>
    <row r="390" spans="1:9" ht="12.75" customHeight="1" x14ac:dyDescent="0.25">
      <c r="A390" s="6">
        <f t="shared" ref="A390:A399" si="12">A389+1</f>
        <v>386</v>
      </c>
      <c r="B390" s="6" t="s">
        <v>283</v>
      </c>
      <c r="C390" s="6"/>
      <c r="D390" s="7" t="s">
        <v>291</v>
      </c>
      <c r="E390" s="10"/>
      <c r="F390" s="7"/>
      <c r="G390" s="6" t="str">
        <f t="shared" si="11"/>
        <v xml:space="preserve">XX.XX.XX.XX.XX - CHINO - </v>
      </c>
      <c r="H390" s="6"/>
      <c r="I390" s="6"/>
    </row>
    <row r="391" spans="1:9" ht="12.75" customHeight="1" x14ac:dyDescent="0.25">
      <c r="A391" s="6">
        <f t="shared" si="12"/>
        <v>387</v>
      </c>
      <c r="B391" s="6" t="s">
        <v>284</v>
      </c>
      <c r="C391" s="6"/>
      <c r="D391" s="7" t="s">
        <v>291</v>
      </c>
      <c r="E391" s="10"/>
      <c r="F391" s="7"/>
      <c r="G391" s="6" t="str">
        <f t="shared" ref="G391:G399" si="13">IF(B391="",B391,D391&amp;" - "&amp;B391&amp;" - "&amp;C391)</f>
        <v xml:space="preserve">XX.XX.XX.XX.XX - CHARLES - </v>
      </c>
      <c r="H391" s="6"/>
      <c r="I391" s="6"/>
    </row>
    <row r="392" spans="1:9" ht="12.75" customHeight="1" x14ac:dyDescent="0.25">
      <c r="A392" s="6">
        <f t="shared" si="12"/>
        <v>388</v>
      </c>
      <c r="B392" s="6" t="s">
        <v>35</v>
      </c>
      <c r="C392" s="14" t="s">
        <v>285</v>
      </c>
      <c r="D392" s="7" t="s">
        <v>291</v>
      </c>
      <c r="E392" s="10" t="s">
        <v>8</v>
      </c>
      <c r="F392" s="7"/>
      <c r="G392" s="6" t="str">
        <f t="shared" si="13"/>
        <v>XX.XX.XX.XX.XX - BRUNO - ECONOMISTE</v>
      </c>
      <c r="H392" s="6"/>
      <c r="I392" s="6"/>
    </row>
    <row r="393" spans="1:9" ht="12.75" customHeight="1" x14ac:dyDescent="0.25">
      <c r="A393" s="6">
        <f t="shared" si="12"/>
        <v>389</v>
      </c>
      <c r="B393" s="6" t="s">
        <v>147</v>
      </c>
      <c r="C393" s="6" t="s">
        <v>286</v>
      </c>
      <c r="D393" s="7" t="s">
        <v>291</v>
      </c>
      <c r="E393" s="10" t="s">
        <v>8</v>
      </c>
      <c r="F393" s="7"/>
      <c r="G393" s="6" t="str">
        <f t="shared" si="13"/>
        <v>XX.XX.XX.XX.XX - BERNARD - GRAND MOUSTACHE</v>
      </c>
      <c r="H393" s="6"/>
      <c r="I393" s="6"/>
    </row>
    <row r="394" spans="1:9" ht="12.75" customHeight="1" x14ac:dyDescent="0.25">
      <c r="A394" s="6">
        <f t="shared" si="12"/>
        <v>390</v>
      </c>
      <c r="B394" s="6" t="s">
        <v>46</v>
      </c>
      <c r="C394" s="6"/>
      <c r="D394" s="7" t="s">
        <v>291</v>
      </c>
      <c r="E394" s="10"/>
      <c r="F394" s="7"/>
      <c r="G394" s="6" t="str">
        <f t="shared" si="13"/>
        <v xml:space="preserve">XX.XX.XX.XX.XX - BENOIT - </v>
      </c>
      <c r="H394" s="6"/>
      <c r="I394" s="6"/>
    </row>
    <row r="395" spans="1:9" ht="12.75" customHeight="1" x14ac:dyDescent="0.25">
      <c r="A395" s="6">
        <f t="shared" si="12"/>
        <v>391</v>
      </c>
      <c r="B395" s="6" t="s">
        <v>287</v>
      </c>
      <c r="C395" s="6" t="s">
        <v>165</v>
      </c>
      <c r="D395" s="7" t="s">
        <v>291</v>
      </c>
      <c r="E395" s="10" t="s">
        <v>17</v>
      </c>
      <c r="F395" s="7"/>
      <c r="G395" s="6" t="str">
        <f t="shared" si="13"/>
        <v>XX.XX.XX.XX.XX - BASTIEN - BAYONNE</v>
      </c>
      <c r="H395" s="6"/>
      <c r="I395" s="6"/>
    </row>
    <row r="396" spans="1:9" ht="12.75" customHeight="1" x14ac:dyDescent="0.25">
      <c r="A396" s="6">
        <f t="shared" si="12"/>
        <v>392</v>
      </c>
      <c r="B396" s="6" t="s">
        <v>222</v>
      </c>
      <c r="C396" s="6"/>
      <c r="D396" s="7" t="s">
        <v>291</v>
      </c>
      <c r="E396" s="10"/>
      <c r="F396" s="7"/>
      <c r="G396" s="6" t="str">
        <f t="shared" si="13"/>
        <v xml:space="preserve">XX.XX.XX.XX.XX - ANTOINE - </v>
      </c>
      <c r="H396" s="6"/>
      <c r="I396" s="6"/>
    </row>
    <row r="397" spans="1:9" ht="12.75" customHeight="1" x14ac:dyDescent="0.25">
      <c r="A397" s="6">
        <f t="shared" si="12"/>
        <v>393</v>
      </c>
      <c r="B397" s="6" t="s">
        <v>288</v>
      </c>
      <c r="C397" s="6"/>
      <c r="D397" s="7" t="s">
        <v>291</v>
      </c>
      <c r="E397" s="10"/>
      <c r="F397" s="7"/>
      <c r="G397" s="6" t="str">
        <f t="shared" si="13"/>
        <v xml:space="preserve">XX.XX.XX.XX.XX - ALPHONSE - </v>
      </c>
      <c r="H397" s="6"/>
      <c r="I397" s="6"/>
    </row>
    <row r="398" spans="1:9" ht="12.75" customHeight="1" x14ac:dyDescent="0.25">
      <c r="A398" s="6">
        <f t="shared" si="12"/>
        <v>394</v>
      </c>
      <c r="B398" s="6" t="s">
        <v>289</v>
      </c>
      <c r="C398" s="6"/>
      <c r="D398" s="7" t="s">
        <v>291</v>
      </c>
      <c r="E398" s="10" t="s">
        <v>8</v>
      </c>
      <c r="F398" s="7"/>
      <c r="G398" s="6" t="str">
        <f t="shared" si="13"/>
        <v xml:space="preserve">XX.XX.XX.XX.XX - AHMED - </v>
      </c>
      <c r="H398" s="6"/>
      <c r="I398" s="6"/>
    </row>
    <row r="399" spans="1:9" ht="12.75" customHeight="1" thickBot="1" x14ac:dyDescent="0.3">
      <c r="A399" s="6">
        <f t="shared" si="12"/>
        <v>395</v>
      </c>
      <c r="B399" s="6" t="s">
        <v>290</v>
      </c>
      <c r="C399" s="6"/>
      <c r="D399" s="7" t="s">
        <v>291</v>
      </c>
      <c r="E399" s="10" t="s">
        <v>8</v>
      </c>
      <c r="F399" s="7"/>
      <c r="G399" s="6" t="str">
        <f t="shared" si="13"/>
        <v xml:space="preserve">XX.XX.XX.XX.XX - ADAM - </v>
      </c>
      <c r="H399" s="6"/>
      <c r="I399" s="6"/>
    </row>
    <row r="400" spans="1:9" ht="12.75" customHeight="1" thickBot="1" x14ac:dyDescent="0.3">
      <c r="A400" s="17"/>
      <c r="B400" s="17"/>
      <c r="C400" s="17"/>
      <c r="D400" s="18"/>
      <c r="E400" s="18"/>
      <c r="F400" s="18"/>
      <c r="G400" s="17"/>
      <c r="H400" s="17"/>
      <c r="I400" s="17"/>
    </row>
  </sheetData>
  <autoFilter ref="A4:I399"/>
  <sortState ref="J5:K167">
    <sortCondition ref="K5"/>
  </sortState>
  <conditionalFormatting sqref="E4 E5:F400">
    <cfRule type="cellIs" dxfId="2" priority="1" operator="equal">
      <formula>"OUI"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I5"/>
  <sheetViews>
    <sheetView workbookViewId="0">
      <selection activeCell="C8" sqref="C8"/>
    </sheetView>
  </sheetViews>
  <sheetFormatPr baseColWidth="10" defaultRowHeight="15" x14ac:dyDescent="0.25"/>
  <cols>
    <col min="4" max="4" width="6.85546875" bestFit="1" customWidth="1"/>
    <col min="5" max="5" width="9" bestFit="1" customWidth="1"/>
    <col min="6" max="6" width="11.28515625" bestFit="1" customWidth="1"/>
    <col min="7" max="7" width="8.28515625" bestFit="1" customWidth="1"/>
    <col min="8" max="8" width="4.140625" bestFit="1" customWidth="1"/>
    <col min="9" max="9" width="24.42578125" bestFit="1" customWidth="1"/>
  </cols>
  <sheetData>
    <row r="1" spans="3:9" x14ac:dyDescent="0.25">
      <c r="C1" s="19">
        <v>28</v>
      </c>
      <c r="D1" s="2" t="s">
        <v>0</v>
      </c>
      <c r="E1" s="2" t="s">
        <v>1</v>
      </c>
      <c r="F1" s="3" t="s">
        <v>2</v>
      </c>
      <c r="G1" s="3" t="s">
        <v>3</v>
      </c>
      <c r="H1" s="3" t="s">
        <v>4</v>
      </c>
      <c r="I1" s="2" t="s">
        <v>5</v>
      </c>
    </row>
    <row r="2" spans="3:9" x14ac:dyDescent="0.25">
      <c r="D2" t="s">
        <v>117</v>
      </c>
      <c r="F2" t="s">
        <v>291</v>
      </c>
      <c r="I2" t="s">
        <v>523</v>
      </c>
    </row>
    <row r="3" spans="3:9" x14ac:dyDescent="0.25">
      <c r="D3" t="s">
        <v>117</v>
      </c>
      <c r="F3" t="s">
        <v>291</v>
      </c>
      <c r="I3" t="s">
        <v>523</v>
      </c>
    </row>
    <row r="4" spans="3:9" x14ac:dyDescent="0.25">
      <c r="D4" t="s">
        <v>117</v>
      </c>
      <c r="F4" t="s">
        <v>291</v>
      </c>
      <c r="I4" t="s">
        <v>523</v>
      </c>
    </row>
    <row r="5" spans="3:9" x14ac:dyDescent="0.25">
      <c r="D5" t="s">
        <v>117</v>
      </c>
      <c r="F5" t="s">
        <v>291</v>
      </c>
      <c r="I5" t="s">
        <v>523</v>
      </c>
    </row>
  </sheetData>
  <conditionalFormatting sqref="G1">
    <cfRule type="cellIs" dxfId="1" priority="2" operator="equal">
      <formula>"OUI"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Zonecombinée1_QuandChangement">
                <anchor moveWithCells="1">
                  <from>
                    <xdr:col>0</xdr:col>
                    <xdr:colOff>200025</xdr:colOff>
                    <xdr:row>0</xdr:row>
                    <xdr:rowOff>76200</xdr:rowOff>
                  </from>
                  <to>
                    <xdr:col>1</xdr:col>
                    <xdr:colOff>714375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690"/>
  <sheetViews>
    <sheetView tabSelected="1" workbookViewId="0">
      <selection activeCell="B7" sqref="B7"/>
    </sheetView>
  </sheetViews>
  <sheetFormatPr baseColWidth="10" defaultRowHeight="15" x14ac:dyDescent="0.25"/>
  <cols>
    <col min="4" max="4" width="11.28515625" style="97" bestFit="1" customWidth="1"/>
    <col min="5" max="5" width="4.28515625" bestFit="1" customWidth="1"/>
    <col min="6" max="6" width="4.140625" bestFit="1" customWidth="1"/>
    <col min="7" max="7" width="4.42578125" bestFit="1" customWidth="1"/>
    <col min="8" max="8" width="5.7109375" bestFit="1" customWidth="1"/>
    <col min="9" max="9" width="6" bestFit="1" customWidth="1"/>
    <col min="10" max="10" width="4.7109375" bestFit="1" customWidth="1"/>
    <col min="11" max="11" width="9.7109375" bestFit="1" customWidth="1"/>
    <col min="12" max="12" width="7.140625" bestFit="1" customWidth="1"/>
    <col min="13" max="13" width="8.7109375" bestFit="1" customWidth="1"/>
    <col min="14" max="14" width="10.7109375" bestFit="1" customWidth="1"/>
    <col min="15" max="15" width="18.85546875" bestFit="1" customWidth="1"/>
    <col min="16" max="16" width="5.5703125" bestFit="1" customWidth="1"/>
    <col min="17" max="17" width="5.85546875" bestFit="1" customWidth="1"/>
    <col min="18" max="18" width="2" bestFit="1" customWidth="1"/>
  </cols>
  <sheetData>
    <row r="1" spans="1:18" ht="15.75" thickBot="1" x14ac:dyDescent="0.3">
      <c r="C1" s="96">
        <v>12</v>
      </c>
      <c r="D1" s="97" t="s">
        <v>294</v>
      </c>
      <c r="E1" s="52" t="s">
        <v>295</v>
      </c>
      <c r="F1" s="52" t="s">
        <v>296</v>
      </c>
      <c r="G1" s="52" t="s">
        <v>297</v>
      </c>
      <c r="H1" s="53" t="s">
        <v>298</v>
      </c>
      <c r="I1" s="54" t="s">
        <v>295</v>
      </c>
      <c r="J1" s="55" t="s">
        <v>300</v>
      </c>
      <c r="K1" s="52" t="s">
        <v>301</v>
      </c>
      <c r="L1" s="56" t="s">
        <v>302</v>
      </c>
      <c r="M1" s="55" t="s">
        <v>307</v>
      </c>
      <c r="N1" s="53" t="s">
        <v>303</v>
      </c>
      <c r="O1" s="53" t="s">
        <v>304</v>
      </c>
      <c r="P1" s="53" t="s">
        <v>305</v>
      </c>
      <c r="Q1" s="53" t="s">
        <v>306</v>
      </c>
      <c r="R1" s="53">
        <v>0</v>
      </c>
    </row>
    <row r="2" spans="1:18" x14ac:dyDescent="0.25">
      <c r="D2" s="106">
        <v>42025</v>
      </c>
      <c r="E2">
        <v>1</v>
      </c>
      <c r="F2">
        <v>4</v>
      </c>
      <c r="G2">
        <v>2015</v>
      </c>
      <c r="H2" t="s">
        <v>314</v>
      </c>
      <c r="I2" t="s">
        <v>318</v>
      </c>
      <c r="J2" t="s">
        <v>310</v>
      </c>
      <c r="K2" t="s">
        <v>348</v>
      </c>
      <c r="L2" t="s">
        <v>524</v>
      </c>
      <c r="M2" t="s">
        <v>77</v>
      </c>
      <c r="N2" t="s">
        <v>291</v>
      </c>
      <c r="O2" t="s">
        <v>467</v>
      </c>
      <c r="P2">
        <v>1</v>
      </c>
      <c r="R2">
        <v>655</v>
      </c>
    </row>
    <row r="3" spans="1:18" x14ac:dyDescent="0.25">
      <c r="D3" s="106">
        <v>42025</v>
      </c>
      <c r="E3">
        <v>1</v>
      </c>
      <c r="F3">
        <v>4</v>
      </c>
      <c r="G3">
        <v>2015</v>
      </c>
      <c r="H3" t="s">
        <v>314</v>
      </c>
      <c r="I3" t="s">
        <v>318</v>
      </c>
      <c r="J3" t="s">
        <v>310</v>
      </c>
      <c r="K3" t="s">
        <v>358</v>
      </c>
      <c r="L3" t="s">
        <v>525</v>
      </c>
      <c r="M3" t="s">
        <v>207</v>
      </c>
      <c r="N3" t="s">
        <v>291</v>
      </c>
      <c r="O3" t="s">
        <v>516</v>
      </c>
      <c r="P3">
        <v>2</v>
      </c>
      <c r="R3">
        <v>656</v>
      </c>
    </row>
    <row r="4" spans="1:18" x14ac:dyDescent="0.25">
      <c r="D4" s="106">
        <v>42025</v>
      </c>
      <c r="E4">
        <v>1</v>
      </c>
      <c r="F4">
        <v>4</v>
      </c>
      <c r="G4">
        <v>2015</v>
      </c>
      <c r="H4" t="s">
        <v>314</v>
      </c>
      <c r="I4" t="s">
        <v>318</v>
      </c>
      <c r="J4" t="s">
        <v>310</v>
      </c>
      <c r="K4" t="s">
        <v>358</v>
      </c>
      <c r="L4" t="s">
        <v>525</v>
      </c>
      <c r="M4" t="s">
        <v>208</v>
      </c>
      <c r="N4" t="s">
        <v>291</v>
      </c>
      <c r="O4" t="s">
        <v>390</v>
      </c>
      <c r="P4">
        <v>2</v>
      </c>
      <c r="R4">
        <v>657</v>
      </c>
    </row>
    <row r="5" spans="1:18" x14ac:dyDescent="0.25">
      <c r="D5" s="106"/>
    </row>
    <row r="6" spans="1:18" x14ac:dyDescent="0.25">
      <c r="D6" s="106"/>
    </row>
    <row r="7" spans="1:18" x14ac:dyDescent="0.25">
      <c r="D7" s="106"/>
    </row>
    <row r="8" spans="1:18" x14ac:dyDescent="0.25">
      <c r="D8" s="106"/>
    </row>
    <row r="9" spans="1:18" x14ac:dyDescent="0.25">
      <c r="D9" s="106"/>
    </row>
    <row r="10" spans="1:18" x14ac:dyDescent="0.25">
      <c r="D10" s="106"/>
    </row>
    <row r="11" spans="1:18" x14ac:dyDescent="0.25">
      <c r="A11" s="97"/>
      <c r="D11" s="106"/>
    </row>
    <row r="12" spans="1:18" x14ac:dyDescent="0.25">
      <c r="D12" s="106"/>
    </row>
    <row r="13" spans="1:18" x14ac:dyDescent="0.25">
      <c r="D13" s="106"/>
    </row>
    <row r="14" spans="1:18" x14ac:dyDescent="0.25">
      <c r="D14" s="106"/>
    </row>
    <row r="15" spans="1:18" x14ac:dyDescent="0.25">
      <c r="D15" s="106"/>
    </row>
    <row r="16" spans="1:18" x14ac:dyDescent="0.25">
      <c r="D16" s="106"/>
    </row>
    <row r="17" spans="4:4" x14ac:dyDescent="0.25">
      <c r="D17" s="106"/>
    </row>
    <row r="18" spans="4:4" x14ac:dyDescent="0.25">
      <c r="D18" s="106"/>
    </row>
    <row r="19" spans="4:4" x14ac:dyDescent="0.25">
      <c r="D19" s="106"/>
    </row>
    <row r="20" spans="4:4" x14ac:dyDescent="0.25">
      <c r="D20" s="106"/>
    </row>
    <row r="21" spans="4:4" x14ac:dyDescent="0.25">
      <c r="D21" s="106"/>
    </row>
    <row r="22" spans="4:4" x14ac:dyDescent="0.25">
      <c r="D22" s="106"/>
    </row>
    <row r="23" spans="4:4" x14ac:dyDescent="0.25">
      <c r="D23" s="106"/>
    </row>
    <row r="24" spans="4:4" x14ac:dyDescent="0.25">
      <c r="D24" s="106"/>
    </row>
    <row r="25" spans="4:4" x14ac:dyDescent="0.25">
      <c r="D25" s="106"/>
    </row>
    <row r="26" spans="4:4" x14ac:dyDescent="0.25">
      <c r="D26" s="106"/>
    </row>
    <row r="27" spans="4:4" x14ac:dyDescent="0.25">
      <c r="D27" s="106"/>
    </row>
    <row r="28" spans="4:4" x14ac:dyDescent="0.25">
      <c r="D28" s="106"/>
    </row>
    <row r="29" spans="4:4" x14ac:dyDescent="0.25">
      <c r="D29" s="106"/>
    </row>
    <row r="30" spans="4:4" x14ac:dyDescent="0.25">
      <c r="D30" s="106"/>
    </row>
    <row r="31" spans="4:4" x14ac:dyDescent="0.25">
      <c r="D31" s="106"/>
    </row>
    <row r="32" spans="4:4" x14ac:dyDescent="0.25">
      <c r="D32" s="106"/>
    </row>
    <row r="33" spans="4:4" x14ac:dyDescent="0.25">
      <c r="D33" s="106"/>
    </row>
    <row r="34" spans="4:4" x14ac:dyDescent="0.25">
      <c r="D34" s="106"/>
    </row>
    <row r="35" spans="4:4" x14ac:dyDescent="0.25">
      <c r="D35" s="106"/>
    </row>
    <row r="36" spans="4:4" x14ac:dyDescent="0.25">
      <c r="D36" s="106"/>
    </row>
    <row r="37" spans="4:4" x14ac:dyDescent="0.25">
      <c r="D37" s="106"/>
    </row>
    <row r="38" spans="4:4" x14ac:dyDescent="0.25">
      <c r="D38" s="106"/>
    </row>
    <row r="39" spans="4:4" x14ac:dyDescent="0.25">
      <c r="D39" s="106"/>
    </row>
    <row r="40" spans="4:4" x14ac:dyDescent="0.25">
      <c r="D40" s="106"/>
    </row>
    <row r="41" spans="4:4" x14ac:dyDescent="0.25">
      <c r="D41" s="106"/>
    </row>
    <row r="42" spans="4:4" x14ac:dyDescent="0.25">
      <c r="D42" s="106"/>
    </row>
    <row r="43" spans="4:4" x14ac:dyDescent="0.25">
      <c r="D43" s="106"/>
    </row>
    <row r="44" spans="4:4" x14ac:dyDescent="0.25">
      <c r="D44" s="106"/>
    </row>
    <row r="45" spans="4:4" x14ac:dyDescent="0.25">
      <c r="D45" s="106"/>
    </row>
    <row r="46" spans="4:4" x14ac:dyDescent="0.25">
      <c r="D46" s="106"/>
    </row>
    <row r="47" spans="4:4" x14ac:dyDescent="0.25">
      <c r="D47" s="106"/>
    </row>
    <row r="48" spans="4:4" x14ac:dyDescent="0.25">
      <c r="D48" s="106"/>
    </row>
    <row r="49" spans="4:4" x14ac:dyDescent="0.25">
      <c r="D49" s="106"/>
    </row>
    <row r="50" spans="4:4" x14ac:dyDescent="0.25">
      <c r="D50" s="106"/>
    </row>
    <row r="51" spans="4:4" x14ac:dyDescent="0.25">
      <c r="D51" s="106"/>
    </row>
    <row r="52" spans="4:4" x14ac:dyDescent="0.25">
      <c r="D52" s="106"/>
    </row>
    <row r="53" spans="4:4" x14ac:dyDescent="0.25">
      <c r="D53" s="106"/>
    </row>
    <row r="54" spans="4:4" x14ac:dyDescent="0.25">
      <c r="D54" s="106"/>
    </row>
    <row r="55" spans="4:4" x14ac:dyDescent="0.25">
      <c r="D55" s="106"/>
    </row>
    <row r="56" spans="4:4" x14ac:dyDescent="0.25">
      <c r="D56" s="106"/>
    </row>
    <row r="57" spans="4:4" x14ac:dyDescent="0.25">
      <c r="D57" s="106"/>
    </row>
    <row r="58" spans="4:4" x14ac:dyDescent="0.25">
      <c r="D58" s="106"/>
    </row>
    <row r="59" spans="4:4" x14ac:dyDescent="0.25">
      <c r="D59" s="106"/>
    </row>
    <row r="60" spans="4:4" x14ac:dyDescent="0.25">
      <c r="D60" s="106"/>
    </row>
    <row r="61" spans="4:4" x14ac:dyDescent="0.25">
      <c r="D61" s="106"/>
    </row>
    <row r="62" spans="4:4" x14ac:dyDescent="0.25">
      <c r="D62" s="106"/>
    </row>
    <row r="63" spans="4:4" x14ac:dyDescent="0.25">
      <c r="D63" s="106"/>
    </row>
    <row r="64" spans="4:4" x14ac:dyDescent="0.25">
      <c r="D64" s="106"/>
    </row>
    <row r="65" spans="4:4" x14ac:dyDescent="0.25">
      <c r="D65" s="106"/>
    </row>
    <row r="66" spans="4:4" x14ac:dyDescent="0.25">
      <c r="D66" s="106"/>
    </row>
    <row r="67" spans="4:4" x14ac:dyDescent="0.25">
      <c r="D67" s="106"/>
    </row>
    <row r="68" spans="4:4" x14ac:dyDescent="0.25">
      <c r="D68" s="106"/>
    </row>
    <row r="69" spans="4:4" x14ac:dyDescent="0.25">
      <c r="D69" s="106"/>
    </row>
    <row r="70" spans="4:4" x14ac:dyDescent="0.25">
      <c r="D70" s="106"/>
    </row>
    <row r="71" spans="4:4" x14ac:dyDescent="0.25">
      <c r="D71" s="106"/>
    </row>
    <row r="72" spans="4:4" x14ac:dyDescent="0.25">
      <c r="D72" s="106"/>
    </row>
    <row r="73" spans="4:4" x14ac:dyDescent="0.25">
      <c r="D73" s="106"/>
    </row>
    <row r="74" spans="4:4" x14ac:dyDescent="0.25">
      <c r="D74" s="106"/>
    </row>
    <row r="75" spans="4:4" x14ac:dyDescent="0.25">
      <c r="D75" s="106"/>
    </row>
    <row r="76" spans="4:4" x14ac:dyDescent="0.25">
      <c r="D76" s="106"/>
    </row>
    <row r="77" spans="4:4" x14ac:dyDescent="0.25">
      <c r="D77" s="106"/>
    </row>
    <row r="78" spans="4:4" x14ac:dyDescent="0.25">
      <c r="D78" s="106"/>
    </row>
    <row r="79" spans="4:4" x14ac:dyDescent="0.25">
      <c r="D79" s="106"/>
    </row>
    <row r="80" spans="4:4" x14ac:dyDescent="0.25">
      <c r="D80" s="106"/>
    </row>
    <row r="81" spans="4:4" x14ac:dyDescent="0.25">
      <c r="D81" s="106"/>
    </row>
    <row r="82" spans="4:4" x14ac:dyDescent="0.25">
      <c r="D82" s="106"/>
    </row>
    <row r="83" spans="4:4" x14ac:dyDescent="0.25">
      <c r="D83" s="106"/>
    </row>
    <row r="84" spans="4:4" x14ac:dyDescent="0.25">
      <c r="D84" s="106"/>
    </row>
    <row r="85" spans="4:4" x14ac:dyDescent="0.25">
      <c r="D85" s="106"/>
    </row>
    <row r="86" spans="4:4" x14ac:dyDescent="0.25">
      <c r="D86" s="106"/>
    </row>
    <row r="87" spans="4:4" x14ac:dyDescent="0.25">
      <c r="D87" s="106"/>
    </row>
    <row r="88" spans="4:4" x14ac:dyDescent="0.25">
      <c r="D88" s="106"/>
    </row>
    <row r="89" spans="4:4" x14ac:dyDescent="0.25">
      <c r="D89" s="106"/>
    </row>
    <row r="90" spans="4:4" x14ac:dyDescent="0.25">
      <c r="D90" s="106"/>
    </row>
    <row r="91" spans="4:4" x14ac:dyDescent="0.25">
      <c r="D91" s="106"/>
    </row>
    <row r="92" spans="4:4" x14ac:dyDescent="0.25">
      <c r="D92" s="106"/>
    </row>
    <row r="93" spans="4:4" x14ac:dyDescent="0.25">
      <c r="D93" s="106"/>
    </row>
    <row r="94" spans="4:4" x14ac:dyDescent="0.25">
      <c r="D94" s="106"/>
    </row>
    <row r="95" spans="4:4" x14ac:dyDescent="0.25">
      <c r="D95" s="106"/>
    </row>
    <row r="96" spans="4:4" x14ac:dyDescent="0.25">
      <c r="D96" s="106"/>
    </row>
    <row r="97" spans="4:4" x14ac:dyDescent="0.25">
      <c r="D97" s="106"/>
    </row>
    <row r="98" spans="4:4" x14ac:dyDescent="0.25">
      <c r="D98" s="106"/>
    </row>
    <row r="99" spans="4:4" x14ac:dyDescent="0.25">
      <c r="D99" s="106"/>
    </row>
    <row r="100" spans="4:4" x14ac:dyDescent="0.25">
      <c r="D100" s="106"/>
    </row>
    <row r="101" spans="4:4" x14ac:dyDescent="0.25">
      <c r="D101" s="106"/>
    </row>
    <row r="102" spans="4:4" x14ac:dyDescent="0.25">
      <c r="D102" s="106"/>
    </row>
    <row r="103" spans="4:4" x14ac:dyDescent="0.25">
      <c r="D103" s="106"/>
    </row>
    <row r="104" spans="4:4" x14ac:dyDescent="0.25">
      <c r="D104" s="106"/>
    </row>
    <row r="105" spans="4:4" x14ac:dyDescent="0.25">
      <c r="D105" s="106"/>
    </row>
    <row r="106" spans="4:4" x14ac:dyDescent="0.25">
      <c r="D106" s="106"/>
    </row>
    <row r="107" spans="4:4" x14ac:dyDescent="0.25">
      <c r="D107" s="106"/>
    </row>
    <row r="108" spans="4:4" x14ac:dyDescent="0.25">
      <c r="D108" s="106"/>
    </row>
    <row r="109" spans="4:4" x14ac:dyDescent="0.25">
      <c r="D109" s="106"/>
    </row>
    <row r="110" spans="4:4" x14ac:dyDescent="0.25">
      <c r="D110" s="106"/>
    </row>
    <row r="111" spans="4:4" x14ac:dyDescent="0.25">
      <c r="D111" s="106"/>
    </row>
    <row r="112" spans="4:4" x14ac:dyDescent="0.25">
      <c r="D112" s="106"/>
    </row>
    <row r="113" spans="4:4" x14ac:dyDescent="0.25">
      <c r="D113" s="106"/>
    </row>
    <row r="114" spans="4:4" x14ac:dyDescent="0.25">
      <c r="D114" s="106"/>
    </row>
    <row r="115" spans="4:4" x14ac:dyDescent="0.25">
      <c r="D115" s="106"/>
    </row>
    <row r="116" spans="4:4" x14ac:dyDescent="0.25">
      <c r="D116" s="106"/>
    </row>
    <row r="117" spans="4:4" x14ac:dyDescent="0.25">
      <c r="D117" s="106"/>
    </row>
    <row r="118" spans="4:4" x14ac:dyDescent="0.25">
      <c r="D118" s="106"/>
    </row>
    <row r="119" spans="4:4" x14ac:dyDescent="0.25">
      <c r="D119" s="106"/>
    </row>
    <row r="120" spans="4:4" x14ac:dyDescent="0.25">
      <c r="D120" s="106"/>
    </row>
    <row r="121" spans="4:4" x14ac:dyDescent="0.25">
      <c r="D121" s="106"/>
    </row>
    <row r="122" spans="4:4" x14ac:dyDescent="0.25">
      <c r="D122" s="106"/>
    </row>
    <row r="123" spans="4:4" x14ac:dyDescent="0.25">
      <c r="D123" s="106"/>
    </row>
    <row r="124" spans="4:4" x14ac:dyDescent="0.25">
      <c r="D124" s="106"/>
    </row>
    <row r="125" spans="4:4" x14ac:dyDescent="0.25">
      <c r="D125" s="106"/>
    </row>
    <row r="126" spans="4:4" x14ac:dyDescent="0.25">
      <c r="D126" s="106"/>
    </row>
    <row r="127" spans="4:4" x14ac:dyDescent="0.25">
      <c r="D127" s="106"/>
    </row>
    <row r="128" spans="4:4" x14ac:dyDescent="0.25">
      <c r="D128" s="106"/>
    </row>
    <row r="129" spans="4:4" x14ac:dyDescent="0.25">
      <c r="D129" s="106"/>
    </row>
    <row r="130" spans="4:4" x14ac:dyDescent="0.25">
      <c r="D130" s="106"/>
    </row>
    <row r="131" spans="4:4" x14ac:dyDescent="0.25">
      <c r="D131" s="106"/>
    </row>
    <row r="132" spans="4:4" x14ac:dyDescent="0.25">
      <c r="D132" s="106"/>
    </row>
    <row r="133" spans="4:4" x14ac:dyDescent="0.25">
      <c r="D133" s="106"/>
    </row>
    <row r="134" spans="4:4" x14ac:dyDescent="0.25">
      <c r="D134" s="106"/>
    </row>
    <row r="135" spans="4:4" x14ac:dyDescent="0.25">
      <c r="D135" s="106"/>
    </row>
    <row r="136" spans="4:4" x14ac:dyDescent="0.25">
      <c r="D136" s="106"/>
    </row>
    <row r="137" spans="4:4" x14ac:dyDescent="0.25">
      <c r="D137" s="106"/>
    </row>
    <row r="138" spans="4:4" x14ac:dyDescent="0.25">
      <c r="D138" s="106"/>
    </row>
    <row r="139" spans="4:4" x14ac:dyDescent="0.25">
      <c r="D139" s="106"/>
    </row>
    <row r="140" spans="4:4" x14ac:dyDescent="0.25">
      <c r="D140" s="106"/>
    </row>
    <row r="141" spans="4:4" x14ac:dyDescent="0.25">
      <c r="D141" s="106"/>
    </row>
    <row r="142" spans="4:4" x14ac:dyDescent="0.25">
      <c r="D142" s="106"/>
    </row>
    <row r="143" spans="4:4" x14ac:dyDescent="0.25">
      <c r="D143" s="106"/>
    </row>
    <row r="144" spans="4:4" x14ac:dyDescent="0.25">
      <c r="D144" s="106"/>
    </row>
    <row r="145" spans="4:4" x14ac:dyDescent="0.25">
      <c r="D145" s="106"/>
    </row>
    <row r="146" spans="4:4" x14ac:dyDescent="0.25">
      <c r="D146" s="106"/>
    </row>
    <row r="147" spans="4:4" x14ac:dyDescent="0.25">
      <c r="D147" s="106"/>
    </row>
    <row r="148" spans="4:4" x14ac:dyDescent="0.25">
      <c r="D148" s="106"/>
    </row>
    <row r="149" spans="4:4" x14ac:dyDescent="0.25">
      <c r="D149" s="106"/>
    </row>
    <row r="150" spans="4:4" x14ac:dyDescent="0.25">
      <c r="D150" s="106"/>
    </row>
    <row r="151" spans="4:4" x14ac:dyDescent="0.25">
      <c r="D151" s="106"/>
    </row>
    <row r="152" spans="4:4" x14ac:dyDescent="0.25">
      <c r="D152" s="106"/>
    </row>
    <row r="153" spans="4:4" x14ac:dyDescent="0.25">
      <c r="D153" s="106"/>
    </row>
    <row r="154" spans="4:4" x14ac:dyDescent="0.25">
      <c r="D154" s="106"/>
    </row>
    <row r="155" spans="4:4" x14ac:dyDescent="0.25">
      <c r="D155" s="106"/>
    </row>
    <row r="156" spans="4:4" x14ac:dyDescent="0.25">
      <c r="D156" s="106"/>
    </row>
    <row r="157" spans="4:4" x14ac:dyDescent="0.25">
      <c r="D157" s="106"/>
    </row>
    <row r="158" spans="4:4" x14ac:dyDescent="0.25">
      <c r="D158" s="106"/>
    </row>
    <row r="159" spans="4:4" x14ac:dyDescent="0.25">
      <c r="D159" s="106"/>
    </row>
    <row r="160" spans="4:4" x14ac:dyDescent="0.25">
      <c r="D160" s="106"/>
    </row>
    <row r="161" spans="4:4" x14ac:dyDescent="0.25">
      <c r="D161" s="106"/>
    </row>
    <row r="162" spans="4:4" x14ac:dyDescent="0.25">
      <c r="D162" s="106"/>
    </row>
    <row r="163" spans="4:4" x14ac:dyDescent="0.25">
      <c r="D163" s="106"/>
    </row>
    <row r="164" spans="4:4" x14ac:dyDescent="0.25">
      <c r="D164" s="106"/>
    </row>
    <row r="165" spans="4:4" x14ac:dyDescent="0.25">
      <c r="D165" s="106"/>
    </row>
    <row r="166" spans="4:4" x14ac:dyDescent="0.25">
      <c r="D166" s="106"/>
    </row>
    <row r="167" spans="4:4" x14ac:dyDescent="0.25">
      <c r="D167" s="106"/>
    </row>
    <row r="168" spans="4:4" x14ac:dyDescent="0.25">
      <c r="D168" s="106"/>
    </row>
    <row r="169" spans="4:4" x14ac:dyDescent="0.25">
      <c r="D169" s="106"/>
    </row>
    <row r="170" spans="4:4" x14ac:dyDescent="0.25">
      <c r="D170" s="106"/>
    </row>
    <row r="171" spans="4:4" x14ac:dyDescent="0.25">
      <c r="D171" s="106"/>
    </row>
    <row r="172" spans="4:4" x14ac:dyDescent="0.25">
      <c r="D172" s="106"/>
    </row>
    <row r="173" spans="4:4" x14ac:dyDescent="0.25">
      <c r="D173" s="106"/>
    </row>
    <row r="174" spans="4:4" x14ac:dyDescent="0.25">
      <c r="D174" s="106"/>
    </row>
    <row r="175" spans="4:4" x14ac:dyDescent="0.25">
      <c r="D175" s="106"/>
    </row>
    <row r="176" spans="4:4" x14ac:dyDescent="0.25">
      <c r="D176" s="106"/>
    </row>
    <row r="177" spans="4:4" x14ac:dyDescent="0.25">
      <c r="D177" s="106"/>
    </row>
    <row r="178" spans="4:4" x14ac:dyDescent="0.25">
      <c r="D178" s="106"/>
    </row>
    <row r="179" spans="4:4" x14ac:dyDescent="0.25">
      <c r="D179" s="106"/>
    </row>
    <row r="180" spans="4:4" x14ac:dyDescent="0.25">
      <c r="D180" s="106"/>
    </row>
    <row r="181" spans="4:4" x14ac:dyDescent="0.25">
      <c r="D181" s="106"/>
    </row>
    <row r="182" spans="4:4" x14ac:dyDescent="0.25">
      <c r="D182" s="106"/>
    </row>
    <row r="183" spans="4:4" x14ac:dyDescent="0.25">
      <c r="D183" s="106"/>
    </row>
    <row r="184" spans="4:4" x14ac:dyDescent="0.25">
      <c r="D184" s="106"/>
    </row>
    <row r="185" spans="4:4" x14ac:dyDescent="0.25">
      <c r="D185" s="106"/>
    </row>
    <row r="186" spans="4:4" x14ac:dyDescent="0.25">
      <c r="D186" s="106"/>
    </row>
    <row r="187" spans="4:4" x14ac:dyDescent="0.25">
      <c r="D187" s="106"/>
    </row>
    <row r="188" spans="4:4" x14ac:dyDescent="0.25">
      <c r="D188" s="106"/>
    </row>
    <row r="189" spans="4:4" x14ac:dyDescent="0.25">
      <c r="D189" s="106"/>
    </row>
    <row r="190" spans="4:4" x14ac:dyDescent="0.25">
      <c r="D190" s="106"/>
    </row>
    <row r="191" spans="4:4" x14ac:dyDescent="0.25">
      <c r="D191" s="106"/>
    </row>
    <row r="192" spans="4:4" x14ac:dyDescent="0.25">
      <c r="D192" s="106"/>
    </row>
    <row r="193" spans="4:4" x14ac:dyDescent="0.25">
      <c r="D193" s="106"/>
    </row>
    <row r="194" spans="4:4" x14ac:dyDescent="0.25">
      <c r="D194" s="106"/>
    </row>
    <row r="195" spans="4:4" x14ac:dyDescent="0.25">
      <c r="D195" s="106"/>
    </row>
    <row r="196" spans="4:4" x14ac:dyDescent="0.25">
      <c r="D196" s="106"/>
    </row>
    <row r="197" spans="4:4" x14ac:dyDescent="0.25">
      <c r="D197" s="106"/>
    </row>
    <row r="198" spans="4:4" x14ac:dyDescent="0.25">
      <c r="D198" s="106"/>
    </row>
    <row r="199" spans="4:4" x14ac:dyDescent="0.25">
      <c r="D199" s="106"/>
    </row>
    <row r="200" spans="4:4" x14ac:dyDescent="0.25">
      <c r="D200" s="106"/>
    </row>
    <row r="201" spans="4:4" x14ac:dyDescent="0.25">
      <c r="D201" s="106"/>
    </row>
    <row r="202" spans="4:4" x14ac:dyDescent="0.25">
      <c r="D202" s="106"/>
    </row>
    <row r="203" spans="4:4" x14ac:dyDescent="0.25">
      <c r="D203" s="106"/>
    </row>
    <row r="204" spans="4:4" x14ac:dyDescent="0.25">
      <c r="D204" s="106"/>
    </row>
    <row r="205" spans="4:4" x14ac:dyDescent="0.25">
      <c r="D205" s="106"/>
    </row>
    <row r="206" spans="4:4" x14ac:dyDescent="0.25">
      <c r="D206" s="106"/>
    </row>
    <row r="207" spans="4:4" x14ac:dyDescent="0.25">
      <c r="D207" s="106"/>
    </row>
    <row r="208" spans="4:4" x14ac:dyDescent="0.25">
      <c r="D208" s="106"/>
    </row>
    <row r="209" spans="4:4" x14ac:dyDescent="0.25">
      <c r="D209" s="106"/>
    </row>
    <row r="210" spans="4:4" x14ac:dyDescent="0.25">
      <c r="D210" s="106"/>
    </row>
    <row r="211" spans="4:4" x14ac:dyDescent="0.25">
      <c r="D211" s="106"/>
    </row>
    <row r="212" spans="4:4" x14ac:dyDescent="0.25">
      <c r="D212" s="106"/>
    </row>
    <row r="213" spans="4:4" x14ac:dyDescent="0.25">
      <c r="D213" s="106"/>
    </row>
    <row r="214" spans="4:4" x14ac:dyDescent="0.25">
      <c r="D214" s="106"/>
    </row>
    <row r="215" spans="4:4" x14ac:dyDescent="0.25">
      <c r="D215" s="106"/>
    </row>
    <row r="216" spans="4:4" x14ac:dyDescent="0.25">
      <c r="D216" s="106"/>
    </row>
    <row r="217" spans="4:4" x14ac:dyDescent="0.25">
      <c r="D217" s="106"/>
    </row>
    <row r="218" spans="4:4" x14ac:dyDescent="0.25">
      <c r="D218" s="106"/>
    </row>
    <row r="219" spans="4:4" x14ac:dyDescent="0.25">
      <c r="D219" s="106"/>
    </row>
    <row r="220" spans="4:4" x14ac:dyDescent="0.25">
      <c r="D220" s="106"/>
    </row>
    <row r="221" spans="4:4" x14ac:dyDescent="0.25">
      <c r="D221" s="106"/>
    </row>
    <row r="222" spans="4:4" x14ac:dyDescent="0.25">
      <c r="D222" s="106"/>
    </row>
    <row r="223" spans="4:4" x14ac:dyDescent="0.25">
      <c r="D223" s="106"/>
    </row>
    <row r="224" spans="4:4" x14ac:dyDescent="0.25">
      <c r="D224" s="106"/>
    </row>
    <row r="225" spans="4:4" x14ac:dyDescent="0.25">
      <c r="D225" s="106"/>
    </row>
    <row r="226" spans="4:4" x14ac:dyDescent="0.25">
      <c r="D226" s="106"/>
    </row>
    <row r="227" spans="4:4" x14ac:dyDescent="0.25">
      <c r="D227" s="106"/>
    </row>
    <row r="228" spans="4:4" x14ac:dyDescent="0.25">
      <c r="D228" s="106"/>
    </row>
    <row r="229" spans="4:4" x14ac:dyDescent="0.25">
      <c r="D229" s="106"/>
    </row>
    <row r="230" spans="4:4" x14ac:dyDescent="0.25">
      <c r="D230" s="106"/>
    </row>
    <row r="231" spans="4:4" x14ac:dyDescent="0.25">
      <c r="D231" s="106"/>
    </row>
    <row r="232" spans="4:4" x14ac:dyDescent="0.25">
      <c r="D232" s="106"/>
    </row>
    <row r="233" spans="4:4" x14ac:dyDescent="0.25">
      <c r="D233" s="106"/>
    </row>
    <row r="234" spans="4:4" x14ac:dyDescent="0.25">
      <c r="D234" s="106"/>
    </row>
    <row r="235" spans="4:4" x14ac:dyDescent="0.25">
      <c r="D235" s="106"/>
    </row>
    <row r="236" spans="4:4" x14ac:dyDescent="0.25">
      <c r="D236" s="106"/>
    </row>
    <row r="237" spans="4:4" x14ac:dyDescent="0.25">
      <c r="D237" s="106"/>
    </row>
    <row r="238" spans="4:4" x14ac:dyDescent="0.25">
      <c r="D238" s="106"/>
    </row>
    <row r="239" spans="4:4" x14ac:dyDescent="0.25">
      <c r="D239" s="106"/>
    </row>
    <row r="240" spans="4:4" x14ac:dyDescent="0.25">
      <c r="D240" s="106"/>
    </row>
    <row r="241" spans="4:4" x14ac:dyDescent="0.25">
      <c r="D241" s="106"/>
    </row>
    <row r="242" spans="4:4" x14ac:dyDescent="0.25">
      <c r="D242" s="106"/>
    </row>
    <row r="243" spans="4:4" x14ac:dyDescent="0.25">
      <c r="D243" s="106"/>
    </row>
    <row r="244" spans="4:4" x14ac:dyDescent="0.25">
      <c r="D244" s="106"/>
    </row>
    <row r="245" spans="4:4" x14ac:dyDescent="0.25">
      <c r="D245" s="106"/>
    </row>
    <row r="246" spans="4:4" x14ac:dyDescent="0.25">
      <c r="D246" s="106"/>
    </row>
    <row r="247" spans="4:4" x14ac:dyDescent="0.25">
      <c r="D247" s="106"/>
    </row>
    <row r="248" spans="4:4" x14ac:dyDescent="0.25">
      <c r="D248" s="106"/>
    </row>
    <row r="249" spans="4:4" x14ac:dyDescent="0.25">
      <c r="D249" s="106"/>
    </row>
    <row r="250" spans="4:4" x14ac:dyDescent="0.25">
      <c r="D250" s="106"/>
    </row>
    <row r="251" spans="4:4" x14ac:dyDescent="0.25">
      <c r="D251" s="106"/>
    </row>
    <row r="252" spans="4:4" x14ac:dyDescent="0.25">
      <c r="D252" s="106"/>
    </row>
    <row r="253" spans="4:4" x14ac:dyDescent="0.25">
      <c r="D253" s="106"/>
    </row>
    <row r="254" spans="4:4" x14ac:dyDescent="0.25">
      <c r="D254" s="106"/>
    </row>
    <row r="255" spans="4:4" x14ac:dyDescent="0.25">
      <c r="D255" s="106"/>
    </row>
    <row r="256" spans="4:4" x14ac:dyDescent="0.25">
      <c r="D256" s="106"/>
    </row>
    <row r="257" spans="4:4" x14ac:dyDescent="0.25">
      <c r="D257" s="106"/>
    </row>
    <row r="258" spans="4:4" x14ac:dyDescent="0.25">
      <c r="D258" s="106"/>
    </row>
    <row r="259" spans="4:4" x14ac:dyDescent="0.25">
      <c r="D259" s="106"/>
    </row>
    <row r="260" spans="4:4" x14ac:dyDescent="0.25">
      <c r="D260" s="106"/>
    </row>
    <row r="261" spans="4:4" x14ac:dyDescent="0.25">
      <c r="D261" s="106"/>
    </row>
    <row r="262" spans="4:4" x14ac:dyDescent="0.25">
      <c r="D262" s="106"/>
    </row>
    <row r="263" spans="4:4" x14ac:dyDescent="0.25">
      <c r="D263" s="106"/>
    </row>
    <row r="264" spans="4:4" x14ac:dyDescent="0.25">
      <c r="D264" s="106"/>
    </row>
    <row r="265" spans="4:4" x14ac:dyDescent="0.25">
      <c r="D265" s="106"/>
    </row>
    <row r="266" spans="4:4" x14ac:dyDescent="0.25">
      <c r="D266" s="106"/>
    </row>
    <row r="267" spans="4:4" x14ac:dyDescent="0.25">
      <c r="D267" s="106"/>
    </row>
    <row r="268" spans="4:4" x14ac:dyDescent="0.25">
      <c r="D268" s="106"/>
    </row>
    <row r="269" spans="4:4" x14ac:dyDescent="0.25">
      <c r="D269" s="106"/>
    </row>
    <row r="270" spans="4:4" x14ac:dyDescent="0.25">
      <c r="D270" s="106"/>
    </row>
    <row r="271" spans="4:4" x14ac:dyDescent="0.25">
      <c r="D271" s="106"/>
    </row>
    <row r="272" spans="4:4" x14ac:dyDescent="0.25">
      <c r="D272" s="106"/>
    </row>
    <row r="273" spans="4:4" x14ac:dyDescent="0.25">
      <c r="D273" s="106"/>
    </row>
    <row r="274" spans="4:4" x14ac:dyDescent="0.25">
      <c r="D274" s="106"/>
    </row>
    <row r="275" spans="4:4" x14ac:dyDescent="0.25">
      <c r="D275" s="106"/>
    </row>
    <row r="276" spans="4:4" x14ac:dyDescent="0.25">
      <c r="D276" s="106"/>
    </row>
    <row r="277" spans="4:4" x14ac:dyDescent="0.25">
      <c r="D277" s="106"/>
    </row>
    <row r="278" spans="4:4" x14ac:dyDescent="0.25">
      <c r="D278" s="106"/>
    </row>
    <row r="279" spans="4:4" x14ac:dyDescent="0.25">
      <c r="D279" s="106"/>
    </row>
    <row r="280" spans="4:4" x14ac:dyDescent="0.25">
      <c r="D280" s="106"/>
    </row>
    <row r="281" spans="4:4" x14ac:dyDescent="0.25">
      <c r="D281" s="106"/>
    </row>
    <row r="282" spans="4:4" x14ac:dyDescent="0.25">
      <c r="D282" s="106"/>
    </row>
    <row r="283" spans="4:4" x14ac:dyDescent="0.25">
      <c r="D283" s="106"/>
    </row>
    <row r="284" spans="4:4" x14ac:dyDescent="0.25">
      <c r="D284" s="106"/>
    </row>
    <row r="285" spans="4:4" x14ac:dyDescent="0.25">
      <c r="D285" s="106"/>
    </row>
    <row r="286" spans="4:4" x14ac:dyDescent="0.25">
      <c r="D286" s="106"/>
    </row>
    <row r="287" spans="4:4" x14ac:dyDescent="0.25">
      <c r="D287" s="106"/>
    </row>
    <row r="288" spans="4:4" x14ac:dyDescent="0.25">
      <c r="D288" s="106"/>
    </row>
    <row r="289" spans="4:4" x14ac:dyDescent="0.25">
      <c r="D289" s="106"/>
    </row>
    <row r="290" spans="4:4" x14ac:dyDescent="0.25">
      <c r="D290" s="106"/>
    </row>
    <row r="291" spans="4:4" x14ac:dyDescent="0.25">
      <c r="D291" s="106"/>
    </row>
    <row r="292" spans="4:4" x14ac:dyDescent="0.25">
      <c r="D292" s="106"/>
    </row>
    <row r="293" spans="4:4" x14ac:dyDescent="0.25">
      <c r="D293" s="106"/>
    </row>
    <row r="294" spans="4:4" x14ac:dyDescent="0.25">
      <c r="D294" s="106"/>
    </row>
    <row r="295" spans="4:4" x14ac:dyDescent="0.25">
      <c r="D295" s="106"/>
    </row>
    <row r="296" spans="4:4" x14ac:dyDescent="0.25">
      <c r="D296" s="106"/>
    </row>
    <row r="297" spans="4:4" x14ac:dyDescent="0.25">
      <c r="D297" s="106"/>
    </row>
    <row r="298" spans="4:4" x14ac:dyDescent="0.25">
      <c r="D298" s="106"/>
    </row>
    <row r="299" spans="4:4" x14ac:dyDescent="0.25">
      <c r="D299" s="106"/>
    </row>
    <row r="300" spans="4:4" x14ac:dyDescent="0.25">
      <c r="D300" s="106"/>
    </row>
    <row r="301" spans="4:4" x14ac:dyDescent="0.25">
      <c r="D301" s="106"/>
    </row>
    <row r="302" spans="4:4" x14ac:dyDescent="0.25">
      <c r="D302" s="106"/>
    </row>
    <row r="303" spans="4:4" x14ac:dyDescent="0.25">
      <c r="D303" s="106"/>
    </row>
    <row r="304" spans="4:4" x14ac:dyDescent="0.25">
      <c r="D304" s="106"/>
    </row>
    <row r="305" spans="4:4" x14ac:dyDescent="0.25">
      <c r="D305" s="106"/>
    </row>
    <row r="306" spans="4:4" x14ac:dyDescent="0.25">
      <c r="D306" s="106"/>
    </row>
    <row r="307" spans="4:4" x14ac:dyDescent="0.25">
      <c r="D307" s="106"/>
    </row>
    <row r="308" spans="4:4" x14ac:dyDescent="0.25">
      <c r="D308" s="106"/>
    </row>
    <row r="309" spans="4:4" x14ac:dyDescent="0.25">
      <c r="D309" s="106"/>
    </row>
    <row r="310" spans="4:4" x14ac:dyDescent="0.25">
      <c r="D310" s="106"/>
    </row>
    <row r="311" spans="4:4" x14ac:dyDescent="0.25">
      <c r="D311" s="106"/>
    </row>
    <row r="312" spans="4:4" x14ac:dyDescent="0.25">
      <c r="D312" s="106"/>
    </row>
    <row r="313" spans="4:4" x14ac:dyDescent="0.25">
      <c r="D313" s="106"/>
    </row>
    <row r="314" spans="4:4" x14ac:dyDescent="0.25">
      <c r="D314" s="106"/>
    </row>
    <row r="315" spans="4:4" x14ac:dyDescent="0.25">
      <c r="D315" s="106"/>
    </row>
    <row r="316" spans="4:4" x14ac:dyDescent="0.25">
      <c r="D316" s="106"/>
    </row>
    <row r="317" spans="4:4" x14ac:dyDescent="0.25">
      <c r="D317" s="106"/>
    </row>
    <row r="318" spans="4:4" x14ac:dyDescent="0.25">
      <c r="D318" s="106"/>
    </row>
    <row r="319" spans="4:4" x14ac:dyDescent="0.25">
      <c r="D319" s="106"/>
    </row>
    <row r="320" spans="4:4" x14ac:dyDescent="0.25">
      <c r="D320" s="106"/>
    </row>
    <row r="321" spans="4:4" x14ac:dyDescent="0.25">
      <c r="D321" s="106"/>
    </row>
    <row r="322" spans="4:4" x14ac:dyDescent="0.25">
      <c r="D322" s="106"/>
    </row>
    <row r="323" spans="4:4" x14ac:dyDescent="0.25">
      <c r="D323" s="106"/>
    </row>
    <row r="324" spans="4:4" x14ac:dyDescent="0.25">
      <c r="D324" s="106"/>
    </row>
    <row r="325" spans="4:4" x14ac:dyDescent="0.25">
      <c r="D325" s="106"/>
    </row>
    <row r="326" spans="4:4" x14ac:dyDescent="0.25">
      <c r="D326" s="106"/>
    </row>
    <row r="327" spans="4:4" x14ac:dyDescent="0.25">
      <c r="D327" s="106"/>
    </row>
    <row r="328" spans="4:4" x14ac:dyDescent="0.25">
      <c r="D328" s="106"/>
    </row>
    <row r="329" spans="4:4" x14ac:dyDescent="0.25">
      <c r="D329" s="106"/>
    </row>
    <row r="330" spans="4:4" x14ac:dyDescent="0.25">
      <c r="D330" s="106"/>
    </row>
    <row r="331" spans="4:4" x14ac:dyDescent="0.25">
      <c r="D331" s="106"/>
    </row>
    <row r="332" spans="4:4" x14ac:dyDescent="0.25">
      <c r="D332" s="106"/>
    </row>
    <row r="333" spans="4:4" x14ac:dyDescent="0.25">
      <c r="D333" s="106"/>
    </row>
    <row r="334" spans="4:4" x14ac:dyDescent="0.25">
      <c r="D334" s="106"/>
    </row>
    <row r="335" spans="4:4" x14ac:dyDescent="0.25">
      <c r="D335" s="106"/>
    </row>
    <row r="336" spans="4:4" x14ac:dyDescent="0.25">
      <c r="D336" s="106"/>
    </row>
    <row r="337" spans="4:4" x14ac:dyDescent="0.25">
      <c r="D337" s="106"/>
    </row>
    <row r="338" spans="4:4" x14ac:dyDescent="0.25">
      <c r="D338" s="106"/>
    </row>
    <row r="339" spans="4:4" x14ac:dyDescent="0.25">
      <c r="D339" s="106"/>
    </row>
    <row r="340" spans="4:4" x14ac:dyDescent="0.25">
      <c r="D340" s="106"/>
    </row>
    <row r="341" spans="4:4" x14ac:dyDescent="0.25">
      <c r="D341" s="106"/>
    </row>
    <row r="342" spans="4:4" x14ac:dyDescent="0.25">
      <c r="D342" s="106"/>
    </row>
    <row r="343" spans="4:4" x14ac:dyDescent="0.25">
      <c r="D343" s="106"/>
    </row>
    <row r="344" spans="4:4" x14ac:dyDescent="0.25">
      <c r="D344" s="106"/>
    </row>
    <row r="345" spans="4:4" x14ac:dyDescent="0.25">
      <c r="D345" s="106"/>
    </row>
    <row r="346" spans="4:4" x14ac:dyDescent="0.25">
      <c r="D346" s="106"/>
    </row>
    <row r="347" spans="4:4" x14ac:dyDescent="0.25">
      <c r="D347" s="106"/>
    </row>
    <row r="348" spans="4:4" x14ac:dyDescent="0.25">
      <c r="D348" s="106"/>
    </row>
    <row r="349" spans="4:4" x14ac:dyDescent="0.25">
      <c r="D349" s="106"/>
    </row>
    <row r="350" spans="4:4" x14ac:dyDescent="0.25">
      <c r="D350" s="106"/>
    </row>
    <row r="351" spans="4:4" x14ac:dyDescent="0.25">
      <c r="D351" s="106"/>
    </row>
    <row r="352" spans="4:4" x14ac:dyDescent="0.25">
      <c r="D352" s="106"/>
    </row>
    <row r="353" spans="4:4" x14ac:dyDescent="0.25">
      <c r="D353" s="106"/>
    </row>
    <row r="354" spans="4:4" x14ac:dyDescent="0.25">
      <c r="D354" s="106"/>
    </row>
    <row r="355" spans="4:4" x14ac:dyDescent="0.25">
      <c r="D355" s="106"/>
    </row>
    <row r="356" spans="4:4" x14ac:dyDescent="0.25">
      <c r="D356" s="106"/>
    </row>
    <row r="357" spans="4:4" x14ac:dyDescent="0.25">
      <c r="D357" s="106"/>
    </row>
    <row r="358" spans="4:4" x14ac:dyDescent="0.25">
      <c r="D358" s="106"/>
    </row>
    <row r="359" spans="4:4" x14ac:dyDescent="0.25">
      <c r="D359" s="106"/>
    </row>
    <row r="360" spans="4:4" x14ac:dyDescent="0.25">
      <c r="D360" s="106"/>
    </row>
    <row r="361" spans="4:4" x14ac:dyDescent="0.25">
      <c r="D361" s="106"/>
    </row>
    <row r="362" spans="4:4" x14ac:dyDescent="0.25">
      <c r="D362" s="106"/>
    </row>
    <row r="363" spans="4:4" x14ac:dyDescent="0.25">
      <c r="D363" s="106"/>
    </row>
    <row r="364" spans="4:4" x14ac:dyDescent="0.25">
      <c r="D364" s="106"/>
    </row>
    <row r="365" spans="4:4" x14ac:dyDescent="0.25">
      <c r="D365" s="106"/>
    </row>
    <row r="366" spans="4:4" x14ac:dyDescent="0.25">
      <c r="D366" s="106"/>
    </row>
    <row r="367" spans="4:4" x14ac:dyDescent="0.25">
      <c r="D367" s="106"/>
    </row>
    <row r="368" spans="4:4" x14ac:dyDescent="0.25">
      <c r="D368" s="106"/>
    </row>
    <row r="369" spans="4:4" x14ac:dyDescent="0.25">
      <c r="D369" s="106"/>
    </row>
    <row r="370" spans="4:4" x14ac:dyDescent="0.25">
      <c r="D370" s="106"/>
    </row>
    <row r="371" spans="4:4" x14ac:dyDescent="0.25">
      <c r="D371" s="106"/>
    </row>
    <row r="372" spans="4:4" x14ac:dyDescent="0.25">
      <c r="D372" s="106"/>
    </row>
    <row r="373" spans="4:4" x14ac:dyDescent="0.25">
      <c r="D373" s="106"/>
    </row>
    <row r="374" spans="4:4" x14ac:dyDescent="0.25">
      <c r="D374" s="106"/>
    </row>
    <row r="375" spans="4:4" x14ac:dyDescent="0.25">
      <c r="D375" s="106"/>
    </row>
    <row r="376" spans="4:4" x14ac:dyDescent="0.25">
      <c r="D376" s="106"/>
    </row>
    <row r="377" spans="4:4" x14ac:dyDescent="0.25">
      <c r="D377" s="106"/>
    </row>
    <row r="378" spans="4:4" x14ac:dyDescent="0.25">
      <c r="D378" s="106"/>
    </row>
    <row r="379" spans="4:4" x14ac:dyDescent="0.25">
      <c r="D379" s="106"/>
    </row>
    <row r="380" spans="4:4" x14ac:dyDescent="0.25">
      <c r="D380" s="106"/>
    </row>
    <row r="381" spans="4:4" x14ac:dyDescent="0.25">
      <c r="D381" s="106"/>
    </row>
    <row r="382" spans="4:4" x14ac:dyDescent="0.25">
      <c r="D382" s="106"/>
    </row>
    <row r="383" spans="4:4" x14ac:dyDescent="0.25">
      <c r="D383" s="106"/>
    </row>
    <row r="384" spans="4:4" x14ac:dyDescent="0.25">
      <c r="D384" s="106"/>
    </row>
    <row r="385" spans="4:4" x14ac:dyDescent="0.25">
      <c r="D385" s="106"/>
    </row>
    <row r="386" spans="4:4" x14ac:dyDescent="0.25">
      <c r="D386" s="106"/>
    </row>
    <row r="387" spans="4:4" x14ac:dyDescent="0.25">
      <c r="D387" s="106"/>
    </row>
    <row r="388" spans="4:4" x14ac:dyDescent="0.25">
      <c r="D388" s="106"/>
    </row>
    <row r="389" spans="4:4" x14ac:dyDescent="0.25">
      <c r="D389" s="106"/>
    </row>
    <row r="390" spans="4:4" x14ac:dyDescent="0.25">
      <c r="D390" s="106"/>
    </row>
    <row r="391" spans="4:4" x14ac:dyDescent="0.25">
      <c r="D391" s="106"/>
    </row>
    <row r="392" spans="4:4" x14ac:dyDescent="0.25">
      <c r="D392" s="106"/>
    </row>
    <row r="393" spans="4:4" x14ac:dyDescent="0.25">
      <c r="D393" s="106"/>
    </row>
    <row r="394" spans="4:4" x14ac:dyDescent="0.25">
      <c r="D394" s="106"/>
    </row>
    <row r="395" spans="4:4" x14ac:dyDescent="0.25">
      <c r="D395" s="106"/>
    </row>
    <row r="396" spans="4:4" x14ac:dyDescent="0.25">
      <c r="D396" s="106"/>
    </row>
    <row r="397" spans="4:4" x14ac:dyDescent="0.25">
      <c r="D397" s="106"/>
    </row>
    <row r="398" spans="4:4" x14ac:dyDescent="0.25">
      <c r="D398" s="106"/>
    </row>
    <row r="399" spans="4:4" x14ac:dyDescent="0.25">
      <c r="D399" s="106"/>
    </row>
    <row r="400" spans="4:4" x14ac:dyDescent="0.25">
      <c r="D400" s="106"/>
    </row>
    <row r="401" spans="4:4" x14ac:dyDescent="0.25">
      <c r="D401" s="106"/>
    </row>
    <row r="402" spans="4:4" x14ac:dyDescent="0.25">
      <c r="D402" s="106"/>
    </row>
    <row r="403" spans="4:4" x14ac:dyDescent="0.25">
      <c r="D403" s="106"/>
    </row>
    <row r="404" spans="4:4" x14ac:dyDescent="0.25">
      <c r="D404" s="106"/>
    </row>
    <row r="405" spans="4:4" x14ac:dyDescent="0.25">
      <c r="D405" s="106"/>
    </row>
    <row r="406" spans="4:4" x14ac:dyDescent="0.25">
      <c r="D406" s="106"/>
    </row>
    <row r="407" spans="4:4" x14ac:dyDescent="0.25">
      <c r="D407" s="106"/>
    </row>
    <row r="408" spans="4:4" x14ac:dyDescent="0.25">
      <c r="D408" s="106"/>
    </row>
    <row r="409" spans="4:4" x14ac:dyDescent="0.25">
      <c r="D409" s="106"/>
    </row>
    <row r="410" spans="4:4" x14ac:dyDescent="0.25">
      <c r="D410" s="106"/>
    </row>
    <row r="411" spans="4:4" x14ac:dyDescent="0.25">
      <c r="D411" s="106"/>
    </row>
    <row r="412" spans="4:4" x14ac:dyDescent="0.25">
      <c r="D412" s="106"/>
    </row>
    <row r="413" spans="4:4" x14ac:dyDescent="0.25">
      <c r="D413" s="106"/>
    </row>
    <row r="414" spans="4:4" x14ac:dyDescent="0.25">
      <c r="D414" s="106"/>
    </row>
    <row r="415" spans="4:4" x14ac:dyDescent="0.25">
      <c r="D415" s="106"/>
    </row>
    <row r="416" spans="4:4" x14ac:dyDescent="0.25">
      <c r="D416" s="106"/>
    </row>
    <row r="417" spans="4:4" x14ac:dyDescent="0.25">
      <c r="D417" s="106"/>
    </row>
    <row r="418" spans="4:4" x14ac:dyDescent="0.25">
      <c r="D418" s="106"/>
    </row>
    <row r="419" spans="4:4" x14ac:dyDescent="0.25">
      <c r="D419" s="106"/>
    </row>
    <row r="420" spans="4:4" x14ac:dyDescent="0.25">
      <c r="D420" s="106"/>
    </row>
    <row r="421" spans="4:4" x14ac:dyDescent="0.25">
      <c r="D421" s="106"/>
    </row>
    <row r="422" spans="4:4" x14ac:dyDescent="0.25">
      <c r="D422" s="106"/>
    </row>
    <row r="423" spans="4:4" x14ac:dyDescent="0.25">
      <c r="D423" s="106"/>
    </row>
    <row r="424" spans="4:4" x14ac:dyDescent="0.25">
      <c r="D424" s="106"/>
    </row>
    <row r="425" spans="4:4" x14ac:dyDescent="0.25">
      <c r="D425" s="106"/>
    </row>
    <row r="426" spans="4:4" x14ac:dyDescent="0.25">
      <c r="D426" s="106"/>
    </row>
    <row r="427" spans="4:4" x14ac:dyDescent="0.25">
      <c r="D427" s="106"/>
    </row>
    <row r="428" spans="4:4" x14ac:dyDescent="0.25">
      <c r="D428" s="106"/>
    </row>
    <row r="429" spans="4:4" x14ac:dyDescent="0.25">
      <c r="D429" s="106"/>
    </row>
    <row r="430" spans="4:4" x14ac:dyDescent="0.25">
      <c r="D430" s="106"/>
    </row>
    <row r="431" spans="4:4" x14ac:dyDescent="0.25">
      <c r="D431" s="106"/>
    </row>
    <row r="432" spans="4:4" x14ac:dyDescent="0.25">
      <c r="D432" s="106"/>
    </row>
    <row r="433" spans="4:4" x14ac:dyDescent="0.25">
      <c r="D433" s="106"/>
    </row>
    <row r="434" spans="4:4" x14ac:dyDescent="0.25">
      <c r="D434" s="106"/>
    </row>
    <row r="435" spans="4:4" x14ac:dyDescent="0.25">
      <c r="D435" s="106"/>
    </row>
    <row r="436" spans="4:4" x14ac:dyDescent="0.25">
      <c r="D436" s="106"/>
    </row>
    <row r="437" spans="4:4" x14ac:dyDescent="0.25">
      <c r="D437" s="106"/>
    </row>
    <row r="438" spans="4:4" x14ac:dyDescent="0.25">
      <c r="D438" s="106"/>
    </row>
    <row r="439" spans="4:4" x14ac:dyDescent="0.25">
      <c r="D439" s="106"/>
    </row>
    <row r="440" spans="4:4" x14ac:dyDescent="0.25">
      <c r="D440" s="106"/>
    </row>
    <row r="441" spans="4:4" x14ac:dyDescent="0.25">
      <c r="D441" s="106"/>
    </row>
    <row r="442" spans="4:4" x14ac:dyDescent="0.25">
      <c r="D442" s="106"/>
    </row>
    <row r="443" spans="4:4" x14ac:dyDescent="0.25">
      <c r="D443" s="106"/>
    </row>
    <row r="444" spans="4:4" x14ac:dyDescent="0.25">
      <c r="D444" s="106"/>
    </row>
    <row r="445" spans="4:4" x14ac:dyDescent="0.25">
      <c r="D445" s="106"/>
    </row>
    <row r="446" spans="4:4" x14ac:dyDescent="0.25">
      <c r="D446" s="106"/>
    </row>
    <row r="447" spans="4:4" x14ac:dyDescent="0.25">
      <c r="D447" s="106"/>
    </row>
    <row r="448" spans="4:4" x14ac:dyDescent="0.25">
      <c r="D448" s="106"/>
    </row>
    <row r="449" spans="4:4" x14ac:dyDescent="0.25">
      <c r="D449" s="106"/>
    </row>
    <row r="450" spans="4:4" x14ac:dyDescent="0.25">
      <c r="D450" s="106"/>
    </row>
    <row r="451" spans="4:4" x14ac:dyDescent="0.25">
      <c r="D451" s="106"/>
    </row>
    <row r="452" spans="4:4" x14ac:dyDescent="0.25">
      <c r="D452" s="106"/>
    </row>
    <row r="453" spans="4:4" x14ac:dyDescent="0.25">
      <c r="D453" s="106"/>
    </row>
    <row r="454" spans="4:4" x14ac:dyDescent="0.25">
      <c r="D454" s="106"/>
    </row>
    <row r="455" spans="4:4" x14ac:dyDescent="0.25">
      <c r="D455" s="106"/>
    </row>
    <row r="456" spans="4:4" x14ac:dyDescent="0.25">
      <c r="D456" s="106"/>
    </row>
    <row r="457" spans="4:4" x14ac:dyDescent="0.25">
      <c r="D457" s="106"/>
    </row>
    <row r="458" spans="4:4" x14ac:dyDescent="0.25">
      <c r="D458" s="106"/>
    </row>
    <row r="459" spans="4:4" x14ac:dyDescent="0.25">
      <c r="D459" s="106"/>
    </row>
    <row r="460" spans="4:4" x14ac:dyDescent="0.25">
      <c r="D460" s="106"/>
    </row>
    <row r="461" spans="4:4" x14ac:dyDescent="0.25">
      <c r="D461" s="106"/>
    </row>
    <row r="462" spans="4:4" x14ac:dyDescent="0.25">
      <c r="D462" s="106"/>
    </row>
    <row r="463" spans="4:4" x14ac:dyDescent="0.25">
      <c r="D463" s="106"/>
    </row>
    <row r="464" spans="4:4" x14ac:dyDescent="0.25">
      <c r="D464" s="106"/>
    </row>
    <row r="465" spans="4:4" x14ac:dyDescent="0.25">
      <c r="D465" s="106"/>
    </row>
    <row r="466" spans="4:4" x14ac:dyDescent="0.25">
      <c r="D466" s="106"/>
    </row>
    <row r="467" spans="4:4" x14ac:dyDescent="0.25">
      <c r="D467" s="106"/>
    </row>
    <row r="468" spans="4:4" x14ac:dyDescent="0.25">
      <c r="D468" s="106"/>
    </row>
    <row r="469" spans="4:4" x14ac:dyDescent="0.25">
      <c r="D469" s="106"/>
    </row>
    <row r="470" spans="4:4" x14ac:dyDescent="0.25">
      <c r="D470" s="106"/>
    </row>
    <row r="471" spans="4:4" x14ac:dyDescent="0.25">
      <c r="D471" s="106"/>
    </row>
    <row r="472" spans="4:4" x14ac:dyDescent="0.25">
      <c r="D472" s="106"/>
    </row>
    <row r="473" spans="4:4" x14ac:dyDescent="0.25">
      <c r="D473" s="106"/>
    </row>
    <row r="474" spans="4:4" x14ac:dyDescent="0.25">
      <c r="D474" s="106"/>
    </row>
    <row r="475" spans="4:4" x14ac:dyDescent="0.25">
      <c r="D475" s="106"/>
    </row>
    <row r="476" spans="4:4" x14ac:dyDescent="0.25">
      <c r="D476" s="106"/>
    </row>
    <row r="477" spans="4:4" x14ac:dyDescent="0.25">
      <c r="D477" s="106"/>
    </row>
    <row r="478" spans="4:4" x14ac:dyDescent="0.25">
      <c r="D478" s="106"/>
    </row>
    <row r="479" spans="4:4" x14ac:dyDescent="0.25">
      <c r="D479" s="106"/>
    </row>
    <row r="480" spans="4:4" x14ac:dyDescent="0.25">
      <c r="D480" s="106"/>
    </row>
    <row r="481" spans="4:4" x14ac:dyDescent="0.25">
      <c r="D481" s="106"/>
    </row>
    <row r="482" spans="4:4" x14ac:dyDescent="0.25">
      <c r="D482" s="106"/>
    </row>
    <row r="483" spans="4:4" x14ac:dyDescent="0.25">
      <c r="D483" s="106"/>
    </row>
    <row r="484" spans="4:4" x14ac:dyDescent="0.25">
      <c r="D484" s="106"/>
    </row>
    <row r="485" spans="4:4" x14ac:dyDescent="0.25">
      <c r="D485" s="106"/>
    </row>
    <row r="486" spans="4:4" x14ac:dyDescent="0.25">
      <c r="D486" s="106"/>
    </row>
    <row r="487" spans="4:4" x14ac:dyDescent="0.25">
      <c r="D487" s="106"/>
    </row>
    <row r="488" spans="4:4" x14ac:dyDescent="0.25">
      <c r="D488" s="106"/>
    </row>
    <row r="489" spans="4:4" x14ac:dyDescent="0.25">
      <c r="D489" s="106"/>
    </row>
    <row r="490" spans="4:4" x14ac:dyDescent="0.25">
      <c r="D490" s="106"/>
    </row>
    <row r="491" spans="4:4" x14ac:dyDescent="0.25">
      <c r="D491" s="106"/>
    </row>
    <row r="492" spans="4:4" x14ac:dyDescent="0.25">
      <c r="D492" s="106"/>
    </row>
    <row r="493" spans="4:4" x14ac:dyDescent="0.25">
      <c r="D493" s="106"/>
    </row>
    <row r="494" spans="4:4" x14ac:dyDescent="0.25">
      <c r="D494" s="106"/>
    </row>
    <row r="495" spans="4:4" x14ac:dyDescent="0.25">
      <c r="D495" s="106"/>
    </row>
    <row r="496" spans="4:4" x14ac:dyDescent="0.25">
      <c r="D496" s="106"/>
    </row>
    <row r="497" spans="4:4" x14ac:dyDescent="0.25">
      <c r="D497" s="106"/>
    </row>
    <row r="498" spans="4:4" x14ac:dyDescent="0.25">
      <c r="D498" s="106"/>
    </row>
    <row r="499" spans="4:4" x14ac:dyDescent="0.25">
      <c r="D499" s="106"/>
    </row>
    <row r="500" spans="4:4" x14ac:dyDescent="0.25">
      <c r="D500" s="106"/>
    </row>
    <row r="501" spans="4:4" x14ac:dyDescent="0.25">
      <c r="D501" s="106"/>
    </row>
    <row r="502" spans="4:4" x14ac:dyDescent="0.25">
      <c r="D502" s="106"/>
    </row>
    <row r="503" spans="4:4" x14ac:dyDescent="0.25">
      <c r="D503" s="106"/>
    </row>
    <row r="504" spans="4:4" x14ac:dyDescent="0.25">
      <c r="D504" s="106"/>
    </row>
    <row r="505" spans="4:4" x14ac:dyDescent="0.25">
      <c r="D505" s="106"/>
    </row>
    <row r="506" spans="4:4" x14ac:dyDescent="0.25">
      <c r="D506" s="106"/>
    </row>
    <row r="507" spans="4:4" x14ac:dyDescent="0.25">
      <c r="D507" s="106"/>
    </row>
    <row r="508" spans="4:4" x14ac:dyDescent="0.25">
      <c r="D508" s="106"/>
    </row>
    <row r="509" spans="4:4" x14ac:dyDescent="0.25">
      <c r="D509" s="106"/>
    </row>
    <row r="510" spans="4:4" x14ac:dyDescent="0.25">
      <c r="D510" s="106"/>
    </row>
    <row r="511" spans="4:4" x14ac:dyDescent="0.25">
      <c r="D511" s="106"/>
    </row>
    <row r="512" spans="4:4" x14ac:dyDescent="0.25">
      <c r="D512" s="106"/>
    </row>
    <row r="513" spans="4:4" x14ac:dyDescent="0.25">
      <c r="D513" s="106"/>
    </row>
    <row r="514" spans="4:4" x14ac:dyDescent="0.25">
      <c r="D514" s="106"/>
    </row>
    <row r="515" spans="4:4" x14ac:dyDescent="0.25">
      <c r="D515" s="106"/>
    </row>
    <row r="516" spans="4:4" x14ac:dyDescent="0.25">
      <c r="D516" s="106"/>
    </row>
    <row r="517" spans="4:4" x14ac:dyDescent="0.25">
      <c r="D517" s="106"/>
    </row>
    <row r="518" spans="4:4" x14ac:dyDescent="0.25">
      <c r="D518" s="106"/>
    </row>
    <row r="519" spans="4:4" x14ac:dyDescent="0.25">
      <c r="D519" s="106"/>
    </row>
    <row r="520" spans="4:4" x14ac:dyDescent="0.25">
      <c r="D520" s="106"/>
    </row>
    <row r="521" spans="4:4" x14ac:dyDescent="0.25">
      <c r="D521" s="106"/>
    </row>
    <row r="522" spans="4:4" x14ac:dyDescent="0.25">
      <c r="D522" s="106"/>
    </row>
    <row r="523" spans="4:4" x14ac:dyDescent="0.25">
      <c r="D523" s="106"/>
    </row>
    <row r="524" spans="4:4" x14ac:dyDescent="0.25">
      <c r="D524" s="106"/>
    </row>
    <row r="525" spans="4:4" x14ac:dyDescent="0.25">
      <c r="D525" s="106"/>
    </row>
    <row r="526" spans="4:4" x14ac:dyDescent="0.25">
      <c r="D526" s="106"/>
    </row>
    <row r="527" spans="4:4" x14ac:dyDescent="0.25">
      <c r="D527" s="106"/>
    </row>
    <row r="528" spans="4:4" x14ac:dyDescent="0.25">
      <c r="D528" s="106"/>
    </row>
    <row r="529" spans="4:4" x14ac:dyDescent="0.25">
      <c r="D529" s="106"/>
    </row>
    <row r="530" spans="4:4" x14ac:dyDescent="0.25">
      <c r="D530" s="106"/>
    </row>
    <row r="531" spans="4:4" x14ac:dyDescent="0.25">
      <c r="D531" s="106"/>
    </row>
    <row r="532" spans="4:4" x14ac:dyDescent="0.25">
      <c r="D532" s="106"/>
    </row>
    <row r="533" spans="4:4" x14ac:dyDescent="0.25">
      <c r="D533" s="106"/>
    </row>
    <row r="534" spans="4:4" x14ac:dyDescent="0.25">
      <c r="D534" s="106"/>
    </row>
    <row r="535" spans="4:4" x14ac:dyDescent="0.25">
      <c r="D535" s="106"/>
    </row>
    <row r="536" spans="4:4" x14ac:dyDescent="0.25">
      <c r="D536" s="106"/>
    </row>
    <row r="537" spans="4:4" x14ac:dyDescent="0.25">
      <c r="D537" s="106"/>
    </row>
    <row r="538" spans="4:4" x14ac:dyDescent="0.25">
      <c r="D538" s="106"/>
    </row>
    <row r="539" spans="4:4" x14ac:dyDescent="0.25">
      <c r="D539" s="106"/>
    </row>
    <row r="540" spans="4:4" x14ac:dyDescent="0.25">
      <c r="D540" s="106"/>
    </row>
    <row r="541" spans="4:4" x14ac:dyDescent="0.25">
      <c r="D541" s="106"/>
    </row>
    <row r="542" spans="4:4" x14ac:dyDescent="0.25">
      <c r="D542" s="106"/>
    </row>
    <row r="543" spans="4:4" x14ac:dyDescent="0.25">
      <c r="D543" s="106"/>
    </row>
    <row r="544" spans="4:4" x14ac:dyDescent="0.25">
      <c r="D544" s="106"/>
    </row>
    <row r="545" spans="4:4" x14ac:dyDescent="0.25">
      <c r="D545" s="106"/>
    </row>
    <row r="546" spans="4:4" x14ac:dyDescent="0.25">
      <c r="D546" s="106"/>
    </row>
    <row r="547" spans="4:4" x14ac:dyDescent="0.25">
      <c r="D547" s="106"/>
    </row>
    <row r="548" spans="4:4" x14ac:dyDescent="0.25">
      <c r="D548" s="106"/>
    </row>
    <row r="549" spans="4:4" x14ac:dyDescent="0.25">
      <c r="D549" s="106"/>
    </row>
    <row r="550" spans="4:4" x14ac:dyDescent="0.25">
      <c r="D550" s="106"/>
    </row>
    <row r="551" spans="4:4" x14ac:dyDescent="0.25">
      <c r="D551" s="106"/>
    </row>
    <row r="552" spans="4:4" x14ac:dyDescent="0.25">
      <c r="D552" s="106"/>
    </row>
    <row r="553" spans="4:4" x14ac:dyDescent="0.25">
      <c r="D553" s="106"/>
    </row>
    <row r="554" spans="4:4" x14ac:dyDescent="0.25">
      <c r="D554" s="106"/>
    </row>
    <row r="555" spans="4:4" x14ac:dyDescent="0.25">
      <c r="D555" s="106"/>
    </row>
    <row r="556" spans="4:4" x14ac:dyDescent="0.25">
      <c r="D556" s="106"/>
    </row>
    <row r="557" spans="4:4" x14ac:dyDescent="0.25">
      <c r="D557" s="106"/>
    </row>
    <row r="558" spans="4:4" x14ac:dyDescent="0.25">
      <c r="D558" s="106"/>
    </row>
    <row r="559" spans="4:4" x14ac:dyDescent="0.25">
      <c r="D559" s="106"/>
    </row>
    <row r="560" spans="4:4" x14ac:dyDescent="0.25">
      <c r="D560" s="106"/>
    </row>
    <row r="561" spans="4:4" x14ac:dyDescent="0.25">
      <c r="D561" s="106"/>
    </row>
    <row r="562" spans="4:4" x14ac:dyDescent="0.25">
      <c r="D562" s="106"/>
    </row>
    <row r="563" spans="4:4" x14ac:dyDescent="0.25">
      <c r="D563" s="106"/>
    </row>
    <row r="564" spans="4:4" x14ac:dyDescent="0.25">
      <c r="D564" s="106"/>
    </row>
    <row r="565" spans="4:4" x14ac:dyDescent="0.25">
      <c r="D565" s="106"/>
    </row>
    <row r="566" spans="4:4" x14ac:dyDescent="0.25">
      <c r="D566" s="106"/>
    </row>
    <row r="567" spans="4:4" x14ac:dyDescent="0.25">
      <c r="D567" s="106"/>
    </row>
    <row r="568" spans="4:4" x14ac:dyDescent="0.25">
      <c r="D568" s="106"/>
    </row>
    <row r="569" spans="4:4" x14ac:dyDescent="0.25">
      <c r="D569" s="106"/>
    </row>
    <row r="570" spans="4:4" x14ac:dyDescent="0.25">
      <c r="D570" s="106"/>
    </row>
    <row r="571" spans="4:4" x14ac:dyDescent="0.25">
      <c r="D571" s="106"/>
    </row>
    <row r="572" spans="4:4" x14ac:dyDescent="0.25">
      <c r="D572" s="106"/>
    </row>
    <row r="573" spans="4:4" x14ac:dyDescent="0.25">
      <c r="D573" s="106"/>
    </row>
    <row r="574" spans="4:4" x14ac:dyDescent="0.25">
      <c r="D574" s="106"/>
    </row>
    <row r="575" spans="4:4" x14ac:dyDescent="0.25">
      <c r="D575" s="106"/>
    </row>
    <row r="576" spans="4:4" x14ac:dyDescent="0.25">
      <c r="D576" s="106"/>
    </row>
    <row r="577" spans="4:4" x14ac:dyDescent="0.25">
      <c r="D577" s="106"/>
    </row>
    <row r="578" spans="4:4" x14ac:dyDescent="0.25">
      <c r="D578" s="106"/>
    </row>
    <row r="579" spans="4:4" x14ac:dyDescent="0.25">
      <c r="D579" s="106"/>
    </row>
    <row r="580" spans="4:4" x14ac:dyDescent="0.25">
      <c r="D580" s="106"/>
    </row>
    <row r="581" spans="4:4" x14ac:dyDescent="0.25">
      <c r="D581" s="106"/>
    </row>
    <row r="582" spans="4:4" x14ac:dyDescent="0.25">
      <c r="D582" s="106"/>
    </row>
    <row r="583" spans="4:4" x14ac:dyDescent="0.25">
      <c r="D583" s="106"/>
    </row>
    <row r="584" spans="4:4" x14ac:dyDescent="0.25">
      <c r="D584" s="106"/>
    </row>
    <row r="585" spans="4:4" x14ac:dyDescent="0.25">
      <c r="D585" s="106"/>
    </row>
    <row r="586" spans="4:4" x14ac:dyDescent="0.25">
      <c r="D586" s="106"/>
    </row>
    <row r="587" spans="4:4" x14ac:dyDescent="0.25">
      <c r="D587" s="106"/>
    </row>
    <row r="588" spans="4:4" x14ac:dyDescent="0.25">
      <c r="D588" s="106"/>
    </row>
    <row r="589" spans="4:4" x14ac:dyDescent="0.25">
      <c r="D589" s="106"/>
    </row>
    <row r="590" spans="4:4" x14ac:dyDescent="0.25">
      <c r="D590" s="106"/>
    </row>
    <row r="591" spans="4:4" x14ac:dyDescent="0.25">
      <c r="D591" s="106"/>
    </row>
    <row r="592" spans="4:4" x14ac:dyDescent="0.25">
      <c r="D592" s="106"/>
    </row>
    <row r="593" spans="4:4" x14ac:dyDescent="0.25">
      <c r="D593" s="106"/>
    </row>
    <row r="594" spans="4:4" x14ac:dyDescent="0.25">
      <c r="D594" s="106"/>
    </row>
    <row r="595" spans="4:4" x14ac:dyDescent="0.25">
      <c r="D595" s="106"/>
    </row>
    <row r="596" spans="4:4" x14ac:dyDescent="0.25">
      <c r="D596" s="106"/>
    </row>
    <row r="597" spans="4:4" x14ac:dyDescent="0.25">
      <c r="D597" s="106"/>
    </row>
    <row r="598" spans="4:4" x14ac:dyDescent="0.25">
      <c r="D598" s="106"/>
    </row>
    <row r="599" spans="4:4" x14ac:dyDescent="0.25">
      <c r="D599" s="106"/>
    </row>
    <row r="600" spans="4:4" x14ac:dyDescent="0.25">
      <c r="D600" s="106"/>
    </row>
    <row r="601" spans="4:4" x14ac:dyDescent="0.25">
      <c r="D601" s="106"/>
    </row>
    <row r="602" spans="4:4" x14ac:dyDescent="0.25">
      <c r="D602" s="106"/>
    </row>
    <row r="603" spans="4:4" x14ac:dyDescent="0.25">
      <c r="D603" s="106"/>
    </row>
    <row r="604" spans="4:4" x14ac:dyDescent="0.25">
      <c r="D604" s="106"/>
    </row>
    <row r="605" spans="4:4" x14ac:dyDescent="0.25">
      <c r="D605" s="106"/>
    </row>
    <row r="606" spans="4:4" x14ac:dyDescent="0.25">
      <c r="D606" s="106"/>
    </row>
    <row r="607" spans="4:4" x14ac:dyDescent="0.25">
      <c r="D607" s="106"/>
    </row>
    <row r="608" spans="4:4" x14ac:dyDescent="0.25">
      <c r="D608" s="106"/>
    </row>
    <row r="609" spans="4:4" x14ac:dyDescent="0.25">
      <c r="D609" s="106"/>
    </row>
    <row r="610" spans="4:4" x14ac:dyDescent="0.25">
      <c r="D610" s="106"/>
    </row>
    <row r="611" spans="4:4" x14ac:dyDescent="0.25">
      <c r="D611" s="106"/>
    </row>
    <row r="612" spans="4:4" x14ac:dyDescent="0.25">
      <c r="D612" s="106"/>
    </row>
    <row r="613" spans="4:4" x14ac:dyDescent="0.25">
      <c r="D613" s="106"/>
    </row>
    <row r="614" spans="4:4" x14ac:dyDescent="0.25">
      <c r="D614" s="106"/>
    </row>
    <row r="615" spans="4:4" x14ac:dyDescent="0.25">
      <c r="D615" s="106"/>
    </row>
    <row r="616" spans="4:4" x14ac:dyDescent="0.25">
      <c r="D616" s="106"/>
    </row>
    <row r="617" spans="4:4" x14ac:dyDescent="0.25">
      <c r="D617" s="106"/>
    </row>
    <row r="618" spans="4:4" x14ac:dyDescent="0.25">
      <c r="D618" s="106"/>
    </row>
    <row r="619" spans="4:4" x14ac:dyDescent="0.25">
      <c r="D619" s="106"/>
    </row>
    <row r="620" spans="4:4" x14ac:dyDescent="0.25">
      <c r="D620" s="106"/>
    </row>
    <row r="621" spans="4:4" x14ac:dyDescent="0.25">
      <c r="D621" s="106"/>
    </row>
    <row r="622" spans="4:4" x14ac:dyDescent="0.25">
      <c r="D622" s="106"/>
    </row>
    <row r="623" spans="4:4" x14ac:dyDescent="0.25">
      <c r="D623" s="106"/>
    </row>
    <row r="624" spans="4:4" x14ac:dyDescent="0.25">
      <c r="D624" s="106"/>
    </row>
    <row r="625" spans="4:4" x14ac:dyDescent="0.25">
      <c r="D625" s="106"/>
    </row>
    <row r="626" spans="4:4" x14ac:dyDescent="0.25">
      <c r="D626" s="106"/>
    </row>
    <row r="627" spans="4:4" x14ac:dyDescent="0.25">
      <c r="D627" s="106"/>
    </row>
    <row r="628" spans="4:4" x14ac:dyDescent="0.25">
      <c r="D628" s="106"/>
    </row>
    <row r="629" spans="4:4" x14ac:dyDescent="0.25">
      <c r="D629" s="106"/>
    </row>
    <row r="630" spans="4:4" x14ac:dyDescent="0.25">
      <c r="D630" s="106"/>
    </row>
    <row r="631" spans="4:4" x14ac:dyDescent="0.25">
      <c r="D631" s="106"/>
    </row>
    <row r="632" spans="4:4" x14ac:dyDescent="0.25">
      <c r="D632" s="106"/>
    </row>
    <row r="633" spans="4:4" x14ac:dyDescent="0.25">
      <c r="D633" s="106"/>
    </row>
    <row r="634" spans="4:4" x14ac:dyDescent="0.25">
      <c r="D634" s="106"/>
    </row>
    <row r="635" spans="4:4" x14ac:dyDescent="0.25">
      <c r="D635" s="106"/>
    </row>
    <row r="636" spans="4:4" x14ac:dyDescent="0.25">
      <c r="D636" s="106"/>
    </row>
    <row r="637" spans="4:4" x14ac:dyDescent="0.25">
      <c r="D637" s="106"/>
    </row>
    <row r="638" spans="4:4" x14ac:dyDescent="0.25">
      <c r="D638" s="106"/>
    </row>
    <row r="639" spans="4:4" x14ac:dyDescent="0.25">
      <c r="D639" s="106"/>
    </row>
    <row r="640" spans="4:4" x14ac:dyDescent="0.25">
      <c r="D640" s="106"/>
    </row>
    <row r="641" spans="4:4" x14ac:dyDescent="0.25">
      <c r="D641" s="106"/>
    </row>
    <row r="642" spans="4:4" x14ac:dyDescent="0.25">
      <c r="D642" s="106"/>
    </row>
    <row r="643" spans="4:4" x14ac:dyDescent="0.25">
      <c r="D643" s="106"/>
    </row>
    <row r="644" spans="4:4" x14ac:dyDescent="0.25">
      <c r="D644" s="106"/>
    </row>
    <row r="645" spans="4:4" x14ac:dyDescent="0.25">
      <c r="D645" s="106"/>
    </row>
    <row r="646" spans="4:4" x14ac:dyDescent="0.25">
      <c r="D646" s="106"/>
    </row>
    <row r="647" spans="4:4" x14ac:dyDescent="0.25">
      <c r="D647" s="106"/>
    </row>
    <row r="648" spans="4:4" x14ac:dyDescent="0.25">
      <c r="D648" s="106"/>
    </row>
    <row r="649" spans="4:4" x14ac:dyDescent="0.25">
      <c r="D649" s="106"/>
    </row>
    <row r="650" spans="4:4" x14ac:dyDescent="0.25">
      <c r="D650" s="106"/>
    </row>
    <row r="651" spans="4:4" x14ac:dyDescent="0.25">
      <c r="D651" s="106"/>
    </row>
    <row r="652" spans="4:4" x14ac:dyDescent="0.25">
      <c r="D652" s="106"/>
    </row>
    <row r="653" spans="4:4" x14ac:dyDescent="0.25">
      <c r="D653" s="106"/>
    </row>
    <row r="654" spans="4:4" x14ac:dyDescent="0.25">
      <c r="D654" s="106"/>
    </row>
    <row r="655" spans="4:4" x14ac:dyDescent="0.25">
      <c r="D655" s="106"/>
    </row>
    <row r="656" spans="4:4" x14ac:dyDescent="0.25">
      <c r="D656" s="106"/>
    </row>
    <row r="657" spans="4:4" x14ac:dyDescent="0.25">
      <c r="D657" s="106"/>
    </row>
    <row r="658" spans="4:4" x14ac:dyDescent="0.25">
      <c r="D658" s="106"/>
    </row>
    <row r="659" spans="4:4" x14ac:dyDescent="0.25">
      <c r="D659" s="106"/>
    </row>
    <row r="660" spans="4:4" x14ac:dyDescent="0.25">
      <c r="D660" s="106"/>
    </row>
    <row r="661" spans="4:4" x14ac:dyDescent="0.25">
      <c r="D661" s="106"/>
    </row>
    <row r="662" spans="4:4" x14ac:dyDescent="0.25">
      <c r="D662" s="106"/>
    </row>
    <row r="663" spans="4:4" x14ac:dyDescent="0.25">
      <c r="D663" s="106"/>
    </row>
    <row r="664" spans="4:4" x14ac:dyDescent="0.25">
      <c r="D664" s="106"/>
    </row>
    <row r="665" spans="4:4" x14ac:dyDescent="0.25">
      <c r="D665" s="106"/>
    </row>
    <row r="666" spans="4:4" x14ac:dyDescent="0.25">
      <c r="D666" s="106"/>
    </row>
    <row r="667" spans="4:4" x14ac:dyDescent="0.25">
      <c r="D667" s="106"/>
    </row>
    <row r="668" spans="4:4" x14ac:dyDescent="0.25">
      <c r="D668" s="106"/>
    </row>
    <row r="669" spans="4:4" x14ac:dyDescent="0.25">
      <c r="D669" s="106"/>
    </row>
    <row r="670" spans="4:4" x14ac:dyDescent="0.25">
      <c r="D670" s="106"/>
    </row>
    <row r="671" spans="4:4" x14ac:dyDescent="0.25">
      <c r="D671" s="106"/>
    </row>
    <row r="672" spans="4:4" x14ac:dyDescent="0.25">
      <c r="D672" s="106"/>
    </row>
    <row r="673" spans="4:4" x14ac:dyDescent="0.25">
      <c r="D673" s="106"/>
    </row>
    <row r="674" spans="4:4" x14ac:dyDescent="0.25">
      <c r="D674" s="106"/>
    </row>
    <row r="675" spans="4:4" x14ac:dyDescent="0.25">
      <c r="D675" s="106"/>
    </row>
    <row r="676" spans="4:4" x14ac:dyDescent="0.25">
      <c r="D676" s="106"/>
    </row>
    <row r="677" spans="4:4" x14ac:dyDescent="0.25">
      <c r="D677" s="106"/>
    </row>
    <row r="678" spans="4:4" x14ac:dyDescent="0.25">
      <c r="D678" s="106"/>
    </row>
    <row r="679" spans="4:4" x14ac:dyDescent="0.25">
      <c r="D679" s="106"/>
    </row>
    <row r="680" spans="4:4" x14ac:dyDescent="0.25">
      <c r="D680" s="106"/>
    </row>
    <row r="681" spans="4:4" x14ac:dyDescent="0.25">
      <c r="D681" s="106"/>
    </row>
    <row r="682" spans="4:4" x14ac:dyDescent="0.25">
      <c r="D682" s="106"/>
    </row>
    <row r="683" spans="4:4" x14ac:dyDescent="0.25">
      <c r="D683" s="106"/>
    </row>
    <row r="684" spans="4:4" x14ac:dyDescent="0.25">
      <c r="D684" s="106"/>
    </row>
    <row r="685" spans="4:4" x14ac:dyDescent="0.25">
      <c r="D685" s="106"/>
    </row>
    <row r="686" spans="4:4" x14ac:dyDescent="0.25">
      <c r="D686" s="106"/>
    </row>
    <row r="687" spans="4:4" x14ac:dyDescent="0.25">
      <c r="D687" s="106"/>
    </row>
    <row r="688" spans="4:4" x14ac:dyDescent="0.25">
      <c r="D688" s="106"/>
    </row>
    <row r="689" spans="4:4" x14ac:dyDescent="0.25">
      <c r="D689" s="106"/>
    </row>
    <row r="690" spans="4:4" x14ac:dyDescent="0.25">
      <c r="D690" s="10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defaultSize="0" autoLine="0" autoPict="0" macro="[0]!essai">
                <anchor moveWithCells="1">
                  <from>
                    <xdr:col>0</xdr:col>
                    <xdr:colOff>200025</xdr:colOff>
                    <xdr:row>0</xdr:row>
                    <xdr:rowOff>76200</xdr:rowOff>
                  </from>
                  <to>
                    <xdr:col>1</xdr:col>
                    <xdr:colOff>714375</xdr:colOff>
                    <xdr:row>1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BD</vt:lpstr>
      <vt:lpstr>BDCL</vt:lpstr>
      <vt:lpstr>Feuil2</vt:lpstr>
      <vt:lpstr>Feuil3</vt:lpstr>
      <vt:lpstr>base2016</vt:lpstr>
      <vt:lpstr>basebd</vt:lpstr>
      <vt:lpstr>BASETEST</vt:lpstr>
      <vt:lpstr>BD!bd</vt:lpstr>
      <vt:lpstr>numero</vt:lpstr>
      <vt:lpstr>TRIPRENOM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L0272170</dc:creator>
  <cp:lastModifiedBy>gmb</cp:lastModifiedBy>
  <dcterms:created xsi:type="dcterms:W3CDTF">2016-02-16T11:38:28Z</dcterms:created>
  <dcterms:modified xsi:type="dcterms:W3CDTF">2016-02-17T18:04:38Z</dcterms:modified>
</cp:coreProperties>
</file>