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675" windowHeight="6945"/>
  </bookViews>
  <sheets>
    <sheet name="AUDJPY RO+" sheetId="1" r:id="rId1"/>
  </sheets>
  <definedNames>
    <definedName name="_xlnm._FilterDatabase" localSheetId="0" hidden="1">'AUDJPY RO+'!$A$1:$L$217</definedName>
  </definedNames>
  <calcPr calcId="152511"/>
</workbook>
</file>

<file path=xl/calcChain.xml><?xml version="1.0" encoding="utf-8"?>
<calcChain xmlns="http://schemas.openxmlformats.org/spreadsheetml/2006/main">
  <c r="I215" i="1" l="1"/>
  <c r="I214" i="1"/>
  <c r="I213" i="1"/>
  <c r="I212" i="1"/>
  <c r="I211" i="1"/>
  <c r="I209" i="1"/>
  <c r="I207" i="1"/>
  <c r="I206" i="1"/>
  <c r="I205" i="1"/>
  <c r="I203" i="1"/>
  <c r="I201" i="1"/>
  <c r="I199" i="1"/>
  <c r="I198" i="1"/>
  <c r="I197" i="1"/>
  <c r="I196" i="1"/>
  <c r="I194" i="1"/>
  <c r="I193" i="1"/>
  <c r="I190" i="1"/>
  <c r="I189" i="1"/>
  <c r="I187" i="1"/>
  <c r="I186" i="1"/>
  <c r="I185" i="1"/>
  <c r="I183" i="1"/>
  <c r="I179" i="1"/>
  <c r="I177" i="1"/>
  <c r="I176" i="1"/>
  <c r="I175" i="1"/>
  <c r="I174" i="1"/>
  <c r="I173" i="1"/>
  <c r="I172" i="1"/>
  <c r="I171" i="1"/>
  <c r="I170" i="1"/>
  <c r="I169" i="1"/>
  <c r="I166" i="1"/>
  <c r="I164" i="1"/>
  <c r="I161" i="1"/>
  <c r="I159" i="1"/>
  <c r="I157" i="1"/>
  <c r="I156" i="1"/>
  <c r="I155" i="1"/>
  <c r="I154" i="1"/>
  <c r="I153" i="1"/>
  <c r="I149" i="1"/>
  <c r="I148" i="1"/>
  <c r="I146" i="1"/>
  <c r="I141" i="1"/>
  <c r="I140" i="1"/>
  <c r="I139" i="1"/>
  <c r="I138" i="1"/>
  <c r="I137" i="1"/>
  <c r="I136" i="1"/>
  <c r="I134" i="1"/>
  <c r="J130" i="1"/>
  <c r="I130" i="1"/>
  <c r="I129" i="1"/>
  <c r="I128" i="1"/>
  <c r="I127" i="1"/>
  <c r="J126" i="1"/>
  <c r="I126" i="1"/>
  <c r="I124" i="1"/>
  <c r="I123" i="1"/>
  <c r="I122" i="1"/>
  <c r="I121" i="1"/>
  <c r="J120" i="1"/>
  <c r="I120" i="1"/>
  <c r="I118" i="1"/>
  <c r="J113" i="1"/>
  <c r="I113" i="1"/>
  <c r="J112" i="1"/>
  <c r="I112" i="1"/>
  <c r="J110" i="1"/>
  <c r="J109" i="1"/>
  <c r="J108" i="1"/>
  <c r="I107" i="1"/>
  <c r="I106" i="1"/>
  <c r="I105" i="1"/>
  <c r="J104" i="1"/>
  <c r="I103" i="1"/>
  <c r="J102" i="1"/>
  <c r="J101" i="1"/>
  <c r="I100" i="1"/>
  <c r="J99" i="1"/>
  <c r="J98" i="1"/>
  <c r="I98" i="1"/>
  <c r="I97" i="1"/>
  <c r="J93" i="1"/>
  <c r="I93" i="1"/>
  <c r="J92" i="1"/>
  <c r="I92" i="1"/>
  <c r="I91" i="1"/>
  <c r="J90" i="1"/>
  <c r="J89" i="1"/>
  <c r="I89" i="1"/>
  <c r="J86" i="1"/>
  <c r="J85" i="1"/>
  <c r="J84" i="1"/>
  <c r="J81" i="1"/>
  <c r="I81" i="1"/>
  <c r="J80" i="1"/>
  <c r="I80" i="1"/>
  <c r="I79" i="1"/>
  <c r="I78" i="1"/>
  <c r="I77" i="1"/>
  <c r="I75" i="1"/>
  <c r="I74" i="1"/>
  <c r="I73" i="1"/>
  <c r="J72" i="1"/>
  <c r="I72" i="1"/>
  <c r="I70" i="1"/>
  <c r="I68" i="1"/>
  <c r="J67" i="1"/>
  <c r="J66" i="1"/>
  <c r="J65" i="1"/>
  <c r="I64" i="1"/>
  <c r="I63" i="1"/>
  <c r="I62" i="1"/>
  <c r="I61" i="1"/>
  <c r="I60" i="1"/>
  <c r="J59" i="1"/>
  <c r="I58" i="1"/>
  <c r="J57" i="1"/>
  <c r="I55" i="1"/>
  <c r="I54" i="1"/>
  <c r="J53" i="1"/>
  <c r="I53" i="1"/>
  <c r="I51" i="1"/>
  <c r="I50" i="1"/>
  <c r="I49" i="1"/>
  <c r="J47" i="1"/>
  <c r="I46" i="1"/>
  <c r="I45" i="1"/>
  <c r="I44" i="1"/>
  <c r="I43" i="1"/>
  <c r="J40" i="1"/>
  <c r="I40" i="1"/>
  <c r="I39" i="1"/>
  <c r="I37" i="1"/>
  <c r="I36" i="1"/>
  <c r="J35" i="1"/>
  <c r="J34" i="1"/>
  <c r="I34" i="1"/>
  <c r="I31" i="1"/>
  <c r="J30" i="1"/>
  <c r="I30" i="1"/>
  <c r="I28" i="1"/>
  <c r="J27" i="1"/>
  <c r="J26" i="1"/>
  <c r="J25" i="1"/>
  <c r="I24" i="1"/>
  <c r="J23" i="1"/>
  <c r="J22" i="1"/>
  <c r="J21" i="1"/>
  <c r="I21" i="1"/>
  <c r="I20" i="1"/>
  <c r="J19" i="1"/>
  <c r="I19" i="1"/>
  <c r="I18" i="1"/>
  <c r="I16" i="1"/>
  <c r="I15" i="1"/>
  <c r="I14" i="1"/>
  <c r="J13" i="1"/>
  <c r="I12" i="1"/>
  <c r="J11" i="1"/>
  <c r="I11" i="1"/>
  <c r="J9" i="1"/>
  <c r="I8" i="1"/>
  <c r="J7" i="1"/>
  <c r="I7" i="1"/>
  <c r="F216" i="1"/>
  <c r="G216" i="1" s="1"/>
  <c r="I216" i="1" s="1"/>
  <c r="H216" i="1"/>
  <c r="J216" i="1" s="1"/>
  <c r="H217" i="1"/>
  <c r="G217" i="1"/>
  <c r="H215" i="1"/>
  <c r="J215" i="1" s="1"/>
  <c r="G215" i="1"/>
  <c r="F215" i="1"/>
  <c r="K215" i="1" s="1"/>
  <c r="H214" i="1"/>
  <c r="J214" i="1" s="1"/>
  <c r="G214" i="1"/>
  <c r="F214" i="1"/>
  <c r="K214" i="1" s="1"/>
  <c r="G213" i="1"/>
  <c r="F213" i="1"/>
  <c r="K213" i="1" s="1"/>
  <c r="G212" i="1"/>
  <c r="F212" i="1"/>
  <c r="K212" i="1" s="1"/>
  <c r="H211" i="1"/>
  <c r="J211" i="1" s="1"/>
  <c r="G211" i="1"/>
  <c r="F211" i="1"/>
  <c r="K211" i="1" s="1"/>
  <c r="H210" i="1"/>
  <c r="J210" i="1" s="1"/>
  <c r="F210" i="1"/>
  <c r="K210" i="1" s="1"/>
  <c r="G209" i="1"/>
  <c r="F209" i="1"/>
  <c r="K209" i="1" s="1"/>
  <c r="H208" i="1"/>
  <c r="J208" i="1" s="1"/>
  <c r="F208" i="1"/>
  <c r="K208" i="1" s="1"/>
  <c r="G207" i="1"/>
  <c r="F207" i="1"/>
  <c r="K207" i="1" s="1"/>
  <c r="H206" i="1"/>
  <c r="J206" i="1" s="1"/>
  <c r="G206" i="1"/>
  <c r="F206" i="1"/>
  <c r="K206" i="1" s="1"/>
  <c r="G205" i="1"/>
  <c r="F205" i="1"/>
  <c r="K205" i="1" s="1"/>
  <c r="H204" i="1"/>
  <c r="J204" i="1" s="1"/>
  <c r="F204" i="1"/>
  <c r="G204" i="1" s="1"/>
  <c r="I204" i="1" s="1"/>
  <c r="G203" i="1"/>
  <c r="F203" i="1"/>
  <c r="K203" i="1" s="1"/>
  <c r="H202" i="1"/>
  <c r="J202" i="1" s="1"/>
  <c r="F202" i="1"/>
  <c r="K202" i="1" s="1"/>
  <c r="G201" i="1"/>
  <c r="F201" i="1"/>
  <c r="K201" i="1" s="1"/>
  <c r="H200" i="1"/>
  <c r="J200" i="1" s="1"/>
  <c r="F200" i="1"/>
  <c r="G200" i="1" s="1"/>
  <c r="I200" i="1" s="1"/>
  <c r="H199" i="1"/>
  <c r="J199" i="1" s="1"/>
  <c r="G199" i="1"/>
  <c r="F199" i="1"/>
  <c r="K199" i="1" s="1"/>
  <c r="G198" i="1"/>
  <c r="F198" i="1"/>
  <c r="K198" i="1" s="1"/>
  <c r="G197" i="1"/>
  <c r="F197" i="1"/>
  <c r="K197" i="1" s="1"/>
  <c r="G196" i="1"/>
  <c r="F196" i="1"/>
  <c r="K196" i="1" s="1"/>
  <c r="H195" i="1"/>
  <c r="J195" i="1" s="1"/>
  <c r="F195" i="1"/>
  <c r="K195" i="1" s="1"/>
  <c r="G194" i="1"/>
  <c r="F194" i="1"/>
  <c r="K194" i="1" s="1"/>
  <c r="G193" i="1"/>
  <c r="F193" i="1"/>
  <c r="K193" i="1" s="1"/>
  <c r="F192" i="1"/>
  <c r="H192" i="1" s="1"/>
  <c r="J192" i="1" s="1"/>
  <c r="H191" i="1"/>
  <c r="J191" i="1" s="1"/>
  <c r="F191" i="1"/>
  <c r="K191" i="1" s="1"/>
  <c r="G190" i="1"/>
  <c r="F190" i="1"/>
  <c r="K190" i="1" s="1"/>
  <c r="H189" i="1"/>
  <c r="J189" i="1" s="1"/>
  <c r="G189" i="1"/>
  <c r="F189" i="1"/>
  <c r="K189" i="1" s="1"/>
  <c r="F188" i="1"/>
  <c r="G188" i="1" s="1"/>
  <c r="I188" i="1" s="1"/>
  <c r="H187" i="1"/>
  <c r="J187" i="1" s="1"/>
  <c r="G187" i="1"/>
  <c r="F187" i="1"/>
  <c r="K187" i="1" s="1"/>
  <c r="G186" i="1"/>
  <c r="F186" i="1"/>
  <c r="K186" i="1" s="1"/>
  <c r="H185" i="1"/>
  <c r="J185" i="1" s="1"/>
  <c r="G185" i="1"/>
  <c r="F185" i="1"/>
  <c r="K185" i="1" s="1"/>
  <c r="H184" i="1"/>
  <c r="J184" i="1" s="1"/>
  <c r="F184" i="1"/>
  <c r="G184" i="1" s="1"/>
  <c r="I184" i="1" s="1"/>
  <c r="G183" i="1"/>
  <c r="F183" i="1"/>
  <c r="K183" i="1" s="1"/>
  <c r="H182" i="1"/>
  <c r="J182" i="1" s="1"/>
  <c r="F182" i="1"/>
  <c r="K182" i="1" s="1"/>
  <c r="H181" i="1"/>
  <c r="J181" i="1" s="1"/>
  <c r="F181" i="1"/>
  <c r="K181" i="1" s="1"/>
  <c r="H180" i="1"/>
  <c r="J180" i="1" s="1"/>
  <c r="F180" i="1"/>
  <c r="G180" i="1" s="1"/>
  <c r="I180" i="1" s="1"/>
  <c r="G179" i="1"/>
  <c r="F179" i="1"/>
  <c r="K179" i="1" s="1"/>
  <c r="H178" i="1"/>
  <c r="J178" i="1" s="1"/>
  <c r="F178" i="1"/>
  <c r="K178" i="1" s="1"/>
  <c r="G177" i="1"/>
  <c r="F177" i="1"/>
  <c r="K177" i="1" s="1"/>
  <c r="G176" i="1"/>
  <c r="F176" i="1"/>
  <c r="K176" i="1" s="1"/>
  <c r="G175" i="1"/>
  <c r="F175" i="1"/>
  <c r="K175" i="1" s="1"/>
  <c r="G174" i="1"/>
  <c r="F174" i="1"/>
  <c r="K174" i="1" s="1"/>
  <c r="G173" i="1"/>
  <c r="F173" i="1"/>
  <c r="K173" i="1" s="1"/>
  <c r="G172" i="1"/>
  <c r="F172" i="1"/>
  <c r="K172" i="1" s="1"/>
  <c r="G171" i="1"/>
  <c r="F171" i="1"/>
  <c r="K171" i="1" s="1"/>
  <c r="G170" i="1"/>
  <c r="F170" i="1"/>
  <c r="K170" i="1" s="1"/>
  <c r="G169" i="1"/>
  <c r="F169" i="1"/>
  <c r="K169" i="1" s="1"/>
  <c r="H168" i="1"/>
  <c r="J168" i="1" s="1"/>
  <c r="F168" i="1"/>
  <c r="K168" i="1" s="1"/>
  <c r="H167" i="1"/>
  <c r="J167" i="1" s="1"/>
  <c r="F167" i="1"/>
  <c r="K167" i="1" s="1"/>
  <c r="H166" i="1"/>
  <c r="J166" i="1" s="1"/>
  <c r="G166" i="1"/>
  <c r="F166" i="1"/>
  <c r="K166" i="1" s="1"/>
  <c r="H165" i="1"/>
  <c r="J165" i="1" s="1"/>
  <c r="F165" i="1"/>
  <c r="K165" i="1" s="1"/>
  <c r="H164" i="1"/>
  <c r="J164" i="1" s="1"/>
  <c r="G164" i="1"/>
  <c r="F164" i="1"/>
  <c r="K164" i="1" s="1"/>
  <c r="H163" i="1"/>
  <c r="J163" i="1" s="1"/>
  <c r="F163" i="1"/>
  <c r="K163" i="1" s="1"/>
  <c r="H162" i="1"/>
  <c r="J162" i="1" s="1"/>
  <c r="F162" i="1"/>
  <c r="K162" i="1" s="1"/>
  <c r="H161" i="1"/>
  <c r="J161" i="1" s="1"/>
  <c r="G161" i="1"/>
  <c r="F161" i="1"/>
  <c r="K161" i="1" s="1"/>
  <c r="H160" i="1"/>
  <c r="J160" i="1" s="1"/>
  <c r="F160" i="1"/>
  <c r="G160" i="1" s="1"/>
  <c r="I160" i="1" s="1"/>
  <c r="G159" i="1"/>
  <c r="F159" i="1"/>
  <c r="K159" i="1" s="1"/>
  <c r="H158" i="1"/>
  <c r="J158" i="1" s="1"/>
  <c r="F158" i="1"/>
  <c r="K158" i="1" s="1"/>
  <c r="H157" i="1"/>
  <c r="J157" i="1" s="1"/>
  <c r="G157" i="1"/>
  <c r="F157" i="1"/>
  <c r="K157" i="1" s="1"/>
  <c r="G156" i="1"/>
  <c r="F156" i="1"/>
  <c r="K156" i="1" s="1"/>
  <c r="G155" i="1"/>
  <c r="F155" i="1"/>
  <c r="K155" i="1" s="1"/>
  <c r="G154" i="1"/>
  <c r="F154" i="1"/>
  <c r="K154" i="1" s="1"/>
  <c r="H153" i="1"/>
  <c r="J153" i="1" s="1"/>
  <c r="G153" i="1"/>
  <c r="F153" i="1"/>
  <c r="K153" i="1" s="1"/>
  <c r="H152" i="1"/>
  <c r="J152" i="1" s="1"/>
  <c r="F152" i="1"/>
  <c r="G152" i="1" s="1"/>
  <c r="I152" i="1" s="1"/>
  <c r="H151" i="1"/>
  <c r="J151" i="1" s="1"/>
  <c r="F151" i="1"/>
  <c r="K151" i="1" s="1"/>
  <c r="F150" i="1"/>
  <c r="K150" i="1" s="1"/>
  <c r="H149" i="1"/>
  <c r="J149" i="1" s="1"/>
  <c r="G149" i="1"/>
  <c r="F149" i="1"/>
  <c r="K149" i="1" s="1"/>
  <c r="G148" i="1"/>
  <c r="F148" i="1"/>
  <c r="K148" i="1" s="1"/>
  <c r="H147" i="1"/>
  <c r="J147" i="1" s="1"/>
  <c r="F147" i="1"/>
  <c r="K147" i="1" s="1"/>
  <c r="G146" i="1"/>
  <c r="F146" i="1"/>
  <c r="K146" i="1" s="1"/>
  <c r="H145" i="1"/>
  <c r="J145" i="1" s="1"/>
  <c r="F145" i="1"/>
  <c r="K145" i="1" s="1"/>
  <c r="F144" i="1"/>
  <c r="G144" i="1" s="1"/>
  <c r="I144" i="1" s="1"/>
  <c r="H143" i="1"/>
  <c r="J143" i="1" s="1"/>
  <c r="F143" i="1"/>
  <c r="K143" i="1" s="1"/>
  <c r="H142" i="1"/>
  <c r="J142" i="1" s="1"/>
  <c r="F142" i="1"/>
  <c r="K142" i="1" s="1"/>
  <c r="H141" i="1"/>
  <c r="J141" i="1" s="1"/>
  <c r="G141" i="1"/>
  <c r="F141" i="1"/>
  <c r="K141" i="1" s="1"/>
  <c r="G140" i="1"/>
  <c r="F140" i="1"/>
  <c r="K140" i="1" s="1"/>
  <c r="G139" i="1"/>
  <c r="F139" i="1"/>
  <c r="K139" i="1" s="1"/>
  <c r="H138" i="1"/>
  <c r="J138" i="1" s="1"/>
  <c r="G138" i="1"/>
  <c r="F138" i="1"/>
  <c r="K138" i="1" s="1"/>
  <c r="G137" i="1"/>
  <c r="F137" i="1"/>
  <c r="K137" i="1" s="1"/>
  <c r="G136" i="1"/>
  <c r="F136" i="1"/>
  <c r="H136" i="1" s="1"/>
  <c r="J136" i="1" s="1"/>
  <c r="H135" i="1"/>
  <c r="J135" i="1" s="1"/>
  <c r="F135" i="1"/>
  <c r="K135" i="1" s="1"/>
  <c r="G134" i="1"/>
  <c r="F134" i="1"/>
  <c r="K134" i="1" s="1"/>
  <c r="H133" i="1"/>
  <c r="J133" i="1" s="1"/>
  <c r="F133" i="1"/>
  <c r="K133" i="1" s="1"/>
  <c r="H132" i="1"/>
  <c r="J132" i="1" s="1"/>
  <c r="F132" i="1"/>
  <c r="K132" i="1" s="1"/>
  <c r="F131" i="1"/>
  <c r="K131" i="1" s="1"/>
  <c r="H130" i="1"/>
  <c r="G130" i="1"/>
  <c r="F130" i="1"/>
  <c r="K130" i="1" s="1"/>
  <c r="G129" i="1"/>
  <c r="F129" i="1"/>
  <c r="K129" i="1" s="1"/>
  <c r="G128" i="1"/>
  <c r="F128" i="1"/>
  <c r="K128" i="1" s="1"/>
  <c r="H127" i="1"/>
  <c r="J127" i="1" s="1"/>
  <c r="G127" i="1"/>
  <c r="F127" i="1"/>
  <c r="K127" i="1" s="1"/>
  <c r="H126" i="1"/>
  <c r="G126" i="1"/>
  <c r="F126" i="1"/>
  <c r="K126" i="1" s="1"/>
  <c r="F125" i="1"/>
  <c r="K125" i="1" s="1"/>
  <c r="G124" i="1"/>
  <c r="F124" i="1"/>
  <c r="K124" i="1" s="1"/>
  <c r="G123" i="1"/>
  <c r="F123" i="1"/>
  <c r="K123" i="1" s="1"/>
  <c r="G122" i="1"/>
  <c r="F122" i="1"/>
  <c r="K122" i="1" s="1"/>
  <c r="G121" i="1"/>
  <c r="F121" i="1"/>
  <c r="K121" i="1" s="1"/>
  <c r="H120" i="1"/>
  <c r="G120" i="1"/>
  <c r="F120" i="1"/>
  <c r="K120" i="1" s="1"/>
  <c r="H119" i="1"/>
  <c r="J119" i="1" s="1"/>
  <c r="F119" i="1"/>
  <c r="K119" i="1" s="1"/>
  <c r="G118" i="1"/>
  <c r="F118" i="1"/>
  <c r="K118" i="1" s="1"/>
  <c r="H117" i="1"/>
  <c r="J117" i="1" s="1"/>
  <c r="F117" i="1"/>
  <c r="K117" i="1" s="1"/>
  <c r="H116" i="1"/>
  <c r="J116" i="1" s="1"/>
  <c r="F116" i="1"/>
  <c r="G116" i="1" s="1"/>
  <c r="I116" i="1" s="1"/>
  <c r="H115" i="1"/>
  <c r="J115" i="1" s="1"/>
  <c r="F115" i="1"/>
  <c r="K115" i="1" s="1"/>
  <c r="F114" i="1"/>
  <c r="K114" i="1" s="1"/>
  <c r="H113" i="1"/>
  <c r="G113" i="1"/>
  <c r="F113" i="1"/>
  <c r="K113" i="1" s="1"/>
  <c r="G112" i="1"/>
  <c r="F112" i="1"/>
  <c r="H112" i="1" s="1"/>
  <c r="F111" i="1"/>
  <c r="K111" i="1" s="1"/>
  <c r="H110" i="1"/>
  <c r="F110" i="1"/>
  <c r="K110" i="1" s="1"/>
  <c r="H109" i="1"/>
  <c r="F109" i="1"/>
  <c r="K109" i="1" s="1"/>
  <c r="F108" i="1"/>
  <c r="H108" i="1" s="1"/>
  <c r="G107" i="1"/>
  <c r="F107" i="1"/>
  <c r="K107" i="1" s="1"/>
  <c r="G106" i="1"/>
  <c r="F106" i="1"/>
  <c r="K106" i="1" s="1"/>
  <c r="H105" i="1"/>
  <c r="J105" i="1" s="1"/>
  <c r="G105" i="1"/>
  <c r="F105" i="1"/>
  <c r="K105" i="1" s="1"/>
  <c r="H104" i="1"/>
  <c r="F104" i="1"/>
  <c r="K104" i="1" s="1"/>
  <c r="G103" i="1"/>
  <c r="F103" i="1"/>
  <c r="K103" i="1" s="1"/>
  <c r="H102" i="1"/>
  <c r="F102" i="1"/>
  <c r="K102" i="1" s="1"/>
  <c r="H101" i="1"/>
  <c r="F101" i="1"/>
  <c r="G101" i="1" s="1"/>
  <c r="I101" i="1" s="1"/>
  <c r="G100" i="1"/>
  <c r="F100" i="1"/>
  <c r="H100" i="1" s="1"/>
  <c r="H99" i="1"/>
  <c r="F99" i="1"/>
  <c r="K99" i="1" s="1"/>
  <c r="H98" i="1"/>
  <c r="G98" i="1"/>
  <c r="F98" i="1"/>
  <c r="K98" i="1" s="1"/>
  <c r="G97" i="1"/>
  <c r="F97" i="1"/>
  <c r="K97" i="1" s="1"/>
  <c r="H96" i="1"/>
  <c r="J96" i="1" s="1"/>
  <c r="F96" i="1"/>
  <c r="K96" i="1" s="1"/>
  <c r="H95" i="1"/>
  <c r="J95" i="1" s="1"/>
  <c r="F95" i="1"/>
  <c r="K95" i="1" s="1"/>
  <c r="H94" i="1"/>
  <c r="J94" i="1" s="1"/>
  <c r="F94" i="1"/>
  <c r="K94" i="1" s="1"/>
  <c r="G93" i="1"/>
  <c r="F93" i="1"/>
  <c r="H93" i="1" s="1"/>
  <c r="G92" i="1"/>
  <c r="F92" i="1"/>
  <c r="H92" i="1" s="1"/>
  <c r="H91" i="1"/>
  <c r="J91" i="1" s="1"/>
  <c r="G91" i="1"/>
  <c r="F91" i="1"/>
  <c r="K91" i="1" s="1"/>
  <c r="H90" i="1"/>
  <c r="F90" i="1"/>
  <c r="K90" i="1" s="1"/>
  <c r="H89" i="1"/>
  <c r="G89" i="1"/>
  <c r="F89" i="1"/>
  <c r="K89" i="1" s="1"/>
  <c r="H88" i="1"/>
  <c r="J88" i="1" s="1"/>
  <c r="F88" i="1"/>
  <c r="K88" i="1" s="1"/>
  <c r="F87" i="1"/>
  <c r="K87" i="1" s="1"/>
  <c r="H86" i="1"/>
  <c r="F86" i="1"/>
  <c r="K86" i="1" s="1"/>
  <c r="H85" i="1"/>
  <c r="F85" i="1"/>
  <c r="K85" i="1" s="1"/>
  <c r="H84" i="1"/>
  <c r="F84" i="1"/>
  <c r="K84" i="1" s="1"/>
  <c r="F83" i="1"/>
  <c r="K83" i="1" s="1"/>
  <c r="F82" i="1"/>
  <c r="K82" i="1" s="1"/>
  <c r="H81" i="1"/>
  <c r="G81" i="1"/>
  <c r="F81" i="1"/>
  <c r="K81" i="1" s="1"/>
  <c r="G80" i="1"/>
  <c r="F80" i="1"/>
  <c r="H80" i="1" s="1"/>
  <c r="G79" i="1"/>
  <c r="F79" i="1"/>
  <c r="K79" i="1" s="1"/>
  <c r="G78" i="1"/>
  <c r="F78" i="1"/>
  <c r="K78" i="1" s="1"/>
  <c r="G77" i="1"/>
  <c r="F77" i="1"/>
  <c r="K77" i="1" s="1"/>
  <c r="H76" i="1"/>
  <c r="J76" i="1" s="1"/>
  <c r="F76" i="1"/>
  <c r="K76" i="1" s="1"/>
  <c r="G75" i="1"/>
  <c r="F75" i="1"/>
  <c r="G74" i="1"/>
  <c r="F74" i="1"/>
  <c r="K74" i="1" s="1"/>
  <c r="G73" i="1"/>
  <c r="F73" i="1"/>
  <c r="K73" i="1" s="1"/>
  <c r="G72" i="1"/>
  <c r="F72" i="1"/>
  <c r="H72" i="1" s="1"/>
  <c r="H71" i="1"/>
  <c r="J71" i="1" s="1"/>
  <c r="F71" i="1"/>
  <c r="H70" i="1"/>
  <c r="J70" i="1" s="1"/>
  <c r="G70" i="1"/>
  <c r="F70" i="1"/>
  <c r="K70" i="1" s="1"/>
  <c r="F69" i="1"/>
  <c r="G69" i="1" s="1"/>
  <c r="I69" i="1" s="1"/>
  <c r="H68" i="1"/>
  <c r="J68" i="1" s="1"/>
  <c r="G68" i="1"/>
  <c r="F68" i="1"/>
  <c r="K68" i="1" s="1"/>
  <c r="H67" i="1"/>
  <c r="F67" i="1"/>
  <c r="H66" i="1"/>
  <c r="F66" i="1"/>
  <c r="K66" i="1" s="1"/>
  <c r="H65" i="1"/>
  <c r="F65" i="1"/>
  <c r="G65" i="1" s="1"/>
  <c r="I65" i="1" s="1"/>
  <c r="G64" i="1"/>
  <c r="F64" i="1"/>
  <c r="H64" i="1" s="1"/>
  <c r="J64" i="1" s="1"/>
  <c r="G63" i="1"/>
  <c r="F63" i="1"/>
  <c r="G62" i="1"/>
  <c r="F62" i="1"/>
  <c r="K62" i="1" s="1"/>
  <c r="G61" i="1"/>
  <c r="F61" i="1"/>
  <c r="K61" i="1" s="1"/>
  <c r="G60" i="1"/>
  <c r="F60" i="1"/>
  <c r="H60" i="1" s="1"/>
  <c r="J60" i="1" s="1"/>
  <c r="H59" i="1"/>
  <c r="F59" i="1"/>
  <c r="G58" i="1"/>
  <c r="F58" i="1"/>
  <c r="K58" i="1" s="1"/>
  <c r="F57" i="1"/>
  <c r="H57" i="1" s="1"/>
  <c r="H56" i="1"/>
  <c r="J56" i="1" s="1"/>
  <c r="F56" i="1"/>
  <c r="K56" i="1" s="1"/>
  <c r="H55" i="1"/>
  <c r="J55" i="1" s="1"/>
  <c r="G55" i="1"/>
  <c r="F55" i="1"/>
  <c r="K55" i="1" s="1"/>
  <c r="G54" i="1"/>
  <c r="F54" i="1"/>
  <c r="K54" i="1" s="1"/>
  <c r="H53" i="1"/>
  <c r="G53" i="1"/>
  <c r="F53" i="1"/>
  <c r="K53" i="1" s="1"/>
  <c r="H52" i="1"/>
  <c r="J52" i="1" s="1"/>
  <c r="F52" i="1"/>
  <c r="K52" i="1" s="1"/>
  <c r="G51" i="1"/>
  <c r="F51" i="1"/>
  <c r="G50" i="1"/>
  <c r="F50" i="1"/>
  <c r="K50" i="1" s="1"/>
  <c r="G49" i="1"/>
  <c r="F49" i="1"/>
  <c r="K49" i="1" s="1"/>
  <c r="F48" i="1"/>
  <c r="H48" i="1" s="1"/>
  <c r="J48" i="1" s="1"/>
  <c r="H47" i="1"/>
  <c r="F47" i="1"/>
  <c r="G46" i="1"/>
  <c r="F46" i="1"/>
  <c r="K46" i="1" s="1"/>
  <c r="G45" i="1"/>
  <c r="F45" i="1"/>
  <c r="K45" i="1" s="1"/>
  <c r="G44" i="1"/>
  <c r="F44" i="1"/>
  <c r="H44" i="1" s="1"/>
  <c r="J44" i="1" s="1"/>
  <c r="G43" i="1"/>
  <c r="F43" i="1"/>
  <c r="F42" i="1"/>
  <c r="K42" i="1" s="1"/>
  <c r="H41" i="1"/>
  <c r="J41" i="1" s="1"/>
  <c r="F41" i="1"/>
  <c r="G41" i="1" s="1"/>
  <c r="I41" i="1" s="1"/>
  <c r="G40" i="1"/>
  <c r="F40" i="1"/>
  <c r="H40" i="1" s="1"/>
  <c r="G39" i="1"/>
  <c r="F39" i="1"/>
  <c r="H38" i="1"/>
  <c r="J38" i="1" s="1"/>
  <c r="F38" i="1"/>
  <c r="K38" i="1" s="1"/>
  <c r="H37" i="1"/>
  <c r="J37" i="1" s="1"/>
  <c r="G37" i="1"/>
  <c r="F37" i="1"/>
  <c r="K37" i="1" s="1"/>
  <c r="G36" i="1"/>
  <c r="F36" i="1"/>
  <c r="H36" i="1" s="1"/>
  <c r="J36" i="1" s="1"/>
  <c r="H35" i="1"/>
  <c r="F35" i="1"/>
  <c r="H34" i="1"/>
  <c r="G34" i="1"/>
  <c r="F34" i="1"/>
  <c r="K34" i="1" s="1"/>
  <c r="H33" i="1"/>
  <c r="J33" i="1" s="1"/>
  <c r="F33" i="1"/>
  <c r="G33" i="1" s="1"/>
  <c r="I33" i="1" s="1"/>
  <c r="F32" i="1"/>
  <c r="H32" i="1" s="1"/>
  <c r="J32" i="1" s="1"/>
  <c r="G31" i="1"/>
  <c r="F31" i="1"/>
  <c r="H30" i="1"/>
  <c r="G30" i="1"/>
  <c r="F30" i="1"/>
  <c r="K30" i="1" s="1"/>
  <c r="H29" i="1"/>
  <c r="J29" i="1" s="1"/>
  <c r="F29" i="1"/>
  <c r="K29" i="1" s="1"/>
  <c r="H28" i="1"/>
  <c r="J28" i="1" s="1"/>
  <c r="G28" i="1"/>
  <c r="F28" i="1"/>
  <c r="K28" i="1" s="1"/>
  <c r="H27" i="1"/>
  <c r="F27" i="1"/>
  <c r="H26" i="1"/>
  <c r="F26" i="1"/>
  <c r="K26" i="1" s="1"/>
  <c r="H25" i="1"/>
  <c r="F25" i="1"/>
  <c r="G25" i="1" s="1"/>
  <c r="I25" i="1" s="1"/>
  <c r="G24" i="1"/>
  <c r="F24" i="1"/>
  <c r="H24" i="1" s="1"/>
  <c r="J24" i="1" s="1"/>
  <c r="H23" i="1"/>
  <c r="F23" i="1"/>
  <c r="H22" i="1"/>
  <c r="F22" i="1"/>
  <c r="K22" i="1" s="1"/>
  <c r="H21" i="1"/>
  <c r="G21" i="1"/>
  <c r="F21" i="1"/>
  <c r="K21" i="1" s="1"/>
  <c r="G20" i="1"/>
  <c r="F20" i="1"/>
  <c r="K20" i="1" s="1"/>
  <c r="G19" i="1"/>
  <c r="F19" i="1"/>
  <c r="H19" i="1" s="1"/>
  <c r="G18" i="1"/>
  <c r="F18" i="1"/>
  <c r="K18" i="1" s="1"/>
  <c r="H17" i="1"/>
  <c r="J17" i="1" s="1"/>
  <c r="F17" i="1"/>
  <c r="K17" i="1" s="1"/>
  <c r="H16" i="1"/>
  <c r="J16" i="1" s="1"/>
  <c r="G16" i="1"/>
  <c r="F16" i="1"/>
  <c r="K16" i="1" s="1"/>
  <c r="G15" i="1"/>
  <c r="F15" i="1"/>
  <c r="H15" i="1" s="1"/>
  <c r="J15" i="1" s="1"/>
  <c r="G14" i="1"/>
  <c r="F14" i="1"/>
  <c r="K14" i="1" s="1"/>
  <c r="H13" i="1"/>
  <c r="F13" i="1"/>
  <c r="K13" i="1" s="1"/>
  <c r="G12" i="1"/>
  <c r="F12" i="1"/>
  <c r="K12" i="1" s="1"/>
  <c r="H11" i="1"/>
  <c r="G11" i="1"/>
  <c r="F11" i="1"/>
  <c r="K11" i="1" s="1"/>
  <c r="F10" i="1"/>
  <c r="H10" i="1" s="1"/>
  <c r="J10" i="1" s="1"/>
  <c r="H9" i="1"/>
  <c r="F9" i="1"/>
  <c r="K9" i="1" s="1"/>
  <c r="G8" i="1"/>
  <c r="F8" i="1"/>
  <c r="K8" i="1" s="1"/>
  <c r="H7" i="1"/>
  <c r="G7" i="1"/>
  <c r="F7" i="1"/>
  <c r="K7" i="1" s="1"/>
  <c r="H6" i="1"/>
  <c r="J6" i="1" s="1"/>
  <c r="F6" i="1"/>
  <c r="H5" i="1"/>
  <c r="J5" i="1" s="1"/>
  <c r="F5" i="1"/>
  <c r="K5" i="1" s="1"/>
  <c r="H4" i="1"/>
  <c r="J4" i="1" s="1"/>
  <c r="F4" i="1"/>
  <c r="K4" i="1" s="1"/>
  <c r="H3" i="1"/>
  <c r="J3" i="1" s="1"/>
  <c r="F3" i="1"/>
  <c r="K3" i="1" s="1"/>
  <c r="H2" i="1"/>
  <c r="J2" i="1" s="1"/>
  <c r="F2" i="1"/>
  <c r="J100" i="1" l="1"/>
  <c r="L100" i="1" s="1"/>
  <c r="L64" i="1"/>
  <c r="L101" i="1"/>
  <c r="L68" i="1"/>
  <c r="K25" i="1"/>
  <c r="G9" i="1"/>
  <c r="L30" i="1"/>
  <c r="L105" i="1"/>
  <c r="H69" i="1"/>
  <c r="J69" i="1" s="1"/>
  <c r="L160" i="1"/>
  <c r="L161" i="1"/>
  <c r="K100" i="1"/>
  <c r="K101" i="1"/>
  <c r="L149" i="1"/>
  <c r="H124" i="1"/>
  <c r="J124" i="1" s="1"/>
  <c r="K41" i="1"/>
  <c r="L41" i="1" s="1"/>
  <c r="H49" i="1"/>
  <c r="L53" i="1"/>
  <c r="K57" i="1"/>
  <c r="G109" i="1"/>
  <c r="G168" i="1"/>
  <c r="I168" i="1" s="1"/>
  <c r="L180" i="1"/>
  <c r="K184" i="1"/>
  <c r="G192" i="1"/>
  <c r="I192" i="1" s="1"/>
  <c r="K204" i="1"/>
  <c r="L80" i="1"/>
  <c r="H209" i="1"/>
  <c r="J209" i="1" s="1"/>
  <c r="H8" i="1"/>
  <c r="J8" i="1" s="1"/>
  <c r="H42" i="1"/>
  <c r="J42" i="1" s="1"/>
  <c r="K80" i="1"/>
  <c r="G84" i="1"/>
  <c r="I84" i="1" s="1"/>
  <c r="L89" i="1"/>
  <c r="K108" i="1"/>
  <c r="H128" i="1"/>
  <c r="J128" i="1" s="1"/>
  <c r="L128" i="1" s="1"/>
  <c r="H129" i="1"/>
  <c r="J129" i="1" s="1"/>
  <c r="K192" i="1"/>
  <c r="H196" i="1"/>
  <c r="J196" i="1" s="1"/>
  <c r="H197" i="1"/>
  <c r="J197" i="1" s="1"/>
  <c r="H140" i="1"/>
  <c r="J140" i="1" s="1"/>
  <c r="H148" i="1"/>
  <c r="H193" i="1"/>
  <c r="J193" i="1" s="1"/>
  <c r="L37" i="1"/>
  <c r="G48" i="1"/>
  <c r="I48" i="1" s="1"/>
  <c r="G52" i="1"/>
  <c r="I52" i="1" s="1"/>
  <c r="G88" i="1"/>
  <c r="I88" i="1" s="1"/>
  <c r="L91" i="1"/>
  <c r="L130" i="1"/>
  <c r="G132" i="1"/>
  <c r="I132" i="1" s="1"/>
  <c r="G133" i="1"/>
  <c r="I133" i="1" s="1"/>
  <c r="H144" i="1"/>
  <c r="J144" i="1" s="1"/>
  <c r="K152" i="1"/>
  <c r="L152" i="1" s="1"/>
  <c r="G208" i="1"/>
  <c r="I208" i="1" s="1"/>
  <c r="H14" i="1"/>
  <c r="J14" i="1" s="1"/>
  <c r="H212" i="1"/>
  <c r="J212" i="1" s="1"/>
  <c r="G4" i="1"/>
  <c r="I4" i="1" s="1"/>
  <c r="L8" i="1"/>
  <c r="G57" i="1"/>
  <c r="I57" i="1" s="1"/>
  <c r="H61" i="1"/>
  <c r="G108" i="1"/>
  <c r="I108" i="1" s="1"/>
  <c r="H125" i="1"/>
  <c r="J125" i="1" s="1"/>
  <c r="L126" i="1"/>
  <c r="L189" i="1"/>
  <c r="H205" i="1"/>
  <c r="J205" i="1" s="1"/>
  <c r="L25" i="1"/>
  <c r="H54" i="1"/>
  <c r="J54" i="1" s="1"/>
  <c r="H73" i="1"/>
  <c r="J73" i="1" s="1"/>
  <c r="H121" i="1"/>
  <c r="J121" i="1" s="1"/>
  <c r="H137" i="1"/>
  <c r="J137" i="1" s="1"/>
  <c r="L137" i="1" s="1"/>
  <c r="H156" i="1"/>
  <c r="J156" i="1" s="1"/>
  <c r="L166" i="1"/>
  <c r="K216" i="1"/>
  <c r="H12" i="1"/>
  <c r="G13" i="1"/>
  <c r="H18" i="1"/>
  <c r="H20" i="1"/>
  <c r="G29" i="1"/>
  <c r="K32" i="1"/>
  <c r="K33" i="1"/>
  <c r="L33" i="1" s="1"/>
  <c r="L34" i="1"/>
  <c r="L36" i="1"/>
  <c r="H45" i="1"/>
  <c r="K48" i="1"/>
  <c r="H58" i="1"/>
  <c r="J58" i="1" s="1"/>
  <c r="K60" i="1"/>
  <c r="L60" i="1" s="1"/>
  <c r="H62" i="1"/>
  <c r="J62" i="1" s="1"/>
  <c r="K64" i="1"/>
  <c r="K65" i="1"/>
  <c r="L65" i="1" s="1"/>
  <c r="K69" i="1"/>
  <c r="L69" i="1" s="1"/>
  <c r="K72" i="1"/>
  <c r="L72" i="1" s="1"/>
  <c r="H74" i="1"/>
  <c r="J74" i="1" s="1"/>
  <c r="L74" i="1" s="1"/>
  <c r="H77" i="1"/>
  <c r="L81" i="1"/>
  <c r="H82" i="1"/>
  <c r="J82" i="1" s="1"/>
  <c r="G85" i="1"/>
  <c r="I85" i="1" s="1"/>
  <c r="H97" i="1"/>
  <c r="G104" i="1"/>
  <c r="I104" i="1" s="1"/>
  <c r="L104" i="1" s="1"/>
  <c r="K116" i="1"/>
  <c r="L116" i="1" s="1"/>
  <c r="L138" i="1"/>
  <c r="L141" i="1"/>
  <c r="K144" i="1"/>
  <c r="L144" i="1" s="1"/>
  <c r="L153" i="1"/>
  <c r="L157" i="1"/>
  <c r="K160" i="1"/>
  <c r="H169" i="1"/>
  <c r="H173" i="1"/>
  <c r="H177" i="1"/>
  <c r="K180" i="1"/>
  <c r="K188" i="1"/>
  <c r="K200" i="1"/>
  <c r="L200" i="1" s="1"/>
  <c r="L214" i="1"/>
  <c r="L57" i="1"/>
  <c r="L73" i="1"/>
  <c r="L84" i="1"/>
  <c r="L88" i="1"/>
  <c r="K93" i="1"/>
  <c r="L93" i="1" s="1"/>
  <c r="L108" i="1"/>
  <c r="K112" i="1"/>
  <c r="L112" i="1" s="1"/>
  <c r="L121" i="1"/>
  <c r="L129" i="1"/>
  <c r="K136" i="1"/>
  <c r="L136" i="1" s="1"/>
  <c r="L140" i="1"/>
  <c r="L156" i="1"/>
  <c r="L168" i="1"/>
  <c r="H172" i="1"/>
  <c r="H176" i="1"/>
  <c r="L187" i="1"/>
  <c r="H188" i="1"/>
  <c r="J188" i="1" s="1"/>
  <c r="L199" i="1"/>
  <c r="H201" i="1"/>
  <c r="L206" i="1"/>
  <c r="H213" i="1"/>
  <c r="J213" i="1" s="1"/>
  <c r="G5" i="1"/>
  <c r="L14" i="1"/>
  <c r="L16" i="1"/>
  <c r="G17" i="1"/>
  <c r="L21" i="1"/>
  <c r="L28" i="1"/>
  <c r="G56" i="1"/>
  <c r="I56" i="1" s="1"/>
  <c r="L56" i="1" s="1"/>
  <c r="G76" i="1"/>
  <c r="K92" i="1"/>
  <c r="L92" i="1" s="1"/>
  <c r="G96" i="1"/>
  <c r="L98" i="1"/>
  <c r="L113" i="1"/>
  <c r="G117" i="1"/>
  <c r="L120" i="1"/>
  <c r="L124" i="1"/>
  <c r="G125" i="1"/>
  <c r="L127" i="1"/>
  <c r="L133" i="1"/>
  <c r="G145" i="1"/>
  <c r="L164" i="1"/>
  <c r="G165" i="1"/>
  <c r="G181" i="1"/>
  <c r="L185" i="1"/>
  <c r="L193" i="1"/>
  <c r="L197" i="1"/>
  <c r="L205" i="1"/>
  <c r="L209" i="1"/>
  <c r="L211" i="1"/>
  <c r="L212" i="1"/>
  <c r="H46" i="1"/>
  <c r="H50" i="1"/>
  <c r="H78" i="1"/>
  <c r="L196" i="1"/>
  <c r="L215" i="1"/>
  <c r="L4" i="1"/>
  <c r="K39" i="1"/>
  <c r="H39" i="1"/>
  <c r="K71" i="1"/>
  <c r="G71" i="1"/>
  <c r="G3" i="1"/>
  <c r="G32" i="1"/>
  <c r="K40" i="1"/>
  <c r="L40" i="1" s="1"/>
  <c r="L52" i="1"/>
  <c r="L58" i="1"/>
  <c r="L85" i="1"/>
  <c r="K27" i="1"/>
  <c r="G27" i="1"/>
  <c r="I27" i="1" s="1"/>
  <c r="K31" i="1"/>
  <c r="H31" i="1"/>
  <c r="K51" i="1"/>
  <c r="H51" i="1"/>
  <c r="J51" i="1" s="1"/>
  <c r="K15" i="1"/>
  <c r="K19" i="1"/>
  <c r="L19" i="1" s="1"/>
  <c r="L48" i="1"/>
  <c r="L70" i="1"/>
  <c r="L213" i="1"/>
  <c r="K2" i="1"/>
  <c r="G2" i="1"/>
  <c r="I2" i="1" s="1"/>
  <c r="K43" i="1"/>
  <c r="H43" i="1"/>
  <c r="J43" i="1" s="1"/>
  <c r="K47" i="1"/>
  <c r="G47" i="1"/>
  <c r="K63" i="1"/>
  <c r="H63" i="1"/>
  <c r="J63" i="1" s="1"/>
  <c r="K67" i="1"/>
  <c r="G67" i="1"/>
  <c r="I67" i="1" s="1"/>
  <c r="K44" i="1"/>
  <c r="L44" i="1" s="1"/>
  <c r="K6" i="1"/>
  <c r="G6" i="1"/>
  <c r="I6" i="1" s="1"/>
  <c r="K10" i="1"/>
  <c r="G10" i="1"/>
  <c r="I10" i="1" s="1"/>
  <c r="K23" i="1"/>
  <c r="G23" i="1"/>
  <c r="I23" i="1" s="1"/>
  <c r="K35" i="1"/>
  <c r="G35" i="1"/>
  <c r="I35" i="1" s="1"/>
  <c r="K59" i="1"/>
  <c r="G59" i="1"/>
  <c r="I59" i="1" s="1"/>
  <c r="K75" i="1"/>
  <c r="H75" i="1"/>
  <c r="J75" i="1" s="1"/>
  <c r="L7" i="1"/>
  <c r="L11" i="1"/>
  <c r="L15" i="1"/>
  <c r="K24" i="1"/>
  <c r="L24" i="1" s="1"/>
  <c r="K36" i="1"/>
  <c r="L54" i="1"/>
  <c r="L55" i="1"/>
  <c r="L62" i="1"/>
  <c r="L132" i="1"/>
  <c r="L184" i="1"/>
  <c r="L192" i="1"/>
  <c r="L204" i="1"/>
  <c r="L208" i="1"/>
  <c r="H106" i="1"/>
  <c r="H114" i="1"/>
  <c r="J114" i="1" s="1"/>
  <c r="H118" i="1"/>
  <c r="H122" i="1"/>
  <c r="H134" i="1"/>
  <c r="H146" i="1"/>
  <c r="H150" i="1"/>
  <c r="J150" i="1" s="1"/>
  <c r="H154" i="1"/>
  <c r="H170" i="1"/>
  <c r="H174" i="1"/>
  <c r="H186" i="1"/>
  <c r="H190" i="1"/>
  <c r="H194" i="1"/>
  <c r="H198" i="1"/>
  <c r="G22" i="1"/>
  <c r="G26" i="1"/>
  <c r="G38" i="1"/>
  <c r="G42" i="1"/>
  <c r="G66" i="1"/>
  <c r="H79" i="1"/>
  <c r="G82" i="1"/>
  <c r="H83" i="1"/>
  <c r="J83" i="1" s="1"/>
  <c r="G86" i="1"/>
  <c r="H87" i="1"/>
  <c r="J87" i="1" s="1"/>
  <c r="G90" i="1"/>
  <c r="G94" i="1"/>
  <c r="G102" i="1"/>
  <c r="H103" i="1"/>
  <c r="H107" i="1"/>
  <c r="G110" i="1"/>
  <c r="H111" i="1"/>
  <c r="J111" i="1" s="1"/>
  <c r="G114" i="1"/>
  <c r="I114" i="1" s="1"/>
  <c r="H123" i="1"/>
  <c r="H131" i="1"/>
  <c r="J131" i="1" s="1"/>
  <c r="H139" i="1"/>
  <c r="G142" i="1"/>
  <c r="G150" i="1"/>
  <c r="I150" i="1" s="1"/>
  <c r="H155" i="1"/>
  <c r="G158" i="1"/>
  <c r="H159" i="1"/>
  <c r="G162" i="1"/>
  <c r="H171" i="1"/>
  <c r="H175" i="1"/>
  <c r="G178" i="1"/>
  <c r="H179" i="1"/>
  <c r="G182" i="1"/>
  <c r="H183" i="1"/>
  <c r="G202" i="1"/>
  <c r="H203" i="1"/>
  <c r="H207" i="1"/>
  <c r="G210" i="1"/>
  <c r="G83" i="1"/>
  <c r="I83" i="1" s="1"/>
  <c r="G87" i="1"/>
  <c r="I87" i="1" s="1"/>
  <c r="G95" i="1"/>
  <c r="G99" i="1"/>
  <c r="G111" i="1"/>
  <c r="I111" i="1" s="1"/>
  <c r="G115" i="1"/>
  <c r="G119" i="1"/>
  <c r="G131" i="1"/>
  <c r="I131" i="1" s="1"/>
  <c r="G135" i="1"/>
  <c r="G143" i="1"/>
  <c r="G147" i="1"/>
  <c r="G151" i="1"/>
  <c r="G163" i="1"/>
  <c r="G167" i="1"/>
  <c r="G191" i="1"/>
  <c r="G195" i="1"/>
  <c r="L191" i="1" l="1"/>
  <c r="I191" i="1"/>
  <c r="L163" i="1"/>
  <c r="I163" i="1"/>
  <c r="L147" i="1"/>
  <c r="I147" i="1"/>
  <c r="L135" i="1"/>
  <c r="I135" i="1"/>
  <c r="L119" i="1"/>
  <c r="I119" i="1"/>
  <c r="L95" i="1"/>
  <c r="I95" i="1"/>
  <c r="L207" i="1"/>
  <c r="J207" i="1"/>
  <c r="L202" i="1"/>
  <c r="I202" i="1"/>
  <c r="L182" i="1"/>
  <c r="I182" i="1"/>
  <c r="L178" i="1"/>
  <c r="I178" i="1"/>
  <c r="L171" i="1"/>
  <c r="J171" i="1"/>
  <c r="L159" i="1"/>
  <c r="J159" i="1"/>
  <c r="L155" i="1"/>
  <c r="J155" i="1"/>
  <c r="L142" i="1"/>
  <c r="I142" i="1"/>
  <c r="L110" i="1"/>
  <c r="I110" i="1"/>
  <c r="L103" i="1"/>
  <c r="J103" i="1"/>
  <c r="L94" i="1"/>
  <c r="I94" i="1"/>
  <c r="L79" i="1"/>
  <c r="J79" i="1"/>
  <c r="L42" i="1"/>
  <c r="I42" i="1"/>
  <c r="L26" i="1"/>
  <c r="I26" i="1"/>
  <c r="L198" i="1"/>
  <c r="J198" i="1"/>
  <c r="L190" i="1"/>
  <c r="J190" i="1"/>
  <c r="L174" i="1"/>
  <c r="J174" i="1"/>
  <c r="L154" i="1"/>
  <c r="J154" i="1"/>
  <c r="L146" i="1"/>
  <c r="J146" i="1"/>
  <c r="L122" i="1"/>
  <c r="J122" i="1"/>
  <c r="L47" i="1"/>
  <c r="I47" i="1"/>
  <c r="L32" i="1"/>
  <c r="I32" i="1"/>
  <c r="L71" i="1"/>
  <c r="I71" i="1"/>
  <c r="L39" i="1"/>
  <c r="J39" i="1"/>
  <c r="L50" i="1"/>
  <c r="J50" i="1"/>
  <c r="L165" i="1"/>
  <c r="I165" i="1"/>
  <c r="L145" i="1"/>
  <c r="I145" i="1"/>
  <c r="L117" i="1"/>
  <c r="I117" i="1"/>
  <c r="L5" i="1"/>
  <c r="I5" i="1"/>
  <c r="L172" i="1"/>
  <c r="J172" i="1"/>
  <c r="L177" i="1"/>
  <c r="J177" i="1"/>
  <c r="L169" i="1"/>
  <c r="J169" i="1"/>
  <c r="L29" i="1"/>
  <c r="I29" i="1"/>
  <c r="L18" i="1"/>
  <c r="J18" i="1"/>
  <c r="L12" i="1"/>
  <c r="J12" i="1"/>
  <c r="L61" i="1"/>
  <c r="J61" i="1"/>
  <c r="L148" i="1"/>
  <c r="J148" i="1"/>
  <c r="L109" i="1"/>
  <c r="I109" i="1"/>
  <c r="L9" i="1"/>
  <c r="I9" i="1"/>
  <c r="L195" i="1"/>
  <c r="I195" i="1"/>
  <c r="L167" i="1"/>
  <c r="I167" i="1"/>
  <c r="L151" i="1"/>
  <c r="I151" i="1"/>
  <c r="L143" i="1"/>
  <c r="I143" i="1"/>
  <c r="L115" i="1"/>
  <c r="I115" i="1"/>
  <c r="L99" i="1"/>
  <c r="I99" i="1"/>
  <c r="L210" i="1"/>
  <c r="I210" i="1"/>
  <c r="L203" i="1"/>
  <c r="J203" i="1"/>
  <c r="L183" i="1"/>
  <c r="J183" i="1"/>
  <c r="L179" i="1"/>
  <c r="J179" i="1"/>
  <c r="L175" i="1"/>
  <c r="J175" i="1"/>
  <c r="L162" i="1"/>
  <c r="I162" i="1"/>
  <c r="L158" i="1"/>
  <c r="I158" i="1"/>
  <c r="L139" i="1"/>
  <c r="J139" i="1"/>
  <c r="L123" i="1"/>
  <c r="J123" i="1"/>
  <c r="L107" i="1"/>
  <c r="J107" i="1"/>
  <c r="L102" i="1"/>
  <c r="I102" i="1"/>
  <c r="L90" i="1"/>
  <c r="I90" i="1"/>
  <c r="L86" i="1"/>
  <c r="I86" i="1"/>
  <c r="L82" i="1"/>
  <c r="I82" i="1"/>
  <c r="L66" i="1"/>
  <c r="I66" i="1"/>
  <c r="L38" i="1"/>
  <c r="I38" i="1"/>
  <c r="L22" i="1"/>
  <c r="I22" i="1"/>
  <c r="L194" i="1"/>
  <c r="J194" i="1"/>
  <c r="L186" i="1"/>
  <c r="J186" i="1"/>
  <c r="L170" i="1"/>
  <c r="J170" i="1"/>
  <c r="L134" i="1"/>
  <c r="J134" i="1"/>
  <c r="L118" i="1"/>
  <c r="J118" i="1"/>
  <c r="L106" i="1"/>
  <c r="J106" i="1"/>
  <c r="L31" i="1"/>
  <c r="J31" i="1"/>
  <c r="L3" i="1"/>
  <c r="I3" i="1"/>
  <c r="L78" i="1"/>
  <c r="J78" i="1"/>
  <c r="L46" i="1"/>
  <c r="J46" i="1"/>
  <c r="L181" i="1"/>
  <c r="I181" i="1"/>
  <c r="L125" i="1"/>
  <c r="I125" i="1"/>
  <c r="L96" i="1"/>
  <c r="I96" i="1"/>
  <c r="L76" i="1"/>
  <c r="I76" i="1"/>
  <c r="L17" i="1"/>
  <c r="I17" i="1"/>
  <c r="L201" i="1"/>
  <c r="J201" i="1"/>
  <c r="L176" i="1"/>
  <c r="J176" i="1"/>
  <c r="L173" i="1"/>
  <c r="J173" i="1"/>
  <c r="L97" i="1"/>
  <c r="J97" i="1"/>
  <c r="L77" i="1"/>
  <c r="J77" i="1"/>
  <c r="L45" i="1"/>
  <c r="J45" i="1"/>
  <c r="L20" i="1"/>
  <c r="J20" i="1"/>
  <c r="L13" i="1"/>
  <c r="I13" i="1"/>
  <c r="L49" i="1"/>
  <c r="J49" i="1"/>
  <c r="L51" i="1"/>
  <c r="L131" i="1"/>
  <c r="L63" i="1"/>
  <c r="L43" i="1"/>
  <c r="L188" i="1"/>
  <c r="L75" i="1"/>
  <c r="L35" i="1"/>
  <c r="L10" i="1"/>
  <c r="L87" i="1"/>
  <c r="L59" i="1"/>
  <c r="L23" i="1"/>
  <c r="L6" i="1"/>
  <c r="L27" i="1"/>
  <c r="L111" i="1"/>
  <c r="L83" i="1"/>
  <c r="L114" i="1"/>
  <c r="L67" i="1"/>
  <c r="L2" i="1"/>
  <c r="L150" i="1"/>
</calcChain>
</file>

<file path=xl/sharedStrings.xml><?xml version="1.0" encoding="utf-8"?>
<sst xmlns="http://schemas.openxmlformats.org/spreadsheetml/2006/main" count="13" uniqueCount="13">
  <si>
    <t>Date/Temps</t>
  </si>
  <si>
    <t>H B</t>
  </si>
  <si>
    <t>Vente à</t>
  </si>
  <si>
    <t>Achat à</t>
  </si>
  <si>
    <t>R Vente</t>
  </si>
  <si>
    <t>R Achat</t>
  </si>
  <si>
    <t>.+Bas/Haut Vente</t>
  </si>
  <si>
    <t>Ouverture</t>
  </si>
  <si>
    <t>Plus haut</t>
  </si>
  <si>
    <t>Plus bas</t>
  </si>
  <si>
    <t>Cloture</t>
  </si>
  <si>
    <t>Points</t>
  </si>
  <si>
    <t>Nb jours écoulés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</si>
</sst>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2" fontId="0" fillId="0" borderId="0" xfId="0" applyNumberFormat="1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" fontId="0" fillId="3" borderId="1" xfId="0" applyNumberFormat="1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2" fontId="0" fillId="5" borderId="1" xfId="0" applyNumberFormat="1" applyFill="1" applyBorder="1"/>
    <xf numFmtId="2" fontId="0" fillId="6" borderId="1" xfId="0" applyNumberFormat="1" applyFill="1" applyBorder="1" applyAlignment="1">
      <alignment horizontal="center"/>
    </xf>
    <xf numFmtId="2" fontId="0" fillId="0" borderId="1" xfId="0" applyNumberFormat="1" applyFill="1" applyBorder="1"/>
    <xf numFmtId="1" fontId="0" fillId="3" borderId="2" xfId="0" applyNumberFormat="1" applyFill="1" applyBorder="1" applyAlignment="1">
      <alignment horizontal="center"/>
    </xf>
    <xf numFmtId="2" fontId="0" fillId="7" borderId="1" xfId="0" applyNumberFormat="1" applyFill="1" applyBorder="1"/>
    <xf numFmtId="14" fontId="0" fillId="9" borderId="1" xfId="0" applyNumberFormat="1" applyFill="1" applyBorder="1"/>
    <xf numFmtId="0" fontId="0" fillId="8" borderId="1" xfId="0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11907</xdr:colOff>
      <xdr:row>1</xdr:row>
      <xdr:rowOff>107157</xdr:rowOff>
    </xdr:from>
    <xdr:to>
      <xdr:col>7</xdr:col>
      <xdr:colOff>916781</xdr:colOff>
      <xdr:row>3</xdr:row>
      <xdr:rowOff>178594</xdr:rowOff>
    </xdr:to>
    <xdr:cxnSp macro="">
      <xdr:nvCxnSpPr>
        <xdr:cNvPr id="9" name="Connecteur droit avec flèche 8"/>
        <xdr:cNvCxnSpPr/>
      </xdr:nvCxnSpPr>
      <xdr:spPr>
        <a:xfrm flipV="1">
          <a:off x="4262438" y="309563"/>
          <a:ext cx="3559968" cy="500062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23813</xdr:colOff>
      <xdr:row>9</xdr:row>
      <xdr:rowOff>142875</xdr:rowOff>
    </xdr:from>
    <xdr:to>
      <xdr:col>9</xdr:col>
      <xdr:colOff>35719</xdr:colOff>
      <xdr:row>15</xdr:row>
      <xdr:rowOff>130970</xdr:rowOff>
    </xdr:to>
    <xdr:cxnSp macro="">
      <xdr:nvCxnSpPr>
        <xdr:cNvPr id="11" name="Connecteur droit avec flèche 10"/>
        <xdr:cNvCxnSpPr/>
      </xdr:nvCxnSpPr>
      <xdr:spPr>
        <a:xfrm flipV="1">
          <a:off x="3262313" y="2059781"/>
          <a:ext cx="5584031" cy="1273970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1</xdr:row>
      <xdr:rowOff>142876</xdr:rowOff>
    </xdr:from>
    <xdr:to>
      <xdr:col>6</xdr:col>
      <xdr:colOff>881062</xdr:colOff>
      <xdr:row>3</xdr:row>
      <xdr:rowOff>71439</xdr:rowOff>
    </xdr:to>
    <xdr:sp macro="" textlink="">
      <xdr:nvSpPr>
        <xdr:cNvPr id="14" name="ZoneTexte 13"/>
        <xdr:cNvSpPr txBox="1"/>
      </xdr:nvSpPr>
      <xdr:spPr>
        <a:xfrm>
          <a:off x="5845969" y="345282"/>
          <a:ext cx="976312" cy="357188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2 séances</a:t>
          </a:r>
        </a:p>
      </xdr:txBody>
    </xdr:sp>
    <xdr:clientData/>
  </xdr:twoCellAnchor>
  <xdr:twoCellAnchor>
    <xdr:from>
      <xdr:col>6</xdr:col>
      <xdr:colOff>440532</xdr:colOff>
      <xdr:row>10</xdr:row>
      <xdr:rowOff>178593</xdr:rowOff>
    </xdr:from>
    <xdr:to>
      <xdr:col>7</xdr:col>
      <xdr:colOff>452438</xdr:colOff>
      <xdr:row>12</xdr:row>
      <xdr:rowOff>107156</xdr:rowOff>
    </xdr:to>
    <xdr:sp macro="" textlink="">
      <xdr:nvSpPr>
        <xdr:cNvPr id="15" name="ZoneTexte 14"/>
        <xdr:cNvSpPr txBox="1"/>
      </xdr:nvSpPr>
      <xdr:spPr>
        <a:xfrm>
          <a:off x="6381751" y="2309812"/>
          <a:ext cx="976312" cy="357188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6 séances</a:t>
          </a:r>
        </a:p>
      </xdr:txBody>
    </xdr:sp>
    <xdr:clientData/>
  </xdr:twoCellAnchor>
  <xdr:twoCellAnchor>
    <xdr:from>
      <xdr:col>7</xdr:col>
      <xdr:colOff>297656</xdr:colOff>
      <xdr:row>9</xdr:row>
      <xdr:rowOff>119063</xdr:rowOff>
    </xdr:from>
    <xdr:to>
      <xdr:col>12</xdr:col>
      <xdr:colOff>238125</xdr:colOff>
      <xdr:row>12</xdr:row>
      <xdr:rowOff>23812</xdr:rowOff>
    </xdr:to>
    <xdr:cxnSp macro="">
      <xdr:nvCxnSpPr>
        <xdr:cNvPr id="17" name="Connecteur en arc 16"/>
        <xdr:cNvCxnSpPr/>
      </xdr:nvCxnSpPr>
      <xdr:spPr>
        <a:xfrm flipV="1">
          <a:off x="7203281" y="1928813"/>
          <a:ext cx="5024438" cy="511968"/>
        </a:xfrm>
        <a:prstGeom prst="curvedConnector3">
          <a:avLst>
            <a:gd name="adj1" fmla="val 50000"/>
          </a:avLst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857250</xdr:colOff>
      <xdr:row>1</xdr:row>
      <xdr:rowOff>107156</xdr:rowOff>
    </xdr:from>
    <xdr:to>
      <xdr:col>12</xdr:col>
      <xdr:colOff>309562</xdr:colOff>
      <xdr:row>3</xdr:row>
      <xdr:rowOff>35718</xdr:rowOff>
    </xdr:to>
    <xdr:cxnSp macro="">
      <xdr:nvCxnSpPr>
        <xdr:cNvPr id="18" name="Connecteur en arc 17"/>
        <xdr:cNvCxnSpPr/>
      </xdr:nvCxnSpPr>
      <xdr:spPr>
        <a:xfrm flipV="1">
          <a:off x="6798469" y="297656"/>
          <a:ext cx="5500687" cy="333375"/>
        </a:xfrm>
        <a:prstGeom prst="curvedConnector3">
          <a:avLst>
            <a:gd name="adj1" fmla="val 50000"/>
          </a:avLst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47625</xdr:rowOff>
    </xdr:from>
    <xdr:to>
      <xdr:col>1</xdr:col>
      <xdr:colOff>976312</xdr:colOff>
      <xdr:row>3</xdr:row>
      <xdr:rowOff>178594</xdr:rowOff>
    </xdr:to>
    <xdr:sp macro="" textlink="">
      <xdr:nvSpPr>
        <xdr:cNvPr id="24" name="ZoneTexte 23"/>
        <xdr:cNvSpPr txBox="1"/>
      </xdr:nvSpPr>
      <xdr:spPr>
        <a:xfrm>
          <a:off x="1071563" y="440531"/>
          <a:ext cx="976312" cy="33337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2 séances</a:t>
          </a:r>
        </a:p>
      </xdr:txBody>
    </xdr:sp>
    <xdr:clientData/>
  </xdr:twoCellAnchor>
  <xdr:twoCellAnchor>
    <xdr:from>
      <xdr:col>1</xdr:col>
      <xdr:colOff>0</xdr:colOff>
      <xdr:row>12</xdr:row>
      <xdr:rowOff>0</xdr:rowOff>
    </xdr:from>
    <xdr:to>
      <xdr:col>1</xdr:col>
      <xdr:colOff>976312</xdr:colOff>
      <xdr:row>13</xdr:row>
      <xdr:rowOff>130970</xdr:rowOff>
    </xdr:to>
    <xdr:sp macro="" textlink="">
      <xdr:nvSpPr>
        <xdr:cNvPr id="25" name="ZoneTexte 24"/>
        <xdr:cNvSpPr txBox="1"/>
      </xdr:nvSpPr>
      <xdr:spPr>
        <a:xfrm>
          <a:off x="1071563" y="2416969"/>
          <a:ext cx="976312" cy="33337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6 séances</a:t>
          </a:r>
        </a:p>
      </xdr:txBody>
    </xdr:sp>
    <xdr:clientData/>
  </xdr:twoCellAnchor>
  <xdr:twoCellAnchor editAs="absolute">
    <xdr:from>
      <xdr:col>12</xdr:col>
      <xdr:colOff>59532</xdr:colOff>
      <xdr:row>0</xdr:row>
      <xdr:rowOff>0</xdr:rowOff>
    </xdr:from>
    <xdr:to>
      <xdr:col>12</xdr:col>
      <xdr:colOff>1097757</xdr:colOff>
      <xdr:row>0</xdr:row>
      <xdr:rowOff>202406</xdr:rowOff>
    </xdr:to>
    <xdr:sp macro="[0]!MiseAjour" textlink="">
      <xdr:nvSpPr>
        <xdr:cNvPr id="10" name="ZoneTexte 9"/>
        <xdr:cNvSpPr txBox="1"/>
      </xdr:nvSpPr>
      <xdr:spPr>
        <a:xfrm>
          <a:off x="12049126" y="0"/>
          <a:ext cx="1038225" cy="20240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17"/>
  <sheetViews>
    <sheetView showGridLines="0" showZeros="0" tabSelected="1" zoomScale="80" zoomScaleNormal="80" workbookViewId="0">
      <pane ySplit="1" topLeftCell="A2" activePane="bottomLeft" state="frozen"/>
      <selection pane="bottomLeft" activeCell="M1" sqref="M1"/>
    </sheetView>
  </sheetViews>
  <sheetFormatPr baseColWidth="10" defaultRowHeight="15" x14ac:dyDescent="0.25"/>
  <cols>
    <col min="1" max="1" width="16" bestFit="1" customWidth="1"/>
    <col min="2" max="2" width="16.42578125" style="11" bestFit="1" customWidth="1"/>
    <col min="3" max="3" width="16" style="11" bestFit="1" customWidth="1"/>
    <col min="4" max="4" width="15.140625" style="11" bestFit="1" customWidth="1"/>
    <col min="5" max="5" width="13.85546875" style="11" bestFit="1" customWidth="1"/>
    <col min="6" max="6" width="11.42578125" style="12"/>
    <col min="7" max="7" width="14.42578125" style="15" bestFit="1" customWidth="1"/>
    <col min="8" max="8" width="14.140625" style="16" bestFit="1" customWidth="1"/>
    <col min="9" max="9" width="14.42578125" style="12" bestFit="1" customWidth="1"/>
    <col min="10" max="10" width="14.140625" style="12" bestFit="1" customWidth="1"/>
    <col min="11" max="11" width="18.42578125" style="12" bestFit="1" customWidth="1"/>
    <col min="12" max="12" width="15.140625" style="14" customWidth="1"/>
    <col min="13" max="13" width="17.7109375" style="12" bestFit="1" customWidth="1"/>
  </cols>
  <sheetData>
    <row r="1" spans="1:13" s="32" customFormat="1" ht="28.5" customHeight="1" x14ac:dyDescent="0.25">
      <c r="A1" s="27" t="s">
        <v>0</v>
      </c>
      <c r="B1" s="28" t="s">
        <v>7</v>
      </c>
      <c r="C1" s="29" t="s">
        <v>8</v>
      </c>
      <c r="D1" s="30" t="s">
        <v>9</v>
      </c>
      <c r="E1" s="28" t="s">
        <v>10</v>
      </c>
      <c r="F1" s="27" t="s">
        <v>1</v>
      </c>
      <c r="G1" s="28" t="s">
        <v>2</v>
      </c>
      <c r="H1" s="31" t="s">
        <v>3</v>
      </c>
      <c r="I1" s="27" t="s">
        <v>4</v>
      </c>
      <c r="J1" s="27" t="s">
        <v>5</v>
      </c>
      <c r="K1" s="32" t="s">
        <v>6</v>
      </c>
      <c r="L1" s="33" t="s">
        <v>11</v>
      </c>
      <c r="M1" s="25" t="s">
        <v>12</v>
      </c>
    </row>
    <row r="2" spans="1:13" ht="15.75" x14ac:dyDescent="0.25">
      <c r="A2" s="4">
        <v>42373</v>
      </c>
      <c r="B2" s="2">
        <v>87.63</v>
      </c>
      <c r="C2" s="2">
        <v>87.85</v>
      </c>
      <c r="D2" s="2">
        <v>85.35</v>
      </c>
      <c r="E2" s="2">
        <v>85.92</v>
      </c>
      <c r="F2" s="3" t="str">
        <f t="shared" ref="F2:F54" si="0">IF(E2&lt;B2,"Baisse","Hausse")</f>
        <v>Baisse</v>
      </c>
      <c r="G2" s="5">
        <f t="shared" ref="G2:G54" si="1">IF(D3&gt;D2,"",IF(F2="Baisse",D2,""))</f>
        <v>85.35</v>
      </c>
      <c r="H2" s="6" t="str">
        <f t="shared" ref="H2:H54" si="2">IF(C3&lt;C2,"",IF(C3&lt;C2,"",IF(F2="Hausse",C2,"")))</f>
        <v/>
      </c>
      <c r="I2" s="20">
        <f t="shared" ref="I2:I65" si="3">IF(D3&gt;D2,"",IF(G2="","",G2-0.5))</f>
        <v>84.85</v>
      </c>
      <c r="J2" s="5" t="str">
        <f t="shared" ref="J2:J65" si="4">IF(H2="","",H2+0.5)</f>
        <v/>
      </c>
      <c r="K2" s="1">
        <f t="shared" ref="K2:K54" si="5">IF(F2="Hausse",MAX(C3:C13),IF(F2="Baisse",MIN(D3:D13),""))</f>
        <v>79.58</v>
      </c>
      <c r="L2" s="22">
        <f t="shared" ref="L2:L55" si="6">IF(AND(I2="",J2=""),"",IF(F2="Baisse",(I2-K2)*100,IF(F2="Hausse",(K2-H2)*100)))</f>
        <v>526.99999999999955</v>
      </c>
      <c r="M2" s="26"/>
    </row>
    <row r="3" spans="1:13" ht="15.75" x14ac:dyDescent="0.25">
      <c r="A3" s="24">
        <v>42374</v>
      </c>
      <c r="B3" s="2">
        <v>85.92</v>
      </c>
      <c r="C3" s="2">
        <v>86.36</v>
      </c>
      <c r="D3" s="21">
        <v>84.9</v>
      </c>
      <c r="E3" s="2">
        <v>85.29</v>
      </c>
      <c r="F3" s="3" t="str">
        <f t="shared" si="0"/>
        <v>Baisse</v>
      </c>
      <c r="G3" s="5">
        <f t="shared" si="1"/>
        <v>84.9</v>
      </c>
      <c r="H3" s="6" t="str">
        <f t="shared" si="2"/>
        <v/>
      </c>
      <c r="I3" s="5">
        <f t="shared" si="3"/>
        <v>84.4</v>
      </c>
      <c r="J3" s="5" t="str">
        <f t="shared" si="4"/>
        <v/>
      </c>
      <c r="K3" s="1">
        <f t="shared" si="5"/>
        <v>79.23</v>
      </c>
      <c r="L3" s="22">
        <f t="shared" si="6"/>
        <v>517.00000000000023</v>
      </c>
      <c r="M3" s="26"/>
    </row>
    <row r="4" spans="1:13" ht="15.75" x14ac:dyDescent="0.25">
      <c r="A4" s="24">
        <v>42375</v>
      </c>
      <c r="B4" s="2">
        <v>85.29</v>
      </c>
      <c r="C4" s="2">
        <v>85.42</v>
      </c>
      <c r="D4" s="23">
        <v>83.56</v>
      </c>
      <c r="E4" s="2">
        <v>83.8</v>
      </c>
      <c r="F4" s="3" t="str">
        <f t="shared" si="0"/>
        <v>Baisse</v>
      </c>
      <c r="G4" s="5">
        <f t="shared" si="1"/>
        <v>83.56</v>
      </c>
      <c r="H4" s="6" t="str">
        <f t="shared" si="2"/>
        <v/>
      </c>
      <c r="I4" s="5">
        <f t="shared" si="3"/>
        <v>83.06</v>
      </c>
      <c r="J4" s="5" t="str">
        <f t="shared" si="4"/>
        <v/>
      </c>
      <c r="K4" s="1">
        <f t="shared" si="5"/>
        <v>79.23</v>
      </c>
      <c r="L4" s="22">
        <f t="shared" si="6"/>
        <v>382.99999999999983</v>
      </c>
      <c r="M4" s="26"/>
    </row>
    <row r="5" spans="1:13" ht="15.75" x14ac:dyDescent="0.25">
      <c r="A5" s="4">
        <v>42376</v>
      </c>
      <c r="B5" s="2">
        <v>83.8</v>
      </c>
      <c r="C5" s="2">
        <v>84.14</v>
      </c>
      <c r="D5" s="2">
        <v>82</v>
      </c>
      <c r="E5" s="2">
        <v>82.52</v>
      </c>
      <c r="F5" s="3" t="str">
        <f t="shared" si="0"/>
        <v>Baisse</v>
      </c>
      <c r="G5" s="5">
        <f t="shared" si="1"/>
        <v>82</v>
      </c>
      <c r="H5" s="6" t="str">
        <f t="shared" si="2"/>
        <v/>
      </c>
      <c r="I5" s="5">
        <f t="shared" si="3"/>
        <v>81.5</v>
      </c>
      <c r="J5" s="5" t="str">
        <f t="shared" si="4"/>
        <v/>
      </c>
      <c r="K5" s="1">
        <f t="shared" si="5"/>
        <v>79.23</v>
      </c>
      <c r="L5" s="22">
        <f t="shared" si="6"/>
        <v>226.9999999999996</v>
      </c>
      <c r="M5" s="26"/>
    </row>
    <row r="6" spans="1:13" ht="15.75" x14ac:dyDescent="0.25">
      <c r="A6" s="4">
        <v>42377</v>
      </c>
      <c r="B6" s="2">
        <v>82.52</v>
      </c>
      <c r="C6" s="2">
        <v>83.92</v>
      </c>
      <c r="D6" s="2">
        <v>81.55</v>
      </c>
      <c r="E6" s="2">
        <v>81.569999999999993</v>
      </c>
      <c r="F6" s="3" t="str">
        <f t="shared" si="0"/>
        <v>Baisse</v>
      </c>
      <c r="G6" s="5">
        <f t="shared" si="1"/>
        <v>81.55</v>
      </c>
      <c r="H6" s="6" t="str">
        <f t="shared" si="2"/>
        <v/>
      </c>
      <c r="I6" s="5">
        <f t="shared" si="3"/>
        <v>81.05</v>
      </c>
      <c r="J6" s="5" t="str">
        <f t="shared" si="4"/>
        <v/>
      </c>
      <c r="K6" s="1">
        <f t="shared" si="5"/>
        <v>79.23</v>
      </c>
      <c r="L6" s="22">
        <f t="shared" si="6"/>
        <v>181.99999999999932</v>
      </c>
      <c r="M6" s="26"/>
    </row>
    <row r="7" spans="1:13" ht="15.75" x14ac:dyDescent="0.25">
      <c r="A7" s="4">
        <v>42380</v>
      </c>
      <c r="B7" s="2">
        <v>81.569999999999993</v>
      </c>
      <c r="C7" s="2">
        <v>83.04</v>
      </c>
      <c r="D7" s="2">
        <v>80.930000000000007</v>
      </c>
      <c r="E7" s="2">
        <v>82.41</v>
      </c>
      <c r="F7" s="3" t="str">
        <f t="shared" si="0"/>
        <v>Hausse</v>
      </c>
      <c r="G7" s="5" t="str">
        <f t="shared" si="1"/>
        <v/>
      </c>
      <c r="H7" s="6" t="str">
        <f t="shared" si="2"/>
        <v/>
      </c>
      <c r="I7" s="5" t="str">
        <f t="shared" si="3"/>
        <v/>
      </c>
      <c r="J7" s="5" t="str">
        <f t="shared" si="4"/>
        <v/>
      </c>
      <c r="K7" s="1">
        <f t="shared" si="5"/>
        <v>83.54</v>
      </c>
      <c r="L7" s="22" t="str">
        <f t="shared" si="6"/>
        <v/>
      </c>
      <c r="M7" s="26"/>
    </row>
    <row r="8" spans="1:13" ht="15.75" x14ac:dyDescent="0.25">
      <c r="A8" s="4">
        <v>42381</v>
      </c>
      <c r="B8" s="2">
        <v>82.41</v>
      </c>
      <c r="C8" s="2">
        <v>82.79</v>
      </c>
      <c r="D8" s="2">
        <v>81.400000000000006</v>
      </c>
      <c r="E8" s="2">
        <v>82.2</v>
      </c>
      <c r="F8" s="3" t="str">
        <f t="shared" si="0"/>
        <v>Baisse</v>
      </c>
      <c r="G8" s="5" t="str">
        <f t="shared" si="1"/>
        <v/>
      </c>
      <c r="H8" s="6" t="str">
        <f t="shared" si="2"/>
        <v/>
      </c>
      <c r="I8" s="5" t="str">
        <f t="shared" si="3"/>
        <v/>
      </c>
      <c r="J8" s="5" t="str">
        <f t="shared" si="4"/>
        <v/>
      </c>
      <c r="K8" s="1">
        <f t="shared" si="5"/>
        <v>79.23</v>
      </c>
      <c r="L8" s="22" t="str">
        <f t="shared" si="6"/>
        <v/>
      </c>
      <c r="M8" s="26"/>
    </row>
    <row r="9" spans="1:13" ht="15.75" x14ac:dyDescent="0.25">
      <c r="A9" s="4">
        <v>42382</v>
      </c>
      <c r="B9" s="2">
        <v>82.2</v>
      </c>
      <c r="C9" s="2">
        <v>83.41</v>
      </c>
      <c r="D9" s="2">
        <v>81.790000000000006</v>
      </c>
      <c r="E9" s="2">
        <v>81.900000000000006</v>
      </c>
      <c r="F9" s="3" t="str">
        <f t="shared" si="0"/>
        <v>Baisse</v>
      </c>
      <c r="G9" s="5">
        <f t="shared" si="1"/>
        <v>81.790000000000006</v>
      </c>
      <c r="H9" s="6" t="str">
        <f t="shared" si="2"/>
        <v/>
      </c>
      <c r="I9" s="5">
        <f t="shared" si="3"/>
        <v>81.290000000000006</v>
      </c>
      <c r="J9" s="5" t="str">
        <f t="shared" si="4"/>
        <v/>
      </c>
      <c r="K9" s="1">
        <f t="shared" si="5"/>
        <v>79.23</v>
      </c>
      <c r="L9" s="22">
        <f t="shared" si="6"/>
        <v>206.00000000000023</v>
      </c>
      <c r="M9" s="26"/>
    </row>
    <row r="10" spans="1:13" ht="15.75" x14ac:dyDescent="0.25">
      <c r="A10" s="4">
        <v>42383</v>
      </c>
      <c r="B10" s="2">
        <v>81.900000000000006</v>
      </c>
      <c r="C10" s="2">
        <v>82.69</v>
      </c>
      <c r="D10" s="2">
        <v>81.180000000000007</v>
      </c>
      <c r="E10" s="2">
        <v>82.48</v>
      </c>
      <c r="F10" s="3" t="str">
        <f t="shared" si="0"/>
        <v>Hausse</v>
      </c>
      <c r="G10" s="5" t="str">
        <f t="shared" si="1"/>
        <v/>
      </c>
      <c r="H10" s="6">
        <f t="shared" si="2"/>
        <v>82.69</v>
      </c>
      <c r="I10" s="5" t="str">
        <f t="shared" si="3"/>
        <v/>
      </c>
      <c r="J10" s="18">
        <f t="shared" si="4"/>
        <v>83.19</v>
      </c>
      <c r="K10" s="1">
        <f t="shared" si="5"/>
        <v>86.38</v>
      </c>
      <c r="L10" s="22">
        <f t="shared" si="6"/>
        <v>368.99999999999977</v>
      </c>
      <c r="M10" s="26"/>
    </row>
    <row r="11" spans="1:13" ht="15.75" x14ac:dyDescent="0.25">
      <c r="A11" s="24">
        <v>42384</v>
      </c>
      <c r="B11" s="2">
        <v>82.48</v>
      </c>
      <c r="C11" s="2">
        <v>82.82</v>
      </c>
      <c r="D11" s="2">
        <v>79.58</v>
      </c>
      <c r="E11" s="2">
        <v>80.319999999999993</v>
      </c>
      <c r="F11" s="3" t="str">
        <f t="shared" si="0"/>
        <v>Baisse</v>
      </c>
      <c r="G11" s="5" t="str">
        <f t="shared" si="1"/>
        <v/>
      </c>
      <c r="H11" s="6" t="str">
        <f t="shared" si="2"/>
        <v/>
      </c>
      <c r="I11" s="5" t="str">
        <f t="shared" si="3"/>
        <v/>
      </c>
      <c r="J11" s="5" t="str">
        <f t="shared" si="4"/>
        <v/>
      </c>
      <c r="K11" s="1">
        <f t="shared" si="5"/>
        <v>79.23</v>
      </c>
      <c r="L11" s="22" t="str">
        <f t="shared" si="6"/>
        <v/>
      </c>
      <c r="M11" s="26"/>
    </row>
    <row r="12" spans="1:13" ht="15.75" x14ac:dyDescent="0.25">
      <c r="A12" s="24">
        <v>42387</v>
      </c>
      <c r="B12" s="2">
        <v>80.319999999999993</v>
      </c>
      <c r="C12" s="2">
        <v>81.290000000000006</v>
      </c>
      <c r="D12" s="2">
        <v>79.7</v>
      </c>
      <c r="E12" s="2">
        <v>80.599999999999994</v>
      </c>
      <c r="F12" s="3" t="str">
        <f t="shared" si="0"/>
        <v>Hausse</v>
      </c>
      <c r="G12" s="5" t="str">
        <f t="shared" si="1"/>
        <v/>
      </c>
      <c r="H12" s="6">
        <f t="shared" si="2"/>
        <v>81.290000000000006</v>
      </c>
      <c r="I12" s="5" t="str">
        <f t="shared" si="3"/>
        <v/>
      </c>
      <c r="J12" s="5">
        <f t="shared" si="4"/>
        <v>81.790000000000006</v>
      </c>
      <c r="K12" s="1">
        <f t="shared" si="5"/>
        <v>86.38</v>
      </c>
      <c r="L12" s="22">
        <f t="shared" si="6"/>
        <v>508.99999999999892</v>
      </c>
      <c r="M12" s="26"/>
    </row>
    <row r="13" spans="1:13" ht="15.75" x14ac:dyDescent="0.25">
      <c r="A13" s="24">
        <v>42388</v>
      </c>
      <c r="B13" s="2">
        <v>80.599999999999994</v>
      </c>
      <c r="C13" s="2">
        <v>82.17</v>
      </c>
      <c r="D13" s="2">
        <v>80.2</v>
      </c>
      <c r="E13" s="2">
        <v>81.31</v>
      </c>
      <c r="F13" s="3" t="str">
        <f t="shared" si="0"/>
        <v>Hausse</v>
      </c>
      <c r="G13" s="5" t="str">
        <f t="shared" si="1"/>
        <v/>
      </c>
      <c r="H13" s="6" t="str">
        <f t="shared" si="2"/>
        <v/>
      </c>
      <c r="I13" s="5" t="str">
        <f t="shared" si="3"/>
        <v/>
      </c>
      <c r="J13" s="5" t="str">
        <f t="shared" si="4"/>
        <v/>
      </c>
      <c r="K13" s="1">
        <f t="shared" si="5"/>
        <v>86.38</v>
      </c>
      <c r="L13" s="22" t="str">
        <f t="shared" si="6"/>
        <v/>
      </c>
      <c r="M13" s="26"/>
    </row>
    <row r="14" spans="1:13" ht="15.75" x14ac:dyDescent="0.25">
      <c r="A14" s="24">
        <v>42389</v>
      </c>
      <c r="B14" s="2">
        <v>81.31</v>
      </c>
      <c r="C14" s="2">
        <v>81.459999999999994</v>
      </c>
      <c r="D14" s="2">
        <v>79.23</v>
      </c>
      <c r="E14" s="2">
        <v>80.8</v>
      </c>
      <c r="F14" s="3" t="str">
        <f t="shared" si="0"/>
        <v>Baisse</v>
      </c>
      <c r="G14" s="5" t="str">
        <f t="shared" si="1"/>
        <v/>
      </c>
      <c r="H14" s="6" t="str">
        <f t="shared" si="2"/>
        <v/>
      </c>
      <c r="I14" s="5" t="str">
        <f t="shared" si="3"/>
        <v/>
      </c>
      <c r="J14" s="5" t="str">
        <f t="shared" si="4"/>
        <v/>
      </c>
      <c r="K14" s="1">
        <f t="shared" si="5"/>
        <v>80.099999999999994</v>
      </c>
      <c r="L14" s="22" t="str">
        <f t="shared" si="6"/>
        <v/>
      </c>
      <c r="M14" s="26"/>
    </row>
    <row r="15" spans="1:13" ht="15.75" x14ac:dyDescent="0.25">
      <c r="A15" s="24">
        <v>42390</v>
      </c>
      <c r="B15" s="2">
        <v>80.8</v>
      </c>
      <c r="C15" s="2">
        <v>82.65</v>
      </c>
      <c r="D15" s="2">
        <v>80.099999999999994</v>
      </c>
      <c r="E15" s="2">
        <v>82.41</v>
      </c>
      <c r="F15" s="3" t="str">
        <f t="shared" si="0"/>
        <v>Hausse</v>
      </c>
      <c r="G15" s="5" t="str">
        <f t="shared" si="1"/>
        <v/>
      </c>
      <c r="H15" s="6">
        <f t="shared" si="2"/>
        <v>82.65</v>
      </c>
      <c r="I15" s="5" t="str">
        <f t="shared" si="3"/>
        <v/>
      </c>
      <c r="J15" s="5">
        <f t="shared" si="4"/>
        <v>83.15</v>
      </c>
      <c r="K15" s="1">
        <f t="shared" si="5"/>
        <v>86.38</v>
      </c>
      <c r="L15" s="22">
        <f t="shared" si="6"/>
        <v>372.99999999999898</v>
      </c>
      <c r="M15" s="26"/>
    </row>
    <row r="16" spans="1:13" x14ac:dyDescent="0.25">
      <c r="A16" s="24">
        <v>42391</v>
      </c>
      <c r="B16" s="2">
        <v>82.41</v>
      </c>
      <c r="C16" s="19">
        <v>83.54</v>
      </c>
      <c r="D16" s="2">
        <v>82.14</v>
      </c>
      <c r="E16" s="2">
        <v>83.25</v>
      </c>
      <c r="F16" s="3" t="str">
        <f t="shared" si="0"/>
        <v>Hausse</v>
      </c>
      <c r="G16" s="5" t="str">
        <f t="shared" si="1"/>
        <v/>
      </c>
      <c r="H16" s="6" t="str">
        <f t="shared" si="2"/>
        <v/>
      </c>
      <c r="I16" s="5" t="str">
        <f t="shared" si="3"/>
        <v/>
      </c>
      <c r="J16" s="5" t="str">
        <f t="shared" si="4"/>
        <v/>
      </c>
      <c r="K16" s="1">
        <f t="shared" si="5"/>
        <v>86.38</v>
      </c>
      <c r="L16" s="17" t="str">
        <f t="shared" si="6"/>
        <v/>
      </c>
    </row>
    <row r="17" spans="1:12" x14ac:dyDescent="0.25">
      <c r="A17" s="4">
        <v>42394</v>
      </c>
      <c r="B17" s="2">
        <v>83.25</v>
      </c>
      <c r="C17" s="2">
        <v>83.51</v>
      </c>
      <c r="D17" s="2">
        <v>82.23</v>
      </c>
      <c r="E17" s="2">
        <v>82.3</v>
      </c>
      <c r="F17" s="3" t="str">
        <f t="shared" si="0"/>
        <v>Baisse</v>
      </c>
      <c r="G17" s="5">
        <f t="shared" si="1"/>
        <v>82.23</v>
      </c>
      <c r="H17" s="6" t="str">
        <f t="shared" si="2"/>
        <v/>
      </c>
      <c r="I17" s="5">
        <f t="shared" si="3"/>
        <v>81.73</v>
      </c>
      <c r="J17" s="5" t="str">
        <f t="shared" si="4"/>
        <v/>
      </c>
      <c r="K17" s="1">
        <f t="shared" si="5"/>
        <v>80.02</v>
      </c>
      <c r="L17" s="17">
        <f t="shared" si="6"/>
        <v>171.0000000000008</v>
      </c>
    </row>
    <row r="18" spans="1:12" x14ac:dyDescent="0.25">
      <c r="A18" s="4">
        <v>42395</v>
      </c>
      <c r="B18" s="2">
        <v>82.3</v>
      </c>
      <c r="C18" s="2">
        <v>83.28</v>
      </c>
      <c r="D18" s="2">
        <v>81.489999999999995</v>
      </c>
      <c r="E18" s="2">
        <v>82.98</v>
      </c>
      <c r="F18" s="3" t="str">
        <f t="shared" si="0"/>
        <v>Hausse</v>
      </c>
      <c r="G18" s="5" t="str">
        <f t="shared" si="1"/>
        <v/>
      </c>
      <c r="H18" s="6">
        <f t="shared" si="2"/>
        <v>83.28</v>
      </c>
      <c r="I18" s="5" t="str">
        <f t="shared" si="3"/>
        <v/>
      </c>
      <c r="J18" s="5">
        <f t="shared" si="4"/>
        <v>83.78</v>
      </c>
      <c r="K18" s="1">
        <f t="shared" si="5"/>
        <v>86.38</v>
      </c>
      <c r="L18" s="17">
        <f t="shared" si="6"/>
        <v>309.99999999999943</v>
      </c>
    </row>
    <row r="19" spans="1:12" x14ac:dyDescent="0.25">
      <c r="A19" s="4">
        <v>42396</v>
      </c>
      <c r="B19" s="2">
        <v>82.98</v>
      </c>
      <c r="C19" s="2">
        <v>84.23</v>
      </c>
      <c r="D19" s="2">
        <v>82.72</v>
      </c>
      <c r="E19" s="2">
        <v>83.43</v>
      </c>
      <c r="F19" s="3" t="str">
        <f t="shared" si="0"/>
        <v>Hausse</v>
      </c>
      <c r="G19" s="5" t="str">
        <f t="shared" si="1"/>
        <v/>
      </c>
      <c r="H19" s="6">
        <f t="shared" si="2"/>
        <v>84.23</v>
      </c>
      <c r="I19" s="5" t="str">
        <f t="shared" si="3"/>
        <v/>
      </c>
      <c r="J19" s="5">
        <f t="shared" si="4"/>
        <v>84.73</v>
      </c>
      <c r="K19" s="1">
        <f t="shared" si="5"/>
        <v>86.38</v>
      </c>
      <c r="L19" s="17">
        <f t="shared" si="6"/>
        <v>214.99999999999915</v>
      </c>
    </row>
    <row r="20" spans="1:12" x14ac:dyDescent="0.25">
      <c r="A20" s="4">
        <v>42397</v>
      </c>
      <c r="B20" s="2">
        <v>83.43</v>
      </c>
      <c r="C20" s="2">
        <v>84.82</v>
      </c>
      <c r="D20" s="2">
        <v>83.02</v>
      </c>
      <c r="E20" s="2">
        <v>84.2</v>
      </c>
      <c r="F20" s="3" t="str">
        <f t="shared" si="0"/>
        <v>Hausse</v>
      </c>
      <c r="G20" s="5" t="str">
        <f t="shared" si="1"/>
        <v/>
      </c>
      <c r="H20" s="6">
        <f t="shared" si="2"/>
        <v>84.82</v>
      </c>
      <c r="I20" s="5" t="str">
        <f t="shared" si="3"/>
        <v/>
      </c>
      <c r="J20" s="5">
        <f t="shared" si="4"/>
        <v>85.32</v>
      </c>
      <c r="K20" s="1">
        <f t="shared" si="5"/>
        <v>86.38</v>
      </c>
      <c r="L20" s="17">
        <f t="shared" si="6"/>
        <v>156.00000000000023</v>
      </c>
    </row>
    <row r="21" spans="1:12" x14ac:dyDescent="0.25">
      <c r="A21" s="4">
        <v>42398</v>
      </c>
      <c r="B21" s="2">
        <v>84.2</v>
      </c>
      <c r="C21" s="2">
        <v>86.38</v>
      </c>
      <c r="D21" s="2">
        <v>84.07</v>
      </c>
      <c r="E21" s="2">
        <v>85.83</v>
      </c>
      <c r="F21" s="3" t="str">
        <f t="shared" si="0"/>
        <v>Hausse</v>
      </c>
      <c r="G21" s="5" t="str">
        <f t="shared" si="1"/>
        <v/>
      </c>
      <c r="H21" s="6" t="str">
        <f t="shared" si="2"/>
        <v/>
      </c>
      <c r="I21" s="5" t="str">
        <f t="shared" si="3"/>
        <v/>
      </c>
      <c r="J21" s="5" t="str">
        <f t="shared" si="4"/>
        <v/>
      </c>
      <c r="K21" s="1">
        <f t="shared" si="5"/>
        <v>86.24</v>
      </c>
      <c r="L21" s="17" t="str">
        <f t="shared" si="6"/>
        <v/>
      </c>
    </row>
    <row r="22" spans="1:12" x14ac:dyDescent="0.25">
      <c r="A22" s="4">
        <v>42401</v>
      </c>
      <c r="B22" s="2">
        <v>85.83</v>
      </c>
      <c r="C22" s="2">
        <v>86.24</v>
      </c>
      <c r="D22" s="2">
        <v>85.3</v>
      </c>
      <c r="E22" s="2">
        <v>86.12</v>
      </c>
      <c r="F22" s="3" t="str">
        <f t="shared" si="0"/>
        <v>Hausse</v>
      </c>
      <c r="G22" s="5" t="str">
        <f t="shared" si="1"/>
        <v/>
      </c>
      <c r="H22" s="6" t="str">
        <f t="shared" si="2"/>
        <v/>
      </c>
      <c r="I22" s="5" t="str">
        <f t="shared" si="3"/>
        <v/>
      </c>
      <c r="J22" s="5" t="str">
        <f t="shared" si="4"/>
        <v/>
      </c>
      <c r="K22" s="1">
        <f t="shared" si="5"/>
        <v>86.18</v>
      </c>
      <c r="L22" s="17" t="str">
        <f t="shared" si="6"/>
        <v/>
      </c>
    </row>
    <row r="23" spans="1:12" x14ac:dyDescent="0.25">
      <c r="A23" s="4">
        <v>42402</v>
      </c>
      <c r="B23" s="2">
        <v>86.12</v>
      </c>
      <c r="C23" s="2">
        <v>86.18</v>
      </c>
      <c r="D23" s="2">
        <v>84.4</v>
      </c>
      <c r="E23" s="2">
        <v>84.47</v>
      </c>
      <c r="F23" s="3" t="str">
        <f t="shared" si="0"/>
        <v>Baisse</v>
      </c>
      <c r="G23" s="5">
        <f t="shared" si="1"/>
        <v>84.4</v>
      </c>
      <c r="H23" s="6" t="str">
        <f t="shared" si="2"/>
        <v/>
      </c>
      <c r="I23" s="5">
        <f t="shared" si="3"/>
        <v>83.9</v>
      </c>
      <c r="J23" s="5" t="str">
        <f t="shared" si="4"/>
        <v/>
      </c>
      <c r="K23" s="1">
        <f t="shared" si="5"/>
        <v>77.61</v>
      </c>
      <c r="L23" s="17">
        <f t="shared" si="6"/>
        <v>629.00000000000068</v>
      </c>
    </row>
    <row r="24" spans="1:12" x14ac:dyDescent="0.25">
      <c r="A24" s="4">
        <v>42403</v>
      </c>
      <c r="B24" s="2">
        <v>84.47</v>
      </c>
      <c r="C24" s="2">
        <v>84.78</v>
      </c>
      <c r="D24" s="2">
        <v>83.21</v>
      </c>
      <c r="E24" s="2">
        <v>84.55</v>
      </c>
      <c r="F24" s="3" t="str">
        <f t="shared" si="0"/>
        <v>Hausse</v>
      </c>
      <c r="G24" s="5" t="str">
        <f t="shared" si="1"/>
        <v/>
      </c>
      <c r="H24" s="6">
        <f t="shared" si="2"/>
        <v>84.78</v>
      </c>
      <c r="I24" s="5" t="str">
        <f t="shared" si="3"/>
        <v/>
      </c>
      <c r="J24" s="5">
        <f t="shared" si="4"/>
        <v>85.28</v>
      </c>
      <c r="K24" s="1">
        <f t="shared" si="5"/>
        <v>85.07</v>
      </c>
      <c r="L24" s="17">
        <f t="shared" si="6"/>
        <v>28.999999999999204</v>
      </c>
    </row>
    <row r="25" spans="1:12" x14ac:dyDescent="0.25">
      <c r="A25" s="4">
        <v>42404</v>
      </c>
      <c r="B25" s="2">
        <v>84.55</v>
      </c>
      <c r="C25" s="2">
        <v>85.07</v>
      </c>
      <c r="D25" s="2">
        <v>83.92</v>
      </c>
      <c r="E25" s="2">
        <v>84.13</v>
      </c>
      <c r="F25" s="3" t="str">
        <f t="shared" si="0"/>
        <v>Baisse</v>
      </c>
      <c r="G25" s="5">
        <f t="shared" si="1"/>
        <v>83.92</v>
      </c>
      <c r="H25" s="6" t="str">
        <f t="shared" si="2"/>
        <v/>
      </c>
      <c r="I25" s="5">
        <f t="shared" si="3"/>
        <v>83.42</v>
      </c>
      <c r="J25" s="5" t="str">
        <f t="shared" si="4"/>
        <v/>
      </c>
      <c r="K25" s="1">
        <f t="shared" si="5"/>
        <v>77.61</v>
      </c>
      <c r="L25" s="17">
        <f t="shared" si="6"/>
        <v>581.00000000000023</v>
      </c>
    </row>
    <row r="26" spans="1:12" x14ac:dyDescent="0.25">
      <c r="A26" s="4">
        <v>42405</v>
      </c>
      <c r="B26" s="2">
        <v>84.13</v>
      </c>
      <c r="C26" s="2">
        <v>84.32</v>
      </c>
      <c r="D26" s="2">
        <v>82.58</v>
      </c>
      <c r="E26" s="2">
        <v>82.59</v>
      </c>
      <c r="F26" s="3" t="str">
        <f t="shared" si="0"/>
        <v>Baisse</v>
      </c>
      <c r="G26" s="5">
        <f t="shared" si="1"/>
        <v>82.58</v>
      </c>
      <c r="H26" s="6" t="str">
        <f t="shared" si="2"/>
        <v/>
      </c>
      <c r="I26" s="5">
        <f t="shared" si="3"/>
        <v>82.08</v>
      </c>
      <c r="J26" s="5" t="str">
        <f t="shared" si="4"/>
        <v/>
      </c>
      <c r="K26" s="1">
        <f t="shared" si="5"/>
        <v>77.61</v>
      </c>
      <c r="L26" s="17">
        <f t="shared" si="6"/>
        <v>446.99999999999989</v>
      </c>
    </row>
    <row r="27" spans="1:12" x14ac:dyDescent="0.25">
      <c r="A27" s="4">
        <v>42408</v>
      </c>
      <c r="B27" s="2">
        <v>82.59</v>
      </c>
      <c r="C27" s="2">
        <v>83.5</v>
      </c>
      <c r="D27" s="2">
        <v>81.61</v>
      </c>
      <c r="E27" s="2">
        <v>82.14</v>
      </c>
      <c r="F27" s="3" t="str">
        <f t="shared" si="0"/>
        <v>Baisse</v>
      </c>
      <c r="G27" s="5">
        <f t="shared" si="1"/>
        <v>81.61</v>
      </c>
      <c r="H27" s="6" t="str">
        <f t="shared" si="2"/>
        <v/>
      </c>
      <c r="I27" s="5">
        <f t="shared" si="3"/>
        <v>81.11</v>
      </c>
      <c r="J27" s="5" t="str">
        <f t="shared" si="4"/>
        <v/>
      </c>
      <c r="K27" s="1">
        <f t="shared" si="5"/>
        <v>77.61</v>
      </c>
      <c r="L27" s="17">
        <f t="shared" si="6"/>
        <v>350</v>
      </c>
    </row>
    <row r="28" spans="1:12" x14ac:dyDescent="0.25">
      <c r="A28" s="4">
        <v>42409</v>
      </c>
      <c r="B28" s="2">
        <v>82.14</v>
      </c>
      <c r="C28" s="2">
        <v>82.15</v>
      </c>
      <c r="D28" s="2">
        <v>80.02</v>
      </c>
      <c r="E28" s="2">
        <v>81.41</v>
      </c>
      <c r="F28" s="3" t="str">
        <f t="shared" si="0"/>
        <v>Baisse</v>
      </c>
      <c r="G28" s="5" t="str">
        <f t="shared" si="1"/>
        <v/>
      </c>
      <c r="H28" s="6" t="str">
        <f t="shared" si="2"/>
        <v/>
      </c>
      <c r="I28" s="5" t="str">
        <f t="shared" si="3"/>
        <v/>
      </c>
      <c r="J28" s="5" t="str">
        <f t="shared" si="4"/>
        <v/>
      </c>
      <c r="K28" s="1">
        <f t="shared" si="5"/>
        <v>77.61</v>
      </c>
      <c r="L28" s="17" t="str">
        <f t="shared" si="6"/>
        <v/>
      </c>
    </row>
    <row r="29" spans="1:12" x14ac:dyDescent="0.25">
      <c r="A29" s="4">
        <v>42410</v>
      </c>
      <c r="B29" s="2">
        <v>81.41</v>
      </c>
      <c r="C29" s="2">
        <v>81.95</v>
      </c>
      <c r="D29" s="2">
        <v>80.41</v>
      </c>
      <c r="E29" s="2">
        <v>80.430000000000007</v>
      </c>
      <c r="F29" s="3" t="str">
        <f t="shared" si="0"/>
        <v>Baisse</v>
      </c>
      <c r="G29" s="5">
        <f t="shared" si="1"/>
        <v>80.41</v>
      </c>
      <c r="H29" s="6" t="str">
        <f t="shared" si="2"/>
        <v/>
      </c>
      <c r="I29" s="5">
        <f t="shared" si="3"/>
        <v>79.91</v>
      </c>
      <c r="J29" s="5" t="str">
        <f t="shared" si="4"/>
        <v/>
      </c>
      <c r="K29" s="1">
        <f t="shared" si="5"/>
        <v>77.61</v>
      </c>
      <c r="L29" s="17">
        <f t="shared" si="6"/>
        <v>229.99999999999972</v>
      </c>
    </row>
    <row r="30" spans="1:12" x14ac:dyDescent="0.25">
      <c r="A30" s="4">
        <v>42411</v>
      </c>
      <c r="B30" s="2">
        <v>80.430000000000007</v>
      </c>
      <c r="C30" s="2">
        <v>80.89</v>
      </c>
      <c r="D30" s="2">
        <v>77.61</v>
      </c>
      <c r="E30" s="2">
        <v>79.94</v>
      </c>
      <c r="F30" s="3" t="str">
        <f t="shared" si="0"/>
        <v>Baisse</v>
      </c>
      <c r="G30" s="5" t="str">
        <f t="shared" si="1"/>
        <v/>
      </c>
      <c r="H30" s="6" t="str">
        <f t="shared" si="2"/>
        <v/>
      </c>
      <c r="I30" s="5" t="str">
        <f t="shared" si="3"/>
        <v/>
      </c>
      <c r="J30" s="5" t="str">
        <f t="shared" si="4"/>
        <v/>
      </c>
      <c r="K30" s="1">
        <f t="shared" si="5"/>
        <v>79.3</v>
      </c>
      <c r="L30" s="17" t="str">
        <f t="shared" si="6"/>
        <v/>
      </c>
    </row>
    <row r="31" spans="1:12" x14ac:dyDescent="0.25">
      <c r="A31" s="4">
        <v>42412</v>
      </c>
      <c r="B31" s="2">
        <v>79.94</v>
      </c>
      <c r="C31" s="2">
        <v>80.67</v>
      </c>
      <c r="D31" s="2">
        <v>79.3</v>
      </c>
      <c r="E31" s="2">
        <v>80.5</v>
      </c>
      <c r="F31" s="3" t="str">
        <f t="shared" si="0"/>
        <v>Hausse</v>
      </c>
      <c r="G31" s="5" t="str">
        <f t="shared" si="1"/>
        <v/>
      </c>
      <c r="H31" s="6">
        <f t="shared" si="2"/>
        <v>80.67</v>
      </c>
      <c r="I31" s="5" t="str">
        <f t="shared" si="3"/>
        <v/>
      </c>
      <c r="J31" s="5">
        <f t="shared" si="4"/>
        <v>81.17</v>
      </c>
      <c r="K31" s="1">
        <f t="shared" si="5"/>
        <v>82.44</v>
      </c>
      <c r="L31" s="17">
        <f t="shared" si="6"/>
        <v>176.9999999999996</v>
      </c>
    </row>
    <row r="32" spans="1:12" x14ac:dyDescent="0.25">
      <c r="A32" s="4">
        <v>42415</v>
      </c>
      <c r="B32" s="2">
        <v>80.5</v>
      </c>
      <c r="C32" s="2">
        <v>82</v>
      </c>
      <c r="D32" s="2">
        <v>80.5</v>
      </c>
      <c r="E32" s="2">
        <v>81.86</v>
      </c>
      <c r="F32" s="3" t="str">
        <f t="shared" si="0"/>
        <v>Hausse</v>
      </c>
      <c r="G32" s="5" t="str">
        <f t="shared" si="1"/>
        <v/>
      </c>
      <c r="H32" s="6">
        <f t="shared" si="2"/>
        <v>82</v>
      </c>
      <c r="I32" s="5" t="str">
        <f t="shared" si="3"/>
        <v/>
      </c>
      <c r="J32" s="5">
        <f t="shared" si="4"/>
        <v>82.5</v>
      </c>
      <c r="K32" s="1">
        <f t="shared" si="5"/>
        <v>82.44</v>
      </c>
      <c r="L32" s="17">
        <f t="shared" si="6"/>
        <v>43.999999999999773</v>
      </c>
    </row>
    <row r="33" spans="1:12" x14ac:dyDescent="0.25">
      <c r="A33" s="4">
        <v>42416</v>
      </c>
      <c r="B33" s="2">
        <v>81.86</v>
      </c>
      <c r="C33" s="2">
        <v>82.44</v>
      </c>
      <c r="D33" s="2">
        <v>80.48</v>
      </c>
      <c r="E33" s="2">
        <v>81.16</v>
      </c>
      <c r="F33" s="3" t="str">
        <f t="shared" si="0"/>
        <v>Baisse</v>
      </c>
      <c r="G33" s="5">
        <f t="shared" si="1"/>
        <v>80.48</v>
      </c>
      <c r="H33" s="6" t="str">
        <f t="shared" si="2"/>
        <v/>
      </c>
      <c r="I33" s="5">
        <f t="shared" si="3"/>
        <v>79.98</v>
      </c>
      <c r="J33" s="5" t="str">
        <f t="shared" si="4"/>
        <v/>
      </c>
      <c r="K33" s="1">
        <f t="shared" si="5"/>
        <v>79.62</v>
      </c>
      <c r="L33" s="17">
        <f t="shared" si="6"/>
        <v>35.999999999999943</v>
      </c>
    </row>
    <row r="34" spans="1:12" x14ac:dyDescent="0.25">
      <c r="A34" s="4">
        <v>42417</v>
      </c>
      <c r="B34" s="2">
        <v>81.16</v>
      </c>
      <c r="C34" s="2">
        <v>82.09</v>
      </c>
      <c r="D34" s="2">
        <v>80.36</v>
      </c>
      <c r="E34" s="2">
        <v>82</v>
      </c>
      <c r="F34" s="3" t="str">
        <f t="shared" si="0"/>
        <v>Hausse</v>
      </c>
      <c r="G34" s="5" t="str">
        <f t="shared" si="1"/>
        <v/>
      </c>
      <c r="H34" s="6" t="str">
        <f t="shared" si="2"/>
        <v/>
      </c>
      <c r="I34" s="5" t="str">
        <f t="shared" si="3"/>
        <v/>
      </c>
      <c r="J34" s="5" t="str">
        <f t="shared" si="4"/>
        <v/>
      </c>
      <c r="K34" s="1">
        <f t="shared" si="5"/>
        <v>83.81</v>
      </c>
      <c r="L34" s="17" t="str">
        <f t="shared" si="6"/>
        <v/>
      </c>
    </row>
    <row r="35" spans="1:12" x14ac:dyDescent="0.25">
      <c r="A35" s="4">
        <v>42418</v>
      </c>
      <c r="B35" s="2">
        <v>82</v>
      </c>
      <c r="C35" s="2">
        <v>82.05</v>
      </c>
      <c r="D35" s="2">
        <v>80.849999999999994</v>
      </c>
      <c r="E35" s="2">
        <v>81.08</v>
      </c>
      <c r="F35" s="3" t="str">
        <f t="shared" si="0"/>
        <v>Baisse</v>
      </c>
      <c r="G35" s="5">
        <f t="shared" si="1"/>
        <v>80.849999999999994</v>
      </c>
      <c r="H35" s="6" t="str">
        <f t="shared" si="2"/>
        <v/>
      </c>
      <c r="I35" s="5">
        <f t="shared" si="3"/>
        <v>80.349999999999994</v>
      </c>
      <c r="J35" s="5" t="str">
        <f t="shared" si="4"/>
        <v/>
      </c>
      <c r="K35" s="1">
        <f t="shared" si="5"/>
        <v>79.62</v>
      </c>
      <c r="L35" s="17">
        <f t="shared" si="6"/>
        <v>72.999999999998977</v>
      </c>
    </row>
    <row r="36" spans="1:12" x14ac:dyDescent="0.25">
      <c r="A36" s="4">
        <v>42419</v>
      </c>
      <c r="B36" s="2">
        <v>81.08</v>
      </c>
      <c r="C36" s="2">
        <v>81.13</v>
      </c>
      <c r="D36" s="2">
        <v>79.84</v>
      </c>
      <c r="E36" s="2">
        <v>80.52</v>
      </c>
      <c r="F36" s="3" t="str">
        <f t="shared" si="0"/>
        <v>Baisse</v>
      </c>
      <c r="G36" s="5" t="str">
        <f t="shared" si="1"/>
        <v/>
      </c>
      <c r="H36" s="6" t="str">
        <f t="shared" si="2"/>
        <v/>
      </c>
      <c r="I36" s="5" t="str">
        <f t="shared" si="3"/>
        <v/>
      </c>
      <c r="J36" s="5" t="str">
        <f t="shared" si="4"/>
        <v/>
      </c>
      <c r="K36" s="1">
        <f t="shared" si="5"/>
        <v>79.62</v>
      </c>
      <c r="L36" s="17" t="str">
        <f t="shared" si="6"/>
        <v/>
      </c>
    </row>
    <row r="37" spans="1:12" x14ac:dyDescent="0.25">
      <c r="A37" s="4">
        <v>42422</v>
      </c>
      <c r="B37" s="2">
        <v>80.52</v>
      </c>
      <c r="C37" s="2">
        <v>82.04</v>
      </c>
      <c r="D37" s="2">
        <v>80.28</v>
      </c>
      <c r="E37" s="2">
        <v>81.64</v>
      </c>
      <c r="F37" s="3" t="str">
        <f t="shared" si="0"/>
        <v>Hausse</v>
      </c>
      <c r="G37" s="5" t="str">
        <f t="shared" si="1"/>
        <v/>
      </c>
      <c r="H37" s="6" t="str">
        <f t="shared" si="2"/>
        <v/>
      </c>
      <c r="I37" s="5" t="str">
        <f t="shared" si="3"/>
        <v/>
      </c>
      <c r="J37" s="5" t="str">
        <f t="shared" si="4"/>
        <v/>
      </c>
      <c r="K37" s="1">
        <f t="shared" si="5"/>
        <v>85.03</v>
      </c>
      <c r="L37" s="17" t="str">
        <f t="shared" si="6"/>
        <v/>
      </c>
    </row>
    <row r="38" spans="1:12" x14ac:dyDescent="0.25">
      <c r="A38" s="4">
        <v>42423</v>
      </c>
      <c r="B38" s="2">
        <v>81.64</v>
      </c>
      <c r="C38" s="2">
        <v>81.8</v>
      </c>
      <c r="D38" s="2">
        <v>80.69</v>
      </c>
      <c r="E38" s="2">
        <v>80.77</v>
      </c>
      <c r="F38" s="3" t="str">
        <f t="shared" si="0"/>
        <v>Baisse</v>
      </c>
      <c r="G38" s="5">
        <f t="shared" si="1"/>
        <v>80.69</v>
      </c>
      <c r="H38" s="6" t="str">
        <f t="shared" si="2"/>
        <v/>
      </c>
      <c r="I38" s="5">
        <f t="shared" si="3"/>
        <v>80.19</v>
      </c>
      <c r="J38" s="5" t="str">
        <f t="shared" si="4"/>
        <v/>
      </c>
      <c r="K38" s="1">
        <f t="shared" si="5"/>
        <v>79.62</v>
      </c>
      <c r="L38" s="17">
        <f t="shared" si="6"/>
        <v>56.999999999999318</v>
      </c>
    </row>
    <row r="39" spans="1:12" x14ac:dyDescent="0.25">
      <c r="A39" s="4">
        <v>42424</v>
      </c>
      <c r="B39" s="2">
        <v>80.77</v>
      </c>
      <c r="C39" s="2">
        <v>80.84</v>
      </c>
      <c r="D39" s="2">
        <v>79.62</v>
      </c>
      <c r="E39" s="2">
        <v>80.75</v>
      </c>
      <c r="F39" s="3" t="str">
        <f t="shared" si="0"/>
        <v>Baisse</v>
      </c>
      <c r="G39" s="5" t="str">
        <f t="shared" si="1"/>
        <v/>
      </c>
      <c r="H39" s="6" t="str">
        <f t="shared" si="2"/>
        <v/>
      </c>
      <c r="I39" s="5" t="str">
        <f t="shared" si="3"/>
        <v/>
      </c>
      <c r="J39" s="5" t="str">
        <f t="shared" si="4"/>
        <v/>
      </c>
      <c r="K39" s="1">
        <f t="shared" si="5"/>
        <v>79.819999999999993</v>
      </c>
      <c r="L39" s="17" t="str">
        <f t="shared" si="6"/>
        <v/>
      </c>
    </row>
    <row r="40" spans="1:12" x14ac:dyDescent="0.25">
      <c r="A40" s="4">
        <v>42425</v>
      </c>
      <c r="B40" s="2">
        <v>80.75</v>
      </c>
      <c r="C40" s="2">
        <v>81.81</v>
      </c>
      <c r="D40" s="2">
        <v>80.209999999999994</v>
      </c>
      <c r="E40" s="2">
        <v>81.8</v>
      </c>
      <c r="F40" s="3" t="str">
        <f t="shared" si="0"/>
        <v>Hausse</v>
      </c>
      <c r="G40" s="5" t="str">
        <f t="shared" si="1"/>
        <v/>
      </c>
      <c r="H40" s="6">
        <f t="shared" si="2"/>
        <v>81.81</v>
      </c>
      <c r="I40" s="5" t="str">
        <f t="shared" si="3"/>
        <v/>
      </c>
      <c r="J40" s="5">
        <f t="shared" si="4"/>
        <v>82.31</v>
      </c>
      <c r="K40" s="1">
        <f t="shared" si="5"/>
        <v>86.22</v>
      </c>
      <c r="L40" s="17">
        <f t="shared" si="6"/>
        <v>440.99999999999966</v>
      </c>
    </row>
    <row r="41" spans="1:12" x14ac:dyDescent="0.25">
      <c r="A41" s="4">
        <v>42426</v>
      </c>
      <c r="B41" s="2">
        <v>81.8</v>
      </c>
      <c r="C41" s="2">
        <v>82.03</v>
      </c>
      <c r="D41" s="2">
        <v>81.02</v>
      </c>
      <c r="E41" s="2">
        <v>81.27</v>
      </c>
      <c r="F41" s="3" t="str">
        <f t="shared" si="0"/>
        <v>Baisse</v>
      </c>
      <c r="G41" s="5">
        <f t="shared" si="1"/>
        <v>81.02</v>
      </c>
      <c r="H41" s="6" t="str">
        <f t="shared" si="2"/>
        <v/>
      </c>
      <c r="I41" s="5">
        <f t="shared" si="3"/>
        <v>80.52</v>
      </c>
      <c r="J41" s="5" t="str">
        <f t="shared" si="4"/>
        <v/>
      </c>
      <c r="K41" s="1">
        <f t="shared" si="5"/>
        <v>79.819999999999993</v>
      </c>
      <c r="L41" s="17">
        <f t="shared" si="6"/>
        <v>70.000000000000284</v>
      </c>
    </row>
    <row r="42" spans="1:12" x14ac:dyDescent="0.25">
      <c r="A42" s="4">
        <v>42429</v>
      </c>
      <c r="B42" s="2">
        <v>81.27</v>
      </c>
      <c r="C42" s="2">
        <v>81.39</v>
      </c>
      <c r="D42" s="2">
        <v>80.349999999999994</v>
      </c>
      <c r="E42" s="2">
        <v>80.510000000000005</v>
      </c>
      <c r="F42" s="3" t="str">
        <f t="shared" si="0"/>
        <v>Baisse</v>
      </c>
      <c r="G42" s="5">
        <f t="shared" si="1"/>
        <v>80.349999999999994</v>
      </c>
      <c r="H42" s="6" t="str">
        <f t="shared" si="2"/>
        <v/>
      </c>
      <c r="I42" s="5">
        <f t="shared" si="3"/>
        <v>79.849999999999994</v>
      </c>
      <c r="J42" s="5" t="str">
        <f t="shared" si="4"/>
        <v/>
      </c>
      <c r="K42" s="1">
        <f t="shared" si="5"/>
        <v>79.819999999999993</v>
      </c>
      <c r="L42" s="17">
        <f t="shared" si="6"/>
        <v>3.0000000000001137</v>
      </c>
    </row>
    <row r="43" spans="1:12" x14ac:dyDescent="0.25">
      <c r="A43" s="4">
        <v>42430</v>
      </c>
      <c r="B43" s="2">
        <v>80.510000000000005</v>
      </c>
      <c r="C43" s="2">
        <v>81.98</v>
      </c>
      <c r="D43" s="2">
        <v>79.819999999999993</v>
      </c>
      <c r="E43" s="2">
        <v>81.84</v>
      </c>
      <c r="F43" s="3" t="str">
        <f t="shared" si="0"/>
        <v>Hausse</v>
      </c>
      <c r="G43" s="5" t="str">
        <f t="shared" si="1"/>
        <v/>
      </c>
      <c r="H43" s="6">
        <f t="shared" si="2"/>
        <v>81.98</v>
      </c>
      <c r="I43" s="5" t="str">
        <f t="shared" si="3"/>
        <v/>
      </c>
      <c r="J43" s="5">
        <f t="shared" si="4"/>
        <v>82.48</v>
      </c>
      <c r="K43" s="1">
        <f t="shared" si="5"/>
        <v>86.42</v>
      </c>
      <c r="L43" s="17">
        <f t="shared" si="6"/>
        <v>443.99999999999977</v>
      </c>
    </row>
    <row r="44" spans="1:12" x14ac:dyDescent="0.25">
      <c r="A44" s="4">
        <v>42431</v>
      </c>
      <c r="B44" s="2">
        <v>81.84</v>
      </c>
      <c r="C44" s="2">
        <v>82.93</v>
      </c>
      <c r="D44" s="2">
        <v>81.56</v>
      </c>
      <c r="E44" s="2">
        <v>82.81</v>
      </c>
      <c r="F44" s="3" t="str">
        <f t="shared" si="0"/>
        <v>Hausse</v>
      </c>
      <c r="G44" s="5" t="str">
        <f t="shared" si="1"/>
        <v/>
      </c>
      <c r="H44" s="6">
        <f t="shared" si="2"/>
        <v>82.93</v>
      </c>
      <c r="I44" s="5" t="str">
        <f t="shared" si="3"/>
        <v/>
      </c>
      <c r="J44" s="5">
        <f t="shared" si="4"/>
        <v>83.43</v>
      </c>
      <c r="K44" s="1">
        <f t="shared" si="5"/>
        <v>86.42</v>
      </c>
      <c r="L44" s="17">
        <f t="shared" si="6"/>
        <v>348.99999999999949</v>
      </c>
    </row>
    <row r="45" spans="1:12" x14ac:dyDescent="0.25">
      <c r="A45" s="4">
        <v>42432</v>
      </c>
      <c r="B45" s="2">
        <v>82.81</v>
      </c>
      <c r="C45" s="2">
        <v>83.81</v>
      </c>
      <c r="D45" s="2">
        <v>82.63</v>
      </c>
      <c r="E45" s="2">
        <v>83.61</v>
      </c>
      <c r="F45" s="3" t="str">
        <f t="shared" si="0"/>
        <v>Hausse</v>
      </c>
      <c r="G45" s="5" t="str">
        <f t="shared" si="1"/>
        <v/>
      </c>
      <c r="H45" s="6">
        <f t="shared" si="2"/>
        <v>83.81</v>
      </c>
      <c r="I45" s="5" t="str">
        <f t="shared" si="3"/>
        <v/>
      </c>
      <c r="J45" s="5">
        <f t="shared" si="4"/>
        <v>84.31</v>
      </c>
      <c r="K45" s="1">
        <f t="shared" si="5"/>
        <v>86.42</v>
      </c>
      <c r="L45" s="17">
        <f t="shared" si="6"/>
        <v>260.99999999999994</v>
      </c>
    </row>
    <row r="46" spans="1:12" x14ac:dyDescent="0.25">
      <c r="A46" s="4">
        <v>42433</v>
      </c>
      <c r="B46" s="2">
        <v>83.61</v>
      </c>
      <c r="C46" s="2">
        <v>84.95</v>
      </c>
      <c r="D46" s="2">
        <v>83.26</v>
      </c>
      <c r="E46" s="2">
        <v>84.68</v>
      </c>
      <c r="F46" s="3" t="str">
        <f t="shared" si="0"/>
        <v>Hausse</v>
      </c>
      <c r="G46" s="5" t="str">
        <f t="shared" si="1"/>
        <v/>
      </c>
      <c r="H46" s="6">
        <f t="shared" si="2"/>
        <v>84.95</v>
      </c>
      <c r="I46" s="5" t="str">
        <f t="shared" si="3"/>
        <v/>
      </c>
      <c r="J46" s="5">
        <f t="shared" si="4"/>
        <v>85.45</v>
      </c>
      <c r="K46" s="1">
        <f t="shared" si="5"/>
        <v>86.42</v>
      </c>
      <c r="L46" s="17">
        <f t="shared" si="6"/>
        <v>146.99999999999989</v>
      </c>
    </row>
    <row r="47" spans="1:12" x14ac:dyDescent="0.25">
      <c r="A47" s="4">
        <v>42436</v>
      </c>
      <c r="B47" s="2">
        <v>84.68</v>
      </c>
      <c r="C47" s="2">
        <v>85.03</v>
      </c>
      <c r="D47" s="2">
        <v>83.91</v>
      </c>
      <c r="E47" s="2">
        <v>84.79</v>
      </c>
      <c r="F47" s="3" t="str">
        <f t="shared" si="0"/>
        <v>Hausse</v>
      </c>
      <c r="G47" s="5" t="str">
        <f t="shared" si="1"/>
        <v/>
      </c>
      <c r="H47" s="6" t="str">
        <f t="shared" si="2"/>
        <v/>
      </c>
      <c r="I47" s="5" t="str">
        <f t="shared" si="3"/>
        <v/>
      </c>
      <c r="J47" s="5" t="str">
        <f t="shared" si="4"/>
        <v/>
      </c>
      <c r="K47" s="1">
        <f t="shared" si="5"/>
        <v>86.42</v>
      </c>
      <c r="L47" s="17" t="str">
        <f t="shared" si="6"/>
        <v/>
      </c>
    </row>
    <row r="48" spans="1:12" x14ac:dyDescent="0.25">
      <c r="A48" s="4">
        <v>42437</v>
      </c>
      <c r="B48" s="2">
        <v>84.79</v>
      </c>
      <c r="C48" s="2">
        <v>84.8</v>
      </c>
      <c r="D48" s="2">
        <v>83.61</v>
      </c>
      <c r="E48" s="2">
        <v>83.81</v>
      </c>
      <c r="F48" s="3" t="str">
        <f t="shared" si="0"/>
        <v>Baisse</v>
      </c>
      <c r="G48" s="5">
        <f t="shared" si="1"/>
        <v>83.61</v>
      </c>
      <c r="H48" s="6" t="str">
        <f t="shared" si="2"/>
        <v/>
      </c>
      <c r="I48" s="5">
        <f t="shared" si="3"/>
        <v>83.11</v>
      </c>
      <c r="J48" s="5" t="str">
        <f t="shared" si="4"/>
        <v/>
      </c>
      <c r="K48" s="1">
        <f t="shared" si="5"/>
        <v>83.36</v>
      </c>
      <c r="L48" s="17">
        <f t="shared" si="6"/>
        <v>-25</v>
      </c>
    </row>
    <row r="49" spans="1:12" x14ac:dyDescent="0.25">
      <c r="A49" s="4">
        <v>42438</v>
      </c>
      <c r="B49" s="2">
        <v>83.81</v>
      </c>
      <c r="C49" s="2">
        <v>85.26</v>
      </c>
      <c r="D49" s="2">
        <v>83.36</v>
      </c>
      <c r="E49" s="2">
        <v>84.89</v>
      </c>
      <c r="F49" s="3" t="str">
        <f t="shared" si="0"/>
        <v>Hausse</v>
      </c>
      <c r="G49" s="5" t="str">
        <f t="shared" si="1"/>
        <v/>
      </c>
      <c r="H49" s="6">
        <f t="shared" si="2"/>
        <v>85.26</v>
      </c>
      <c r="I49" s="5" t="str">
        <f t="shared" si="3"/>
        <v/>
      </c>
      <c r="J49" s="5">
        <f t="shared" si="4"/>
        <v>85.76</v>
      </c>
      <c r="K49" s="1">
        <f t="shared" si="5"/>
        <v>86.42</v>
      </c>
      <c r="L49" s="17">
        <f t="shared" si="6"/>
        <v>115.99999999999966</v>
      </c>
    </row>
    <row r="50" spans="1:12" x14ac:dyDescent="0.25">
      <c r="A50" s="4">
        <v>42439</v>
      </c>
      <c r="B50" s="2">
        <v>84.89</v>
      </c>
      <c r="C50" s="2">
        <v>85.63</v>
      </c>
      <c r="D50" s="2">
        <v>83.72</v>
      </c>
      <c r="E50" s="2">
        <v>84.42</v>
      </c>
      <c r="F50" s="3" t="str">
        <f t="shared" si="0"/>
        <v>Baisse</v>
      </c>
      <c r="G50" s="5" t="str">
        <f t="shared" si="1"/>
        <v/>
      </c>
      <c r="H50" s="6" t="str">
        <f t="shared" si="2"/>
        <v/>
      </c>
      <c r="I50" s="5" t="str">
        <f t="shared" si="3"/>
        <v/>
      </c>
      <c r="J50" s="5" t="str">
        <f t="shared" si="4"/>
        <v/>
      </c>
      <c r="K50" s="1">
        <f t="shared" si="5"/>
        <v>83.92</v>
      </c>
      <c r="L50" s="17" t="str">
        <f t="shared" si="6"/>
        <v/>
      </c>
    </row>
    <row r="51" spans="1:12" x14ac:dyDescent="0.25">
      <c r="A51" s="4">
        <v>42440</v>
      </c>
      <c r="B51" s="2">
        <v>84.42</v>
      </c>
      <c r="C51" s="2">
        <v>86.22</v>
      </c>
      <c r="D51" s="2">
        <v>84.08</v>
      </c>
      <c r="E51" s="2">
        <v>86.16</v>
      </c>
      <c r="F51" s="3" t="str">
        <f t="shared" si="0"/>
        <v>Hausse</v>
      </c>
      <c r="G51" s="5" t="str">
        <f t="shared" si="1"/>
        <v/>
      </c>
      <c r="H51" s="6">
        <f t="shared" si="2"/>
        <v>86.22</v>
      </c>
      <c r="I51" s="5" t="str">
        <f t="shared" si="3"/>
        <v/>
      </c>
      <c r="J51" s="5">
        <f t="shared" si="4"/>
        <v>86.72</v>
      </c>
      <c r="K51" s="1">
        <f t="shared" si="5"/>
        <v>86.42</v>
      </c>
      <c r="L51" s="17">
        <f t="shared" si="6"/>
        <v>20.000000000000284</v>
      </c>
    </row>
    <row r="52" spans="1:12" x14ac:dyDescent="0.25">
      <c r="A52" s="4">
        <v>42443</v>
      </c>
      <c r="B52" s="2">
        <v>86.16</v>
      </c>
      <c r="C52" s="2">
        <v>86.42</v>
      </c>
      <c r="D52" s="2">
        <v>85.24</v>
      </c>
      <c r="E52" s="2">
        <v>85.57</v>
      </c>
      <c r="F52" s="3" t="str">
        <f t="shared" si="0"/>
        <v>Baisse</v>
      </c>
      <c r="G52" s="5">
        <f t="shared" si="1"/>
        <v>85.24</v>
      </c>
      <c r="H52" s="6" t="str">
        <f t="shared" si="2"/>
        <v/>
      </c>
      <c r="I52" s="5">
        <f t="shared" si="3"/>
        <v>84.74</v>
      </c>
      <c r="J52" s="5" t="str">
        <f t="shared" si="4"/>
        <v/>
      </c>
      <c r="K52" s="1">
        <f t="shared" si="5"/>
        <v>83.92</v>
      </c>
      <c r="L52" s="17">
        <f t="shared" si="6"/>
        <v>81.999999999999318</v>
      </c>
    </row>
    <row r="53" spans="1:12" x14ac:dyDescent="0.25">
      <c r="A53" s="4">
        <v>42444</v>
      </c>
      <c r="B53" s="2">
        <v>85.57</v>
      </c>
      <c r="C53" s="2">
        <v>85.68</v>
      </c>
      <c r="D53" s="2">
        <v>83.92</v>
      </c>
      <c r="E53" s="2">
        <v>84.45</v>
      </c>
      <c r="F53" s="3" t="str">
        <f t="shared" si="0"/>
        <v>Baisse</v>
      </c>
      <c r="G53" s="5" t="str">
        <f t="shared" si="1"/>
        <v/>
      </c>
      <c r="H53" s="6" t="str">
        <f t="shared" si="2"/>
        <v/>
      </c>
      <c r="I53" s="5" t="str">
        <f t="shared" si="3"/>
        <v/>
      </c>
      <c r="J53" s="5" t="str">
        <f t="shared" si="4"/>
        <v/>
      </c>
      <c r="K53" s="1">
        <f t="shared" si="5"/>
        <v>84.14</v>
      </c>
      <c r="L53" s="17" t="str">
        <f t="shared" si="6"/>
        <v/>
      </c>
    </row>
    <row r="54" spans="1:12" x14ac:dyDescent="0.25">
      <c r="A54" s="4">
        <v>42445</v>
      </c>
      <c r="B54" s="2">
        <v>84.45</v>
      </c>
      <c r="C54" s="2">
        <v>85.15</v>
      </c>
      <c r="D54" s="2">
        <v>84.27</v>
      </c>
      <c r="E54" s="2">
        <v>85.07</v>
      </c>
      <c r="F54" s="3" t="str">
        <f t="shared" si="0"/>
        <v>Hausse</v>
      </c>
      <c r="G54" s="5" t="str">
        <f t="shared" si="1"/>
        <v/>
      </c>
      <c r="H54" s="6">
        <f t="shared" si="2"/>
        <v>85.15</v>
      </c>
      <c r="I54" s="5" t="str">
        <f t="shared" si="3"/>
        <v/>
      </c>
      <c r="J54" s="5">
        <f t="shared" si="4"/>
        <v>85.65</v>
      </c>
      <c r="K54" s="1">
        <f t="shared" si="5"/>
        <v>86.72</v>
      </c>
      <c r="L54" s="17">
        <f t="shared" si="6"/>
        <v>156.99999999999932</v>
      </c>
    </row>
    <row r="55" spans="1:12" x14ac:dyDescent="0.25">
      <c r="A55" s="4">
        <v>42446</v>
      </c>
      <c r="B55" s="2">
        <v>85.07</v>
      </c>
      <c r="C55" s="2">
        <v>85.89</v>
      </c>
      <c r="D55" s="2">
        <v>84.31</v>
      </c>
      <c r="E55" s="2">
        <v>85.23</v>
      </c>
      <c r="F55" s="3" t="str">
        <f t="shared" ref="F55:F118" si="7">IF(E55&lt;B55,"Baisse","Hausse")</f>
        <v>Hausse</v>
      </c>
      <c r="G55" s="5" t="str">
        <f t="shared" ref="G55:G118" si="8">IF(D56&gt;D55,"",IF(F55="Baisse",D55,""))</f>
        <v/>
      </c>
      <c r="H55" s="6" t="str">
        <f t="shared" ref="H55:H118" si="9">IF(C56&lt;C55,"",IF(C56&lt;C55,"",IF(F55="Hausse",C55,"")))</f>
        <v/>
      </c>
      <c r="I55" s="5" t="str">
        <f t="shared" si="3"/>
        <v/>
      </c>
      <c r="J55" s="5" t="str">
        <f t="shared" si="4"/>
        <v/>
      </c>
      <c r="K55" s="1">
        <f t="shared" ref="K55:K118" si="10">IF(F55="Hausse",MAX(C56:C66),IF(F55="Baisse",MIN(D56:D66),""))</f>
        <v>86.72</v>
      </c>
      <c r="L55" s="17" t="str">
        <f t="shared" si="6"/>
        <v/>
      </c>
    </row>
    <row r="56" spans="1:12" x14ac:dyDescent="0.25">
      <c r="A56" s="4">
        <v>42447</v>
      </c>
      <c r="B56" s="2">
        <v>85.23</v>
      </c>
      <c r="C56" s="2">
        <v>85.38</v>
      </c>
      <c r="D56" s="2">
        <v>84.68</v>
      </c>
      <c r="E56" s="2">
        <v>84.86</v>
      </c>
      <c r="F56" s="3" t="str">
        <f t="shared" si="7"/>
        <v>Baisse</v>
      </c>
      <c r="G56" s="5">
        <f t="shared" si="8"/>
        <v>84.68</v>
      </c>
      <c r="H56" s="6" t="str">
        <f t="shared" si="9"/>
        <v/>
      </c>
      <c r="I56" s="5">
        <f t="shared" si="3"/>
        <v>84.18</v>
      </c>
      <c r="J56" s="5" t="str">
        <f t="shared" si="4"/>
        <v/>
      </c>
      <c r="K56" s="1">
        <f t="shared" si="10"/>
        <v>84.14</v>
      </c>
      <c r="L56" s="17">
        <f t="shared" ref="L56:L119" si="11">IF(AND(I56="",J56=""),"",IF(F56="Baisse",(I56-K56)*100,IF(F56="Hausse",(K56-H56)*100)))</f>
        <v>4.0000000000006253</v>
      </c>
    </row>
    <row r="57" spans="1:12" x14ac:dyDescent="0.25">
      <c r="A57" s="4">
        <v>42450</v>
      </c>
      <c r="B57" s="2">
        <v>84.86</v>
      </c>
      <c r="C57" s="2">
        <v>85.1</v>
      </c>
      <c r="D57" s="2">
        <v>84.23</v>
      </c>
      <c r="E57" s="2">
        <v>84.86</v>
      </c>
      <c r="F57" s="3" t="str">
        <f t="shared" si="7"/>
        <v>Hausse</v>
      </c>
      <c r="G57" s="5" t="str">
        <f t="shared" si="8"/>
        <v/>
      </c>
      <c r="H57" s="6">
        <f t="shared" si="9"/>
        <v>85.1</v>
      </c>
      <c r="I57" s="5" t="str">
        <f t="shared" si="3"/>
        <v/>
      </c>
      <c r="J57" s="5">
        <f t="shared" si="4"/>
        <v>85.6</v>
      </c>
      <c r="K57" s="1">
        <f t="shared" si="10"/>
        <v>86.72</v>
      </c>
      <c r="L57" s="17">
        <f t="shared" si="11"/>
        <v>162.00000000000045</v>
      </c>
    </row>
    <row r="58" spans="1:12" x14ac:dyDescent="0.25">
      <c r="A58" s="4">
        <v>42451</v>
      </c>
      <c r="B58" s="2">
        <v>84.86</v>
      </c>
      <c r="C58" s="2">
        <v>85.69</v>
      </c>
      <c r="D58" s="2">
        <v>84.14</v>
      </c>
      <c r="E58" s="2">
        <v>85.69</v>
      </c>
      <c r="F58" s="3" t="str">
        <f t="shared" si="7"/>
        <v>Hausse</v>
      </c>
      <c r="G58" s="5" t="str">
        <f t="shared" si="8"/>
        <v/>
      </c>
      <c r="H58" s="6">
        <f t="shared" si="9"/>
        <v>85.69</v>
      </c>
      <c r="I58" s="5" t="str">
        <f t="shared" si="3"/>
        <v/>
      </c>
      <c r="J58" s="5">
        <f t="shared" si="4"/>
        <v>86.19</v>
      </c>
      <c r="K58" s="1">
        <f t="shared" si="10"/>
        <v>86.72</v>
      </c>
      <c r="L58" s="17">
        <f t="shared" si="11"/>
        <v>103.00000000000011</v>
      </c>
    </row>
    <row r="59" spans="1:12" x14ac:dyDescent="0.25">
      <c r="A59" s="4">
        <v>42452</v>
      </c>
      <c r="B59" s="2">
        <v>85.69</v>
      </c>
      <c r="C59" s="2">
        <v>85.88</v>
      </c>
      <c r="D59" s="2">
        <v>84.53</v>
      </c>
      <c r="E59" s="2">
        <v>84.67</v>
      </c>
      <c r="F59" s="3" t="str">
        <f t="shared" si="7"/>
        <v>Baisse</v>
      </c>
      <c r="G59" s="5">
        <f t="shared" si="8"/>
        <v>84.53</v>
      </c>
      <c r="H59" s="6" t="str">
        <f t="shared" si="9"/>
        <v/>
      </c>
      <c r="I59" s="5">
        <f t="shared" si="3"/>
        <v>84.03</v>
      </c>
      <c r="J59" s="5" t="str">
        <f t="shared" si="4"/>
        <v/>
      </c>
      <c r="K59" s="1">
        <f t="shared" si="10"/>
        <v>80.69</v>
      </c>
      <c r="L59" s="17">
        <f t="shared" si="11"/>
        <v>334.00000000000034</v>
      </c>
    </row>
    <row r="60" spans="1:12" x14ac:dyDescent="0.25">
      <c r="A60" s="4">
        <v>42453</v>
      </c>
      <c r="B60" s="2">
        <v>84.67</v>
      </c>
      <c r="C60" s="2">
        <v>85.03</v>
      </c>
      <c r="D60" s="2">
        <v>84.34</v>
      </c>
      <c r="E60" s="2">
        <v>85.03</v>
      </c>
      <c r="F60" s="3" t="str">
        <f t="shared" si="7"/>
        <v>Hausse</v>
      </c>
      <c r="G60" s="5" t="str">
        <f t="shared" si="8"/>
        <v/>
      </c>
      <c r="H60" s="6">
        <f t="shared" si="9"/>
        <v>85.03</v>
      </c>
      <c r="I60" s="5" t="str">
        <f t="shared" si="3"/>
        <v/>
      </c>
      <c r="J60" s="5">
        <f t="shared" si="4"/>
        <v>85.53</v>
      </c>
      <c r="K60" s="1">
        <f t="shared" si="10"/>
        <v>86.72</v>
      </c>
      <c r="L60" s="17">
        <f t="shared" si="11"/>
        <v>168.99999999999977</v>
      </c>
    </row>
    <row r="61" spans="1:12" x14ac:dyDescent="0.25">
      <c r="A61" s="4">
        <v>42454</v>
      </c>
      <c r="B61" s="2">
        <v>85.03</v>
      </c>
      <c r="C61" s="2">
        <v>85.25</v>
      </c>
      <c r="D61" s="2">
        <v>84.76</v>
      </c>
      <c r="E61" s="2">
        <v>84.98</v>
      </c>
      <c r="F61" s="3" t="str">
        <f t="shared" si="7"/>
        <v>Baisse</v>
      </c>
      <c r="G61" s="5" t="str">
        <f t="shared" si="8"/>
        <v/>
      </c>
      <c r="H61" s="6" t="str">
        <f t="shared" si="9"/>
        <v/>
      </c>
      <c r="I61" s="5" t="str">
        <f t="shared" si="3"/>
        <v/>
      </c>
      <c r="J61" s="5" t="str">
        <f t="shared" si="4"/>
        <v/>
      </c>
      <c r="K61" s="1">
        <f t="shared" si="10"/>
        <v>80.69</v>
      </c>
      <c r="L61" s="17" t="str">
        <f t="shared" si="11"/>
        <v/>
      </c>
    </row>
    <row r="62" spans="1:12" x14ac:dyDescent="0.25">
      <c r="A62" s="4">
        <v>42457</v>
      </c>
      <c r="B62" s="2">
        <v>84.98</v>
      </c>
      <c r="C62" s="2">
        <v>85.66</v>
      </c>
      <c r="D62" s="2">
        <v>84.95</v>
      </c>
      <c r="E62" s="2">
        <v>85.62</v>
      </c>
      <c r="F62" s="3" t="str">
        <f t="shared" si="7"/>
        <v>Hausse</v>
      </c>
      <c r="G62" s="5" t="str">
        <f t="shared" si="8"/>
        <v/>
      </c>
      <c r="H62" s="6">
        <f t="shared" si="9"/>
        <v>85.66</v>
      </c>
      <c r="I62" s="5" t="str">
        <f t="shared" si="3"/>
        <v/>
      </c>
      <c r="J62" s="5">
        <f t="shared" si="4"/>
        <v>86.16</v>
      </c>
      <c r="K62" s="1">
        <f t="shared" si="10"/>
        <v>86.72</v>
      </c>
      <c r="L62" s="17">
        <f t="shared" si="11"/>
        <v>106.00000000000023</v>
      </c>
    </row>
    <row r="63" spans="1:12" x14ac:dyDescent="0.25">
      <c r="A63" s="4">
        <v>42458</v>
      </c>
      <c r="B63" s="2">
        <v>85.62</v>
      </c>
      <c r="C63" s="2">
        <v>86.17</v>
      </c>
      <c r="D63" s="2">
        <v>85.3</v>
      </c>
      <c r="E63" s="2">
        <v>85.99</v>
      </c>
      <c r="F63" s="3" t="str">
        <f t="shared" si="7"/>
        <v>Hausse</v>
      </c>
      <c r="G63" s="5" t="str">
        <f t="shared" si="8"/>
        <v/>
      </c>
      <c r="H63" s="6">
        <f t="shared" si="9"/>
        <v>86.17</v>
      </c>
      <c r="I63" s="5" t="str">
        <f t="shared" si="3"/>
        <v/>
      </c>
      <c r="J63" s="5">
        <f t="shared" si="4"/>
        <v>86.67</v>
      </c>
      <c r="K63" s="1">
        <f t="shared" si="10"/>
        <v>86.72</v>
      </c>
      <c r="L63" s="17">
        <f t="shared" si="11"/>
        <v>54.999999999999716</v>
      </c>
    </row>
    <row r="64" spans="1:12" x14ac:dyDescent="0.25">
      <c r="A64" s="4">
        <v>42459</v>
      </c>
      <c r="B64" s="2">
        <v>85.99</v>
      </c>
      <c r="C64" s="2">
        <v>86.68</v>
      </c>
      <c r="D64" s="2">
        <v>85.64</v>
      </c>
      <c r="E64" s="2">
        <v>86.27</v>
      </c>
      <c r="F64" s="3" t="str">
        <f t="shared" si="7"/>
        <v>Hausse</v>
      </c>
      <c r="G64" s="5" t="str">
        <f t="shared" si="8"/>
        <v/>
      </c>
      <c r="H64" s="6">
        <f t="shared" si="9"/>
        <v>86.68</v>
      </c>
      <c r="I64" s="5" t="str">
        <f t="shared" si="3"/>
        <v/>
      </c>
      <c r="J64" s="5">
        <f t="shared" si="4"/>
        <v>87.18</v>
      </c>
      <c r="K64" s="1">
        <f t="shared" si="10"/>
        <v>86.72</v>
      </c>
      <c r="L64" s="17">
        <f t="shared" si="11"/>
        <v>3.9999999999992042</v>
      </c>
    </row>
    <row r="65" spans="1:12" x14ac:dyDescent="0.25">
      <c r="A65" s="4">
        <v>42460</v>
      </c>
      <c r="B65" s="2">
        <v>86.27</v>
      </c>
      <c r="C65" s="2">
        <v>86.72</v>
      </c>
      <c r="D65" s="2">
        <v>85.78</v>
      </c>
      <c r="E65" s="2">
        <v>86.22</v>
      </c>
      <c r="F65" s="3" t="str">
        <f t="shared" si="7"/>
        <v>Baisse</v>
      </c>
      <c r="G65" s="5">
        <f t="shared" si="8"/>
        <v>85.78</v>
      </c>
      <c r="H65" s="6" t="str">
        <f t="shared" si="9"/>
        <v/>
      </c>
      <c r="I65" s="5">
        <f t="shared" si="3"/>
        <v>85.28</v>
      </c>
      <c r="J65" s="5" t="str">
        <f t="shared" si="4"/>
        <v/>
      </c>
      <c r="K65" s="1">
        <f t="shared" si="10"/>
        <v>80.69</v>
      </c>
      <c r="L65" s="17">
        <f t="shared" si="11"/>
        <v>459.00000000000034</v>
      </c>
    </row>
    <row r="66" spans="1:12" x14ac:dyDescent="0.25">
      <c r="A66" s="4">
        <v>42461</v>
      </c>
      <c r="B66" s="2">
        <v>86.22</v>
      </c>
      <c r="C66" s="2">
        <v>86.5</v>
      </c>
      <c r="D66" s="2">
        <v>85.27</v>
      </c>
      <c r="E66" s="2">
        <v>85.81</v>
      </c>
      <c r="F66" s="3" t="str">
        <f t="shared" si="7"/>
        <v>Baisse</v>
      </c>
      <c r="G66" s="5">
        <f t="shared" si="8"/>
        <v>85.27</v>
      </c>
      <c r="H66" s="6" t="str">
        <f t="shared" si="9"/>
        <v/>
      </c>
      <c r="I66" s="5">
        <f t="shared" ref="I66:I129" si="12">IF(D67&gt;D66,"",IF(G66="","",G66-0.5))</f>
        <v>84.77</v>
      </c>
      <c r="J66" s="5" t="str">
        <f t="shared" ref="J66:J129" si="13">IF(H66="","",H66+0.5)</f>
        <v/>
      </c>
      <c r="K66" s="1">
        <f t="shared" si="10"/>
        <v>80.69</v>
      </c>
      <c r="L66" s="17">
        <f t="shared" si="11"/>
        <v>407.99999999999983</v>
      </c>
    </row>
    <row r="67" spans="1:12" x14ac:dyDescent="0.25">
      <c r="A67" s="4">
        <v>42464</v>
      </c>
      <c r="B67" s="2">
        <v>85.81</v>
      </c>
      <c r="C67" s="2">
        <v>85.82</v>
      </c>
      <c r="D67" s="2">
        <v>84.52</v>
      </c>
      <c r="E67" s="2">
        <v>84.73</v>
      </c>
      <c r="F67" s="3" t="str">
        <f t="shared" si="7"/>
        <v>Baisse</v>
      </c>
      <c r="G67" s="5">
        <f t="shared" si="8"/>
        <v>84.52</v>
      </c>
      <c r="H67" s="6" t="str">
        <f t="shared" si="9"/>
        <v/>
      </c>
      <c r="I67" s="5">
        <f t="shared" si="12"/>
        <v>84.02</v>
      </c>
      <c r="J67" s="5" t="str">
        <f t="shared" si="13"/>
        <v/>
      </c>
      <c r="K67" s="1">
        <f t="shared" si="10"/>
        <v>80.69</v>
      </c>
      <c r="L67" s="17">
        <f t="shared" si="11"/>
        <v>332.99999999999983</v>
      </c>
    </row>
    <row r="68" spans="1:12" x14ac:dyDescent="0.25">
      <c r="A68" s="4">
        <v>42465</v>
      </c>
      <c r="B68" s="2">
        <v>84.73</v>
      </c>
      <c r="C68" s="2">
        <v>84.74</v>
      </c>
      <c r="D68" s="2">
        <v>82.82</v>
      </c>
      <c r="E68" s="2">
        <v>83.29</v>
      </c>
      <c r="F68" s="3" t="str">
        <f t="shared" si="7"/>
        <v>Baisse</v>
      </c>
      <c r="G68" s="5" t="str">
        <f t="shared" si="8"/>
        <v/>
      </c>
      <c r="H68" s="6" t="str">
        <f t="shared" si="9"/>
        <v/>
      </c>
      <c r="I68" s="5" t="str">
        <f t="shared" si="12"/>
        <v/>
      </c>
      <c r="J68" s="5" t="str">
        <f t="shared" si="13"/>
        <v/>
      </c>
      <c r="K68" s="1">
        <f t="shared" si="10"/>
        <v>80.69</v>
      </c>
      <c r="L68" s="17" t="str">
        <f t="shared" si="11"/>
        <v/>
      </c>
    </row>
    <row r="69" spans="1:12" x14ac:dyDescent="0.25">
      <c r="A69" s="4">
        <v>42466</v>
      </c>
      <c r="B69" s="2">
        <v>83.29</v>
      </c>
      <c r="C69" s="2">
        <v>83.68</v>
      </c>
      <c r="D69" s="2">
        <v>83.05</v>
      </c>
      <c r="E69" s="2">
        <v>83.45</v>
      </c>
      <c r="F69" s="3" t="str">
        <f t="shared" si="7"/>
        <v>Hausse</v>
      </c>
      <c r="G69" s="5" t="str">
        <f t="shared" si="8"/>
        <v/>
      </c>
      <c r="H69" s="6">
        <f t="shared" si="9"/>
        <v>83.68</v>
      </c>
      <c r="I69" s="5" t="str">
        <f t="shared" si="12"/>
        <v/>
      </c>
      <c r="J69" s="5">
        <f t="shared" si="13"/>
        <v>84.18</v>
      </c>
      <c r="K69" s="1">
        <f t="shared" si="10"/>
        <v>85.94</v>
      </c>
      <c r="L69" s="17">
        <f t="shared" si="11"/>
        <v>225.99999999999909</v>
      </c>
    </row>
    <row r="70" spans="1:12" x14ac:dyDescent="0.25">
      <c r="A70" s="4">
        <v>42467</v>
      </c>
      <c r="B70" s="2">
        <v>83.45</v>
      </c>
      <c r="C70" s="2">
        <v>83.75</v>
      </c>
      <c r="D70" s="2">
        <v>80.69</v>
      </c>
      <c r="E70" s="2">
        <v>81.27</v>
      </c>
      <c r="F70" s="3" t="str">
        <f t="shared" si="7"/>
        <v>Baisse</v>
      </c>
      <c r="G70" s="5" t="str">
        <f t="shared" si="8"/>
        <v/>
      </c>
      <c r="H70" s="6" t="str">
        <f t="shared" si="9"/>
        <v/>
      </c>
      <c r="I70" s="5" t="str">
        <f t="shared" si="12"/>
        <v/>
      </c>
      <c r="J70" s="5" t="str">
        <f t="shared" si="13"/>
        <v/>
      </c>
      <c r="K70" s="1">
        <f t="shared" si="10"/>
        <v>81.09</v>
      </c>
      <c r="L70" s="17" t="str">
        <f t="shared" si="11"/>
        <v/>
      </c>
    </row>
    <row r="71" spans="1:12" x14ac:dyDescent="0.25">
      <c r="A71" s="4">
        <v>42468</v>
      </c>
      <c r="B71" s="2">
        <v>81.27</v>
      </c>
      <c r="C71" s="2">
        <v>82.49</v>
      </c>
      <c r="D71" s="2">
        <v>81.150000000000006</v>
      </c>
      <c r="E71" s="2">
        <v>81.66</v>
      </c>
      <c r="F71" s="3" t="str">
        <f t="shared" si="7"/>
        <v>Hausse</v>
      </c>
      <c r="G71" s="5" t="str">
        <f t="shared" si="8"/>
        <v/>
      </c>
      <c r="H71" s="6" t="str">
        <f t="shared" si="9"/>
        <v/>
      </c>
      <c r="I71" s="5" t="str">
        <f t="shared" si="12"/>
        <v/>
      </c>
      <c r="J71" s="5" t="str">
        <f t="shared" si="13"/>
        <v/>
      </c>
      <c r="K71" s="1">
        <f t="shared" si="10"/>
        <v>86.4</v>
      </c>
      <c r="L71" s="17" t="str">
        <f t="shared" si="11"/>
        <v/>
      </c>
    </row>
    <row r="72" spans="1:12" x14ac:dyDescent="0.25">
      <c r="A72" s="4">
        <v>42471</v>
      </c>
      <c r="B72" s="2">
        <v>81.66</v>
      </c>
      <c r="C72" s="2">
        <v>82.47</v>
      </c>
      <c r="D72" s="2">
        <v>81.09</v>
      </c>
      <c r="E72" s="2">
        <v>82.04</v>
      </c>
      <c r="F72" s="3" t="str">
        <f t="shared" si="7"/>
        <v>Hausse</v>
      </c>
      <c r="G72" s="5" t="str">
        <f t="shared" si="8"/>
        <v/>
      </c>
      <c r="H72" s="6">
        <f t="shared" si="9"/>
        <v>82.47</v>
      </c>
      <c r="I72" s="5" t="str">
        <f t="shared" si="12"/>
        <v/>
      </c>
      <c r="J72" s="5">
        <f t="shared" si="13"/>
        <v>82.97</v>
      </c>
      <c r="K72" s="1">
        <f t="shared" si="10"/>
        <v>86.4</v>
      </c>
      <c r="L72" s="17">
        <f t="shared" si="11"/>
        <v>393.00000000000068</v>
      </c>
    </row>
    <row r="73" spans="1:12" x14ac:dyDescent="0.25">
      <c r="A73" s="4">
        <v>42472</v>
      </c>
      <c r="B73" s="2">
        <v>82.04</v>
      </c>
      <c r="C73" s="2">
        <v>83.49</v>
      </c>
      <c r="D73" s="2">
        <v>81.88</v>
      </c>
      <c r="E73" s="2">
        <v>83.46</v>
      </c>
      <c r="F73" s="3" t="str">
        <f t="shared" si="7"/>
        <v>Hausse</v>
      </c>
      <c r="G73" s="5" t="str">
        <f t="shared" si="8"/>
        <v/>
      </c>
      <c r="H73" s="6">
        <f t="shared" si="9"/>
        <v>83.49</v>
      </c>
      <c r="I73" s="5" t="str">
        <f t="shared" si="12"/>
        <v/>
      </c>
      <c r="J73" s="5">
        <f t="shared" si="13"/>
        <v>83.99</v>
      </c>
      <c r="K73" s="1">
        <f t="shared" si="10"/>
        <v>86.4</v>
      </c>
      <c r="L73" s="17">
        <f t="shared" si="11"/>
        <v>291.00000000000108</v>
      </c>
    </row>
    <row r="74" spans="1:12" x14ac:dyDescent="0.25">
      <c r="A74" s="4">
        <v>42473</v>
      </c>
      <c r="B74" s="2">
        <v>83.46</v>
      </c>
      <c r="C74" s="2">
        <v>84.02</v>
      </c>
      <c r="D74" s="2">
        <v>83.24</v>
      </c>
      <c r="E74" s="2">
        <v>83.7</v>
      </c>
      <c r="F74" s="3" t="str">
        <f t="shared" si="7"/>
        <v>Hausse</v>
      </c>
      <c r="G74" s="5" t="str">
        <f t="shared" si="8"/>
        <v/>
      </c>
      <c r="H74" s="6">
        <f t="shared" si="9"/>
        <v>84.02</v>
      </c>
      <c r="I74" s="5" t="str">
        <f t="shared" si="12"/>
        <v/>
      </c>
      <c r="J74" s="5">
        <f t="shared" si="13"/>
        <v>84.52</v>
      </c>
      <c r="K74" s="1">
        <f t="shared" si="10"/>
        <v>86.4</v>
      </c>
      <c r="L74" s="17">
        <f t="shared" si="11"/>
        <v>238.00000000000097</v>
      </c>
    </row>
    <row r="75" spans="1:12" x14ac:dyDescent="0.25">
      <c r="A75" s="4">
        <v>42474</v>
      </c>
      <c r="B75" s="2">
        <v>83.7</v>
      </c>
      <c r="C75" s="2">
        <v>84.49</v>
      </c>
      <c r="D75" s="2">
        <v>83.42</v>
      </c>
      <c r="E75" s="2">
        <v>84.24</v>
      </c>
      <c r="F75" s="3" t="str">
        <f t="shared" si="7"/>
        <v>Hausse</v>
      </c>
      <c r="G75" s="5" t="str">
        <f t="shared" si="8"/>
        <v/>
      </c>
      <c r="H75" s="6">
        <f t="shared" si="9"/>
        <v>84.49</v>
      </c>
      <c r="I75" s="5" t="str">
        <f t="shared" si="12"/>
        <v/>
      </c>
      <c r="J75" s="5">
        <f t="shared" si="13"/>
        <v>84.99</v>
      </c>
      <c r="K75" s="1">
        <f t="shared" si="10"/>
        <v>86.4</v>
      </c>
      <c r="L75" s="17">
        <f t="shared" si="11"/>
        <v>191.00000000000108</v>
      </c>
    </row>
    <row r="76" spans="1:12" x14ac:dyDescent="0.25">
      <c r="A76" s="4">
        <v>42475</v>
      </c>
      <c r="B76" s="2">
        <v>84.24</v>
      </c>
      <c r="C76" s="2">
        <v>84.79</v>
      </c>
      <c r="D76" s="2">
        <v>83.63</v>
      </c>
      <c r="E76" s="2">
        <v>84.13</v>
      </c>
      <c r="F76" s="3" t="str">
        <f t="shared" si="7"/>
        <v>Baisse</v>
      </c>
      <c r="G76" s="5">
        <f t="shared" si="8"/>
        <v>83.63</v>
      </c>
      <c r="H76" s="6" t="str">
        <f t="shared" si="9"/>
        <v/>
      </c>
      <c r="I76" s="5">
        <f t="shared" si="12"/>
        <v>83.13</v>
      </c>
      <c r="J76" s="5" t="str">
        <f t="shared" si="13"/>
        <v/>
      </c>
      <c r="K76" s="1">
        <f t="shared" si="10"/>
        <v>80.69</v>
      </c>
      <c r="L76" s="17">
        <f t="shared" si="11"/>
        <v>243.99999999999977</v>
      </c>
    </row>
    <row r="77" spans="1:12" x14ac:dyDescent="0.25">
      <c r="A77" s="4">
        <v>42478</v>
      </c>
      <c r="B77" s="2">
        <v>84.13</v>
      </c>
      <c r="C77" s="2">
        <v>84.5</v>
      </c>
      <c r="D77" s="2">
        <v>82.13</v>
      </c>
      <c r="E77" s="2">
        <v>84.36</v>
      </c>
      <c r="F77" s="3" t="str">
        <f t="shared" si="7"/>
        <v>Hausse</v>
      </c>
      <c r="G77" s="5" t="str">
        <f t="shared" si="8"/>
        <v/>
      </c>
      <c r="H77" s="6">
        <f t="shared" si="9"/>
        <v>84.5</v>
      </c>
      <c r="I77" s="5" t="str">
        <f t="shared" si="12"/>
        <v/>
      </c>
      <c r="J77" s="5">
        <f t="shared" si="13"/>
        <v>85</v>
      </c>
      <c r="K77" s="1">
        <f t="shared" si="10"/>
        <v>86.4</v>
      </c>
      <c r="L77" s="17">
        <f t="shared" si="11"/>
        <v>190.00000000000057</v>
      </c>
    </row>
    <row r="78" spans="1:12" x14ac:dyDescent="0.25">
      <c r="A78" s="4">
        <v>42479</v>
      </c>
      <c r="B78" s="2">
        <v>84.36</v>
      </c>
      <c r="C78" s="2">
        <v>85.48</v>
      </c>
      <c r="D78" s="2">
        <v>84.32</v>
      </c>
      <c r="E78" s="2">
        <v>85.35</v>
      </c>
      <c r="F78" s="3" t="str">
        <f t="shared" si="7"/>
        <v>Hausse</v>
      </c>
      <c r="G78" s="5" t="str">
        <f t="shared" si="8"/>
        <v/>
      </c>
      <c r="H78" s="6">
        <f t="shared" si="9"/>
        <v>85.48</v>
      </c>
      <c r="I78" s="5" t="str">
        <f t="shared" si="12"/>
        <v/>
      </c>
      <c r="J78" s="5">
        <f t="shared" si="13"/>
        <v>85.98</v>
      </c>
      <c r="K78" s="1">
        <f t="shared" si="10"/>
        <v>86.4</v>
      </c>
      <c r="L78" s="17">
        <f t="shared" si="11"/>
        <v>92.000000000000171</v>
      </c>
    </row>
    <row r="79" spans="1:12" x14ac:dyDescent="0.25">
      <c r="A79" s="4">
        <v>42480</v>
      </c>
      <c r="B79" s="2">
        <v>85.35</v>
      </c>
      <c r="C79" s="2">
        <v>85.83</v>
      </c>
      <c r="D79" s="2">
        <v>84.61</v>
      </c>
      <c r="E79" s="2">
        <v>85.65</v>
      </c>
      <c r="F79" s="3" t="str">
        <f t="shared" si="7"/>
        <v>Hausse</v>
      </c>
      <c r="G79" s="5" t="str">
        <f t="shared" si="8"/>
        <v/>
      </c>
      <c r="H79" s="6">
        <f t="shared" si="9"/>
        <v>85.83</v>
      </c>
      <c r="I79" s="5" t="str">
        <f t="shared" si="12"/>
        <v/>
      </c>
      <c r="J79" s="5">
        <f t="shared" si="13"/>
        <v>86.33</v>
      </c>
      <c r="K79" s="1">
        <f t="shared" si="10"/>
        <v>86.4</v>
      </c>
      <c r="L79" s="17">
        <f t="shared" si="11"/>
        <v>57.000000000000739</v>
      </c>
    </row>
    <row r="80" spans="1:12" x14ac:dyDescent="0.25">
      <c r="A80" s="4">
        <v>42481</v>
      </c>
      <c r="B80" s="2">
        <v>85.65</v>
      </c>
      <c r="C80" s="2">
        <v>85.94</v>
      </c>
      <c r="D80" s="2">
        <v>84.66</v>
      </c>
      <c r="E80" s="2">
        <v>84.74</v>
      </c>
      <c r="F80" s="3" t="str">
        <f t="shared" si="7"/>
        <v>Baisse</v>
      </c>
      <c r="G80" s="5" t="str">
        <f t="shared" si="8"/>
        <v/>
      </c>
      <c r="H80" s="6" t="str">
        <f t="shared" si="9"/>
        <v/>
      </c>
      <c r="I80" s="5" t="str">
        <f t="shared" si="12"/>
        <v/>
      </c>
      <c r="J80" s="5" t="str">
        <f t="shared" si="13"/>
        <v/>
      </c>
      <c r="K80" s="1">
        <f t="shared" si="10"/>
        <v>78.19</v>
      </c>
      <c r="L80" s="17" t="str">
        <f t="shared" si="11"/>
        <v/>
      </c>
    </row>
    <row r="81" spans="1:12" x14ac:dyDescent="0.25">
      <c r="A81" s="4">
        <v>42482</v>
      </c>
      <c r="B81" s="2">
        <v>84.74</v>
      </c>
      <c r="C81" s="2">
        <v>86.4</v>
      </c>
      <c r="D81" s="2">
        <v>84.67</v>
      </c>
      <c r="E81" s="2">
        <v>86.29</v>
      </c>
      <c r="F81" s="3" t="str">
        <f t="shared" si="7"/>
        <v>Hausse</v>
      </c>
      <c r="G81" s="5" t="str">
        <f t="shared" si="8"/>
        <v/>
      </c>
      <c r="H81" s="6" t="str">
        <f t="shared" si="9"/>
        <v/>
      </c>
      <c r="I81" s="5" t="str">
        <f t="shared" si="12"/>
        <v/>
      </c>
      <c r="J81" s="5" t="str">
        <f t="shared" si="13"/>
        <v/>
      </c>
      <c r="K81" s="1">
        <f t="shared" si="10"/>
        <v>86.32</v>
      </c>
      <c r="L81" s="17" t="str">
        <f t="shared" si="11"/>
        <v/>
      </c>
    </row>
    <row r="82" spans="1:12" x14ac:dyDescent="0.25">
      <c r="A82" s="4">
        <v>42485</v>
      </c>
      <c r="B82" s="2">
        <v>86.29</v>
      </c>
      <c r="C82" s="2">
        <v>86.29</v>
      </c>
      <c r="D82" s="2">
        <v>85.51</v>
      </c>
      <c r="E82" s="2">
        <v>85.84</v>
      </c>
      <c r="F82" s="3" t="str">
        <f t="shared" si="7"/>
        <v>Baisse</v>
      </c>
      <c r="G82" s="5">
        <f t="shared" si="8"/>
        <v>85.51</v>
      </c>
      <c r="H82" s="6" t="str">
        <f t="shared" si="9"/>
        <v/>
      </c>
      <c r="I82" s="5">
        <f t="shared" si="12"/>
        <v>85.01</v>
      </c>
      <c r="J82" s="5" t="str">
        <f t="shared" si="13"/>
        <v/>
      </c>
      <c r="K82" s="1">
        <f t="shared" si="10"/>
        <v>78.19</v>
      </c>
      <c r="L82" s="17">
        <f t="shared" si="11"/>
        <v>682.00000000000068</v>
      </c>
    </row>
    <row r="83" spans="1:12" x14ac:dyDescent="0.25">
      <c r="A83" s="4">
        <v>42486</v>
      </c>
      <c r="B83" s="2">
        <v>85.84</v>
      </c>
      <c r="C83" s="2">
        <v>86.32</v>
      </c>
      <c r="D83" s="2">
        <v>85.25</v>
      </c>
      <c r="E83" s="2">
        <v>86.3</v>
      </c>
      <c r="F83" s="3" t="str">
        <f t="shared" si="7"/>
        <v>Hausse</v>
      </c>
      <c r="G83" s="5" t="str">
        <f t="shared" si="8"/>
        <v/>
      </c>
      <c r="H83" s="6">
        <f t="shared" si="9"/>
        <v>86.32</v>
      </c>
      <c r="I83" s="5" t="str">
        <f t="shared" si="12"/>
        <v/>
      </c>
      <c r="J83" s="5">
        <f t="shared" si="13"/>
        <v>86.82</v>
      </c>
      <c r="K83" s="1">
        <f t="shared" si="10"/>
        <v>86.32</v>
      </c>
      <c r="L83" s="17">
        <f t="shared" si="11"/>
        <v>0</v>
      </c>
    </row>
    <row r="84" spans="1:12" x14ac:dyDescent="0.25">
      <c r="A84" s="4">
        <v>42487</v>
      </c>
      <c r="B84" s="2">
        <v>86.3</v>
      </c>
      <c r="C84" s="2">
        <v>86.32</v>
      </c>
      <c r="D84" s="2">
        <v>84.24</v>
      </c>
      <c r="E84" s="2">
        <v>84.62</v>
      </c>
      <c r="F84" s="3" t="str">
        <f t="shared" si="7"/>
        <v>Baisse</v>
      </c>
      <c r="G84" s="5">
        <f t="shared" si="8"/>
        <v>84.24</v>
      </c>
      <c r="H84" s="6" t="str">
        <f t="shared" si="9"/>
        <v/>
      </c>
      <c r="I84" s="5">
        <f t="shared" si="12"/>
        <v>83.74</v>
      </c>
      <c r="J84" s="5" t="str">
        <f t="shared" si="13"/>
        <v/>
      </c>
      <c r="K84" s="1">
        <f t="shared" si="10"/>
        <v>78.19</v>
      </c>
      <c r="L84" s="17">
        <f t="shared" si="11"/>
        <v>554.99999999999977</v>
      </c>
    </row>
    <row r="85" spans="1:12" x14ac:dyDescent="0.25">
      <c r="A85" s="4">
        <v>42488</v>
      </c>
      <c r="B85" s="2">
        <v>84.62</v>
      </c>
      <c r="C85" s="2">
        <v>84.9</v>
      </c>
      <c r="D85" s="2">
        <v>82.11</v>
      </c>
      <c r="E85" s="2">
        <v>82.48</v>
      </c>
      <c r="F85" s="3" t="str">
        <f t="shared" si="7"/>
        <v>Baisse</v>
      </c>
      <c r="G85" s="5">
        <f t="shared" si="8"/>
        <v>82.11</v>
      </c>
      <c r="H85" s="6" t="str">
        <f t="shared" si="9"/>
        <v/>
      </c>
      <c r="I85" s="5">
        <f t="shared" si="12"/>
        <v>81.61</v>
      </c>
      <c r="J85" s="5" t="str">
        <f t="shared" si="13"/>
        <v/>
      </c>
      <c r="K85" s="1">
        <f t="shared" si="10"/>
        <v>78.19</v>
      </c>
      <c r="L85" s="17">
        <f t="shared" si="11"/>
        <v>342.00000000000017</v>
      </c>
    </row>
    <row r="86" spans="1:12" x14ac:dyDescent="0.25">
      <c r="A86" s="4">
        <v>42489</v>
      </c>
      <c r="B86" s="2">
        <v>82.48</v>
      </c>
      <c r="C86" s="2">
        <v>82.54</v>
      </c>
      <c r="D86" s="2">
        <v>80.83</v>
      </c>
      <c r="E86" s="2">
        <v>80.91</v>
      </c>
      <c r="F86" s="3" t="str">
        <f t="shared" si="7"/>
        <v>Baisse</v>
      </c>
      <c r="G86" s="5">
        <f t="shared" si="8"/>
        <v>80.83</v>
      </c>
      <c r="H86" s="6" t="str">
        <f t="shared" si="9"/>
        <v/>
      </c>
      <c r="I86" s="5">
        <f t="shared" si="12"/>
        <v>80.33</v>
      </c>
      <c r="J86" s="5" t="str">
        <f t="shared" si="13"/>
        <v/>
      </c>
      <c r="K86" s="1">
        <f t="shared" si="10"/>
        <v>78.19</v>
      </c>
      <c r="L86" s="17">
        <f t="shared" si="11"/>
        <v>214.00000000000006</v>
      </c>
    </row>
    <row r="87" spans="1:12" x14ac:dyDescent="0.25">
      <c r="A87" s="4">
        <v>42492</v>
      </c>
      <c r="B87" s="2">
        <v>80.91</v>
      </c>
      <c r="C87" s="2">
        <v>81.64</v>
      </c>
      <c r="D87" s="2">
        <v>80.69</v>
      </c>
      <c r="E87" s="2">
        <v>81.599999999999994</v>
      </c>
      <c r="F87" s="3" t="str">
        <f t="shared" si="7"/>
        <v>Hausse</v>
      </c>
      <c r="G87" s="5" t="str">
        <f t="shared" si="8"/>
        <v/>
      </c>
      <c r="H87" s="6">
        <f t="shared" si="9"/>
        <v>81.64</v>
      </c>
      <c r="I87" s="5" t="str">
        <f t="shared" si="12"/>
        <v/>
      </c>
      <c r="J87" s="5">
        <f t="shared" si="13"/>
        <v>82.14</v>
      </c>
      <c r="K87" s="1">
        <f t="shared" si="10"/>
        <v>81.99</v>
      </c>
      <c r="L87" s="17">
        <f t="shared" si="11"/>
        <v>34.999999999999432</v>
      </c>
    </row>
    <row r="88" spans="1:12" x14ac:dyDescent="0.25">
      <c r="A88" s="4">
        <v>42493</v>
      </c>
      <c r="B88" s="2">
        <v>81.599999999999994</v>
      </c>
      <c r="C88" s="2">
        <v>81.99</v>
      </c>
      <c r="D88" s="2">
        <v>79.55</v>
      </c>
      <c r="E88" s="2">
        <v>79.84</v>
      </c>
      <c r="F88" s="3" t="str">
        <f t="shared" si="7"/>
        <v>Baisse</v>
      </c>
      <c r="G88" s="5">
        <f t="shared" si="8"/>
        <v>79.55</v>
      </c>
      <c r="H88" s="6" t="str">
        <f t="shared" si="9"/>
        <v/>
      </c>
      <c r="I88" s="5">
        <f t="shared" si="12"/>
        <v>79.05</v>
      </c>
      <c r="J88" s="5" t="str">
        <f t="shared" si="13"/>
        <v/>
      </c>
      <c r="K88" s="1">
        <f t="shared" si="10"/>
        <v>78.19</v>
      </c>
      <c r="L88" s="17">
        <f t="shared" si="11"/>
        <v>85.999999999999943</v>
      </c>
    </row>
    <row r="89" spans="1:12" x14ac:dyDescent="0.25">
      <c r="A89" s="4">
        <v>42494</v>
      </c>
      <c r="B89" s="2">
        <v>79.84</v>
      </c>
      <c r="C89" s="2">
        <v>80.48</v>
      </c>
      <c r="D89" s="2">
        <v>79.5</v>
      </c>
      <c r="E89" s="2">
        <v>79.86</v>
      </c>
      <c r="F89" s="3" t="str">
        <f t="shared" si="7"/>
        <v>Hausse</v>
      </c>
      <c r="G89" s="5" t="str">
        <f t="shared" si="8"/>
        <v/>
      </c>
      <c r="H89" s="6" t="str">
        <f t="shared" si="9"/>
        <v/>
      </c>
      <c r="I89" s="5" t="str">
        <f t="shared" si="12"/>
        <v/>
      </c>
      <c r="J89" s="5" t="str">
        <f t="shared" si="13"/>
        <v/>
      </c>
      <c r="K89" s="1">
        <f t="shared" si="10"/>
        <v>80.7</v>
      </c>
      <c r="L89" s="17" t="str">
        <f t="shared" si="11"/>
        <v/>
      </c>
    </row>
    <row r="90" spans="1:12" x14ac:dyDescent="0.25">
      <c r="A90" s="4">
        <v>42495</v>
      </c>
      <c r="B90" s="2">
        <v>79.86</v>
      </c>
      <c r="C90" s="2">
        <v>80.45</v>
      </c>
      <c r="D90" s="2">
        <v>79.78</v>
      </c>
      <c r="E90" s="2">
        <v>80.12</v>
      </c>
      <c r="F90" s="3" t="str">
        <f t="shared" si="7"/>
        <v>Hausse</v>
      </c>
      <c r="G90" s="5" t="str">
        <f t="shared" si="8"/>
        <v/>
      </c>
      <c r="H90" s="6" t="str">
        <f t="shared" si="9"/>
        <v/>
      </c>
      <c r="I90" s="5" t="str">
        <f t="shared" si="12"/>
        <v/>
      </c>
      <c r="J90" s="5" t="str">
        <f t="shared" si="13"/>
        <v/>
      </c>
      <c r="K90" s="1">
        <f t="shared" si="10"/>
        <v>80.7</v>
      </c>
      <c r="L90" s="17" t="str">
        <f t="shared" si="11"/>
        <v/>
      </c>
    </row>
    <row r="91" spans="1:12" x14ac:dyDescent="0.25">
      <c r="A91" s="4">
        <v>42496</v>
      </c>
      <c r="B91" s="2">
        <v>80.12</v>
      </c>
      <c r="C91" s="2">
        <v>80.31</v>
      </c>
      <c r="D91" s="2">
        <v>78.19</v>
      </c>
      <c r="E91" s="2">
        <v>78.989999999999995</v>
      </c>
      <c r="F91" s="3" t="str">
        <f t="shared" si="7"/>
        <v>Baisse</v>
      </c>
      <c r="G91" s="5" t="str">
        <f t="shared" si="8"/>
        <v/>
      </c>
      <c r="H91" s="6" t="str">
        <f t="shared" si="9"/>
        <v/>
      </c>
      <c r="I91" s="5" t="str">
        <f t="shared" si="12"/>
        <v/>
      </c>
      <c r="J91" s="5" t="str">
        <f t="shared" si="13"/>
        <v/>
      </c>
      <c r="K91" s="1">
        <f t="shared" si="10"/>
        <v>78.66</v>
      </c>
      <c r="L91" s="17" t="str">
        <f t="shared" si="11"/>
        <v/>
      </c>
    </row>
    <row r="92" spans="1:12" x14ac:dyDescent="0.25">
      <c r="A92" s="4">
        <v>42499</v>
      </c>
      <c r="B92" s="2">
        <v>78.989999999999995</v>
      </c>
      <c r="C92" s="2">
        <v>79.540000000000006</v>
      </c>
      <c r="D92" s="2">
        <v>78.760000000000005</v>
      </c>
      <c r="E92" s="2">
        <v>79.27</v>
      </c>
      <c r="F92" s="3" t="str">
        <f t="shared" si="7"/>
        <v>Hausse</v>
      </c>
      <c r="G92" s="5" t="str">
        <f t="shared" si="8"/>
        <v/>
      </c>
      <c r="H92" s="6">
        <f t="shared" si="9"/>
        <v>79.540000000000006</v>
      </c>
      <c r="I92" s="5" t="str">
        <f t="shared" si="12"/>
        <v/>
      </c>
      <c r="J92" s="5">
        <f t="shared" si="13"/>
        <v>80.040000000000006</v>
      </c>
      <c r="K92" s="1">
        <f t="shared" si="10"/>
        <v>80.7</v>
      </c>
      <c r="L92" s="17">
        <f t="shared" si="11"/>
        <v>115.99999999999966</v>
      </c>
    </row>
    <row r="93" spans="1:12" x14ac:dyDescent="0.25">
      <c r="A93" s="4">
        <v>42500</v>
      </c>
      <c r="B93" s="2">
        <v>79.27</v>
      </c>
      <c r="C93" s="2">
        <v>80.540000000000006</v>
      </c>
      <c r="D93" s="2">
        <v>79.13</v>
      </c>
      <c r="E93" s="2">
        <v>80.5</v>
      </c>
      <c r="F93" s="3" t="str">
        <f t="shared" si="7"/>
        <v>Hausse</v>
      </c>
      <c r="G93" s="5" t="str">
        <f t="shared" si="8"/>
        <v/>
      </c>
      <c r="H93" s="6">
        <f t="shared" si="9"/>
        <v>80.540000000000006</v>
      </c>
      <c r="I93" s="5" t="str">
        <f t="shared" si="12"/>
        <v/>
      </c>
      <c r="J93" s="5">
        <f t="shared" si="13"/>
        <v>81.040000000000006</v>
      </c>
      <c r="K93" s="1">
        <f t="shared" si="10"/>
        <v>80.7</v>
      </c>
      <c r="L93" s="17">
        <f t="shared" si="11"/>
        <v>15.999999999999659</v>
      </c>
    </row>
    <row r="94" spans="1:12" x14ac:dyDescent="0.25">
      <c r="A94" s="4">
        <v>42501</v>
      </c>
      <c r="B94" s="2">
        <v>80.5</v>
      </c>
      <c r="C94" s="2">
        <v>80.7</v>
      </c>
      <c r="D94" s="2">
        <v>79.73</v>
      </c>
      <c r="E94" s="2">
        <v>79.989999999999995</v>
      </c>
      <c r="F94" s="3" t="str">
        <f t="shared" si="7"/>
        <v>Baisse</v>
      </c>
      <c r="G94" s="5">
        <f t="shared" si="8"/>
        <v>79.73</v>
      </c>
      <c r="H94" s="6" t="str">
        <f t="shared" si="9"/>
        <v/>
      </c>
      <c r="I94" s="5">
        <f t="shared" si="12"/>
        <v>79.23</v>
      </c>
      <c r="J94" s="5" t="str">
        <f t="shared" si="13"/>
        <v/>
      </c>
      <c r="K94" s="1">
        <f t="shared" si="10"/>
        <v>78.319999999999993</v>
      </c>
      <c r="L94" s="17">
        <f t="shared" si="11"/>
        <v>91.00000000000108</v>
      </c>
    </row>
    <row r="95" spans="1:12" x14ac:dyDescent="0.25">
      <c r="A95" s="4">
        <v>42502</v>
      </c>
      <c r="B95" s="2">
        <v>79.989999999999995</v>
      </c>
      <c r="C95" s="2">
        <v>80.39</v>
      </c>
      <c r="D95" s="2">
        <v>79.47</v>
      </c>
      <c r="E95" s="2">
        <v>79.89</v>
      </c>
      <c r="F95" s="3" t="str">
        <f t="shared" si="7"/>
        <v>Baisse</v>
      </c>
      <c r="G95" s="5">
        <f t="shared" si="8"/>
        <v>79.47</v>
      </c>
      <c r="H95" s="6" t="str">
        <f t="shared" si="9"/>
        <v/>
      </c>
      <c r="I95" s="5">
        <f t="shared" si="12"/>
        <v>78.97</v>
      </c>
      <c r="J95" s="5" t="str">
        <f t="shared" si="13"/>
        <v/>
      </c>
      <c r="K95" s="1">
        <f t="shared" si="10"/>
        <v>78.319999999999993</v>
      </c>
      <c r="L95" s="17">
        <f t="shared" si="11"/>
        <v>65.000000000000568</v>
      </c>
    </row>
    <row r="96" spans="1:12" x14ac:dyDescent="0.25">
      <c r="A96" s="4">
        <v>42503</v>
      </c>
      <c r="B96" s="2">
        <v>79.89</v>
      </c>
      <c r="C96" s="2">
        <v>79.92</v>
      </c>
      <c r="D96" s="2">
        <v>78.91</v>
      </c>
      <c r="E96" s="2">
        <v>79.09</v>
      </c>
      <c r="F96" s="3" t="str">
        <f t="shared" si="7"/>
        <v>Baisse</v>
      </c>
      <c r="G96" s="5">
        <f t="shared" si="8"/>
        <v>78.91</v>
      </c>
      <c r="H96" s="6" t="str">
        <f t="shared" si="9"/>
        <v/>
      </c>
      <c r="I96" s="5">
        <f t="shared" si="12"/>
        <v>78.41</v>
      </c>
      <c r="J96" s="5" t="str">
        <f t="shared" si="13"/>
        <v/>
      </c>
      <c r="K96" s="1">
        <f t="shared" si="10"/>
        <v>78.319999999999993</v>
      </c>
      <c r="L96" s="17">
        <f t="shared" si="11"/>
        <v>9.0000000000003411</v>
      </c>
    </row>
    <row r="97" spans="1:12" x14ac:dyDescent="0.25">
      <c r="A97" s="4">
        <v>42506</v>
      </c>
      <c r="B97" s="2">
        <v>79.09</v>
      </c>
      <c r="C97" s="2">
        <v>79.540000000000006</v>
      </c>
      <c r="D97" s="2">
        <v>78.66</v>
      </c>
      <c r="E97" s="2">
        <v>79.48</v>
      </c>
      <c r="F97" s="3" t="str">
        <f t="shared" si="7"/>
        <v>Hausse</v>
      </c>
      <c r="G97" s="5" t="str">
        <f t="shared" si="8"/>
        <v/>
      </c>
      <c r="H97" s="6">
        <f t="shared" si="9"/>
        <v>79.540000000000006</v>
      </c>
      <c r="I97" s="5" t="str">
        <f t="shared" si="12"/>
        <v/>
      </c>
      <c r="J97" s="5">
        <f t="shared" si="13"/>
        <v>80.040000000000006</v>
      </c>
      <c r="K97" s="1">
        <f t="shared" si="10"/>
        <v>80.709999999999994</v>
      </c>
      <c r="L97" s="17">
        <f t="shared" si="11"/>
        <v>116.99999999999875</v>
      </c>
    </row>
    <row r="98" spans="1:12" x14ac:dyDescent="0.25">
      <c r="A98" s="4">
        <v>42507</v>
      </c>
      <c r="B98" s="2">
        <v>79.48</v>
      </c>
      <c r="C98" s="2">
        <v>80.58</v>
      </c>
      <c r="D98" s="2">
        <v>79.31</v>
      </c>
      <c r="E98" s="2">
        <v>79.98</v>
      </c>
      <c r="F98" s="3" t="str">
        <f t="shared" si="7"/>
        <v>Hausse</v>
      </c>
      <c r="G98" s="5" t="str">
        <f t="shared" si="8"/>
        <v/>
      </c>
      <c r="H98" s="6" t="str">
        <f t="shared" si="9"/>
        <v/>
      </c>
      <c r="I98" s="5" t="str">
        <f t="shared" si="12"/>
        <v/>
      </c>
      <c r="J98" s="5" t="str">
        <f t="shared" si="13"/>
        <v/>
      </c>
      <c r="K98" s="1">
        <f t="shared" si="10"/>
        <v>80.8</v>
      </c>
      <c r="L98" s="17" t="str">
        <f t="shared" si="11"/>
        <v/>
      </c>
    </row>
    <row r="99" spans="1:12" x14ac:dyDescent="0.25">
      <c r="A99" s="4">
        <v>42508</v>
      </c>
      <c r="B99" s="2">
        <v>79.98</v>
      </c>
      <c r="C99" s="2">
        <v>80.06</v>
      </c>
      <c r="D99" s="2">
        <v>79.319999999999993</v>
      </c>
      <c r="E99" s="2">
        <v>79.7</v>
      </c>
      <c r="F99" s="3" t="str">
        <f t="shared" si="7"/>
        <v>Baisse</v>
      </c>
      <c r="G99" s="5">
        <f t="shared" si="8"/>
        <v>79.319999999999993</v>
      </c>
      <c r="H99" s="6" t="str">
        <f t="shared" si="9"/>
        <v/>
      </c>
      <c r="I99" s="5">
        <f t="shared" si="12"/>
        <v>78.819999999999993</v>
      </c>
      <c r="J99" s="5" t="str">
        <f t="shared" si="13"/>
        <v/>
      </c>
      <c r="K99" s="1">
        <f t="shared" si="10"/>
        <v>78.319999999999993</v>
      </c>
      <c r="L99" s="17">
        <f t="shared" si="11"/>
        <v>50</v>
      </c>
    </row>
    <row r="100" spans="1:12" x14ac:dyDescent="0.25">
      <c r="A100" s="4">
        <v>42509</v>
      </c>
      <c r="B100" s="2">
        <v>79.7</v>
      </c>
      <c r="C100" s="2">
        <v>79.760000000000005</v>
      </c>
      <c r="D100" s="2">
        <v>79.040000000000006</v>
      </c>
      <c r="E100" s="2">
        <v>79.5</v>
      </c>
      <c r="F100" s="3" t="str">
        <f t="shared" si="7"/>
        <v>Baisse</v>
      </c>
      <c r="G100" s="5" t="str">
        <f t="shared" si="8"/>
        <v/>
      </c>
      <c r="H100" s="6" t="str">
        <f t="shared" si="9"/>
        <v/>
      </c>
      <c r="I100" s="5" t="str">
        <f t="shared" si="12"/>
        <v/>
      </c>
      <c r="J100" s="5" t="str">
        <f t="shared" si="13"/>
        <v/>
      </c>
      <c r="K100" s="1">
        <f t="shared" si="10"/>
        <v>78.11</v>
      </c>
      <c r="L100" s="17" t="str">
        <f t="shared" si="11"/>
        <v/>
      </c>
    </row>
    <row r="101" spans="1:12" x14ac:dyDescent="0.25">
      <c r="A101" s="4">
        <v>42510</v>
      </c>
      <c r="B101" s="2">
        <v>79.5</v>
      </c>
      <c r="C101" s="2">
        <v>79.97</v>
      </c>
      <c r="D101" s="2">
        <v>79.39</v>
      </c>
      <c r="E101" s="2">
        <v>79.63</v>
      </c>
      <c r="F101" s="3" t="str">
        <f t="shared" si="7"/>
        <v>Hausse</v>
      </c>
      <c r="G101" s="5" t="str">
        <f t="shared" si="8"/>
        <v/>
      </c>
      <c r="H101" s="6" t="str">
        <f t="shared" si="9"/>
        <v/>
      </c>
      <c r="I101" s="5" t="str">
        <f t="shared" si="12"/>
        <v/>
      </c>
      <c r="J101" s="5" t="str">
        <f t="shared" si="13"/>
        <v/>
      </c>
      <c r="K101" s="1">
        <f t="shared" si="10"/>
        <v>80.8</v>
      </c>
      <c r="L101" s="17" t="str">
        <f t="shared" si="11"/>
        <v/>
      </c>
    </row>
    <row r="102" spans="1:12" x14ac:dyDescent="0.25">
      <c r="A102" s="4">
        <v>42513</v>
      </c>
      <c r="B102" s="2">
        <v>79.63</v>
      </c>
      <c r="C102" s="2">
        <v>79.760000000000005</v>
      </c>
      <c r="D102" s="2">
        <v>78.790000000000006</v>
      </c>
      <c r="E102" s="2">
        <v>78.930000000000007</v>
      </c>
      <c r="F102" s="3" t="str">
        <f t="shared" si="7"/>
        <v>Baisse</v>
      </c>
      <c r="G102" s="5">
        <f t="shared" si="8"/>
        <v>78.790000000000006</v>
      </c>
      <c r="H102" s="6" t="str">
        <f t="shared" si="9"/>
        <v/>
      </c>
      <c r="I102" s="5">
        <f t="shared" si="12"/>
        <v>78.290000000000006</v>
      </c>
      <c r="J102" s="5" t="str">
        <f t="shared" si="13"/>
        <v/>
      </c>
      <c r="K102" s="1">
        <f t="shared" si="10"/>
        <v>78.05</v>
      </c>
      <c r="L102" s="17">
        <f t="shared" si="11"/>
        <v>24.000000000000909</v>
      </c>
    </row>
    <row r="103" spans="1:12" x14ac:dyDescent="0.25">
      <c r="A103" s="4">
        <v>42514</v>
      </c>
      <c r="B103" s="2">
        <v>78.930000000000007</v>
      </c>
      <c r="C103" s="2">
        <v>79.12</v>
      </c>
      <c r="D103" s="2">
        <v>78.319999999999993</v>
      </c>
      <c r="E103" s="2">
        <v>79.03</v>
      </c>
      <c r="F103" s="3" t="str">
        <f t="shared" si="7"/>
        <v>Hausse</v>
      </c>
      <c r="G103" s="5" t="str">
        <f t="shared" si="8"/>
        <v/>
      </c>
      <c r="H103" s="6">
        <f t="shared" si="9"/>
        <v>79.12</v>
      </c>
      <c r="I103" s="5" t="str">
        <f t="shared" si="12"/>
        <v/>
      </c>
      <c r="J103" s="5">
        <f t="shared" si="13"/>
        <v>79.62</v>
      </c>
      <c r="K103" s="1">
        <f t="shared" si="10"/>
        <v>80.8</v>
      </c>
      <c r="L103" s="17">
        <f t="shared" si="11"/>
        <v>167.99999999999926</v>
      </c>
    </row>
    <row r="104" spans="1:12" x14ac:dyDescent="0.25">
      <c r="A104" s="4">
        <v>42515</v>
      </c>
      <c r="B104" s="2">
        <v>79.03</v>
      </c>
      <c r="C104" s="2">
        <v>79.52</v>
      </c>
      <c r="D104" s="2">
        <v>79.010000000000005</v>
      </c>
      <c r="E104" s="2">
        <v>79.349999999999994</v>
      </c>
      <c r="F104" s="3" t="str">
        <f t="shared" si="7"/>
        <v>Hausse</v>
      </c>
      <c r="G104" s="5" t="str">
        <f t="shared" si="8"/>
        <v/>
      </c>
      <c r="H104" s="6" t="str">
        <f t="shared" si="9"/>
        <v/>
      </c>
      <c r="I104" s="5" t="str">
        <f t="shared" si="12"/>
        <v/>
      </c>
      <c r="J104" s="5" t="str">
        <f t="shared" si="13"/>
        <v/>
      </c>
      <c r="K104" s="1">
        <f t="shared" si="10"/>
        <v>80.8</v>
      </c>
      <c r="L104" s="17" t="str">
        <f t="shared" si="11"/>
        <v/>
      </c>
    </row>
    <row r="105" spans="1:12" x14ac:dyDescent="0.25">
      <c r="A105" s="4">
        <v>42516</v>
      </c>
      <c r="B105" s="2">
        <v>79.349999999999994</v>
      </c>
      <c r="C105" s="2">
        <v>79.510000000000005</v>
      </c>
      <c r="D105" s="2">
        <v>78.48</v>
      </c>
      <c r="E105" s="2">
        <v>79.33</v>
      </c>
      <c r="F105" s="3" t="str">
        <f t="shared" si="7"/>
        <v>Baisse</v>
      </c>
      <c r="G105" s="5" t="str">
        <f t="shared" si="8"/>
        <v/>
      </c>
      <c r="H105" s="6" t="str">
        <f t="shared" si="9"/>
        <v/>
      </c>
      <c r="I105" s="5" t="str">
        <f t="shared" si="12"/>
        <v/>
      </c>
      <c r="J105" s="5" t="str">
        <f t="shared" si="13"/>
        <v/>
      </c>
      <c r="K105" s="1">
        <f t="shared" si="10"/>
        <v>78.05</v>
      </c>
      <c r="L105" s="17" t="str">
        <f t="shared" si="11"/>
        <v/>
      </c>
    </row>
    <row r="106" spans="1:12" x14ac:dyDescent="0.25">
      <c r="A106" s="4">
        <v>42517</v>
      </c>
      <c r="B106" s="2">
        <v>79.33</v>
      </c>
      <c r="C106" s="2">
        <v>79.5</v>
      </c>
      <c r="D106" s="2">
        <v>78.91</v>
      </c>
      <c r="E106" s="2">
        <v>79.3</v>
      </c>
      <c r="F106" s="3" t="str">
        <f t="shared" si="7"/>
        <v>Baisse</v>
      </c>
      <c r="G106" s="5" t="str">
        <f t="shared" si="8"/>
        <v/>
      </c>
      <c r="H106" s="6" t="str">
        <f t="shared" si="9"/>
        <v/>
      </c>
      <c r="I106" s="5" t="str">
        <f t="shared" si="12"/>
        <v/>
      </c>
      <c r="J106" s="5" t="str">
        <f t="shared" si="13"/>
        <v/>
      </c>
      <c r="K106" s="1">
        <f t="shared" si="10"/>
        <v>78.05</v>
      </c>
      <c r="L106" s="17" t="str">
        <f t="shared" si="11"/>
        <v/>
      </c>
    </row>
    <row r="107" spans="1:12" x14ac:dyDescent="0.25">
      <c r="A107" s="4">
        <v>42520</v>
      </c>
      <c r="B107" s="2">
        <v>79.3</v>
      </c>
      <c r="C107" s="2">
        <v>79.92</v>
      </c>
      <c r="D107" s="2">
        <v>79.239999999999995</v>
      </c>
      <c r="E107" s="2">
        <v>79.84</v>
      </c>
      <c r="F107" s="3" t="str">
        <f t="shared" si="7"/>
        <v>Hausse</v>
      </c>
      <c r="G107" s="5" t="str">
        <f t="shared" si="8"/>
        <v/>
      </c>
      <c r="H107" s="6">
        <f t="shared" si="9"/>
        <v>79.92</v>
      </c>
      <c r="I107" s="5" t="str">
        <f t="shared" si="12"/>
        <v/>
      </c>
      <c r="J107" s="5">
        <f t="shared" si="13"/>
        <v>80.42</v>
      </c>
      <c r="K107" s="1">
        <f t="shared" si="10"/>
        <v>80.8</v>
      </c>
      <c r="L107" s="17">
        <f t="shared" si="11"/>
        <v>87.999999999999545</v>
      </c>
    </row>
    <row r="108" spans="1:12" x14ac:dyDescent="0.25">
      <c r="A108" s="4">
        <v>42521</v>
      </c>
      <c r="B108" s="2">
        <v>79.84</v>
      </c>
      <c r="C108" s="2">
        <v>80.709999999999994</v>
      </c>
      <c r="D108" s="2">
        <v>79.73</v>
      </c>
      <c r="E108" s="2">
        <v>80.13</v>
      </c>
      <c r="F108" s="3" t="str">
        <f t="shared" si="7"/>
        <v>Hausse</v>
      </c>
      <c r="G108" s="5" t="str">
        <f t="shared" si="8"/>
        <v/>
      </c>
      <c r="H108" s="6">
        <f t="shared" si="9"/>
        <v>80.709999999999994</v>
      </c>
      <c r="I108" s="5" t="str">
        <f t="shared" si="12"/>
        <v/>
      </c>
      <c r="J108" s="5">
        <f t="shared" si="13"/>
        <v>81.209999999999994</v>
      </c>
      <c r="K108" s="1">
        <f t="shared" si="10"/>
        <v>80.8</v>
      </c>
      <c r="L108" s="8">
        <f t="shared" si="11"/>
        <v>9.0000000000003411</v>
      </c>
    </row>
    <row r="109" spans="1:12" x14ac:dyDescent="0.25">
      <c r="A109" s="4">
        <v>42522</v>
      </c>
      <c r="B109" s="2">
        <v>80.13</v>
      </c>
      <c r="C109" s="2">
        <v>80.8</v>
      </c>
      <c r="D109" s="2">
        <v>79.03</v>
      </c>
      <c r="E109" s="2">
        <v>79.55</v>
      </c>
      <c r="F109" s="3" t="str">
        <f t="shared" si="7"/>
        <v>Baisse</v>
      </c>
      <c r="G109" s="5">
        <f t="shared" si="8"/>
        <v>79.03</v>
      </c>
      <c r="H109" s="6" t="str">
        <f t="shared" si="9"/>
        <v/>
      </c>
      <c r="I109" s="5">
        <f t="shared" si="12"/>
        <v>78.53</v>
      </c>
      <c r="J109" s="5" t="str">
        <f t="shared" si="13"/>
        <v/>
      </c>
      <c r="K109" s="1">
        <f t="shared" si="10"/>
        <v>75.599999999999994</v>
      </c>
      <c r="L109" s="17">
        <f t="shared" si="11"/>
        <v>293.00000000000068</v>
      </c>
    </row>
    <row r="110" spans="1:12" x14ac:dyDescent="0.25">
      <c r="A110" s="4">
        <v>42523</v>
      </c>
      <c r="B110" s="2">
        <v>79.55</v>
      </c>
      <c r="C110" s="2">
        <v>79.56</v>
      </c>
      <c r="D110" s="2">
        <v>78.33</v>
      </c>
      <c r="E110" s="2">
        <v>78.73</v>
      </c>
      <c r="F110" s="3" t="str">
        <f t="shared" si="7"/>
        <v>Baisse</v>
      </c>
      <c r="G110" s="5">
        <f t="shared" si="8"/>
        <v>78.33</v>
      </c>
      <c r="H110" s="6" t="str">
        <f t="shared" si="9"/>
        <v/>
      </c>
      <c r="I110" s="5">
        <f t="shared" si="12"/>
        <v>77.83</v>
      </c>
      <c r="J110" s="5" t="str">
        <f t="shared" si="13"/>
        <v/>
      </c>
      <c r="K110" s="1">
        <f t="shared" si="10"/>
        <v>75.599999999999994</v>
      </c>
      <c r="L110" s="17">
        <f t="shared" si="11"/>
        <v>223.0000000000004</v>
      </c>
    </row>
    <row r="111" spans="1:12" x14ac:dyDescent="0.25">
      <c r="A111" s="4">
        <v>42524</v>
      </c>
      <c r="B111" s="2">
        <v>78.73</v>
      </c>
      <c r="C111" s="2">
        <v>79.02</v>
      </c>
      <c r="D111" s="2">
        <v>78.11</v>
      </c>
      <c r="E111" s="2">
        <v>78.56</v>
      </c>
      <c r="F111" s="3" t="str">
        <f t="shared" si="7"/>
        <v>Baisse</v>
      </c>
      <c r="G111" s="5">
        <f t="shared" si="8"/>
        <v>78.11</v>
      </c>
      <c r="H111" s="6" t="str">
        <f t="shared" si="9"/>
        <v/>
      </c>
      <c r="I111" s="5">
        <f t="shared" si="12"/>
        <v>77.61</v>
      </c>
      <c r="J111" s="5" t="str">
        <f t="shared" si="13"/>
        <v/>
      </c>
      <c r="K111" s="1">
        <f t="shared" si="10"/>
        <v>75.599999999999994</v>
      </c>
      <c r="L111" s="17">
        <f t="shared" si="11"/>
        <v>201.00000000000051</v>
      </c>
    </row>
    <row r="112" spans="1:12" x14ac:dyDescent="0.25">
      <c r="A112" s="4">
        <v>42527</v>
      </c>
      <c r="B112" s="2">
        <v>78.56</v>
      </c>
      <c r="C112" s="2">
        <v>79.37</v>
      </c>
      <c r="D112" s="2">
        <v>78.05</v>
      </c>
      <c r="E112" s="2">
        <v>79.27</v>
      </c>
      <c r="F112" s="3" t="str">
        <f t="shared" si="7"/>
        <v>Hausse</v>
      </c>
      <c r="G112" s="5" t="str">
        <f t="shared" si="8"/>
        <v/>
      </c>
      <c r="H112" s="6">
        <f t="shared" si="9"/>
        <v>79.37</v>
      </c>
      <c r="I112" s="5" t="str">
        <f t="shared" si="12"/>
        <v/>
      </c>
      <c r="J112" s="5">
        <f t="shared" si="13"/>
        <v>79.87</v>
      </c>
      <c r="K112" s="1">
        <f t="shared" si="10"/>
        <v>80.39</v>
      </c>
      <c r="L112" s="17">
        <f t="shared" si="11"/>
        <v>101.9999999999996</v>
      </c>
    </row>
    <row r="113" spans="1:12" x14ac:dyDescent="0.25">
      <c r="A113" s="4">
        <v>42528</v>
      </c>
      <c r="B113" s="2">
        <v>79.27</v>
      </c>
      <c r="C113" s="2">
        <v>80.319999999999993</v>
      </c>
      <c r="D113" s="2">
        <v>79.03</v>
      </c>
      <c r="E113" s="2">
        <v>80.12</v>
      </c>
      <c r="F113" s="3" t="str">
        <f t="shared" si="7"/>
        <v>Hausse</v>
      </c>
      <c r="G113" s="5" t="str">
        <f t="shared" si="8"/>
        <v/>
      </c>
      <c r="H113" s="6" t="str">
        <f t="shared" si="9"/>
        <v/>
      </c>
      <c r="I113" s="5" t="str">
        <f t="shared" si="12"/>
        <v/>
      </c>
      <c r="J113" s="5" t="str">
        <f t="shared" si="13"/>
        <v/>
      </c>
      <c r="K113" s="1">
        <f t="shared" si="10"/>
        <v>80.39</v>
      </c>
      <c r="L113" s="17" t="str">
        <f t="shared" si="11"/>
        <v/>
      </c>
    </row>
    <row r="114" spans="1:12" x14ac:dyDescent="0.25">
      <c r="A114" s="4">
        <v>42529</v>
      </c>
      <c r="B114" s="2">
        <v>80.12</v>
      </c>
      <c r="C114" s="2">
        <v>80.12</v>
      </c>
      <c r="D114" s="2">
        <v>79.39</v>
      </c>
      <c r="E114" s="2">
        <v>79.95</v>
      </c>
      <c r="F114" s="3" t="str">
        <f t="shared" si="7"/>
        <v>Baisse</v>
      </c>
      <c r="G114" s="5">
        <f t="shared" si="8"/>
        <v>79.39</v>
      </c>
      <c r="H114" s="6" t="str">
        <f t="shared" si="9"/>
        <v/>
      </c>
      <c r="I114" s="5">
        <f t="shared" si="12"/>
        <v>78.89</v>
      </c>
      <c r="J114" s="5" t="str">
        <f t="shared" si="13"/>
        <v/>
      </c>
      <c r="K114" s="1">
        <f t="shared" si="10"/>
        <v>75.599999999999994</v>
      </c>
      <c r="L114" s="17">
        <f t="shared" si="11"/>
        <v>329.00000000000063</v>
      </c>
    </row>
    <row r="115" spans="1:12" x14ac:dyDescent="0.25">
      <c r="A115" s="4">
        <v>42530</v>
      </c>
      <c r="B115" s="2">
        <v>79.95</v>
      </c>
      <c r="C115" s="2">
        <v>80.39</v>
      </c>
      <c r="D115" s="2">
        <v>78.989999999999995</v>
      </c>
      <c r="E115" s="2">
        <v>79.61</v>
      </c>
      <c r="F115" s="3" t="str">
        <f t="shared" si="7"/>
        <v>Baisse</v>
      </c>
      <c r="G115" s="5">
        <f t="shared" si="8"/>
        <v>78.989999999999995</v>
      </c>
      <c r="H115" s="6" t="str">
        <f t="shared" si="9"/>
        <v/>
      </c>
      <c r="I115" s="5">
        <f t="shared" si="12"/>
        <v>78.489999999999995</v>
      </c>
      <c r="J115" s="5" t="str">
        <f t="shared" si="13"/>
        <v/>
      </c>
      <c r="K115" s="1">
        <f t="shared" si="10"/>
        <v>72.55</v>
      </c>
      <c r="L115" s="17">
        <f t="shared" si="11"/>
        <v>593.99999999999977</v>
      </c>
    </row>
    <row r="116" spans="1:12" x14ac:dyDescent="0.25">
      <c r="A116" s="4">
        <v>42531</v>
      </c>
      <c r="B116" s="2">
        <v>79.61</v>
      </c>
      <c r="C116" s="2">
        <v>79.650000000000006</v>
      </c>
      <c r="D116" s="2">
        <v>78.569999999999993</v>
      </c>
      <c r="E116" s="2">
        <v>78.98</v>
      </c>
      <c r="F116" s="3" t="str">
        <f t="shared" si="7"/>
        <v>Baisse</v>
      </c>
      <c r="G116" s="5">
        <f t="shared" si="8"/>
        <v>78.569999999999993</v>
      </c>
      <c r="H116" s="6" t="str">
        <f t="shared" si="9"/>
        <v/>
      </c>
      <c r="I116" s="5">
        <f t="shared" si="12"/>
        <v>78.069999999999993</v>
      </c>
      <c r="J116" s="5" t="str">
        <f t="shared" si="13"/>
        <v/>
      </c>
      <c r="K116" s="1">
        <f t="shared" si="10"/>
        <v>72.55</v>
      </c>
      <c r="L116" s="17">
        <f t="shared" si="11"/>
        <v>551.99999999999955</v>
      </c>
    </row>
    <row r="117" spans="1:12" x14ac:dyDescent="0.25">
      <c r="A117" s="4">
        <v>42534</v>
      </c>
      <c r="B117" s="2">
        <v>78.98</v>
      </c>
      <c r="C117" s="2">
        <v>78.98</v>
      </c>
      <c r="D117" s="2">
        <v>78.099999999999994</v>
      </c>
      <c r="E117" s="2">
        <v>78.53</v>
      </c>
      <c r="F117" s="3" t="str">
        <f t="shared" si="7"/>
        <v>Baisse</v>
      </c>
      <c r="G117" s="5">
        <f t="shared" si="8"/>
        <v>78.099999999999994</v>
      </c>
      <c r="H117" s="6" t="str">
        <f t="shared" si="9"/>
        <v/>
      </c>
      <c r="I117" s="5">
        <f t="shared" si="12"/>
        <v>77.599999999999994</v>
      </c>
      <c r="J117" s="5" t="str">
        <f t="shared" si="13"/>
        <v/>
      </c>
      <c r="K117" s="1">
        <f t="shared" si="10"/>
        <v>72.55</v>
      </c>
      <c r="L117" s="17">
        <f t="shared" si="11"/>
        <v>504.99999999999972</v>
      </c>
    </row>
    <row r="118" spans="1:12" x14ac:dyDescent="0.25">
      <c r="A118" s="4">
        <v>42535</v>
      </c>
      <c r="B118" s="2">
        <v>78.53</v>
      </c>
      <c r="C118" s="2">
        <v>78.58</v>
      </c>
      <c r="D118" s="2">
        <v>77.52</v>
      </c>
      <c r="E118" s="2">
        <v>78.11</v>
      </c>
      <c r="F118" s="3" t="str">
        <f t="shared" si="7"/>
        <v>Baisse</v>
      </c>
      <c r="G118" s="5" t="str">
        <f t="shared" si="8"/>
        <v/>
      </c>
      <c r="H118" s="6" t="str">
        <f t="shared" si="9"/>
        <v/>
      </c>
      <c r="I118" s="5" t="str">
        <f t="shared" si="12"/>
        <v/>
      </c>
      <c r="J118" s="5" t="str">
        <f t="shared" si="13"/>
        <v/>
      </c>
      <c r="K118" s="1">
        <f t="shared" si="10"/>
        <v>72.55</v>
      </c>
      <c r="L118" s="17" t="str">
        <f t="shared" si="11"/>
        <v/>
      </c>
    </row>
    <row r="119" spans="1:12" x14ac:dyDescent="0.25">
      <c r="A119" s="4">
        <v>42536</v>
      </c>
      <c r="B119" s="2">
        <v>78.11</v>
      </c>
      <c r="C119" s="2">
        <v>78.75</v>
      </c>
      <c r="D119" s="2">
        <v>77.760000000000005</v>
      </c>
      <c r="E119" s="2">
        <v>78.56</v>
      </c>
      <c r="F119" s="3" t="str">
        <f t="shared" ref="F119:F182" si="14">IF(E119&lt;B119,"Baisse","Hausse")</f>
        <v>Hausse</v>
      </c>
      <c r="G119" s="5" t="str">
        <f t="shared" ref="G119:G182" si="15">IF(D120&gt;D119,"",IF(F119="Baisse",D119,""))</f>
        <v/>
      </c>
      <c r="H119" s="6" t="str">
        <f t="shared" ref="H119:H182" si="16">IF(C120&lt;C119,"",IF(C120&lt;C119,"",IF(F119="Hausse",C119,"")))</f>
        <v/>
      </c>
      <c r="I119" s="5" t="str">
        <f t="shared" si="12"/>
        <v/>
      </c>
      <c r="J119" s="5" t="str">
        <f t="shared" si="13"/>
        <v/>
      </c>
      <c r="K119" s="1">
        <f t="shared" ref="K119:K182" si="17">IF(F119="Hausse",MAX(C120:C130),IF(F119="Baisse",MIN(D120:D130),""))</f>
        <v>81.64</v>
      </c>
      <c r="L119" s="17" t="str">
        <f t="shared" si="11"/>
        <v/>
      </c>
    </row>
    <row r="120" spans="1:12" x14ac:dyDescent="0.25">
      <c r="A120" s="4">
        <v>42537</v>
      </c>
      <c r="B120" s="2">
        <v>78.56</v>
      </c>
      <c r="C120" s="2">
        <v>78.72</v>
      </c>
      <c r="D120" s="2">
        <v>75.599999999999994</v>
      </c>
      <c r="E120" s="2">
        <v>76.8</v>
      </c>
      <c r="F120" s="3" t="str">
        <f t="shared" si="14"/>
        <v>Baisse</v>
      </c>
      <c r="G120" s="5" t="str">
        <f t="shared" si="15"/>
        <v/>
      </c>
      <c r="H120" s="6" t="str">
        <f t="shared" si="16"/>
        <v/>
      </c>
      <c r="I120" s="5" t="str">
        <f t="shared" si="12"/>
        <v/>
      </c>
      <c r="J120" s="5" t="str">
        <f t="shared" si="13"/>
        <v/>
      </c>
      <c r="K120" s="1">
        <f t="shared" si="17"/>
        <v>72.55</v>
      </c>
      <c r="L120" s="17" t="str">
        <f t="shared" ref="L120:L183" si="18">IF(AND(I120="",J120=""),"",IF(F120="Baisse",(I120-K120)*100,IF(F120="Hausse",(K120-H120)*100)))</f>
        <v/>
      </c>
    </row>
    <row r="121" spans="1:12" x14ac:dyDescent="0.25">
      <c r="A121" s="4">
        <v>42538</v>
      </c>
      <c r="B121" s="2">
        <v>76.8</v>
      </c>
      <c r="C121" s="2">
        <v>77.55</v>
      </c>
      <c r="D121" s="2">
        <v>76.78</v>
      </c>
      <c r="E121" s="2">
        <v>77.09</v>
      </c>
      <c r="F121" s="3" t="str">
        <f t="shared" si="14"/>
        <v>Hausse</v>
      </c>
      <c r="G121" s="5" t="str">
        <f t="shared" si="15"/>
        <v/>
      </c>
      <c r="H121" s="6">
        <f t="shared" si="16"/>
        <v>77.55</v>
      </c>
      <c r="I121" s="5" t="str">
        <f t="shared" si="12"/>
        <v/>
      </c>
      <c r="J121" s="5">
        <f t="shared" si="13"/>
        <v>78.05</v>
      </c>
      <c r="K121" s="1">
        <f t="shared" si="17"/>
        <v>81.64</v>
      </c>
      <c r="L121" s="17">
        <f t="shared" si="18"/>
        <v>409.00000000000034</v>
      </c>
    </row>
    <row r="122" spans="1:12" x14ac:dyDescent="0.25">
      <c r="A122" s="4">
        <v>42541</v>
      </c>
      <c r="B122" s="2">
        <v>77.09</v>
      </c>
      <c r="C122" s="2">
        <v>78.17</v>
      </c>
      <c r="D122" s="2">
        <v>77.09</v>
      </c>
      <c r="E122" s="2">
        <v>77.56</v>
      </c>
      <c r="F122" s="3" t="str">
        <f t="shared" si="14"/>
        <v>Hausse</v>
      </c>
      <c r="G122" s="5" t="str">
        <f t="shared" si="15"/>
        <v/>
      </c>
      <c r="H122" s="6">
        <f t="shared" si="16"/>
        <v>78.17</v>
      </c>
      <c r="I122" s="5" t="str">
        <f t="shared" si="12"/>
        <v/>
      </c>
      <c r="J122" s="5">
        <f t="shared" si="13"/>
        <v>78.67</v>
      </c>
      <c r="K122" s="1">
        <f t="shared" si="17"/>
        <v>81.64</v>
      </c>
      <c r="L122" s="17">
        <f t="shared" si="18"/>
        <v>346.99999999999989</v>
      </c>
    </row>
    <row r="123" spans="1:12" x14ac:dyDescent="0.25">
      <c r="A123" s="4">
        <v>42542</v>
      </c>
      <c r="B123" s="2">
        <v>77.56</v>
      </c>
      <c r="C123" s="2">
        <v>78.58</v>
      </c>
      <c r="D123" s="2">
        <v>77.319999999999993</v>
      </c>
      <c r="E123" s="2">
        <v>78.08</v>
      </c>
      <c r="F123" s="3" t="str">
        <f t="shared" si="14"/>
        <v>Hausse</v>
      </c>
      <c r="G123" s="5" t="str">
        <f t="shared" si="15"/>
        <v/>
      </c>
      <c r="H123" s="6">
        <f t="shared" si="16"/>
        <v>78.58</v>
      </c>
      <c r="I123" s="5" t="str">
        <f t="shared" si="12"/>
        <v/>
      </c>
      <c r="J123" s="5">
        <f t="shared" si="13"/>
        <v>79.08</v>
      </c>
      <c r="K123" s="1">
        <f t="shared" si="17"/>
        <v>81.64</v>
      </c>
      <c r="L123" s="17">
        <f t="shared" si="18"/>
        <v>306.00000000000023</v>
      </c>
    </row>
    <row r="124" spans="1:12" x14ac:dyDescent="0.25">
      <c r="A124" s="4">
        <v>42543</v>
      </c>
      <c r="B124" s="2">
        <v>78.08</v>
      </c>
      <c r="C124" s="2">
        <v>78.77</v>
      </c>
      <c r="D124" s="2">
        <v>77.790000000000006</v>
      </c>
      <c r="E124" s="2">
        <v>78.36</v>
      </c>
      <c r="F124" s="3" t="str">
        <f t="shared" si="14"/>
        <v>Hausse</v>
      </c>
      <c r="G124" s="5" t="str">
        <f t="shared" si="15"/>
        <v/>
      </c>
      <c r="H124" s="6">
        <f t="shared" si="16"/>
        <v>78.77</v>
      </c>
      <c r="I124" s="5" t="str">
        <f t="shared" si="12"/>
        <v/>
      </c>
      <c r="J124" s="5">
        <f t="shared" si="13"/>
        <v>79.27</v>
      </c>
      <c r="K124" s="1">
        <f t="shared" si="17"/>
        <v>81.64</v>
      </c>
      <c r="L124" s="17">
        <f t="shared" si="18"/>
        <v>287.00000000000045</v>
      </c>
    </row>
    <row r="125" spans="1:12" x14ac:dyDescent="0.25">
      <c r="A125" s="4">
        <v>42544</v>
      </c>
      <c r="B125" s="2">
        <v>78.36</v>
      </c>
      <c r="C125" s="2">
        <v>80.930000000000007</v>
      </c>
      <c r="D125" s="2">
        <v>78.27</v>
      </c>
      <c r="E125" s="2">
        <v>80.92</v>
      </c>
      <c r="F125" s="3" t="str">
        <f t="shared" si="14"/>
        <v>Hausse</v>
      </c>
      <c r="G125" s="5" t="str">
        <f t="shared" si="15"/>
        <v/>
      </c>
      <c r="H125" s="6">
        <f t="shared" si="16"/>
        <v>80.930000000000007</v>
      </c>
      <c r="I125" s="5" t="str">
        <f t="shared" si="12"/>
        <v/>
      </c>
      <c r="J125" s="5">
        <f t="shared" si="13"/>
        <v>81.430000000000007</v>
      </c>
      <c r="K125" s="1">
        <f t="shared" si="17"/>
        <v>81.64</v>
      </c>
      <c r="L125" s="17">
        <f t="shared" si="18"/>
        <v>70.999999999999375</v>
      </c>
    </row>
    <row r="126" spans="1:12" x14ac:dyDescent="0.25">
      <c r="A126" s="4">
        <v>42545</v>
      </c>
      <c r="B126" s="2">
        <v>80.92</v>
      </c>
      <c r="C126" s="2">
        <v>81.64</v>
      </c>
      <c r="D126" s="2">
        <v>72.55</v>
      </c>
      <c r="E126" s="2">
        <v>76.540000000000006</v>
      </c>
      <c r="F126" s="3" t="str">
        <f t="shared" si="14"/>
        <v>Baisse</v>
      </c>
      <c r="G126" s="5" t="str">
        <f t="shared" si="15"/>
        <v/>
      </c>
      <c r="H126" s="6" t="str">
        <f t="shared" si="16"/>
        <v/>
      </c>
      <c r="I126" s="5" t="str">
        <f t="shared" si="12"/>
        <v/>
      </c>
      <c r="J126" s="5" t="str">
        <f t="shared" si="13"/>
        <v/>
      </c>
      <c r="K126" s="1">
        <f t="shared" si="17"/>
        <v>74.540000000000006</v>
      </c>
      <c r="L126" s="17" t="str">
        <f t="shared" si="18"/>
        <v/>
      </c>
    </row>
    <row r="127" spans="1:12" x14ac:dyDescent="0.25">
      <c r="A127" s="4">
        <v>42548</v>
      </c>
      <c r="B127" s="2">
        <v>76.540000000000006</v>
      </c>
      <c r="C127" s="2">
        <v>76.540000000000006</v>
      </c>
      <c r="D127" s="2">
        <v>74.540000000000006</v>
      </c>
      <c r="E127" s="2">
        <v>74.81</v>
      </c>
      <c r="F127" s="3" t="str">
        <f t="shared" si="14"/>
        <v>Baisse</v>
      </c>
      <c r="G127" s="5" t="str">
        <f t="shared" si="15"/>
        <v/>
      </c>
      <c r="H127" s="6" t="str">
        <f t="shared" si="16"/>
        <v/>
      </c>
      <c r="I127" s="5" t="str">
        <f t="shared" si="12"/>
        <v/>
      </c>
      <c r="J127" s="5" t="str">
        <f t="shared" si="13"/>
        <v/>
      </c>
      <c r="K127" s="1">
        <f t="shared" si="17"/>
        <v>74.56</v>
      </c>
      <c r="L127" s="17" t="str">
        <f t="shared" si="18"/>
        <v/>
      </c>
    </row>
    <row r="128" spans="1:12" x14ac:dyDescent="0.25">
      <c r="A128" s="4">
        <v>42549</v>
      </c>
      <c r="B128" s="2">
        <v>74.81</v>
      </c>
      <c r="C128" s="2">
        <v>75.94</v>
      </c>
      <c r="D128" s="2">
        <v>74.72</v>
      </c>
      <c r="E128" s="2">
        <v>75.92</v>
      </c>
      <c r="F128" s="3" t="str">
        <f t="shared" si="14"/>
        <v>Hausse</v>
      </c>
      <c r="G128" s="5" t="str">
        <f t="shared" si="15"/>
        <v/>
      </c>
      <c r="H128" s="6">
        <f t="shared" si="16"/>
        <v>75.94</v>
      </c>
      <c r="I128" s="5" t="str">
        <f t="shared" si="12"/>
        <v/>
      </c>
      <c r="J128" s="5">
        <f t="shared" si="13"/>
        <v>76.44</v>
      </c>
      <c r="K128" s="1">
        <f t="shared" si="17"/>
        <v>80.36</v>
      </c>
      <c r="L128" s="17">
        <f t="shared" si="18"/>
        <v>442.00000000000017</v>
      </c>
    </row>
    <row r="129" spans="1:12" x14ac:dyDescent="0.25">
      <c r="A129" s="4">
        <v>42550</v>
      </c>
      <c r="B129" s="2">
        <v>75.92</v>
      </c>
      <c r="C129" s="2">
        <v>76.69</v>
      </c>
      <c r="D129" s="2">
        <v>75.45</v>
      </c>
      <c r="E129" s="2">
        <v>76.66</v>
      </c>
      <c r="F129" s="3" t="str">
        <f t="shared" si="14"/>
        <v>Hausse</v>
      </c>
      <c r="G129" s="5" t="str">
        <f t="shared" si="15"/>
        <v/>
      </c>
      <c r="H129" s="6">
        <f t="shared" si="16"/>
        <v>76.69</v>
      </c>
      <c r="I129" s="5" t="str">
        <f t="shared" si="12"/>
        <v/>
      </c>
      <c r="J129" s="5">
        <f t="shared" si="13"/>
        <v>77.19</v>
      </c>
      <c r="K129" s="1">
        <f t="shared" si="17"/>
        <v>81</v>
      </c>
      <c r="L129" s="17">
        <f t="shared" si="18"/>
        <v>431.00000000000023</v>
      </c>
    </row>
    <row r="130" spans="1:12" x14ac:dyDescent="0.25">
      <c r="A130" s="4">
        <v>42551</v>
      </c>
      <c r="B130" s="2">
        <v>76.66</v>
      </c>
      <c r="C130" s="2">
        <v>77.06</v>
      </c>
      <c r="D130" s="2">
        <v>75.569999999999993</v>
      </c>
      <c r="E130" s="2">
        <v>76.94</v>
      </c>
      <c r="F130" s="3" t="str">
        <f t="shared" si="14"/>
        <v>Hausse</v>
      </c>
      <c r="G130" s="5" t="str">
        <f t="shared" si="15"/>
        <v/>
      </c>
      <c r="H130" s="6" t="str">
        <f t="shared" si="16"/>
        <v/>
      </c>
      <c r="I130" s="5" t="str">
        <f t="shared" ref="I130:I193" si="19">IF(D131&gt;D130,"",IF(G130="","",G130-0.5))</f>
        <v/>
      </c>
      <c r="J130" s="5" t="str">
        <f t="shared" ref="J130:J193" si="20">IF(H130="","",H130+0.5)</f>
        <v/>
      </c>
      <c r="K130" s="1">
        <f t="shared" si="17"/>
        <v>81.53</v>
      </c>
      <c r="L130" s="17" t="str">
        <f t="shared" si="18"/>
        <v/>
      </c>
    </row>
    <row r="131" spans="1:12" x14ac:dyDescent="0.25">
      <c r="A131" s="4">
        <v>42552</v>
      </c>
      <c r="B131" s="2">
        <v>76.94</v>
      </c>
      <c r="C131" s="2">
        <v>76.98</v>
      </c>
      <c r="D131" s="2">
        <v>76.430000000000007</v>
      </c>
      <c r="E131" s="2">
        <v>76.98</v>
      </c>
      <c r="F131" s="3" t="str">
        <f t="shared" si="14"/>
        <v>Hausse</v>
      </c>
      <c r="G131" s="5" t="str">
        <f t="shared" si="15"/>
        <v/>
      </c>
      <c r="H131" s="6">
        <f t="shared" si="16"/>
        <v>76.98</v>
      </c>
      <c r="I131" s="5" t="str">
        <f t="shared" si="19"/>
        <v/>
      </c>
      <c r="J131" s="5">
        <f t="shared" si="20"/>
        <v>77.48</v>
      </c>
      <c r="K131" s="1">
        <f t="shared" si="17"/>
        <v>81.53</v>
      </c>
      <c r="L131" s="17">
        <f t="shared" si="18"/>
        <v>454.99999999999972</v>
      </c>
    </row>
    <row r="132" spans="1:12" x14ac:dyDescent="0.25">
      <c r="A132" s="4">
        <v>42555</v>
      </c>
      <c r="B132" s="2">
        <v>76.98</v>
      </c>
      <c r="C132" s="2">
        <v>77.42</v>
      </c>
      <c r="D132" s="2">
        <v>76.3</v>
      </c>
      <c r="E132" s="2">
        <v>77.38</v>
      </c>
      <c r="F132" s="3" t="str">
        <f t="shared" si="14"/>
        <v>Hausse</v>
      </c>
      <c r="G132" s="5" t="str">
        <f t="shared" si="15"/>
        <v/>
      </c>
      <c r="H132" s="6" t="str">
        <f t="shared" si="16"/>
        <v/>
      </c>
      <c r="I132" s="5" t="str">
        <f t="shared" si="19"/>
        <v/>
      </c>
      <c r="J132" s="5" t="str">
        <f t="shared" si="20"/>
        <v/>
      </c>
      <c r="K132" s="1">
        <f t="shared" si="17"/>
        <v>81.53</v>
      </c>
      <c r="L132" s="17" t="str">
        <f t="shared" si="18"/>
        <v/>
      </c>
    </row>
    <row r="133" spans="1:12" x14ac:dyDescent="0.25">
      <c r="A133" s="4">
        <v>42556</v>
      </c>
      <c r="B133" s="2">
        <v>77.38</v>
      </c>
      <c r="C133" s="2">
        <v>77.400000000000006</v>
      </c>
      <c r="D133" s="2">
        <v>75.680000000000007</v>
      </c>
      <c r="E133" s="2">
        <v>75.959999999999994</v>
      </c>
      <c r="F133" s="3" t="str">
        <f t="shared" si="14"/>
        <v>Baisse</v>
      </c>
      <c r="G133" s="5">
        <f t="shared" si="15"/>
        <v>75.680000000000007</v>
      </c>
      <c r="H133" s="6" t="str">
        <f t="shared" si="16"/>
        <v/>
      </c>
      <c r="I133" s="5">
        <f t="shared" si="19"/>
        <v>75.180000000000007</v>
      </c>
      <c r="J133" s="5" t="str">
        <f t="shared" si="20"/>
        <v/>
      </c>
      <c r="K133" s="1">
        <f t="shared" si="17"/>
        <v>74.56</v>
      </c>
      <c r="L133" s="17">
        <f t="shared" si="18"/>
        <v>62.000000000000455</v>
      </c>
    </row>
    <row r="134" spans="1:12" x14ac:dyDescent="0.25">
      <c r="A134" s="4">
        <v>42557</v>
      </c>
      <c r="B134" s="2">
        <v>75.959999999999994</v>
      </c>
      <c r="C134" s="2">
        <v>76.3</v>
      </c>
      <c r="D134" s="2">
        <v>74.56</v>
      </c>
      <c r="E134" s="2">
        <v>76.239999999999995</v>
      </c>
      <c r="F134" s="3" t="str">
        <f t="shared" si="14"/>
        <v>Hausse</v>
      </c>
      <c r="G134" s="5" t="str">
        <f t="shared" si="15"/>
        <v/>
      </c>
      <c r="H134" s="6">
        <f t="shared" si="16"/>
        <v>76.3</v>
      </c>
      <c r="I134" s="5" t="str">
        <f t="shared" si="19"/>
        <v/>
      </c>
      <c r="J134" s="5">
        <f t="shared" si="20"/>
        <v>76.8</v>
      </c>
      <c r="K134" s="1">
        <f t="shared" si="17"/>
        <v>81.53</v>
      </c>
      <c r="L134" s="17">
        <f t="shared" si="18"/>
        <v>523.00000000000045</v>
      </c>
    </row>
    <row r="135" spans="1:12" x14ac:dyDescent="0.25">
      <c r="A135" s="4">
        <v>42558</v>
      </c>
      <c r="B135" s="2">
        <v>76.239999999999995</v>
      </c>
      <c r="C135" s="2">
        <v>76.3</v>
      </c>
      <c r="D135" s="2">
        <v>75.2</v>
      </c>
      <c r="E135" s="2">
        <v>75.44</v>
      </c>
      <c r="F135" s="3" t="str">
        <f t="shared" si="14"/>
        <v>Baisse</v>
      </c>
      <c r="G135" s="5">
        <f t="shared" si="15"/>
        <v>75.2</v>
      </c>
      <c r="H135" s="6" t="str">
        <f t="shared" si="16"/>
        <v/>
      </c>
      <c r="I135" s="5">
        <f t="shared" si="19"/>
        <v>74.7</v>
      </c>
      <c r="J135" s="5" t="str">
        <f t="shared" si="20"/>
        <v/>
      </c>
      <c r="K135" s="1">
        <f t="shared" si="17"/>
        <v>75.06</v>
      </c>
      <c r="L135" s="17">
        <f t="shared" si="18"/>
        <v>-35.999999999999943</v>
      </c>
    </row>
    <row r="136" spans="1:12" x14ac:dyDescent="0.25">
      <c r="A136" s="4">
        <v>42559</v>
      </c>
      <c r="B136" s="2">
        <v>75.44</v>
      </c>
      <c r="C136" s="2">
        <v>76.19</v>
      </c>
      <c r="D136" s="2">
        <v>75.06</v>
      </c>
      <c r="E136" s="2">
        <v>76.180000000000007</v>
      </c>
      <c r="F136" s="3" t="str">
        <f t="shared" si="14"/>
        <v>Hausse</v>
      </c>
      <c r="G136" s="5" t="str">
        <f t="shared" si="15"/>
        <v/>
      </c>
      <c r="H136" s="6">
        <f t="shared" si="16"/>
        <v>76.19</v>
      </c>
      <c r="I136" s="5" t="str">
        <f t="shared" si="19"/>
        <v/>
      </c>
      <c r="J136" s="5">
        <f t="shared" si="20"/>
        <v>76.69</v>
      </c>
      <c r="K136" s="1">
        <f t="shared" si="17"/>
        <v>81.53</v>
      </c>
      <c r="L136" s="17">
        <f t="shared" si="18"/>
        <v>534.00000000000034</v>
      </c>
    </row>
    <row r="137" spans="1:12" x14ac:dyDescent="0.25">
      <c r="A137" s="4">
        <v>42562</v>
      </c>
      <c r="B137" s="2">
        <v>76.180000000000007</v>
      </c>
      <c r="C137" s="2">
        <v>77.61</v>
      </c>
      <c r="D137" s="2">
        <v>75.95</v>
      </c>
      <c r="E137" s="2">
        <v>77.459999999999994</v>
      </c>
      <c r="F137" s="3" t="str">
        <f t="shared" si="14"/>
        <v>Hausse</v>
      </c>
      <c r="G137" s="5" t="str">
        <f t="shared" si="15"/>
        <v/>
      </c>
      <c r="H137" s="6">
        <f t="shared" si="16"/>
        <v>77.61</v>
      </c>
      <c r="I137" s="5" t="str">
        <f t="shared" si="19"/>
        <v/>
      </c>
      <c r="J137" s="5">
        <f t="shared" si="20"/>
        <v>78.11</v>
      </c>
      <c r="K137" s="1">
        <f t="shared" si="17"/>
        <v>81.53</v>
      </c>
      <c r="L137" s="17">
        <f t="shared" si="18"/>
        <v>392.00000000000017</v>
      </c>
    </row>
    <row r="138" spans="1:12" x14ac:dyDescent="0.25">
      <c r="A138" s="4">
        <v>42563</v>
      </c>
      <c r="B138" s="2">
        <v>77.459999999999994</v>
      </c>
      <c r="C138" s="2">
        <v>80.36</v>
      </c>
      <c r="D138" s="2">
        <v>77.23</v>
      </c>
      <c r="E138" s="2">
        <v>79.83</v>
      </c>
      <c r="F138" s="3" t="str">
        <f t="shared" si="14"/>
        <v>Hausse</v>
      </c>
      <c r="G138" s="5" t="str">
        <f t="shared" si="15"/>
        <v/>
      </c>
      <c r="H138" s="6" t="str">
        <f t="shared" si="16"/>
        <v/>
      </c>
      <c r="I138" s="5" t="str">
        <f t="shared" si="19"/>
        <v/>
      </c>
      <c r="J138" s="5" t="str">
        <f t="shared" si="20"/>
        <v/>
      </c>
      <c r="K138" s="1">
        <f t="shared" si="17"/>
        <v>81.53</v>
      </c>
      <c r="L138" s="17" t="str">
        <f t="shared" si="18"/>
        <v/>
      </c>
    </row>
    <row r="139" spans="1:12" x14ac:dyDescent="0.25">
      <c r="A139" s="4">
        <v>42564</v>
      </c>
      <c r="B139" s="2">
        <v>79.83</v>
      </c>
      <c r="C139" s="2">
        <v>80.010000000000005</v>
      </c>
      <c r="D139" s="2">
        <v>78.87</v>
      </c>
      <c r="E139" s="2">
        <v>79.510000000000005</v>
      </c>
      <c r="F139" s="3" t="str">
        <f t="shared" si="14"/>
        <v>Baisse</v>
      </c>
      <c r="G139" s="5" t="str">
        <f t="shared" si="15"/>
        <v/>
      </c>
      <c r="H139" s="6" t="str">
        <f t="shared" si="16"/>
        <v/>
      </c>
      <c r="I139" s="5" t="str">
        <f t="shared" si="19"/>
        <v/>
      </c>
      <c r="J139" s="5" t="str">
        <f t="shared" si="20"/>
        <v/>
      </c>
      <c r="K139" s="1">
        <f t="shared" si="17"/>
        <v>78.17</v>
      </c>
      <c r="L139" s="17" t="str">
        <f t="shared" si="18"/>
        <v/>
      </c>
    </row>
    <row r="140" spans="1:12" x14ac:dyDescent="0.25">
      <c r="A140" s="4">
        <v>42565</v>
      </c>
      <c r="B140" s="2">
        <v>79.510000000000005</v>
      </c>
      <c r="C140" s="2">
        <v>81</v>
      </c>
      <c r="D140" s="2">
        <v>78.97</v>
      </c>
      <c r="E140" s="2">
        <v>80.41</v>
      </c>
      <c r="F140" s="3" t="str">
        <f t="shared" si="14"/>
        <v>Hausse</v>
      </c>
      <c r="G140" s="5" t="str">
        <f t="shared" si="15"/>
        <v/>
      </c>
      <c r="H140" s="6">
        <f t="shared" si="16"/>
        <v>81</v>
      </c>
      <c r="I140" s="5" t="str">
        <f t="shared" si="19"/>
        <v/>
      </c>
      <c r="J140" s="5">
        <f t="shared" si="20"/>
        <v>81.5</v>
      </c>
      <c r="K140" s="1">
        <f t="shared" si="17"/>
        <v>81.53</v>
      </c>
      <c r="L140" s="17">
        <f t="shared" si="18"/>
        <v>53.000000000000114</v>
      </c>
    </row>
    <row r="141" spans="1:12" x14ac:dyDescent="0.25">
      <c r="A141" s="4">
        <v>42566</v>
      </c>
      <c r="B141" s="2">
        <v>80.41</v>
      </c>
      <c r="C141" s="2">
        <v>81.53</v>
      </c>
      <c r="D141" s="2">
        <v>79.23</v>
      </c>
      <c r="E141" s="2">
        <v>79.489999999999995</v>
      </c>
      <c r="F141" s="3" t="str">
        <f t="shared" si="14"/>
        <v>Baisse</v>
      </c>
      <c r="G141" s="5" t="str">
        <f t="shared" si="15"/>
        <v/>
      </c>
      <c r="H141" s="6" t="str">
        <f t="shared" si="16"/>
        <v/>
      </c>
      <c r="I141" s="5" t="str">
        <f t="shared" si="19"/>
        <v/>
      </c>
      <c r="J141" s="5" t="str">
        <f t="shared" si="20"/>
        <v/>
      </c>
      <c r="K141" s="1">
        <f t="shared" si="17"/>
        <v>77.08</v>
      </c>
      <c r="L141" s="17" t="str">
        <f t="shared" si="18"/>
        <v/>
      </c>
    </row>
    <row r="142" spans="1:12" x14ac:dyDescent="0.25">
      <c r="A142" s="4">
        <v>42569</v>
      </c>
      <c r="B142" s="2">
        <v>79.489999999999995</v>
      </c>
      <c r="C142" s="2">
        <v>80.8</v>
      </c>
      <c r="D142" s="2">
        <v>79.489999999999995</v>
      </c>
      <c r="E142" s="2">
        <v>80.61</v>
      </c>
      <c r="F142" s="3" t="str">
        <f t="shared" si="14"/>
        <v>Hausse</v>
      </c>
      <c r="G142" s="5" t="str">
        <f t="shared" si="15"/>
        <v/>
      </c>
      <c r="H142" s="6" t="str">
        <f t="shared" si="16"/>
        <v/>
      </c>
      <c r="I142" s="5" t="str">
        <f t="shared" si="19"/>
        <v/>
      </c>
      <c r="J142" s="5" t="str">
        <f t="shared" si="20"/>
        <v/>
      </c>
      <c r="K142" s="1">
        <f t="shared" si="17"/>
        <v>80.62</v>
      </c>
      <c r="L142" s="17" t="str">
        <f t="shared" si="18"/>
        <v/>
      </c>
    </row>
    <row r="143" spans="1:12" x14ac:dyDescent="0.25">
      <c r="A143" s="4">
        <v>42570</v>
      </c>
      <c r="B143" s="2">
        <v>80.61</v>
      </c>
      <c r="C143" s="2">
        <v>80.62</v>
      </c>
      <c r="D143" s="2">
        <v>79.349999999999994</v>
      </c>
      <c r="E143" s="2">
        <v>79.66</v>
      </c>
      <c r="F143" s="3" t="str">
        <f t="shared" si="14"/>
        <v>Baisse</v>
      </c>
      <c r="G143" s="5">
        <f t="shared" si="15"/>
        <v>79.349999999999994</v>
      </c>
      <c r="H143" s="6" t="str">
        <f t="shared" si="16"/>
        <v/>
      </c>
      <c r="I143" s="5">
        <f t="shared" si="19"/>
        <v>78.849999999999994</v>
      </c>
      <c r="J143" s="5" t="str">
        <f t="shared" si="20"/>
        <v/>
      </c>
      <c r="K143" s="1">
        <f t="shared" si="17"/>
        <v>76.510000000000005</v>
      </c>
      <c r="L143" s="17">
        <f t="shared" si="18"/>
        <v>233.99999999999892</v>
      </c>
    </row>
    <row r="144" spans="1:12" x14ac:dyDescent="0.25">
      <c r="A144" s="4">
        <v>42571</v>
      </c>
      <c r="B144" s="2">
        <v>79.66</v>
      </c>
      <c r="C144" s="2">
        <v>80.08</v>
      </c>
      <c r="D144" s="2">
        <v>79.28</v>
      </c>
      <c r="E144" s="2">
        <v>80.010000000000005</v>
      </c>
      <c r="F144" s="3" t="str">
        <f t="shared" si="14"/>
        <v>Hausse</v>
      </c>
      <c r="G144" s="5" t="str">
        <f t="shared" si="15"/>
        <v/>
      </c>
      <c r="H144" s="6">
        <f t="shared" si="16"/>
        <v>80.08</v>
      </c>
      <c r="I144" s="5" t="str">
        <f t="shared" si="19"/>
        <v/>
      </c>
      <c r="J144" s="5">
        <f t="shared" si="20"/>
        <v>80.58</v>
      </c>
      <c r="K144" s="1">
        <f t="shared" si="17"/>
        <v>80.47</v>
      </c>
      <c r="L144" s="17">
        <f t="shared" si="18"/>
        <v>39.000000000000057</v>
      </c>
    </row>
    <row r="145" spans="1:12" x14ac:dyDescent="0.25">
      <c r="A145" s="4">
        <v>42572</v>
      </c>
      <c r="B145" s="2">
        <v>80.010000000000005</v>
      </c>
      <c r="C145" s="2">
        <v>80.47</v>
      </c>
      <c r="D145" s="2">
        <v>79.06</v>
      </c>
      <c r="E145" s="2">
        <v>79.34</v>
      </c>
      <c r="F145" s="3" t="str">
        <f t="shared" si="14"/>
        <v>Baisse</v>
      </c>
      <c r="G145" s="5">
        <f t="shared" si="15"/>
        <v>79.06</v>
      </c>
      <c r="H145" s="6" t="str">
        <f t="shared" si="16"/>
        <v/>
      </c>
      <c r="I145" s="5">
        <f t="shared" si="19"/>
        <v>78.56</v>
      </c>
      <c r="J145" s="5" t="str">
        <f t="shared" si="20"/>
        <v/>
      </c>
      <c r="K145" s="1">
        <f t="shared" si="17"/>
        <v>76.510000000000005</v>
      </c>
      <c r="L145" s="17">
        <f t="shared" si="18"/>
        <v>204.99999999999972</v>
      </c>
    </row>
    <row r="146" spans="1:12" x14ac:dyDescent="0.25">
      <c r="A146" s="4">
        <v>42573</v>
      </c>
      <c r="B146" s="2">
        <v>79.34</v>
      </c>
      <c r="C146" s="2">
        <v>79.66</v>
      </c>
      <c r="D146" s="2">
        <v>78.92</v>
      </c>
      <c r="E146" s="2">
        <v>79.260000000000005</v>
      </c>
      <c r="F146" s="3" t="str">
        <f t="shared" si="14"/>
        <v>Baisse</v>
      </c>
      <c r="G146" s="5" t="str">
        <f t="shared" si="15"/>
        <v/>
      </c>
      <c r="H146" s="6" t="str">
        <f t="shared" si="16"/>
        <v/>
      </c>
      <c r="I146" s="5" t="str">
        <f t="shared" si="19"/>
        <v/>
      </c>
      <c r="J146" s="5" t="str">
        <f t="shared" si="20"/>
        <v/>
      </c>
      <c r="K146" s="1">
        <f t="shared" si="17"/>
        <v>76.510000000000005</v>
      </c>
      <c r="L146" s="17" t="str">
        <f t="shared" si="18"/>
        <v/>
      </c>
    </row>
    <row r="147" spans="1:12" x14ac:dyDescent="0.25">
      <c r="A147" s="4">
        <v>42576</v>
      </c>
      <c r="B147" s="2">
        <v>79.260000000000005</v>
      </c>
      <c r="C147" s="2">
        <v>79.73</v>
      </c>
      <c r="D147" s="2">
        <v>78.97</v>
      </c>
      <c r="E147" s="2">
        <v>79.06</v>
      </c>
      <c r="F147" s="3" t="str">
        <f t="shared" si="14"/>
        <v>Baisse</v>
      </c>
      <c r="G147" s="5">
        <f t="shared" si="15"/>
        <v>78.97</v>
      </c>
      <c r="H147" s="6" t="str">
        <f t="shared" si="16"/>
        <v/>
      </c>
      <c r="I147" s="5">
        <f t="shared" si="19"/>
        <v>78.47</v>
      </c>
      <c r="J147" s="5" t="str">
        <f t="shared" si="20"/>
        <v/>
      </c>
      <c r="K147" s="1">
        <f t="shared" si="17"/>
        <v>76.510000000000005</v>
      </c>
      <c r="L147" s="17">
        <f t="shared" si="18"/>
        <v>195.99999999999937</v>
      </c>
    </row>
    <row r="148" spans="1:12" x14ac:dyDescent="0.25">
      <c r="A148" s="4">
        <v>42577</v>
      </c>
      <c r="B148" s="2">
        <v>79.06</v>
      </c>
      <c r="C148" s="2">
        <v>79.16</v>
      </c>
      <c r="D148" s="2">
        <v>78.17</v>
      </c>
      <c r="E148" s="2">
        <v>78.58</v>
      </c>
      <c r="F148" s="3" t="str">
        <f t="shared" si="14"/>
        <v>Baisse</v>
      </c>
      <c r="G148" s="5" t="str">
        <f t="shared" si="15"/>
        <v/>
      </c>
      <c r="H148" s="6" t="str">
        <f t="shared" si="16"/>
        <v/>
      </c>
      <c r="I148" s="5" t="str">
        <f t="shared" si="19"/>
        <v/>
      </c>
      <c r="J148" s="5" t="str">
        <f t="shared" si="20"/>
        <v/>
      </c>
      <c r="K148" s="1">
        <f t="shared" si="17"/>
        <v>76.510000000000005</v>
      </c>
      <c r="L148" s="17" t="str">
        <f t="shared" si="18"/>
        <v/>
      </c>
    </row>
    <row r="149" spans="1:12" x14ac:dyDescent="0.25">
      <c r="A149" s="4">
        <v>42578</v>
      </c>
      <c r="B149" s="2">
        <v>78.58</v>
      </c>
      <c r="C149" s="2">
        <v>79.59</v>
      </c>
      <c r="D149" s="2">
        <v>78.53</v>
      </c>
      <c r="E149" s="2">
        <v>78.97</v>
      </c>
      <c r="F149" s="3" t="str">
        <f t="shared" si="14"/>
        <v>Hausse</v>
      </c>
      <c r="G149" s="5" t="str">
        <f t="shared" si="15"/>
        <v/>
      </c>
      <c r="H149" s="6" t="str">
        <f t="shared" si="16"/>
        <v/>
      </c>
      <c r="I149" s="5" t="str">
        <f t="shared" si="19"/>
        <v/>
      </c>
      <c r="J149" s="5" t="str">
        <f t="shared" si="20"/>
        <v/>
      </c>
      <c r="K149" s="1">
        <f t="shared" si="17"/>
        <v>79.61</v>
      </c>
      <c r="L149" s="17" t="str">
        <f t="shared" si="18"/>
        <v/>
      </c>
    </row>
    <row r="150" spans="1:12" x14ac:dyDescent="0.25">
      <c r="A150" s="4">
        <v>42579</v>
      </c>
      <c r="B150" s="2">
        <v>78.97</v>
      </c>
      <c r="C150" s="2">
        <v>79.17</v>
      </c>
      <c r="D150" s="2">
        <v>78.62</v>
      </c>
      <c r="E150" s="2">
        <v>79.05</v>
      </c>
      <c r="F150" s="3" t="str">
        <f t="shared" si="14"/>
        <v>Hausse</v>
      </c>
      <c r="G150" s="5" t="str">
        <f t="shared" si="15"/>
        <v/>
      </c>
      <c r="H150" s="6">
        <f t="shared" si="16"/>
        <v>79.17</v>
      </c>
      <c r="I150" s="5" t="str">
        <f t="shared" si="19"/>
        <v/>
      </c>
      <c r="J150" s="5">
        <f t="shared" si="20"/>
        <v>79.67</v>
      </c>
      <c r="K150" s="1">
        <f t="shared" si="17"/>
        <v>79.61</v>
      </c>
      <c r="L150" s="17">
        <f t="shared" si="18"/>
        <v>43.999999999999773</v>
      </c>
    </row>
    <row r="151" spans="1:12" x14ac:dyDescent="0.25">
      <c r="A151" s="4">
        <v>42580</v>
      </c>
      <c r="B151" s="2">
        <v>79.05</v>
      </c>
      <c r="C151" s="2">
        <v>79.61</v>
      </c>
      <c r="D151" s="2">
        <v>77.510000000000005</v>
      </c>
      <c r="E151" s="2">
        <v>77.67</v>
      </c>
      <c r="F151" s="3" t="str">
        <f t="shared" si="14"/>
        <v>Baisse</v>
      </c>
      <c r="G151" s="5">
        <f t="shared" si="15"/>
        <v>77.510000000000005</v>
      </c>
      <c r="H151" s="6" t="str">
        <f t="shared" si="16"/>
        <v/>
      </c>
      <c r="I151" s="5">
        <f t="shared" si="19"/>
        <v>77.010000000000005</v>
      </c>
      <c r="J151" s="5" t="str">
        <f t="shared" si="20"/>
        <v/>
      </c>
      <c r="K151" s="1">
        <f t="shared" si="17"/>
        <v>76.510000000000005</v>
      </c>
      <c r="L151" s="17">
        <f t="shared" si="18"/>
        <v>50</v>
      </c>
    </row>
    <row r="152" spans="1:12" x14ac:dyDescent="0.25">
      <c r="A152" s="4">
        <v>42583</v>
      </c>
      <c r="B152" s="2">
        <v>77.67</v>
      </c>
      <c r="C152" s="2">
        <v>78.2</v>
      </c>
      <c r="D152" s="2">
        <v>77.08</v>
      </c>
      <c r="E152" s="2">
        <v>77.209999999999994</v>
      </c>
      <c r="F152" s="3" t="str">
        <f t="shared" si="14"/>
        <v>Baisse</v>
      </c>
      <c r="G152" s="5">
        <f t="shared" si="15"/>
        <v>77.08</v>
      </c>
      <c r="H152" s="6" t="str">
        <f t="shared" si="16"/>
        <v/>
      </c>
      <c r="I152" s="5">
        <f t="shared" si="19"/>
        <v>76.58</v>
      </c>
      <c r="J152" s="5" t="str">
        <f t="shared" si="20"/>
        <v/>
      </c>
      <c r="K152" s="1">
        <f t="shared" si="17"/>
        <v>76.510000000000005</v>
      </c>
      <c r="L152" s="17">
        <f t="shared" si="18"/>
        <v>6.9999999999993179</v>
      </c>
    </row>
    <row r="153" spans="1:12" x14ac:dyDescent="0.25">
      <c r="A153" s="4">
        <v>42584</v>
      </c>
      <c r="B153" s="2">
        <v>77.209999999999994</v>
      </c>
      <c r="C153" s="2">
        <v>77.489999999999995</v>
      </c>
      <c r="D153" s="2">
        <v>76.510000000000005</v>
      </c>
      <c r="E153" s="2">
        <v>76.84</v>
      </c>
      <c r="F153" s="3" t="str">
        <f t="shared" si="14"/>
        <v>Baisse</v>
      </c>
      <c r="G153" s="5" t="str">
        <f t="shared" si="15"/>
        <v/>
      </c>
      <c r="H153" s="6" t="str">
        <f t="shared" si="16"/>
        <v/>
      </c>
      <c r="I153" s="5" t="str">
        <f t="shared" si="19"/>
        <v/>
      </c>
      <c r="J153" s="5" t="str">
        <f t="shared" si="20"/>
        <v/>
      </c>
      <c r="K153" s="1">
        <f t="shared" si="17"/>
        <v>76.31</v>
      </c>
      <c r="L153" s="17" t="str">
        <f t="shared" si="18"/>
        <v/>
      </c>
    </row>
    <row r="154" spans="1:12" x14ac:dyDescent="0.25">
      <c r="A154" s="4">
        <v>42585</v>
      </c>
      <c r="B154" s="2">
        <v>76.84</v>
      </c>
      <c r="C154" s="2">
        <v>77.099999999999994</v>
      </c>
      <c r="D154" s="2">
        <v>76.52</v>
      </c>
      <c r="E154" s="2">
        <v>76.86</v>
      </c>
      <c r="F154" s="3" t="str">
        <f t="shared" si="14"/>
        <v>Hausse</v>
      </c>
      <c r="G154" s="5" t="str">
        <f t="shared" si="15"/>
        <v/>
      </c>
      <c r="H154" s="6">
        <f t="shared" si="16"/>
        <v>77.099999999999994</v>
      </c>
      <c r="I154" s="5" t="str">
        <f t="shared" si="19"/>
        <v/>
      </c>
      <c r="J154" s="5">
        <f t="shared" si="20"/>
        <v>77.599999999999994</v>
      </c>
      <c r="K154" s="1">
        <f t="shared" si="17"/>
        <v>78.69</v>
      </c>
      <c r="L154" s="17">
        <f t="shared" si="18"/>
        <v>159.00000000000034</v>
      </c>
    </row>
    <row r="155" spans="1:12" x14ac:dyDescent="0.25">
      <c r="A155" s="4">
        <v>42586</v>
      </c>
      <c r="B155" s="2">
        <v>76.86</v>
      </c>
      <c r="C155" s="2">
        <v>77.37</v>
      </c>
      <c r="D155" s="2">
        <v>76.790000000000006</v>
      </c>
      <c r="E155" s="2">
        <v>77.239999999999995</v>
      </c>
      <c r="F155" s="3" t="str">
        <f t="shared" si="14"/>
        <v>Hausse</v>
      </c>
      <c r="G155" s="5" t="str">
        <f t="shared" si="15"/>
        <v/>
      </c>
      <c r="H155" s="6">
        <f t="shared" si="16"/>
        <v>77.37</v>
      </c>
      <c r="I155" s="5" t="str">
        <f t="shared" si="19"/>
        <v/>
      </c>
      <c r="J155" s="5">
        <f t="shared" si="20"/>
        <v>77.87</v>
      </c>
      <c r="K155" s="1">
        <f t="shared" si="17"/>
        <v>78.69</v>
      </c>
      <c r="L155" s="17">
        <f t="shared" si="18"/>
        <v>131.99999999999932</v>
      </c>
    </row>
    <row r="156" spans="1:12" x14ac:dyDescent="0.25">
      <c r="A156" s="4">
        <v>42587</v>
      </c>
      <c r="B156" s="2">
        <v>77.239999999999995</v>
      </c>
      <c r="C156" s="2">
        <v>77.69</v>
      </c>
      <c r="D156" s="2">
        <v>77.150000000000006</v>
      </c>
      <c r="E156" s="2">
        <v>77.650000000000006</v>
      </c>
      <c r="F156" s="3" t="str">
        <f t="shared" si="14"/>
        <v>Hausse</v>
      </c>
      <c r="G156" s="5" t="str">
        <f t="shared" si="15"/>
        <v/>
      </c>
      <c r="H156" s="6">
        <f t="shared" si="16"/>
        <v>77.69</v>
      </c>
      <c r="I156" s="5" t="str">
        <f t="shared" si="19"/>
        <v/>
      </c>
      <c r="J156" s="5">
        <f t="shared" si="20"/>
        <v>78.19</v>
      </c>
      <c r="K156" s="1">
        <f t="shared" si="17"/>
        <v>78.69</v>
      </c>
      <c r="L156" s="17">
        <f t="shared" si="18"/>
        <v>100</v>
      </c>
    </row>
    <row r="157" spans="1:12" x14ac:dyDescent="0.25">
      <c r="A157" s="4">
        <v>42590</v>
      </c>
      <c r="B157" s="2">
        <v>77.650000000000006</v>
      </c>
      <c r="C157" s="2">
        <v>78.69</v>
      </c>
      <c r="D157" s="2">
        <v>77.5</v>
      </c>
      <c r="E157" s="2">
        <v>78.400000000000006</v>
      </c>
      <c r="F157" s="3" t="str">
        <f t="shared" si="14"/>
        <v>Hausse</v>
      </c>
      <c r="G157" s="5" t="str">
        <f t="shared" si="15"/>
        <v/>
      </c>
      <c r="H157" s="6" t="str">
        <f t="shared" si="16"/>
        <v/>
      </c>
      <c r="I157" s="5" t="str">
        <f t="shared" si="19"/>
        <v/>
      </c>
      <c r="J157" s="5" t="str">
        <f t="shared" si="20"/>
        <v/>
      </c>
      <c r="K157" s="1">
        <f t="shared" si="17"/>
        <v>78.64</v>
      </c>
      <c r="L157" s="17" t="str">
        <f t="shared" si="18"/>
        <v/>
      </c>
    </row>
    <row r="158" spans="1:12" x14ac:dyDescent="0.25">
      <c r="A158" s="4">
        <v>42591</v>
      </c>
      <c r="B158" s="2">
        <v>78.400000000000006</v>
      </c>
      <c r="C158" s="2">
        <v>78.52</v>
      </c>
      <c r="D158" s="2">
        <v>78.03</v>
      </c>
      <c r="E158" s="2">
        <v>78.209999999999994</v>
      </c>
      <c r="F158" s="3" t="str">
        <f t="shared" si="14"/>
        <v>Baisse</v>
      </c>
      <c r="G158" s="5">
        <f t="shared" si="15"/>
        <v>78.03</v>
      </c>
      <c r="H158" s="6" t="str">
        <f t="shared" si="16"/>
        <v/>
      </c>
      <c r="I158" s="5">
        <f t="shared" si="19"/>
        <v>77.53</v>
      </c>
      <c r="J158" s="5" t="str">
        <f t="shared" si="20"/>
        <v/>
      </c>
      <c r="K158" s="1">
        <f t="shared" si="17"/>
        <v>76.08</v>
      </c>
      <c r="L158" s="17">
        <f t="shared" si="18"/>
        <v>145.00000000000028</v>
      </c>
    </row>
    <row r="159" spans="1:12" x14ac:dyDescent="0.25">
      <c r="A159" s="4">
        <v>42592</v>
      </c>
      <c r="B159" s="2">
        <v>78.209999999999994</v>
      </c>
      <c r="C159" s="2">
        <v>78.39</v>
      </c>
      <c r="D159" s="2">
        <v>77.86</v>
      </c>
      <c r="E159" s="2">
        <v>78.11</v>
      </c>
      <c r="F159" s="3" t="str">
        <f t="shared" si="14"/>
        <v>Baisse</v>
      </c>
      <c r="G159" s="5" t="str">
        <f t="shared" si="15"/>
        <v/>
      </c>
      <c r="H159" s="6" t="str">
        <f t="shared" si="16"/>
        <v/>
      </c>
      <c r="I159" s="5" t="str">
        <f t="shared" si="19"/>
        <v/>
      </c>
      <c r="J159" s="5" t="str">
        <f t="shared" si="20"/>
        <v/>
      </c>
      <c r="K159" s="1">
        <f t="shared" si="17"/>
        <v>76.08</v>
      </c>
      <c r="L159" s="17" t="str">
        <f t="shared" si="18"/>
        <v/>
      </c>
    </row>
    <row r="160" spans="1:12" x14ac:dyDescent="0.25">
      <c r="A160" s="4">
        <v>42593</v>
      </c>
      <c r="B160" s="2">
        <v>78.11</v>
      </c>
      <c r="C160" s="2">
        <v>78.64</v>
      </c>
      <c r="D160" s="2">
        <v>77.88</v>
      </c>
      <c r="E160" s="2">
        <v>78.52</v>
      </c>
      <c r="F160" s="3" t="str">
        <f t="shared" si="14"/>
        <v>Hausse</v>
      </c>
      <c r="G160" s="5" t="str">
        <f t="shared" si="15"/>
        <v/>
      </c>
      <c r="H160" s="6" t="str">
        <f t="shared" si="16"/>
        <v/>
      </c>
      <c r="I160" s="5" t="str">
        <f t="shared" si="19"/>
        <v/>
      </c>
      <c r="J160" s="5" t="str">
        <f t="shared" si="20"/>
        <v/>
      </c>
      <c r="K160" s="1">
        <f t="shared" si="17"/>
        <v>78.56</v>
      </c>
      <c r="L160" s="17" t="str">
        <f t="shared" si="18"/>
        <v/>
      </c>
    </row>
    <row r="161" spans="1:12" x14ac:dyDescent="0.25">
      <c r="A161" s="4">
        <v>42594</v>
      </c>
      <c r="B161" s="2">
        <v>78.52</v>
      </c>
      <c r="C161" s="2">
        <v>78.56</v>
      </c>
      <c r="D161" s="2">
        <v>77.349999999999994</v>
      </c>
      <c r="E161" s="2">
        <v>77.58</v>
      </c>
      <c r="F161" s="3" t="str">
        <f t="shared" si="14"/>
        <v>Baisse</v>
      </c>
      <c r="G161" s="5" t="str">
        <f t="shared" si="15"/>
        <v/>
      </c>
      <c r="H161" s="6" t="str">
        <f t="shared" si="16"/>
        <v/>
      </c>
      <c r="I161" s="5" t="str">
        <f t="shared" si="19"/>
        <v/>
      </c>
      <c r="J161" s="5" t="str">
        <f t="shared" si="20"/>
        <v/>
      </c>
      <c r="K161" s="1">
        <f t="shared" si="17"/>
        <v>76.08</v>
      </c>
      <c r="L161" s="17" t="str">
        <f t="shared" si="18"/>
        <v/>
      </c>
    </row>
    <row r="162" spans="1:12" x14ac:dyDescent="0.25">
      <c r="A162" s="4">
        <v>42597</v>
      </c>
      <c r="B162" s="2">
        <v>77.58</v>
      </c>
      <c r="C162" s="2">
        <v>77.819999999999993</v>
      </c>
      <c r="D162" s="2">
        <v>77.39</v>
      </c>
      <c r="E162" s="2">
        <v>77.73</v>
      </c>
      <c r="F162" s="3" t="str">
        <f t="shared" si="14"/>
        <v>Hausse</v>
      </c>
      <c r="G162" s="5" t="str">
        <f t="shared" si="15"/>
        <v/>
      </c>
      <c r="H162" s="6" t="str">
        <f t="shared" si="16"/>
        <v/>
      </c>
      <c r="I162" s="5" t="str">
        <f t="shared" si="19"/>
        <v/>
      </c>
      <c r="J162" s="5" t="str">
        <f t="shared" si="20"/>
        <v/>
      </c>
      <c r="K162" s="1">
        <f t="shared" si="17"/>
        <v>77.790000000000006</v>
      </c>
      <c r="L162" s="17" t="str">
        <f t="shared" si="18"/>
        <v/>
      </c>
    </row>
    <row r="163" spans="1:12" x14ac:dyDescent="0.25">
      <c r="A163" s="4">
        <v>42598</v>
      </c>
      <c r="B163" s="2">
        <v>77.73</v>
      </c>
      <c r="C163" s="2">
        <v>77.790000000000006</v>
      </c>
      <c r="D163" s="2">
        <v>77.040000000000006</v>
      </c>
      <c r="E163" s="2">
        <v>77.22</v>
      </c>
      <c r="F163" s="3" t="str">
        <f t="shared" si="14"/>
        <v>Baisse</v>
      </c>
      <c r="G163" s="5">
        <f t="shared" si="15"/>
        <v>77.040000000000006</v>
      </c>
      <c r="H163" s="6" t="str">
        <f t="shared" si="16"/>
        <v/>
      </c>
      <c r="I163" s="5">
        <f t="shared" si="19"/>
        <v>76.540000000000006</v>
      </c>
      <c r="J163" s="5" t="str">
        <f t="shared" si="20"/>
        <v/>
      </c>
      <c r="K163" s="1">
        <f t="shared" si="17"/>
        <v>76.08</v>
      </c>
      <c r="L163" s="17">
        <f t="shared" si="18"/>
        <v>46.000000000000796</v>
      </c>
    </row>
    <row r="164" spans="1:12" x14ac:dyDescent="0.25">
      <c r="A164" s="4">
        <v>42599</v>
      </c>
      <c r="B164" s="2">
        <v>77.22</v>
      </c>
      <c r="C164" s="2">
        <v>77.58</v>
      </c>
      <c r="D164" s="2">
        <v>76.31</v>
      </c>
      <c r="E164" s="2">
        <v>76.83</v>
      </c>
      <c r="F164" s="3" t="str">
        <f t="shared" si="14"/>
        <v>Baisse</v>
      </c>
      <c r="G164" s="5" t="str">
        <f t="shared" si="15"/>
        <v/>
      </c>
      <c r="H164" s="6" t="str">
        <f t="shared" si="16"/>
        <v/>
      </c>
      <c r="I164" s="5" t="str">
        <f t="shared" si="19"/>
        <v/>
      </c>
      <c r="J164" s="5" t="str">
        <f t="shared" si="20"/>
        <v/>
      </c>
      <c r="K164" s="1">
        <f t="shared" si="17"/>
        <v>76.08</v>
      </c>
      <c r="L164" s="17" t="str">
        <f t="shared" si="18"/>
        <v/>
      </c>
    </row>
    <row r="165" spans="1:12" x14ac:dyDescent="0.25">
      <c r="A165" s="4">
        <v>42600</v>
      </c>
      <c r="B165" s="2">
        <v>76.83</v>
      </c>
      <c r="C165" s="2">
        <v>77.290000000000006</v>
      </c>
      <c r="D165" s="2">
        <v>76.34</v>
      </c>
      <c r="E165" s="2">
        <v>76.81</v>
      </c>
      <c r="F165" s="3" t="str">
        <f t="shared" si="14"/>
        <v>Baisse</v>
      </c>
      <c r="G165" s="5">
        <f t="shared" si="15"/>
        <v>76.34</v>
      </c>
      <c r="H165" s="6" t="str">
        <f t="shared" si="16"/>
        <v/>
      </c>
      <c r="I165" s="5">
        <f t="shared" si="19"/>
        <v>75.84</v>
      </c>
      <c r="J165" s="5" t="str">
        <f t="shared" si="20"/>
        <v/>
      </c>
      <c r="K165" s="1">
        <f t="shared" si="17"/>
        <v>76.08</v>
      </c>
      <c r="L165" s="17">
        <f t="shared" si="18"/>
        <v>-23.999999999999488</v>
      </c>
    </row>
    <row r="166" spans="1:12" x14ac:dyDescent="0.25">
      <c r="A166" s="4">
        <v>42601</v>
      </c>
      <c r="B166" s="2">
        <v>76.81</v>
      </c>
      <c r="C166" s="2">
        <v>76.98</v>
      </c>
      <c r="D166" s="2">
        <v>76.08</v>
      </c>
      <c r="E166" s="2">
        <v>76.47</v>
      </c>
      <c r="F166" s="3" t="str">
        <f t="shared" si="14"/>
        <v>Baisse</v>
      </c>
      <c r="G166" s="5" t="str">
        <f t="shared" si="15"/>
        <v/>
      </c>
      <c r="H166" s="6" t="str">
        <f t="shared" si="16"/>
        <v/>
      </c>
      <c r="I166" s="5" t="str">
        <f t="shared" si="19"/>
        <v/>
      </c>
      <c r="J166" s="5" t="str">
        <f t="shared" si="20"/>
        <v/>
      </c>
      <c r="K166" s="1">
        <f t="shared" si="17"/>
        <v>76.12</v>
      </c>
      <c r="L166" s="17" t="str">
        <f t="shared" si="18"/>
        <v/>
      </c>
    </row>
    <row r="167" spans="1:12" x14ac:dyDescent="0.25">
      <c r="A167" s="4">
        <v>42604</v>
      </c>
      <c r="B167" s="2">
        <v>76.47</v>
      </c>
      <c r="C167" s="2">
        <v>76.8</v>
      </c>
      <c r="D167" s="2">
        <v>76.36</v>
      </c>
      <c r="E167" s="2">
        <v>76.56</v>
      </c>
      <c r="F167" s="3" t="str">
        <f t="shared" si="14"/>
        <v>Hausse</v>
      </c>
      <c r="G167" s="5" t="str">
        <f t="shared" si="15"/>
        <v/>
      </c>
      <c r="H167" s="6" t="str">
        <f t="shared" si="16"/>
        <v/>
      </c>
      <c r="I167" s="5" t="str">
        <f t="shared" si="19"/>
        <v/>
      </c>
      <c r="J167" s="5" t="str">
        <f t="shared" si="20"/>
        <v/>
      </c>
      <c r="K167" s="1">
        <f t="shared" si="17"/>
        <v>79.17</v>
      </c>
      <c r="L167" s="17" t="str">
        <f t="shared" si="18"/>
        <v/>
      </c>
    </row>
    <row r="168" spans="1:12" x14ac:dyDescent="0.25">
      <c r="A168" s="4">
        <v>42605</v>
      </c>
      <c r="B168" s="2">
        <v>76.56</v>
      </c>
      <c r="C168" s="2">
        <v>76.75</v>
      </c>
      <c r="D168" s="2">
        <v>76.3</v>
      </c>
      <c r="E168" s="2">
        <v>76.36</v>
      </c>
      <c r="F168" s="3" t="str">
        <f t="shared" si="14"/>
        <v>Baisse</v>
      </c>
      <c r="G168" s="5">
        <f t="shared" si="15"/>
        <v>76.3</v>
      </c>
      <c r="H168" s="6" t="str">
        <f t="shared" si="16"/>
        <v/>
      </c>
      <c r="I168" s="5">
        <f t="shared" si="19"/>
        <v>75.8</v>
      </c>
      <c r="J168" s="5" t="str">
        <f t="shared" si="20"/>
        <v/>
      </c>
      <c r="K168" s="1">
        <f t="shared" si="17"/>
        <v>76.12</v>
      </c>
      <c r="L168" s="17">
        <f t="shared" si="18"/>
        <v>-32.000000000000739</v>
      </c>
    </row>
    <row r="169" spans="1:12" x14ac:dyDescent="0.25">
      <c r="A169" s="4">
        <v>42606</v>
      </c>
      <c r="B169" s="2">
        <v>76.36</v>
      </c>
      <c r="C169" s="2">
        <v>76.64</v>
      </c>
      <c r="D169" s="2">
        <v>76.12</v>
      </c>
      <c r="E169" s="2">
        <v>76.5</v>
      </c>
      <c r="F169" s="3" t="str">
        <f t="shared" si="14"/>
        <v>Hausse</v>
      </c>
      <c r="G169" s="5" t="str">
        <f t="shared" si="15"/>
        <v/>
      </c>
      <c r="H169" s="6">
        <f t="shared" si="16"/>
        <v>76.64</v>
      </c>
      <c r="I169" s="5" t="str">
        <f t="shared" si="19"/>
        <v/>
      </c>
      <c r="J169" s="5">
        <f t="shared" si="20"/>
        <v>77.14</v>
      </c>
      <c r="K169" s="1">
        <f t="shared" si="17"/>
        <v>79.17</v>
      </c>
      <c r="L169" s="17">
        <f t="shared" si="18"/>
        <v>253.00000000000011</v>
      </c>
    </row>
    <row r="170" spans="1:12" x14ac:dyDescent="0.25">
      <c r="A170" s="4">
        <v>42607</v>
      </c>
      <c r="B170" s="2">
        <v>76.5</v>
      </c>
      <c r="C170" s="2">
        <v>76.739999999999995</v>
      </c>
      <c r="D170" s="2">
        <v>76.430000000000007</v>
      </c>
      <c r="E170" s="2">
        <v>76.61</v>
      </c>
      <c r="F170" s="3" t="str">
        <f t="shared" si="14"/>
        <v>Hausse</v>
      </c>
      <c r="G170" s="5" t="str">
        <f t="shared" si="15"/>
        <v/>
      </c>
      <c r="H170" s="6">
        <f t="shared" si="16"/>
        <v>76.739999999999995</v>
      </c>
      <c r="I170" s="5" t="str">
        <f t="shared" si="19"/>
        <v/>
      </c>
      <c r="J170" s="5">
        <f t="shared" si="20"/>
        <v>77.239999999999995</v>
      </c>
      <c r="K170" s="1">
        <f t="shared" si="17"/>
        <v>79.17</v>
      </c>
      <c r="L170" s="17">
        <f t="shared" si="18"/>
        <v>243.00000000000068</v>
      </c>
    </row>
    <row r="171" spans="1:12" x14ac:dyDescent="0.25">
      <c r="A171" s="4">
        <v>42608</v>
      </c>
      <c r="B171" s="2">
        <v>76.61</v>
      </c>
      <c r="C171" s="2">
        <v>77.209999999999994</v>
      </c>
      <c r="D171" s="2">
        <v>76.569999999999993</v>
      </c>
      <c r="E171" s="2">
        <v>77.08</v>
      </c>
      <c r="F171" s="3" t="str">
        <f t="shared" si="14"/>
        <v>Hausse</v>
      </c>
      <c r="G171" s="5" t="str">
        <f t="shared" si="15"/>
        <v/>
      </c>
      <c r="H171" s="6">
        <f t="shared" si="16"/>
        <v>77.209999999999994</v>
      </c>
      <c r="I171" s="5" t="str">
        <f t="shared" si="19"/>
        <v/>
      </c>
      <c r="J171" s="5">
        <f t="shared" si="20"/>
        <v>77.709999999999994</v>
      </c>
      <c r="K171" s="1">
        <f t="shared" si="17"/>
        <v>79.17</v>
      </c>
      <c r="L171" s="17">
        <f t="shared" si="18"/>
        <v>196.0000000000008</v>
      </c>
    </row>
    <row r="172" spans="1:12" x14ac:dyDescent="0.25">
      <c r="A172" s="4">
        <v>42611</v>
      </c>
      <c r="B172" s="2">
        <v>77.08</v>
      </c>
      <c r="C172" s="2">
        <v>77.41</v>
      </c>
      <c r="D172" s="2">
        <v>76.709999999999994</v>
      </c>
      <c r="E172" s="2">
        <v>77.19</v>
      </c>
      <c r="F172" s="3" t="str">
        <f t="shared" si="14"/>
        <v>Hausse</v>
      </c>
      <c r="G172" s="5" t="str">
        <f t="shared" si="15"/>
        <v/>
      </c>
      <c r="H172" s="6">
        <f t="shared" si="16"/>
        <v>77.41</v>
      </c>
      <c r="I172" s="5" t="str">
        <f t="shared" si="19"/>
        <v/>
      </c>
      <c r="J172" s="5">
        <f t="shared" si="20"/>
        <v>77.91</v>
      </c>
      <c r="K172" s="1">
        <f t="shared" si="17"/>
        <v>79.17</v>
      </c>
      <c r="L172" s="17">
        <f t="shared" si="18"/>
        <v>176.00000000000051</v>
      </c>
    </row>
    <row r="173" spans="1:12" x14ac:dyDescent="0.25">
      <c r="A173" s="4">
        <v>42612</v>
      </c>
      <c r="B173" s="2">
        <v>77.19</v>
      </c>
      <c r="C173" s="2">
        <v>77.48</v>
      </c>
      <c r="D173" s="2">
        <v>77.099999999999994</v>
      </c>
      <c r="E173" s="2">
        <v>77.39</v>
      </c>
      <c r="F173" s="3" t="str">
        <f t="shared" si="14"/>
        <v>Hausse</v>
      </c>
      <c r="G173" s="5" t="str">
        <f t="shared" si="15"/>
        <v/>
      </c>
      <c r="H173" s="6">
        <f t="shared" si="16"/>
        <v>77.48</v>
      </c>
      <c r="I173" s="5" t="str">
        <f t="shared" si="19"/>
        <v/>
      </c>
      <c r="J173" s="5">
        <f t="shared" si="20"/>
        <v>77.98</v>
      </c>
      <c r="K173" s="1">
        <f t="shared" si="17"/>
        <v>79.17</v>
      </c>
      <c r="L173" s="17">
        <f t="shared" si="18"/>
        <v>168.99999999999977</v>
      </c>
    </row>
    <row r="174" spans="1:12" x14ac:dyDescent="0.25">
      <c r="A174" s="4">
        <v>42613</v>
      </c>
      <c r="B174" s="2">
        <v>77.39</v>
      </c>
      <c r="C174" s="2">
        <v>77.81</v>
      </c>
      <c r="D174" s="2">
        <v>77.34</v>
      </c>
      <c r="E174" s="2">
        <v>77.78</v>
      </c>
      <c r="F174" s="3" t="str">
        <f t="shared" si="14"/>
        <v>Hausse</v>
      </c>
      <c r="G174" s="5" t="str">
        <f t="shared" si="15"/>
        <v/>
      </c>
      <c r="H174" s="6">
        <f t="shared" si="16"/>
        <v>77.81</v>
      </c>
      <c r="I174" s="5" t="str">
        <f t="shared" si="19"/>
        <v/>
      </c>
      <c r="J174" s="5">
        <f t="shared" si="20"/>
        <v>78.31</v>
      </c>
      <c r="K174" s="1">
        <f t="shared" si="17"/>
        <v>79.17</v>
      </c>
      <c r="L174" s="17">
        <f t="shared" si="18"/>
        <v>135.99999999999994</v>
      </c>
    </row>
    <row r="175" spans="1:12" x14ac:dyDescent="0.25">
      <c r="A175" s="4">
        <v>42614</v>
      </c>
      <c r="B175" s="2">
        <v>77.78</v>
      </c>
      <c r="C175" s="2">
        <v>78.209999999999994</v>
      </c>
      <c r="D175" s="2">
        <v>77.510000000000005</v>
      </c>
      <c r="E175" s="2">
        <v>77.989999999999995</v>
      </c>
      <c r="F175" s="3" t="str">
        <f t="shared" si="14"/>
        <v>Hausse</v>
      </c>
      <c r="G175" s="5" t="str">
        <f t="shared" si="15"/>
        <v/>
      </c>
      <c r="H175" s="6">
        <f t="shared" si="16"/>
        <v>78.209999999999994</v>
      </c>
      <c r="I175" s="5" t="str">
        <f t="shared" si="19"/>
        <v/>
      </c>
      <c r="J175" s="5">
        <f t="shared" si="20"/>
        <v>78.709999999999994</v>
      </c>
      <c r="K175" s="1">
        <f t="shared" si="17"/>
        <v>79.17</v>
      </c>
      <c r="L175" s="17">
        <f t="shared" si="18"/>
        <v>96.000000000000796</v>
      </c>
    </row>
    <row r="176" spans="1:12" x14ac:dyDescent="0.25">
      <c r="A176" s="4">
        <v>42615</v>
      </c>
      <c r="B176" s="2">
        <v>77.989999999999995</v>
      </c>
      <c r="C176" s="2">
        <v>78.83</v>
      </c>
      <c r="D176" s="2">
        <v>77.88</v>
      </c>
      <c r="E176" s="2">
        <v>78.8</v>
      </c>
      <c r="F176" s="3" t="str">
        <f t="shared" si="14"/>
        <v>Hausse</v>
      </c>
      <c r="G176" s="5" t="str">
        <f t="shared" si="15"/>
        <v/>
      </c>
      <c r="H176" s="6">
        <f t="shared" si="16"/>
        <v>78.83</v>
      </c>
      <c r="I176" s="5" t="str">
        <f t="shared" si="19"/>
        <v/>
      </c>
      <c r="J176" s="5">
        <f t="shared" si="20"/>
        <v>79.33</v>
      </c>
      <c r="K176" s="1">
        <f t="shared" si="17"/>
        <v>79.17</v>
      </c>
      <c r="L176" s="17">
        <f t="shared" si="18"/>
        <v>34.000000000000341</v>
      </c>
    </row>
    <row r="177" spans="1:12" x14ac:dyDescent="0.25">
      <c r="A177" s="4">
        <v>42618</v>
      </c>
      <c r="B177" s="2">
        <v>78.8</v>
      </c>
      <c r="C177" s="2">
        <v>78.91</v>
      </c>
      <c r="D177" s="2">
        <v>78.3</v>
      </c>
      <c r="E177" s="2">
        <v>78.459999999999994</v>
      </c>
      <c r="F177" s="3" t="str">
        <f t="shared" si="14"/>
        <v>Baisse</v>
      </c>
      <c r="G177" s="5" t="str">
        <f t="shared" si="15"/>
        <v/>
      </c>
      <c r="H177" s="6" t="str">
        <f t="shared" si="16"/>
        <v/>
      </c>
      <c r="I177" s="5" t="str">
        <f t="shared" si="19"/>
        <v/>
      </c>
      <c r="J177" s="5" t="str">
        <f t="shared" si="20"/>
        <v/>
      </c>
      <c r="K177" s="1">
        <f t="shared" si="17"/>
        <v>75.98</v>
      </c>
      <c r="L177" s="17" t="str">
        <f t="shared" si="18"/>
        <v/>
      </c>
    </row>
    <row r="178" spans="1:12" x14ac:dyDescent="0.25">
      <c r="A178" s="4">
        <v>42619</v>
      </c>
      <c r="B178" s="2">
        <v>78.459999999999994</v>
      </c>
      <c r="C178" s="2">
        <v>79.17</v>
      </c>
      <c r="D178" s="2">
        <v>78.319999999999993</v>
      </c>
      <c r="E178" s="2">
        <v>78.45</v>
      </c>
      <c r="F178" s="3" t="str">
        <f t="shared" si="14"/>
        <v>Baisse</v>
      </c>
      <c r="G178" s="5">
        <f t="shared" si="15"/>
        <v>78.319999999999993</v>
      </c>
      <c r="H178" s="6" t="str">
        <f t="shared" si="16"/>
        <v/>
      </c>
      <c r="I178" s="5">
        <f t="shared" si="19"/>
        <v>77.819999999999993</v>
      </c>
      <c r="J178" s="5" t="str">
        <f t="shared" si="20"/>
        <v/>
      </c>
      <c r="K178" s="1">
        <f t="shared" si="17"/>
        <v>75.98</v>
      </c>
      <c r="L178" s="17">
        <f t="shared" si="18"/>
        <v>183.99999999999892</v>
      </c>
    </row>
    <row r="179" spans="1:12" x14ac:dyDescent="0.25">
      <c r="A179" s="4">
        <v>42620</v>
      </c>
      <c r="B179" s="2">
        <v>78.45</v>
      </c>
      <c r="C179" s="2">
        <v>78.48</v>
      </c>
      <c r="D179" s="2">
        <v>77.599999999999994</v>
      </c>
      <c r="E179" s="2">
        <v>78.09</v>
      </c>
      <c r="F179" s="3" t="str">
        <f t="shared" si="14"/>
        <v>Baisse</v>
      </c>
      <c r="G179" s="5" t="str">
        <f t="shared" si="15"/>
        <v/>
      </c>
      <c r="H179" s="6" t="str">
        <f t="shared" si="16"/>
        <v/>
      </c>
      <c r="I179" s="5" t="str">
        <f t="shared" si="19"/>
        <v/>
      </c>
      <c r="J179" s="5" t="str">
        <f t="shared" si="20"/>
        <v/>
      </c>
      <c r="K179" s="1">
        <f t="shared" si="17"/>
        <v>75.98</v>
      </c>
      <c r="L179" s="17" t="str">
        <f t="shared" si="18"/>
        <v/>
      </c>
    </row>
    <row r="180" spans="1:12" x14ac:dyDescent="0.25">
      <c r="A180" s="4">
        <v>42621</v>
      </c>
      <c r="B180" s="2">
        <v>78.09</v>
      </c>
      <c r="C180" s="2">
        <v>78.62</v>
      </c>
      <c r="D180" s="2">
        <v>77.930000000000007</v>
      </c>
      <c r="E180" s="2">
        <v>78.39</v>
      </c>
      <c r="F180" s="3" t="str">
        <f t="shared" si="14"/>
        <v>Hausse</v>
      </c>
      <c r="G180" s="5" t="str">
        <f t="shared" si="15"/>
        <v/>
      </c>
      <c r="H180" s="6" t="str">
        <f t="shared" si="16"/>
        <v/>
      </c>
      <c r="I180" s="5" t="str">
        <f t="shared" si="19"/>
        <v/>
      </c>
      <c r="J180" s="5" t="str">
        <f t="shared" si="20"/>
        <v/>
      </c>
      <c r="K180" s="1">
        <f t="shared" si="17"/>
        <v>78.400000000000006</v>
      </c>
      <c r="L180" s="17" t="str">
        <f t="shared" si="18"/>
        <v/>
      </c>
    </row>
    <row r="181" spans="1:12" x14ac:dyDescent="0.25">
      <c r="A181" s="4">
        <v>42622</v>
      </c>
      <c r="B181" s="2">
        <v>78.39</v>
      </c>
      <c r="C181" s="2">
        <v>78.400000000000006</v>
      </c>
      <c r="D181" s="2">
        <v>77.41</v>
      </c>
      <c r="E181" s="2">
        <v>77.489999999999995</v>
      </c>
      <c r="F181" s="3" t="str">
        <f t="shared" si="14"/>
        <v>Baisse</v>
      </c>
      <c r="G181" s="5">
        <f t="shared" si="15"/>
        <v>77.41</v>
      </c>
      <c r="H181" s="6" t="str">
        <f t="shared" si="16"/>
        <v/>
      </c>
      <c r="I181" s="5">
        <f t="shared" si="19"/>
        <v>76.91</v>
      </c>
      <c r="J181" s="5" t="str">
        <f t="shared" si="20"/>
        <v/>
      </c>
      <c r="K181" s="1">
        <f t="shared" si="17"/>
        <v>75.98</v>
      </c>
      <c r="L181" s="17">
        <f t="shared" si="18"/>
        <v>92.999999999999261</v>
      </c>
    </row>
    <row r="182" spans="1:12" x14ac:dyDescent="0.25">
      <c r="A182" s="4">
        <v>42625</v>
      </c>
      <c r="B182" s="2">
        <v>77.489999999999995</v>
      </c>
      <c r="C182" s="2">
        <v>77.599999999999994</v>
      </c>
      <c r="D182" s="2">
        <v>76.430000000000007</v>
      </c>
      <c r="E182" s="2">
        <v>77.09</v>
      </c>
      <c r="F182" s="3" t="str">
        <f t="shared" si="14"/>
        <v>Baisse</v>
      </c>
      <c r="G182" s="5">
        <f t="shared" si="15"/>
        <v>76.430000000000007</v>
      </c>
      <c r="H182" s="6" t="str">
        <f t="shared" si="16"/>
        <v/>
      </c>
      <c r="I182" s="5">
        <f t="shared" si="19"/>
        <v>75.930000000000007</v>
      </c>
      <c r="J182" s="5" t="str">
        <f t="shared" si="20"/>
        <v/>
      </c>
      <c r="K182" s="1">
        <f t="shared" si="17"/>
        <v>75.98</v>
      </c>
      <c r="L182" s="17">
        <f t="shared" si="18"/>
        <v>-4.9999999999997158</v>
      </c>
    </row>
    <row r="183" spans="1:12" x14ac:dyDescent="0.25">
      <c r="A183" s="4">
        <v>42626</v>
      </c>
      <c r="B183" s="2">
        <v>77.09</v>
      </c>
      <c r="C183" s="2">
        <v>77.150000000000006</v>
      </c>
      <c r="D183" s="2">
        <v>76.13</v>
      </c>
      <c r="E183" s="2">
        <v>76.63</v>
      </c>
      <c r="F183" s="3" t="str">
        <f t="shared" ref="F183:F216" si="21">IF(E183&lt;B183,"Baisse","Hausse")</f>
        <v>Baisse</v>
      </c>
      <c r="G183" s="5" t="str">
        <f t="shared" ref="G183:G216" si="22">IF(D184&gt;D183,"",IF(F183="Baisse",D183,""))</f>
        <v/>
      </c>
      <c r="H183" s="6" t="str">
        <f t="shared" ref="H183:H216" si="23">IF(C184&lt;C183,"",IF(C184&lt;C183,"",IF(F183="Hausse",C183,"")))</f>
        <v/>
      </c>
      <c r="I183" s="5" t="str">
        <f t="shared" si="19"/>
        <v/>
      </c>
      <c r="J183" s="5" t="str">
        <f t="shared" si="20"/>
        <v/>
      </c>
      <c r="K183" s="1">
        <f t="shared" ref="K183:K216" si="24">IF(F183="Hausse",MAX(C184:C194),IF(F183="Baisse",MIN(D184:D194),""))</f>
        <v>75.98</v>
      </c>
      <c r="L183" s="17" t="str">
        <f t="shared" si="18"/>
        <v/>
      </c>
    </row>
    <row r="184" spans="1:12" x14ac:dyDescent="0.25">
      <c r="A184" s="4">
        <v>42627</v>
      </c>
      <c r="B184" s="2">
        <v>76.63</v>
      </c>
      <c r="C184" s="2">
        <v>77.44</v>
      </c>
      <c r="D184" s="2">
        <v>76.400000000000006</v>
      </c>
      <c r="E184" s="2">
        <v>76.56</v>
      </c>
      <c r="F184" s="3" t="str">
        <f t="shared" si="21"/>
        <v>Baisse</v>
      </c>
      <c r="G184" s="5">
        <f t="shared" si="22"/>
        <v>76.400000000000006</v>
      </c>
      <c r="H184" s="6" t="str">
        <f t="shared" si="23"/>
        <v/>
      </c>
      <c r="I184" s="5">
        <f t="shared" si="19"/>
        <v>75.900000000000006</v>
      </c>
      <c r="J184" s="5" t="str">
        <f t="shared" si="20"/>
        <v/>
      </c>
      <c r="K184" s="1">
        <f t="shared" si="24"/>
        <v>75.98</v>
      </c>
      <c r="L184" s="17">
        <f t="shared" ref="L184:L215" si="25">IF(AND(I184="",J184=""),"",IF(F184="Baisse",(I184-K184)*100,IF(F184="Hausse",(K184-H184)*100)))</f>
        <v>-7.9999999999998295</v>
      </c>
    </row>
    <row r="185" spans="1:12" x14ac:dyDescent="0.25">
      <c r="A185" s="4">
        <v>42628</v>
      </c>
      <c r="B185" s="2">
        <v>76.56</v>
      </c>
      <c r="C185" s="2">
        <v>76.91</v>
      </c>
      <c r="D185" s="2">
        <v>75.98</v>
      </c>
      <c r="E185" s="2">
        <v>76.78</v>
      </c>
      <c r="F185" s="3" t="str">
        <f t="shared" si="21"/>
        <v>Hausse</v>
      </c>
      <c r="G185" s="5" t="str">
        <f t="shared" si="22"/>
        <v/>
      </c>
      <c r="H185" s="6" t="str">
        <f t="shared" si="23"/>
        <v/>
      </c>
      <c r="I185" s="5" t="str">
        <f t="shared" si="19"/>
        <v/>
      </c>
      <c r="J185" s="5" t="str">
        <f t="shared" si="20"/>
        <v/>
      </c>
      <c r="K185" s="1">
        <f t="shared" si="24"/>
        <v>78.19</v>
      </c>
      <c r="L185" s="17" t="str">
        <f t="shared" si="25"/>
        <v/>
      </c>
    </row>
    <row r="186" spans="1:12" x14ac:dyDescent="0.25">
      <c r="A186" s="4">
        <v>42629</v>
      </c>
      <c r="B186" s="2">
        <v>76.78</v>
      </c>
      <c r="C186" s="2">
        <v>76.849999999999994</v>
      </c>
      <c r="D186" s="2">
        <v>76.33</v>
      </c>
      <c r="E186" s="2">
        <v>76.69</v>
      </c>
      <c r="F186" s="3" t="str">
        <f t="shared" si="21"/>
        <v>Baisse</v>
      </c>
      <c r="G186" s="5" t="str">
        <f t="shared" si="22"/>
        <v/>
      </c>
      <c r="H186" s="6" t="str">
        <f t="shared" si="23"/>
        <v/>
      </c>
      <c r="I186" s="5" t="str">
        <f t="shared" si="19"/>
        <v/>
      </c>
      <c r="J186" s="5" t="str">
        <f t="shared" si="20"/>
        <v/>
      </c>
      <c r="K186" s="1">
        <f t="shared" si="24"/>
        <v>76.19</v>
      </c>
      <c r="L186" s="17" t="str">
        <f t="shared" si="25"/>
        <v/>
      </c>
    </row>
    <row r="187" spans="1:12" x14ac:dyDescent="0.25">
      <c r="A187" s="4">
        <v>42632</v>
      </c>
      <c r="B187" s="2">
        <v>76.69</v>
      </c>
      <c r="C187" s="2">
        <v>77.040000000000006</v>
      </c>
      <c r="D187" s="2">
        <v>76.38</v>
      </c>
      <c r="E187" s="2">
        <v>76.819999999999993</v>
      </c>
      <c r="F187" s="3" t="str">
        <f t="shared" si="21"/>
        <v>Hausse</v>
      </c>
      <c r="G187" s="5" t="str">
        <f t="shared" si="22"/>
        <v/>
      </c>
      <c r="H187" s="6" t="str">
        <f t="shared" si="23"/>
        <v/>
      </c>
      <c r="I187" s="5" t="str">
        <f t="shared" si="19"/>
        <v/>
      </c>
      <c r="J187" s="5" t="str">
        <f t="shared" si="20"/>
        <v/>
      </c>
      <c r="K187" s="1">
        <f t="shared" si="24"/>
        <v>78.72</v>
      </c>
      <c r="L187" s="17" t="str">
        <f t="shared" si="25"/>
        <v/>
      </c>
    </row>
    <row r="188" spans="1:12" x14ac:dyDescent="0.25">
      <c r="A188" s="4">
        <v>42633</v>
      </c>
      <c r="B188" s="2">
        <v>76.819999999999993</v>
      </c>
      <c r="C188" s="2">
        <v>77.010000000000005</v>
      </c>
      <c r="D188" s="2">
        <v>76.680000000000007</v>
      </c>
      <c r="E188" s="2">
        <v>76.88</v>
      </c>
      <c r="F188" s="3" t="str">
        <f t="shared" si="21"/>
        <v>Hausse</v>
      </c>
      <c r="G188" s="5" t="str">
        <f t="shared" si="22"/>
        <v/>
      </c>
      <c r="H188" s="6">
        <f t="shared" si="23"/>
        <v>77.010000000000005</v>
      </c>
      <c r="I188" s="5" t="str">
        <f t="shared" si="19"/>
        <v/>
      </c>
      <c r="J188" s="5">
        <f t="shared" si="20"/>
        <v>77.510000000000005</v>
      </c>
      <c r="K188" s="1">
        <f t="shared" si="24"/>
        <v>79.03</v>
      </c>
      <c r="L188" s="17">
        <f t="shared" si="25"/>
        <v>201.9999999999996</v>
      </c>
    </row>
    <row r="189" spans="1:12" x14ac:dyDescent="0.25">
      <c r="A189" s="4">
        <v>42634</v>
      </c>
      <c r="B189" s="2">
        <v>76.88</v>
      </c>
      <c r="C189" s="2">
        <v>77.540000000000006</v>
      </c>
      <c r="D189" s="2">
        <v>76.19</v>
      </c>
      <c r="E189" s="2">
        <v>76.510000000000005</v>
      </c>
      <c r="F189" s="3" t="str">
        <f t="shared" si="21"/>
        <v>Baisse</v>
      </c>
      <c r="G189" s="5" t="str">
        <f t="shared" si="22"/>
        <v/>
      </c>
      <c r="H189" s="6" t="str">
        <f t="shared" si="23"/>
        <v/>
      </c>
      <c r="I189" s="5" t="str">
        <f t="shared" si="19"/>
        <v/>
      </c>
      <c r="J189" s="5" t="str">
        <f t="shared" si="20"/>
        <v/>
      </c>
      <c r="K189" s="1">
        <f t="shared" si="24"/>
        <v>76.2</v>
      </c>
      <c r="L189" s="17" t="str">
        <f t="shared" si="25"/>
        <v/>
      </c>
    </row>
    <row r="190" spans="1:12" x14ac:dyDescent="0.25">
      <c r="A190" s="4">
        <v>42635</v>
      </c>
      <c r="B190" s="2">
        <v>76.510000000000005</v>
      </c>
      <c r="C190" s="2">
        <v>77.31</v>
      </c>
      <c r="D190" s="2">
        <v>76.33</v>
      </c>
      <c r="E190" s="2">
        <v>77.06</v>
      </c>
      <c r="F190" s="3" t="str">
        <f t="shared" si="21"/>
        <v>Hausse</v>
      </c>
      <c r="G190" s="5" t="str">
        <f t="shared" si="22"/>
        <v/>
      </c>
      <c r="H190" s="6">
        <f t="shared" si="23"/>
        <v>77.31</v>
      </c>
      <c r="I190" s="5" t="str">
        <f t="shared" si="19"/>
        <v/>
      </c>
      <c r="J190" s="5">
        <f t="shared" si="20"/>
        <v>77.81</v>
      </c>
      <c r="K190" s="1">
        <f t="shared" si="24"/>
        <v>79.03</v>
      </c>
      <c r="L190" s="17">
        <f t="shared" si="25"/>
        <v>171.99999999999989</v>
      </c>
    </row>
    <row r="191" spans="1:12" x14ac:dyDescent="0.25">
      <c r="A191" s="4">
        <v>42636</v>
      </c>
      <c r="B191" s="2">
        <v>77.06</v>
      </c>
      <c r="C191" s="2">
        <v>77.36</v>
      </c>
      <c r="D191" s="2">
        <v>76.819999999999993</v>
      </c>
      <c r="E191" s="2">
        <v>77.09</v>
      </c>
      <c r="F191" s="9" t="str">
        <f t="shared" si="21"/>
        <v>Hausse</v>
      </c>
      <c r="G191" s="6" t="str">
        <f t="shared" si="22"/>
        <v/>
      </c>
      <c r="H191" s="6" t="str">
        <f t="shared" si="23"/>
        <v/>
      </c>
      <c r="I191" s="5" t="str">
        <f t="shared" si="19"/>
        <v/>
      </c>
      <c r="J191" s="5" t="str">
        <f t="shared" si="20"/>
        <v/>
      </c>
      <c r="K191" s="1">
        <f t="shared" si="24"/>
        <v>79.03</v>
      </c>
      <c r="L191" s="17" t="str">
        <f t="shared" si="25"/>
        <v/>
      </c>
    </row>
    <row r="192" spans="1:12" x14ac:dyDescent="0.25">
      <c r="A192" s="4">
        <v>42639</v>
      </c>
      <c r="B192" s="2">
        <v>77.09</v>
      </c>
      <c r="C192" s="2">
        <v>77.16</v>
      </c>
      <c r="D192" s="2">
        <v>76.459999999999994</v>
      </c>
      <c r="E192" s="2">
        <v>76.650000000000006</v>
      </c>
      <c r="F192" s="3" t="str">
        <f t="shared" si="21"/>
        <v>Baisse</v>
      </c>
      <c r="G192" s="5">
        <f t="shared" si="22"/>
        <v>76.459999999999994</v>
      </c>
      <c r="H192" s="6" t="str">
        <f t="shared" si="23"/>
        <v/>
      </c>
      <c r="I192" s="5">
        <f t="shared" si="19"/>
        <v>75.959999999999994</v>
      </c>
      <c r="J192" s="5" t="str">
        <f t="shared" si="20"/>
        <v/>
      </c>
      <c r="K192" s="1">
        <f t="shared" si="24"/>
        <v>76.2</v>
      </c>
      <c r="L192" s="17">
        <f t="shared" si="25"/>
        <v>-24.000000000000909</v>
      </c>
    </row>
    <row r="193" spans="1:12" x14ac:dyDescent="0.25">
      <c r="A193" s="4">
        <v>42640</v>
      </c>
      <c r="B193" s="2">
        <v>76.650000000000006</v>
      </c>
      <c r="C193" s="2">
        <v>77.510000000000005</v>
      </c>
      <c r="D193" s="2">
        <v>76.2</v>
      </c>
      <c r="E193" s="2">
        <v>77.02</v>
      </c>
      <c r="F193" s="3" t="str">
        <f t="shared" si="21"/>
        <v>Hausse</v>
      </c>
      <c r="G193" s="5" t="str">
        <f t="shared" si="22"/>
        <v/>
      </c>
      <c r="H193" s="6">
        <f t="shared" si="23"/>
        <v>77.510000000000005</v>
      </c>
      <c r="I193" s="5" t="str">
        <f t="shared" si="19"/>
        <v/>
      </c>
      <c r="J193" s="5">
        <f t="shared" si="20"/>
        <v>78.010000000000005</v>
      </c>
      <c r="K193" s="1">
        <f t="shared" si="24"/>
        <v>79.05</v>
      </c>
      <c r="L193" s="17">
        <f t="shared" si="25"/>
        <v>153.9999999999992</v>
      </c>
    </row>
    <row r="194" spans="1:12" x14ac:dyDescent="0.25">
      <c r="A194" s="4">
        <v>42641</v>
      </c>
      <c r="B194" s="2">
        <v>77.02</v>
      </c>
      <c r="C194" s="2">
        <v>77.53</v>
      </c>
      <c r="D194" s="2">
        <v>76.86</v>
      </c>
      <c r="E194" s="2">
        <v>77.48</v>
      </c>
      <c r="F194" s="3" t="str">
        <f t="shared" si="21"/>
        <v>Hausse</v>
      </c>
      <c r="G194" s="5" t="str">
        <f t="shared" si="22"/>
        <v/>
      </c>
      <c r="H194" s="6">
        <f t="shared" si="23"/>
        <v>77.53</v>
      </c>
      <c r="I194" s="5" t="str">
        <f t="shared" ref="I194:I216" si="26">IF(D195&gt;D194,"",IF(G194="","",G194-0.5))</f>
        <v/>
      </c>
      <c r="J194" s="5">
        <f t="shared" ref="J194:J216" si="27">IF(H194="","",H194+0.5)</f>
        <v>78.03</v>
      </c>
      <c r="K194" s="1">
        <f t="shared" si="24"/>
        <v>79.05</v>
      </c>
      <c r="L194" s="17">
        <f t="shared" si="25"/>
        <v>151.9999999999996</v>
      </c>
    </row>
    <row r="195" spans="1:12" x14ac:dyDescent="0.25">
      <c r="A195" s="4">
        <v>42642</v>
      </c>
      <c r="B195" s="2">
        <v>77.48</v>
      </c>
      <c r="C195" s="2">
        <v>78.19</v>
      </c>
      <c r="D195" s="2">
        <v>76.92</v>
      </c>
      <c r="E195" s="2">
        <v>77.180000000000007</v>
      </c>
      <c r="F195" s="3" t="str">
        <f t="shared" si="21"/>
        <v>Baisse</v>
      </c>
      <c r="G195" s="5">
        <f t="shared" si="22"/>
        <v>76.92</v>
      </c>
      <c r="H195" s="6" t="str">
        <f t="shared" si="23"/>
        <v/>
      </c>
      <c r="I195" s="5">
        <f t="shared" si="26"/>
        <v>76.42</v>
      </c>
      <c r="J195" s="5" t="str">
        <f t="shared" si="27"/>
        <v/>
      </c>
      <c r="K195" s="1">
        <f t="shared" si="24"/>
        <v>76.510000000000005</v>
      </c>
      <c r="L195" s="17">
        <f t="shared" si="25"/>
        <v>-9.0000000000003411</v>
      </c>
    </row>
    <row r="196" spans="1:12" x14ac:dyDescent="0.25">
      <c r="A196" s="4">
        <v>42643</v>
      </c>
      <c r="B196" s="2">
        <v>77.180000000000007</v>
      </c>
      <c r="C196" s="2">
        <v>77.77</v>
      </c>
      <c r="D196" s="2">
        <v>76.510000000000005</v>
      </c>
      <c r="E196" s="2">
        <v>77.69</v>
      </c>
      <c r="F196" s="3" t="str">
        <f t="shared" si="21"/>
        <v>Hausse</v>
      </c>
      <c r="G196" s="5" t="str">
        <f t="shared" si="22"/>
        <v/>
      </c>
      <c r="H196" s="6">
        <f t="shared" si="23"/>
        <v>77.77</v>
      </c>
      <c r="I196" s="5" t="str">
        <f t="shared" si="26"/>
        <v/>
      </c>
      <c r="J196" s="5">
        <f t="shared" si="27"/>
        <v>78.27</v>
      </c>
      <c r="K196" s="1">
        <f t="shared" si="24"/>
        <v>79.739999999999995</v>
      </c>
      <c r="L196" s="17">
        <f t="shared" si="25"/>
        <v>196.99999999999989</v>
      </c>
    </row>
    <row r="197" spans="1:12" x14ac:dyDescent="0.25">
      <c r="A197" s="4">
        <v>42646</v>
      </c>
      <c r="B197" s="2">
        <v>77.69</v>
      </c>
      <c r="C197" s="2">
        <v>78.099999999999994</v>
      </c>
      <c r="D197" s="2">
        <v>77.39</v>
      </c>
      <c r="E197" s="2">
        <v>78.099999999999994</v>
      </c>
      <c r="F197" s="3" t="str">
        <f t="shared" si="21"/>
        <v>Hausse</v>
      </c>
      <c r="G197" s="5" t="str">
        <f t="shared" si="22"/>
        <v/>
      </c>
      <c r="H197" s="6">
        <f t="shared" si="23"/>
        <v>78.099999999999994</v>
      </c>
      <c r="I197" s="5" t="str">
        <f t="shared" si="26"/>
        <v/>
      </c>
      <c r="J197" s="5">
        <f t="shared" si="27"/>
        <v>78.599999999999994</v>
      </c>
      <c r="K197" s="1">
        <f t="shared" si="24"/>
        <v>80.03</v>
      </c>
      <c r="L197" s="17">
        <f t="shared" si="25"/>
        <v>193.00000000000068</v>
      </c>
    </row>
    <row r="198" spans="1:12" x14ac:dyDescent="0.25">
      <c r="A198" s="4">
        <v>42647</v>
      </c>
      <c r="B198" s="2">
        <v>78.099999999999994</v>
      </c>
      <c r="C198" s="2">
        <v>78.72</v>
      </c>
      <c r="D198" s="2">
        <v>77.930000000000007</v>
      </c>
      <c r="E198" s="2">
        <v>78.430000000000007</v>
      </c>
      <c r="F198" s="3" t="str">
        <f t="shared" si="21"/>
        <v>Hausse</v>
      </c>
      <c r="G198" s="5" t="str">
        <f t="shared" si="22"/>
        <v/>
      </c>
      <c r="H198" s="6">
        <f t="shared" si="23"/>
        <v>78.72</v>
      </c>
      <c r="I198" s="5" t="str">
        <f t="shared" si="26"/>
        <v/>
      </c>
      <c r="J198" s="5">
        <f t="shared" si="27"/>
        <v>79.22</v>
      </c>
      <c r="K198" s="1">
        <f t="shared" si="24"/>
        <v>80.03</v>
      </c>
      <c r="L198" s="17">
        <f t="shared" si="25"/>
        <v>131.00000000000023</v>
      </c>
    </row>
    <row r="199" spans="1:12" x14ac:dyDescent="0.25">
      <c r="A199" s="4">
        <v>42648</v>
      </c>
      <c r="B199" s="2">
        <v>78.430000000000007</v>
      </c>
      <c r="C199" s="2">
        <v>79.03</v>
      </c>
      <c r="D199" s="2">
        <v>78.180000000000007</v>
      </c>
      <c r="E199" s="2">
        <v>78.91</v>
      </c>
      <c r="F199" s="3" t="str">
        <f t="shared" si="21"/>
        <v>Hausse</v>
      </c>
      <c r="G199" s="5" t="str">
        <f t="shared" si="22"/>
        <v/>
      </c>
      <c r="H199" s="6" t="str">
        <f t="shared" si="23"/>
        <v/>
      </c>
      <c r="I199" s="5" t="str">
        <f t="shared" si="26"/>
        <v/>
      </c>
      <c r="J199" s="5" t="str">
        <f t="shared" si="27"/>
        <v/>
      </c>
      <c r="K199" s="1">
        <f t="shared" si="24"/>
        <v>80.03</v>
      </c>
      <c r="L199" s="17" t="str">
        <f t="shared" si="25"/>
        <v/>
      </c>
    </row>
    <row r="200" spans="1:12" x14ac:dyDescent="0.25">
      <c r="A200" s="4">
        <v>42649</v>
      </c>
      <c r="B200" s="2">
        <v>78.91</v>
      </c>
      <c r="C200" s="2">
        <v>79.010000000000005</v>
      </c>
      <c r="D200" s="2">
        <v>78.48</v>
      </c>
      <c r="E200" s="2">
        <v>78.87</v>
      </c>
      <c r="F200" s="3" t="str">
        <f t="shared" si="21"/>
        <v>Baisse</v>
      </c>
      <c r="G200" s="5">
        <f t="shared" si="22"/>
        <v>78.48</v>
      </c>
      <c r="H200" s="6" t="str">
        <f t="shared" si="23"/>
        <v/>
      </c>
      <c r="I200" s="5">
        <f t="shared" si="26"/>
        <v>77.98</v>
      </c>
      <c r="J200" s="5" t="str">
        <f t="shared" si="27"/>
        <v/>
      </c>
      <c r="K200" s="1">
        <f t="shared" si="24"/>
        <v>77.760000000000005</v>
      </c>
      <c r="L200" s="17">
        <f t="shared" si="25"/>
        <v>21.999999999999886</v>
      </c>
    </row>
    <row r="201" spans="1:12" x14ac:dyDescent="0.25">
      <c r="A201" s="4">
        <v>42650</v>
      </c>
      <c r="B201" s="2">
        <v>78.87</v>
      </c>
      <c r="C201" s="2">
        <v>78.95</v>
      </c>
      <c r="D201" s="2">
        <v>78</v>
      </c>
      <c r="E201" s="2">
        <v>78.150000000000006</v>
      </c>
      <c r="F201" s="10" t="str">
        <f t="shared" si="21"/>
        <v>Baisse</v>
      </c>
      <c r="G201" s="5" t="str">
        <f t="shared" si="22"/>
        <v/>
      </c>
      <c r="H201" s="6" t="str">
        <f t="shared" si="23"/>
        <v/>
      </c>
      <c r="I201" s="5" t="str">
        <f t="shared" si="26"/>
        <v/>
      </c>
      <c r="J201" s="5" t="str">
        <f t="shared" si="27"/>
        <v/>
      </c>
      <c r="K201" s="1">
        <f t="shared" si="24"/>
        <v>77.760000000000005</v>
      </c>
      <c r="L201" s="17" t="str">
        <f t="shared" si="25"/>
        <v/>
      </c>
    </row>
    <row r="202" spans="1:12" x14ac:dyDescent="0.25">
      <c r="A202" s="4">
        <v>42653</v>
      </c>
      <c r="B202" s="2">
        <v>78.150000000000006</v>
      </c>
      <c r="C202" s="2">
        <v>78.989999999999995</v>
      </c>
      <c r="D202" s="2">
        <v>78.099999999999994</v>
      </c>
      <c r="E202" s="2">
        <v>78.83</v>
      </c>
      <c r="F202" s="3" t="str">
        <f t="shared" si="21"/>
        <v>Hausse</v>
      </c>
      <c r="G202" s="5" t="str">
        <f t="shared" si="22"/>
        <v/>
      </c>
      <c r="H202" s="6" t="str">
        <f t="shared" si="23"/>
        <v/>
      </c>
      <c r="I202" s="5" t="str">
        <f t="shared" si="26"/>
        <v/>
      </c>
      <c r="J202" s="5" t="str">
        <f t="shared" si="27"/>
        <v/>
      </c>
      <c r="K202" s="1">
        <f t="shared" si="24"/>
        <v>80.03</v>
      </c>
      <c r="L202" s="17" t="str">
        <f t="shared" si="25"/>
        <v/>
      </c>
    </row>
    <row r="203" spans="1:12" x14ac:dyDescent="0.25">
      <c r="A203" s="4">
        <v>42654</v>
      </c>
      <c r="B203" s="2">
        <v>78.83</v>
      </c>
      <c r="C203" s="2">
        <v>78.930000000000007</v>
      </c>
      <c r="D203" s="2">
        <v>77.760000000000005</v>
      </c>
      <c r="E203" s="2">
        <v>78.08</v>
      </c>
      <c r="F203" s="3" t="str">
        <f t="shared" si="21"/>
        <v>Baisse</v>
      </c>
      <c r="G203" s="5" t="str">
        <f t="shared" si="22"/>
        <v/>
      </c>
      <c r="H203" s="6" t="str">
        <f t="shared" si="23"/>
        <v/>
      </c>
      <c r="I203" s="5" t="str">
        <f t="shared" si="26"/>
        <v/>
      </c>
      <c r="J203" s="5" t="str">
        <f t="shared" si="27"/>
        <v/>
      </c>
      <c r="K203" s="1">
        <f t="shared" si="24"/>
        <v>77.91</v>
      </c>
      <c r="L203" s="17" t="str">
        <f t="shared" si="25"/>
        <v/>
      </c>
    </row>
    <row r="204" spans="1:12" x14ac:dyDescent="0.25">
      <c r="A204" s="4">
        <v>42655</v>
      </c>
      <c r="B204" s="2">
        <v>78.08</v>
      </c>
      <c r="C204" s="2">
        <v>79.05</v>
      </c>
      <c r="D204" s="2">
        <v>78</v>
      </c>
      <c r="E204" s="2">
        <v>78.819999999999993</v>
      </c>
      <c r="F204" s="3" t="str">
        <f t="shared" si="21"/>
        <v>Hausse</v>
      </c>
      <c r="G204" s="5" t="str">
        <f t="shared" si="22"/>
        <v/>
      </c>
      <c r="H204" s="6" t="str">
        <f t="shared" si="23"/>
        <v/>
      </c>
      <c r="I204" s="5" t="str">
        <f t="shared" si="26"/>
        <v/>
      </c>
      <c r="J204" s="5" t="str">
        <f t="shared" si="27"/>
        <v/>
      </c>
      <c r="K204" s="1">
        <f t="shared" si="24"/>
        <v>80.319999999999993</v>
      </c>
      <c r="L204" s="17" t="str">
        <f t="shared" si="25"/>
        <v/>
      </c>
    </row>
    <row r="205" spans="1:12" x14ac:dyDescent="0.25">
      <c r="A205" s="4">
        <v>42656</v>
      </c>
      <c r="B205" s="2">
        <v>78.819999999999993</v>
      </c>
      <c r="C205" s="2">
        <v>78.98</v>
      </c>
      <c r="D205" s="2">
        <v>77.91</v>
      </c>
      <c r="E205" s="2">
        <v>78.510000000000005</v>
      </c>
      <c r="F205" s="3" t="str">
        <f t="shared" si="21"/>
        <v>Baisse</v>
      </c>
      <c r="G205" s="5" t="str">
        <f t="shared" si="22"/>
        <v/>
      </c>
      <c r="H205" s="6" t="str">
        <f t="shared" si="23"/>
        <v/>
      </c>
      <c r="I205" s="5" t="str">
        <f t="shared" si="26"/>
        <v/>
      </c>
      <c r="J205" s="5" t="str">
        <f t="shared" si="27"/>
        <v/>
      </c>
      <c r="K205" s="1">
        <f t="shared" si="24"/>
        <v>78.39</v>
      </c>
      <c r="L205" s="17" t="str">
        <f t="shared" si="25"/>
        <v/>
      </c>
    </row>
    <row r="206" spans="1:12" x14ac:dyDescent="0.25">
      <c r="A206" s="4">
        <v>42657</v>
      </c>
      <c r="B206" s="2">
        <v>78.510000000000005</v>
      </c>
      <c r="C206" s="2">
        <v>79.739999999999995</v>
      </c>
      <c r="D206" s="2">
        <v>78.39</v>
      </c>
      <c r="E206" s="2">
        <v>79.489999999999995</v>
      </c>
      <c r="F206" s="3" t="str">
        <f t="shared" si="21"/>
        <v>Hausse</v>
      </c>
      <c r="G206" s="5" t="str">
        <f t="shared" si="22"/>
        <v/>
      </c>
      <c r="H206" s="6" t="str">
        <f t="shared" si="23"/>
        <v/>
      </c>
      <c r="I206" s="5" t="str">
        <f t="shared" si="26"/>
        <v/>
      </c>
      <c r="J206" s="5" t="str">
        <f t="shared" si="27"/>
        <v/>
      </c>
      <c r="K206" s="1">
        <f t="shared" si="24"/>
        <v>80.319999999999993</v>
      </c>
      <c r="L206" s="17" t="str">
        <f t="shared" si="25"/>
        <v/>
      </c>
    </row>
    <row r="207" spans="1:12" x14ac:dyDescent="0.25">
      <c r="A207" s="4">
        <v>42660</v>
      </c>
      <c r="B207" s="2">
        <v>79.489999999999995</v>
      </c>
      <c r="C207" s="2">
        <v>79.67</v>
      </c>
      <c r="D207" s="2">
        <v>78.83</v>
      </c>
      <c r="E207" s="2">
        <v>79.260000000000005</v>
      </c>
      <c r="F207" s="10" t="str">
        <f t="shared" si="21"/>
        <v>Baisse</v>
      </c>
      <c r="G207" s="5" t="str">
        <f t="shared" si="22"/>
        <v/>
      </c>
      <c r="H207" s="6" t="str">
        <f t="shared" si="23"/>
        <v/>
      </c>
      <c r="I207" s="5" t="str">
        <f t="shared" si="26"/>
        <v/>
      </c>
      <c r="J207" s="5" t="str">
        <f t="shared" si="27"/>
        <v/>
      </c>
      <c r="K207" s="1">
        <f t="shared" si="24"/>
        <v>78.73</v>
      </c>
      <c r="L207" s="17" t="str">
        <f t="shared" si="25"/>
        <v/>
      </c>
    </row>
    <row r="208" spans="1:12" x14ac:dyDescent="0.25">
      <c r="A208" s="4">
        <v>42661</v>
      </c>
      <c r="B208" s="2">
        <v>79.260000000000005</v>
      </c>
      <c r="C208" s="2">
        <v>80.03</v>
      </c>
      <c r="D208" s="2">
        <v>79.16</v>
      </c>
      <c r="E208" s="2">
        <v>79.64</v>
      </c>
      <c r="F208" s="3" t="str">
        <f t="shared" si="21"/>
        <v>Hausse</v>
      </c>
      <c r="G208" s="5" t="str">
        <f t="shared" si="22"/>
        <v/>
      </c>
      <c r="H208" s="6" t="str">
        <f t="shared" si="23"/>
        <v/>
      </c>
      <c r="I208" s="5" t="str">
        <f t="shared" si="26"/>
        <v/>
      </c>
      <c r="J208" s="5" t="str">
        <f t="shared" si="27"/>
        <v/>
      </c>
      <c r="K208" s="1">
        <f t="shared" si="24"/>
        <v>80.319999999999993</v>
      </c>
      <c r="L208" s="17" t="str">
        <f t="shared" si="25"/>
        <v/>
      </c>
    </row>
    <row r="209" spans="1:12" x14ac:dyDescent="0.25">
      <c r="A209" s="4">
        <v>42662</v>
      </c>
      <c r="B209" s="2">
        <v>79.64</v>
      </c>
      <c r="C209" s="2">
        <v>79.92</v>
      </c>
      <c r="D209" s="2">
        <v>79.16</v>
      </c>
      <c r="E209" s="2">
        <v>79.900000000000006</v>
      </c>
      <c r="F209" s="3" t="str">
        <f t="shared" si="21"/>
        <v>Hausse</v>
      </c>
      <c r="G209" s="5" t="str">
        <f t="shared" si="22"/>
        <v/>
      </c>
      <c r="H209" s="6">
        <f t="shared" si="23"/>
        <v>79.92</v>
      </c>
      <c r="I209" s="5" t="str">
        <f t="shared" si="26"/>
        <v/>
      </c>
      <c r="J209" s="5">
        <f t="shared" si="27"/>
        <v>80.42</v>
      </c>
      <c r="K209" s="1">
        <f t="shared" si="24"/>
        <v>80.319999999999993</v>
      </c>
      <c r="L209" s="17">
        <f t="shared" si="25"/>
        <v>39.999999999999147</v>
      </c>
    </row>
    <row r="210" spans="1:12" x14ac:dyDescent="0.25">
      <c r="A210" s="4">
        <v>42663</v>
      </c>
      <c r="B210" s="2">
        <v>79.900000000000006</v>
      </c>
      <c r="C210" s="2">
        <v>80.02</v>
      </c>
      <c r="D210" s="2">
        <v>79.23</v>
      </c>
      <c r="E210" s="2">
        <v>79.319999999999993</v>
      </c>
      <c r="F210" s="3" t="str">
        <f t="shared" si="21"/>
        <v>Baisse</v>
      </c>
      <c r="G210" s="5">
        <f t="shared" si="22"/>
        <v>79.23</v>
      </c>
      <c r="H210" s="6" t="str">
        <f t="shared" si="23"/>
        <v/>
      </c>
      <c r="I210" s="5">
        <f t="shared" si="26"/>
        <v>78.73</v>
      </c>
      <c r="J210" s="5" t="str">
        <f t="shared" si="27"/>
        <v/>
      </c>
      <c r="K210" s="1">
        <f t="shared" si="24"/>
        <v>78.73</v>
      </c>
      <c r="L210" s="17">
        <f t="shared" si="25"/>
        <v>0</v>
      </c>
    </row>
    <row r="211" spans="1:12" x14ac:dyDescent="0.25">
      <c r="A211" s="4">
        <v>42664</v>
      </c>
      <c r="B211" s="2">
        <v>79.319999999999993</v>
      </c>
      <c r="C211" s="2">
        <v>79.52</v>
      </c>
      <c r="D211" s="2">
        <v>78.73</v>
      </c>
      <c r="E211" s="2">
        <v>78.989999999999995</v>
      </c>
      <c r="F211" s="3" t="str">
        <f t="shared" si="21"/>
        <v>Baisse</v>
      </c>
      <c r="G211" s="5" t="str">
        <f t="shared" si="22"/>
        <v/>
      </c>
      <c r="H211" s="6" t="str">
        <f t="shared" si="23"/>
        <v/>
      </c>
      <c r="I211" s="5" t="str">
        <f t="shared" si="26"/>
        <v/>
      </c>
      <c r="J211" s="5" t="str">
        <f t="shared" si="27"/>
        <v/>
      </c>
      <c r="K211" s="1">
        <f t="shared" si="24"/>
        <v>78.89</v>
      </c>
      <c r="L211" s="17" t="str">
        <f t="shared" si="25"/>
        <v/>
      </c>
    </row>
    <row r="212" spans="1:12" x14ac:dyDescent="0.25">
      <c r="A212" s="4">
        <v>42667</v>
      </c>
      <c r="B212" s="2">
        <v>78.989999999999995</v>
      </c>
      <c r="C212" s="2">
        <v>79.41</v>
      </c>
      <c r="D212" s="2">
        <v>78.89</v>
      </c>
      <c r="E212" s="2">
        <v>79.31</v>
      </c>
      <c r="F212" s="3" t="str">
        <f t="shared" si="21"/>
        <v>Hausse</v>
      </c>
      <c r="G212" s="5" t="str">
        <f t="shared" si="22"/>
        <v/>
      </c>
      <c r="H212" s="6">
        <f t="shared" si="23"/>
        <v>79.41</v>
      </c>
      <c r="I212" s="5" t="str">
        <f t="shared" si="26"/>
        <v/>
      </c>
      <c r="J212" s="5">
        <f t="shared" si="27"/>
        <v>79.91</v>
      </c>
      <c r="K212" s="1">
        <f t="shared" si="24"/>
        <v>80.319999999999993</v>
      </c>
      <c r="L212" s="17">
        <f t="shared" si="25"/>
        <v>90.999999999999659</v>
      </c>
    </row>
    <row r="213" spans="1:12" x14ac:dyDescent="0.25">
      <c r="A213" s="4">
        <v>42668</v>
      </c>
      <c r="B213" s="2">
        <v>79.31</v>
      </c>
      <c r="C213" s="2">
        <v>80.03</v>
      </c>
      <c r="D213" s="2">
        <v>79.180000000000007</v>
      </c>
      <c r="E213" s="2">
        <v>79.72</v>
      </c>
      <c r="F213" s="3" t="str">
        <f t="shared" si="21"/>
        <v>Hausse</v>
      </c>
      <c r="G213" s="5" t="str">
        <f t="shared" si="22"/>
        <v/>
      </c>
      <c r="H213" s="6">
        <f t="shared" si="23"/>
        <v>80.03</v>
      </c>
      <c r="I213" s="5" t="str">
        <f t="shared" si="26"/>
        <v/>
      </c>
      <c r="J213" s="5">
        <f t="shared" si="27"/>
        <v>80.53</v>
      </c>
      <c r="K213" s="1">
        <f t="shared" si="24"/>
        <v>80.319999999999993</v>
      </c>
      <c r="L213" s="17">
        <f t="shared" si="25"/>
        <v>28.999999999999204</v>
      </c>
    </row>
    <row r="214" spans="1:12" x14ac:dyDescent="0.25">
      <c r="A214" s="4">
        <v>42669</v>
      </c>
      <c r="B214" s="2">
        <v>79.72</v>
      </c>
      <c r="C214" s="2">
        <v>80.319999999999993</v>
      </c>
      <c r="D214" s="2">
        <v>79.47</v>
      </c>
      <c r="E214" s="2">
        <v>79.95</v>
      </c>
      <c r="F214" s="3" t="str">
        <f t="shared" si="21"/>
        <v>Hausse</v>
      </c>
      <c r="G214" s="5" t="str">
        <f t="shared" si="22"/>
        <v/>
      </c>
      <c r="H214" s="6" t="str">
        <f t="shared" si="23"/>
        <v/>
      </c>
      <c r="I214" s="5" t="str">
        <f t="shared" si="26"/>
        <v/>
      </c>
      <c r="J214" s="5" t="str">
        <f t="shared" si="27"/>
        <v/>
      </c>
      <c r="K214" s="1">
        <f t="shared" si="24"/>
        <v>80.05</v>
      </c>
      <c r="L214" s="17" t="str">
        <f t="shared" si="25"/>
        <v/>
      </c>
    </row>
    <row r="215" spans="1:12" x14ac:dyDescent="0.25">
      <c r="A215" s="4">
        <v>42670</v>
      </c>
      <c r="B215" s="2">
        <v>79.95</v>
      </c>
      <c r="C215" s="2">
        <v>80.05</v>
      </c>
      <c r="D215" s="2">
        <v>79.569999999999993</v>
      </c>
      <c r="E215" s="2">
        <v>79.92</v>
      </c>
      <c r="F215" s="3" t="str">
        <f t="shared" si="21"/>
        <v>Baisse</v>
      </c>
      <c r="G215" s="5" t="str">
        <f t="shared" si="22"/>
        <v/>
      </c>
      <c r="H215" s="6" t="str">
        <f t="shared" si="23"/>
        <v/>
      </c>
      <c r="I215" s="5" t="str">
        <f t="shared" si="26"/>
        <v/>
      </c>
      <c r="J215" s="5" t="str">
        <f t="shared" si="27"/>
        <v/>
      </c>
      <c r="K215" s="1">
        <f t="shared" si="24"/>
        <v>79.64</v>
      </c>
      <c r="L215" s="17" t="str">
        <f t="shared" si="25"/>
        <v/>
      </c>
    </row>
    <row r="216" spans="1:12" x14ac:dyDescent="0.25">
      <c r="A216" s="4">
        <v>42671</v>
      </c>
      <c r="B216" s="2">
        <v>79.92</v>
      </c>
      <c r="C216" s="2">
        <v>80.03</v>
      </c>
      <c r="D216" s="2">
        <v>79.64</v>
      </c>
      <c r="E216" s="2">
        <v>79.819999999999993</v>
      </c>
      <c r="F216" s="3" t="str">
        <f t="shared" si="21"/>
        <v>Baisse</v>
      </c>
      <c r="G216" s="5">
        <f t="shared" si="22"/>
        <v>79.64</v>
      </c>
      <c r="H216" s="6" t="str">
        <f t="shared" si="23"/>
        <v/>
      </c>
      <c r="I216" s="5">
        <f t="shared" si="26"/>
        <v>79.14</v>
      </c>
      <c r="J216" s="5" t="str">
        <f t="shared" si="27"/>
        <v/>
      </c>
      <c r="K216" s="1">
        <f t="shared" si="24"/>
        <v>0</v>
      </c>
      <c r="L216" s="7"/>
    </row>
    <row r="217" spans="1:12" x14ac:dyDescent="0.25">
      <c r="G217" s="5" t="str">
        <f>IF(F217="Baisse",D217,"")</f>
        <v/>
      </c>
      <c r="H217" s="13" t="str">
        <f>IF(F217="Hausse",C217,"")</f>
        <v/>
      </c>
    </row>
  </sheetData>
  <autoFilter ref="A1:L217"/>
  <conditionalFormatting sqref="L1 F1:J1 F2:L1048576">
    <cfRule type="cellIs" dxfId="1" priority="1" operator="equal">
      <formula>"Hausse"</formula>
    </cfRule>
    <cfRule type="cellIs" dxfId="0" priority="2" operator="equal">
      <formula>"Baisse"</formula>
    </cfRule>
  </conditionalFormatting>
  <pageMargins left="0.7" right="0.7" top="0.75" bottom="0.75" header="0.3" footer="0.3"/>
  <pageSetup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AUDJPY RO+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PIERRE</dc:creator>
  <cp:lastModifiedBy>gmb</cp:lastModifiedBy>
  <dcterms:created xsi:type="dcterms:W3CDTF">2016-11-19T13:37:03Z</dcterms:created>
  <dcterms:modified xsi:type="dcterms:W3CDTF">2016-11-20T09:11:15Z</dcterms:modified>
</cp:coreProperties>
</file>