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3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drawings/drawing4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drawings/drawing5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drawings/drawing6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drawings/drawing7.xml" ContentType="application/vnd.openxmlformats-officedocument.drawing+xml"/>
  <Override PartName="/xl/activeX/activeX14.xml" ContentType="application/vnd.ms-office.activeX+xml"/>
  <Override PartName="/xl/activeX/activeX14.bin" ContentType="application/vnd.ms-office.activeX"/>
  <Override PartName="/xl/drawings/drawing8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drawings/drawing9.xml" ContentType="application/vnd.openxmlformats-officedocument.drawing+xml"/>
  <Override PartName="/xl/activeX/activeX16.xml" ContentType="application/vnd.ms-office.activeX+xml"/>
  <Override PartName="/xl/activeX/activeX16.bin" ContentType="application/vnd.ms-office.activeX"/>
  <Override PartName="/xl/drawings/drawing10.xml" ContentType="application/vnd.openxmlformats-officedocument.drawing+xml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470" windowHeight="8940" tabRatio="759" activeTab="2"/>
  </bookViews>
  <sheets>
    <sheet name="Menu" sheetId="5" r:id="rId1"/>
    <sheet name="Feuille de présence" sheetId="4" r:id="rId2"/>
    <sheet name="Notation CTAE" sheetId="7" r:id="rId3"/>
    <sheet name="PV CTAE" sheetId="6" r:id="rId4"/>
    <sheet name="Saisie initiale" sheetId="1" r:id="rId5"/>
    <sheet name="Saisie CTAE" sheetId="8" r:id="rId6"/>
    <sheet name="Saisie SSSM" sheetId="9" r:id="rId7"/>
    <sheet name="Saisie Suivi post-CTAE" sheetId="10" r:id="rId8"/>
    <sheet name="Synthèse Direction" sheetId="14" r:id="rId9"/>
    <sheet name="Menu CMVG" sheetId="12" r:id="rId10"/>
    <sheet name="listes_choix" sheetId="2" r:id="rId11"/>
  </sheets>
  <definedNames>
    <definedName name="_xlnm._FilterDatabase" localSheetId="2" hidden="1">'Notation CTAE'!$A$13:$Q$50</definedName>
    <definedName name="_xlnm._FilterDatabase" localSheetId="3" hidden="1">'PV CTAE'!$A$14:$O$50</definedName>
    <definedName name="_xlnm._FilterDatabase" localSheetId="5" hidden="1">'Saisie CTAE'!$A$7:$AZ$57</definedName>
    <definedName name="_xlnm._FilterDatabase" localSheetId="6" hidden="1">'Saisie SSSM'!$A$7:$O$7</definedName>
    <definedName name="APT">listes_choix!$J$3:$J$4</definedName>
    <definedName name="AviChefGroup">listes_choix!$Z$3:$Z$4</definedName>
    <definedName name="Catégories_Socio_Professionnelles">listes_choix!$P$3:$P$19</definedName>
    <definedName name="CENTRE">listes_choix!$B$3:$B$17</definedName>
    <definedName name="ChefGroup">listes_choix!$V$49:$V$50</definedName>
    <definedName name="CIS">listes_choix!$B$3:$B$47</definedName>
    <definedName name="CIV">listes_choix!$AB$3:$AB$4</definedName>
    <definedName name="_xlnm.Criteria" localSheetId="3">'PV CTAE'!$O$15:$O$50</definedName>
    <definedName name="CSP">listes_choix!$P$3:$P$17</definedName>
    <definedName name="CTAE">listes_choix!$H$3:$H$4</definedName>
    <definedName name="EAP">listes_choix!$V$29:$V$32</definedName>
    <definedName name="EncCTAE">listes_choix!$V$3:$V$25</definedName>
    <definedName name="GRADE">listes_choix!$F$3:$F$15</definedName>
    <definedName name="Grouptest">listes_choix!$AD$3:$AD$8</definedName>
    <definedName name="_xlnm.Print_Titles" localSheetId="1">'Feuille de présence'!$2:$7</definedName>
    <definedName name="_xlnm.Print_Titles" localSheetId="2">'Notation CTAE'!$12:$14</definedName>
    <definedName name="_xlnm.Print_Titles" localSheetId="3">'PV CTAE'!$12:$14</definedName>
    <definedName name="JURY">listes_choix!$T$3:$T$6</definedName>
    <definedName name="liste_CSP">listes_choix!$P$3:$P$19</definedName>
    <definedName name="OffCTAE">listes_choix!$V$43:$V$46</definedName>
    <definedName name="OffMV">listes_choix!$V$36:$V$39</definedName>
    <definedName name="SITU">listes_choix!$N$3:$N$8</definedName>
    <definedName name="SSSM">listes_choix!$X$3:$X$7</definedName>
    <definedName name="STATUT">listes_choix!$D$3:$D$6</definedName>
    <definedName name="VALID">listes_choix!$L$3:$L$5</definedName>
    <definedName name="Vecteur_1er_contact">listes_choix!$R$3:$R$7</definedName>
    <definedName name="_xlnm.Print_Area" localSheetId="1">'Feuille de présence'!$A$2:$I$15</definedName>
    <definedName name="_xlnm.Print_Area" localSheetId="2">'Notation CTAE'!$A$1:$O$22</definedName>
    <definedName name="_xlnm.Print_Area" localSheetId="3">'PV CTAE'!$A$1:$N$22</definedName>
    <definedName name="_xlnm.Print_Area" localSheetId="5">'Saisie CTAE'!$A$2:$AD$70</definedName>
    <definedName name="_xlnm.Print_Area" localSheetId="4">'Saisie initiale'!$A$2:$AA$70</definedName>
    <definedName name="_xlnm.Print_Area" localSheetId="6">'Saisie SSSM'!$A$2:$G$61</definedName>
    <definedName name="_xlnm.Print_Area" localSheetId="7">'Saisie Suivi post-CTAE'!$A$2:$G$61</definedName>
    <definedName name="_xlnm.Print_Area" localSheetId="8">'Synthèse Direction'!$A$2:$G$61</definedName>
  </definedNames>
  <calcPr calcId="162913"/>
</workbook>
</file>

<file path=xl/calcChain.xml><?xml version="1.0" encoding="utf-8"?>
<calcChain xmlns="http://schemas.openxmlformats.org/spreadsheetml/2006/main">
  <c r="Q16" i="7" l="1"/>
  <c r="Q17" i="7"/>
  <c r="Q18" i="7" l="1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35" i="7"/>
  <c r="Q36" i="7"/>
  <c r="Q37" i="7"/>
  <c r="Q38" i="7"/>
  <c r="Q39" i="7"/>
  <c r="Q40" i="7"/>
  <c r="Q41" i="7"/>
  <c r="Q42" i="7"/>
  <c r="Q43" i="7"/>
  <c r="Q44" i="7"/>
  <c r="Q45" i="7"/>
  <c r="Q46" i="7"/>
  <c r="Q47" i="7"/>
  <c r="Q48" i="7"/>
  <c r="Q49" i="7"/>
  <c r="Q50" i="7"/>
  <c r="Q15" i="7"/>
  <c r="Q57" i="14" l="1"/>
  <c r="P57" i="14"/>
  <c r="O57" i="14"/>
  <c r="J57" i="14"/>
  <c r="I57" i="14"/>
  <c r="G57" i="14"/>
  <c r="F57" i="14"/>
  <c r="E57" i="14"/>
  <c r="C57" i="14"/>
  <c r="B57" i="14"/>
  <c r="A57" i="14"/>
  <c r="Q56" i="14"/>
  <c r="P56" i="14"/>
  <c r="O56" i="14"/>
  <c r="J56" i="14"/>
  <c r="I56" i="14"/>
  <c r="G56" i="14"/>
  <c r="F56" i="14"/>
  <c r="E56" i="14"/>
  <c r="C56" i="14"/>
  <c r="B56" i="14"/>
  <c r="A56" i="14"/>
  <c r="Q55" i="14"/>
  <c r="P55" i="14"/>
  <c r="O55" i="14"/>
  <c r="J55" i="14"/>
  <c r="I55" i="14"/>
  <c r="G55" i="14"/>
  <c r="F55" i="14"/>
  <c r="E55" i="14"/>
  <c r="C55" i="14"/>
  <c r="B55" i="14"/>
  <c r="A55" i="14"/>
  <c r="Q54" i="14"/>
  <c r="P54" i="14"/>
  <c r="O54" i="14"/>
  <c r="J54" i="14"/>
  <c r="I54" i="14"/>
  <c r="G54" i="14"/>
  <c r="F54" i="14"/>
  <c r="E54" i="14"/>
  <c r="C54" i="14"/>
  <c r="B54" i="14"/>
  <c r="A54" i="14"/>
  <c r="Q53" i="14"/>
  <c r="P53" i="14"/>
  <c r="O53" i="14"/>
  <c r="J53" i="14"/>
  <c r="I53" i="14"/>
  <c r="G53" i="14"/>
  <c r="F53" i="14"/>
  <c r="E53" i="14"/>
  <c r="C53" i="14"/>
  <c r="B53" i="14"/>
  <c r="A53" i="14"/>
  <c r="Q52" i="14"/>
  <c r="P52" i="14"/>
  <c r="O52" i="14"/>
  <c r="J52" i="14"/>
  <c r="I52" i="14"/>
  <c r="G52" i="14"/>
  <c r="F52" i="14"/>
  <c r="E52" i="14"/>
  <c r="C52" i="14"/>
  <c r="B52" i="14"/>
  <c r="A52" i="14"/>
  <c r="Q51" i="14"/>
  <c r="P51" i="14"/>
  <c r="O51" i="14"/>
  <c r="J51" i="14"/>
  <c r="I51" i="14"/>
  <c r="G51" i="14"/>
  <c r="F51" i="14"/>
  <c r="E51" i="14"/>
  <c r="C51" i="14"/>
  <c r="B51" i="14"/>
  <c r="A51" i="14"/>
  <c r="Q50" i="14"/>
  <c r="P50" i="14"/>
  <c r="O50" i="14"/>
  <c r="J50" i="14"/>
  <c r="I50" i="14"/>
  <c r="G50" i="14"/>
  <c r="F50" i="14"/>
  <c r="E50" i="14"/>
  <c r="C50" i="14"/>
  <c r="B50" i="14"/>
  <c r="A50" i="14"/>
  <c r="Q49" i="14"/>
  <c r="P49" i="14"/>
  <c r="O49" i="14"/>
  <c r="J49" i="14"/>
  <c r="I49" i="14"/>
  <c r="G49" i="14"/>
  <c r="F49" i="14"/>
  <c r="E49" i="14"/>
  <c r="C49" i="14"/>
  <c r="B49" i="14"/>
  <c r="A49" i="14"/>
  <c r="Q48" i="14"/>
  <c r="P48" i="14"/>
  <c r="O48" i="14"/>
  <c r="J48" i="14"/>
  <c r="I48" i="14"/>
  <c r="G48" i="14"/>
  <c r="F48" i="14"/>
  <c r="E48" i="14"/>
  <c r="C48" i="14"/>
  <c r="B48" i="14"/>
  <c r="A48" i="14"/>
  <c r="Q47" i="14"/>
  <c r="P47" i="14"/>
  <c r="O47" i="14"/>
  <c r="J47" i="14"/>
  <c r="I47" i="14"/>
  <c r="G47" i="14"/>
  <c r="F47" i="14"/>
  <c r="E47" i="14"/>
  <c r="C47" i="14"/>
  <c r="B47" i="14"/>
  <c r="A47" i="14"/>
  <c r="Q46" i="14"/>
  <c r="P46" i="14"/>
  <c r="O46" i="14"/>
  <c r="J46" i="14"/>
  <c r="I46" i="14"/>
  <c r="G46" i="14"/>
  <c r="F46" i="14"/>
  <c r="E46" i="14"/>
  <c r="C46" i="14"/>
  <c r="B46" i="14"/>
  <c r="A46" i="14"/>
  <c r="Q45" i="14"/>
  <c r="P45" i="14"/>
  <c r="O45" i="14"/>
  <c r="J45" i="14"/>
  <c r="I45" i="14"/>
  <c r="G45" i="14"/>
  <c r="F45" i="14"/>
  <c r="E45" i="14"/>
  <c r="C45" i="14"/>
  <c r="B45" i="14"/>
  <c r="A45" i="14"/>
  <c r="Q44" i="14"/>
  <c r="P44" i="14"/>
  <c r="O44" i="14"/>
  <c r="J44" i="14"/>
  <c r="I44" i="14"/>
  <c r="G44" i="14"/>
  <c r="F44" i="14"/>
  <c r="E44" i="14"/>
  <c r="C44" i="14"/>
  <c r="B44" i="14"/>
  <c r="A44" i="14"/>
  <c r="Q43" i="14"/>
  <c r="P43" i="14"/>
  <c r="O43" i="14"/>
  <c r="J43" i="14"/>
  <c r="I43" i="14"/>
  <c r="G43" i="14"/>
  <c r="F43" i="14"/>
  <c r="E43" i="14"/>
  <c r="C43" i="14"/>
  <c r="B43" i="14"/>
  <c r="A43" i="14"/>
  <c r="Q42" i="14"/>
  <c r="P42" i="14"/>
  <c r="O42" i="14"/>
  <c r="J42" i="14"/>
  <c r="I42" i="14"/>
  <c r="G42" i="14"/>
  <c r="F42" i="14"/>
  <c r="E42" i="14"/>
  <c r="C42" i="14"/>
  <c r="B42" i="14"/>
  <c r="A42" i="14"/>
  <c r="Q41" i="14"/>
  <c r="P41" i="14"/>
  <c r="O41" i="14"/>
  <c r="J41" i="14"/>
  <c r="I41" i="14"/>
  <c r="G41" i="14"/>
  <c r="F41" i="14"/>
  <c r="E41" i="14"/>
  <c r="C41" i="14"/>
  <c r="B41" i="14"/>
  <c r="A41" i="14"/>
  <c r="Q40" i="14"/>
  <c r="P40" i="14"/>
  <c r="O40" i="14"/>
  <c r="J40" i="14"/>
  <c r="I40" i="14"/>
  <c r="G40" i="14"/>
  <c r="F40" i="14"/>
  <c r="E40" i="14"/>
  <c r="C40" i="14"/>
  <c r="B40" i="14"/>
  <c r="A40" i="14"/>
  <c r="Q39" i="14"/>
  <c r="P39" i="14"/>
  <c r="O39" i="14"/>
  <c r="J39" i="14"/>
  <c r="I39" i="14"/>
  <c r="G39" i="14"/>
  <c r="F39" i="14"/>
  <c r="E39" i="14"/>
  <c r="C39" i="14"/>
  <c r="B39" i="14"/>
  <c r="A39" i="14"/>
  <c r="Q38" i="14"/>
  <c r="P38" i="14"/>
  <c r="O38" i="14"/>
  <c r="J38" i="14"/>
  <c r="I38" i="14"/>
  <c r="G38" i="14"/>
  <c r="F38" i="14"/>
  <c r="E38" i="14"/>
  <c r="C38" i="14"/>
  <c r="B38" i="14"/>
  <c r="A38" i="14"/>
  <c r="Q37" i="14"/>
  <c r="P37" i="14"/>
  <c r="O37" i="14"/>
  <c r="J37" i="14"/>
  <c r="I37" i="14"/>
  <c r="G37" i="14"/>
  <c r="F37" i="14"/>
  <c r="E37" i="14"/>
  <c r="C37" i="14"/>
  <c r="B37" i="14"/>
  <c r="A37" i="14"/>
  <c r="Q36" i="14"/>
  <c r="P36" i="14"/>
  <c r="O36" i="14"/>
  <c r="J36" i="14"/>
  <c r="I36" i="14"/>
  <c r="G36" i="14"/>
  <c r="F36" i="14"/>
  <c r="E36" i="14"/>
  <c r="C36" i="14"/>
  <c r="B36" i="14"/>
  <c r="A36" i="14"/>
  <c r="Q35" i="14"/>
  <c r="P35" i="14"/>
  <c r="O35" i="14"/>
  <c r="J35" i="14"/>
  <c r="I35" i="14"/>
  <c r="G35" i="14"/>
  <c r="F35" i="14"/>
  <c r="E35" i="14"/>
  <c r="C35" i="14"/>
  <c r="B35" i="14"/>
  <c r="A35" i="14"/>
  <c r="Q34" i="14"/>
  <c r="P34" i="14"/>
  <c r="O34" i="14"/>
  <c r="J34" i="14"/>
  <c r="I34" i="14"/>
  <c r="G34" i="14"/>
  <c r="F34" i="14"/>
  <c r="E34" i="14"/>
  <c r="C34" i="14"/>
  <c r="B34" i="14"/>
  <c r="A34" i="14"/>
  <c r="Q33" i="14"/>
  <c r="P33" i="14"/>
  <c r="O33" i="14"/>
  <c r="J33" i="14"/>
  <c r="I33" i="14"/>
  <c r="G33" i="14"/>
  <c r="F33" i="14"/>
  <c r="E33" i="14"/>
  <c r="C33" i="14"/>
  <c r="B33" i="14"/>
  <c r="A33" i="14"/>
  <c r="Q32" i="14"/>
  <c r="P32" i="14"/>
  <c r="O32" i="14"/>
  <c r="J32" i="14"/>
  <c r="I32" i="14"/>
  <c r="G32" i="14"/>
  <c r="F32" i="14"/>
  <c r="E32" i="14"/>
  <c r="C32" i="14"/>
  <c r="B32" i="14"/>
  <c r="A32" i="14"/>
  <c r="Q31" i="14"/>
  <c r="P31" i="14"/>
  <c r="O31" i="14"/>
  <c r="J31" i="14"/>
  <c r="I31" i="14"/>
  <c r="G31" i="14"/>
  <c r="F31" i="14"/>
  <c r="E31" i="14"/>
  <c r="C31" i="14"/>
  <c r="B31" i="14"/>
  <c r="A31" i="14"/>
  <c r="Q30" i="14"/>
  <c r="P30" i="14"/>
  <c r="O30" i="14"/>
  <c r="J30" i="14"/>
  <c r="I30" i="14"/>
  <c r="G30" i="14"/>
  <c r="F30" i="14"/>
  <c r="E30" i="14"/>
  <c r="C30" i="14"/>
  <c r="B30" i="14"/>
  <c r="A30" i="14"/>
  <c r="Q29" i="14"/>
  <c r="P29" i="14"/>
  <c r="O29" i="14"/>
  <c r="J29" i="14"/>
  <c r="I29" i="14"/>
  <c r="G29" i="14"/>
  <c r="F29" i="14"/>
  <c r="E29" i="14"/>
  <c r="C29" i="14"/>
  <c r="B29" i="14"/>
  <c r="A29" i="14"/>
  <c r="Q28" i="14"/>
  <c r="P28" i="14"/>
  <c r="O28" i="14"/>
  <c r="J28" i="14"/>
  <c r="I28" i="14"/>
  <c r="G28" i="14"/>
  <c r="F28" i="14"/>
  <c r="E28" i="14"/>
  <c r="C28" i="14"/>
  <c r="B28" i="14"/>
  <c r="A28" i="14"/>
  <c r="Q27" i="14"/>
  <c r="P27" i="14"/>
  <c r="O27" i="14"/>
  <c r="J27" i="14"/>
  <c r="I27" i="14"/>
  <c r="G27" i="14"/>
  <c r="F27" i="14"/>
  <c r="E27" i="14"/>
  <c r="C27" i="14"/>
  <c r="B27" i="14"/>
  <c r="A27" i="14"/>
  <c r="Q26" i="14"/>
  <c r="P26" i="14"/>
  <c r="O26" i="14"/>
  <c r="J26" i="14"/>
  <c r="I26" i="14"/>
  <c r="G26" i="14"/>
  <c r="F26" i="14"/>
  <c r="E26" i="14"/>
  <c r="C26" i="14"/>
  <c r="B26" i="14"/>
  <c r="A26" i="14"/>
  <c r="Q25" i="14"/>
  <c r="P25" i="14"/>
  <c r="O25" i="14"/>
  <c r="J25" i="14"/>
  <c r="I25" i="14"/>
  <c r="G25" i="14"/>
  <c r="F25" i="14"/>
  <c r="E25" i="14"/>
  <c r="C25" i="14"/>
  <c r="B25" i="14"/>
  <c r="A25" i="14"/>
  <c r="Q24" i="14"/>
  <c r="P24" i="14"/>
  <c r="O24" i="14"/>
  <c r="J24" i="14"/>
  <c r="I24" i="14"/>
  <c r="G24" i="14"/>
  <c r="F24" i="14"/>
  <c r="E24" i="14"/>
  <c r="C24" i="14"/>
  <c r="B24" i="14"/>
  <c r="A24" i="14"/>
  <c r="Q23" i="14"/>
  <c r="P23" i="14"/>
  <c r="O23" i="14"/>
  <c r="J23" i="14"/>
  <c r="I23" i="14"/>
  <c r="G23" i="14"/>
  <c r="F23" i="14"/>
  <c r="E23" i="14"/>
  <c r="C23" i="14"/>
  <c r="B23" i="14"/>
  <c r="A23" i="14"/>
  <c r="Q22" i="14"/>
  <c r="P22" i="14"/>
  <c r="O22" i="14"/>
  <c r="J22" i="14"/>
  <c r="I22" i="14"/>
  <c r="G22" i="14"/>
  <c r="F22" i="14"/>
  <c r="E22" i="14"/>
  <c r="C22" i="14"/>
  <c r="B22" i="14"/>
  <c r="A22" i="14"/>
  <c r="Q21" i="14"/>
  <c r="P21" i="14"/>
  <c r="O21" i="14"/>
  <c r="J21" i="14"/>
  <c r="I21" i="14"/>
  <c r="G21" i="14"/>
  <c r="F21" i="14"/>
  <c r="E21" i="14"/>
  <c r="C21" i="14"/>
  <c r="B21" i="14"/>
  <c r="A21" i="14"/>
  <c r="Q20" i="14"/>
  <c r="P20" i="14"/>
  <c r="O20" i="14"/>
  <c r="J20" i="14"/>
  <c r="I20" i="14"/>
  <c r="G20" i="14"/>
  <c r="F20" i="14"/>
  <c r="E20" i="14"/>
  <c r="C20" i="14"/>
  <c r="B20" i="14"/>
  <c r="A20" i="14"/>
  <c r="Q19" i="14"/>
  <c r="P19" i="14"/>
  <c r="O19" i="14"/>
  <c r="J19" i="14"/>
  <c r="I19" i="14"/>
  <c r="G19" i="14"/>
  <c r="F19" i="14"/>
  <c r="E19" i="14"/>
  <c r="C19" i="14"/>
  <c r="B19" i="14"/>
  <c r="A19" i="14"/>
  <c r="Q18" i="14"/>
  <c r="P18" i="14"/>
  <c r="O18" i="14"/>
  <c r="J18" i="14"/>
  <c r="I18" i="14"/>
  <c r="G18" i="14"/>
  <c r="F18" i="14"/>
  <c r="E18" i="14"/>
  <c r="C18" i="14"/>
  <c r="B18" i="14"/>
  <c r="A18" i="14"/>
  <c r="Q17" i="14"/>
  <c r="P17" i="14"/>
  <c r="O17" i="14"/>
  <c r="J17" i="14"/>
  <c r="I17" i="14"/>
  <c r="G17" i="14"/>
  <c r="F17" i="14"/>
  <c r="E17" i="14"/>
  <c r="C17" i="14"/>
  <c r="B17" i="14"/>
  <c r="A17" i="14"/>
  <c r="Q16" i="14"/>
  <c r="P16" i="14"/>
  <c r="O16" i="14"/>
  <c r="J16" i="14"/>
  <c r="I16" i="14"/>
  <c r="G16" i="14"/>
  <c r="F16" i="14"/>
  <c r="E16" i="14"/>
  <c r="C16" i="14"/>
  <c r="B16" i="14"/>
  <c r="A16" i="14"/>
  <c r="Q15" i="14"/>
  <c r="P15" i="14"/>
  <c r="O15" i="14"/>
  <c r="J15" i="14"/>
  <c r="I15" i="14"/>
  <c r="G15" i="14"/>
  <c r="F15" i="14"/>
  <c r="E15" i="14"/>
  <c r="C15" i="14"/>
  <c r="B15" i="14"/>
  <c r="A15" i="14"/>
  <c r="Q14" i="14"/>
  <c r="P14" i="14"/>
  <c r="O14" i="14"/>
  <c r="J14" i="14"/>
  <c r="I14" i="14"/>
  <c r="G14" i="14"/>
  <c r="F14" i="14"/>
  <c r="E14" i="14"/>
  <c r="C14" i="14"/>
  <c r="B14" i="14"/>
  <c r="A14" i="14"/>
  <c r="Q13" i="14"/>
  <c r="P13" i="14"/>
  <c r="O13" i="14"/>
  <c r="J13" i="14"/>
  <c r="I13" i="14"/>
  <c r="G13" i="14"/>
  <c r="F13" i="14"/>
  <c r="E13" i="14"/>
  <c r="C13" i="14"/>
  <c r="B13" i="14"/>
  <c r="A13" i="14"/>
  <c r="Q12" i="14"/>
  <c r="P12" i="14"/>
  <c r="O12" i="14"/>
  <c r="J12" i="14"/>
  <c r="I12" i="14"/>
  <c r="G12" i="14"/>
  <c r="F12" i="14"/>
  <c r="E12" i="14"/>
  <c r="C12" i="14"/>
  <c r="B12" i="14"/>
  <c r="A12" i="14"/>
  <c r="Q11" i="14"/>
  <c r="P11" i="14"/>
  <c r="O11" i="14"/>
  <c r="J11" i="14"/>
  <c r="I11" i="14"/>
  <c r="G11" i="14"/>
  <c r="F11" i="14"/>
  <c r="E11" i="14"/>
  <c r="C11" i="14"/>
  <c r="B11" i="14"/>
  <c r="A11" i="14"/>
  <c r="Q10" i="14"/>
  <c r="P10" i="14"/>
  <c r="O10" i="14"/>
  <c r="J10" i="14"/>
  <c r="I10" i="14"/>
  <c r="G10" i="14"/>
  <c r="F10" i="14"/>
  <c r="E10" i="14"/>
  <c r="C10" i="14"/>
  <c r="B10" i="14"/>
  <c r="A10" i="14"/>
  <c r="Q9" i="14"/>
  <c r="P9" i="14"/>
  <c r="O9" i="14"/>
  <c r="J9" i="14"/>
  <c r="I9" i="14"/>
  <c r="G9" i="14"/>
  <c r="F9" i="14"/>
  <c r="E9" i="14"/>
  <c r="C9" i="14"/>
  <c r="B9" i="14"/>
  <c r="A9" i="14"/>
  <c r="Q8" i="14"/>
  <c r="P8" i="14"/>
  <c r="O8" i="14"/>
  <c r="J8" i="14"/>
  <c r="I8" i="14"/>
  <c r="G8" i="14"/>
  <c r="F8" i="14"/>
  <c r="E8" i="14"/>
  <c r="C8" i="14"/>
  <c r="B8" i="14"/>
  <c r="A8" i="14"/>
  <c r="R10" i="10"/>
  <c r="R12" i="10"/>
  <c r="R14" i="10"/>
  <c r="R16" i="10"/>
  <c r="R18" i="10"/>
  <c r="R20" i="10"/>
  <c r="R22" i="10"/>
  <c r="R24" i="10"/>
  <c r="R26" i="10"/>
  <c r="R28" i="10"/>
  <c r="R30" i="10"/>
  <c r="R32" i="10"/>
  <c r="R34" i="10"/>
  <c r="R36" i="10"/>
  <c r="R38" i="10"/>
  <c r="R40" i="10"/>
  <c r="R42" i="10"/>
  <c r="R44" i="10"/>
  <c r="R46" i="10"/>
  <c r="R48" i="10"/>
  <c r="R50" i="10"/>
  <c r="R52" i="10"/>
  <c r="R54" i="10"/>
  <c r="R56" i="10"/>
  <c r="P9" i="10"/>
  <c r="Q9" i="10"/>
  <c r="P10" i="10"/>
  <c r="Q10" i="10"/>
  <c r="P11" i="10"/>
  <c r="Q11" i="10"/>
  <c r="P12" i="10"/>
  <c r="Q12" i="10"/>
  <c r="P13" i="10"/>
  <c r="Q13" i="10"/>
  <c r="P14" i="10"/>
  <c r="Q14" i="10"/>
  <c r="P15" i="10"/>
  <c r="Q15" i="10"/>
  <c r="P16" i="10"/>
  <c r="Q16" i="10"/>
  <c r="P17" i="10"/>
  <c r="Q17" i="10"/>
  <c r="P18" i="10"/>
  <c r="Q18" i="10"/>
  <c r="P19" i="10"/>
  <c r="Q19" i="10"/>
  <c r="P20" i="10"/>
  <c r="Q20" i="10"/>
  <c r="P21" i="10"/>
  <c r="Q21" i="10"/>
  <c r="P22" i="10"/>
  <c r="Q22" i="10"/>
  <c r="P23" i="10"/>
  <c r="Q23" i="10"/>
  <c r="P24" i="10"/>
  <c r="Q24" i="10"/>
  <c r="P25" i="10"/>
  <c r="Q25" i="10"/>
  <c r="P26" i="10"/>
  <c r="Q26" i="10"/>
  <c r="P27" i="10"/>
  <c r="Q27" i="10"/>
  <c r="P28" i="10"/>
  <c r="Q28" i="10"/>
  <c r="P29" i="10"/>
  <c r="Q29" i="10"/>
  <c r="P30" i="10"/>
  <c r="Q30" i="10"/>
  <c r="P31" i="10"/>
  <c r="Q31" i="10"/>
  <c r="P32" i="10"/>
  <c r="Q32" i="10"/>
  <c r="P33" i="10"/>
  <c r="Q33" i="10"/>
  <c r="P34" i="10"/>
  <c r="Q34" i="10"/>
  <c r="P35" i="10"/>
  <c r="Q35" i="10"/>
  <c r="P36" i="10"/>
  <c r="Q36" i="10"/>
  <c r="P37" i="10"/>
  <c r="Q37" i="10"/>
  <c r="P38" i="10"/>
  <c r="Q38" i="10"/>
  <c r="P39" i="10"/>
  <c r="Q39" i="10"/>
  <c r="P40" i="10"/>
  <c r="Q40" i="10"/>
  <c r="P41" i="10"/>
  <c r="Q41" i="10"/>
  <c r="P42" i="10"/>
  <c r="Q42" i="10"/>
  <c r="P43" i="10"/>
  <c r="Q43" i="10"/>
  <c r="P44" i="10"/>
  <c r="Q44" i="10"/>
  <c r="P45" i="10"/>
  <c r="Q45" i="10"/>
  <c r="P46" i="10"/>
  <c r="Q46" i="10"/>
  <c r="P47" i="10"/>
  <c r="Q47" i="10"/>
  <c r="P48" i="10"/>
  <c r="Q48" i="10"/>
  <c r="P49" i="10"/>
  <c r="Q49" i="10"/>
  <c r="P50" i="10"/>
  <c r="Q50" i="10"/>
  <c r="P51" i="10"/>
  <c r="Q51" i="10"/>
  <c r="P52" i="10"/>
  <c r="Q52" i="10"/>
  <c r="P53" i="10"/>
  <c r="Q53" i="10"/>
  <c r="P54" i="10"/>
  <c r="Q54" i="10"/>
  <c r="P55" i="10"/>
  <c r="Q55" i="10"/>
  <c r="P56" i="10"/>
  <c r="Q56" i="10"/>
  <c r="P57" i="10"/>
  <c r="Q57" i="10"/>
  <c r="Q8" i="10"/>
  <c r="P8" i="10"/>
  <c r="O9" i="10"/>
  <c r="O10" i="10"/>
  <c r="O11" i="10"/>
  <c r="O12" i="10"/>
  <c r="O13" i="10"/>
  <c r="O14" i="10"/>
  <c r="O15" i="10"/>
  <c r="O16" i="10"/>
  <c r="O17" i="10"/>
  <c r="O18" i="10"/>
  <c r="O19" i="10"/>
  <c r="O20" i="10"/>
  <c r="O21" i="10"/>
  <c r="O22" i="10"/>
  <c r="O23" i="10"/>
  <c r="O24" i="10"/>
  <c r="O25" i="10"/>
  <c r="O26" i="10"/>
  <c r="O27" i="10"/>
  <c r="O28" i="10"/>
  <c r="O29" i="10"/>
  <c r="O30" i="10"/>
  <c r="O31" i="10"/>
  <c r="O32" i="10"/>
  <c r="O33" i="10"/>
  <c r="O34" i="10"/>
  <c r="O35" i="10"/>
  <c r="O36" i="10"/>
  <c r="O37" i="10"/>
  <c r="O38" i="10"/>
  <c r="O39" i="10"/>
  <c r="O40" i="10"/>
  <c r="O41" i="10"/>
  <c r="O42" i="10"/>
  <c r="O43" i="10"/>
  <c r="O44" i="10"/>
  <c r="O45" i="10"/>
  <c r="O46" i="10"/>
  <c r="O47" i="10"/>
  <c r="O48" i="10"/>
  <c r="O49" i="10"/>
  <c r="O50" i="10"/>
  <c r="O51" i="10"/>
  <c r="O52" i="10"/>
  <c r="O53" i="10"/>
  <c r="O54" i="10"/>
  <c r="O55" i="10"/>
  <c r="O56" i="10"/>
  <c r="O57" i="10"/>
  <c r="O8" i="10"/>
  <c r="I9" i="1"/>
  <c r="M9" i="10" s="1"/>
  <c r="L9" i="10" s="1"/>
  <c r="I10" i="1"/>
  <c r="M10" i="10" s="1"/>
  <c r="L10" i="10" s="1"/>
  <c r="I11" i="1"/>
  <c r="M11" i="10" s="1"/>
  <c r="L11" i="10" s="1"/>
  <c r="I12" i="1"/>
  <c r="M12" i="10" s="1"/>
  <c r="L12" i="10" s="1"/>
  <c r="I13" i="1"/>
  <c r="M13" i="10" s="1"/>
  <c r="L13" i="10" s="1"/>
  <c r="I14" i="1"/>
  <c r="M14" i="10" s="1"/>
  <c r="L14" i="10" s="1"/>
  <c r="I15" i="1"/>
  <c r="M15" i="10" s="1"/>
  <c r="L15" i="10" s="1"/>
  <c r="I16" i="1"/>
  <c r="M16" i="10" s="1"/>
  <c r="L16" i="10" s="1"/>
  <c r="I17" i="1"/>
  <c r="M17" i="10" s="1"/>
  <c r="L17" i="10" s="1"/>
  <c r="I18" i="1"/>
  <c r="M18" i="10" s="1"/>
  <c r="L18" i="10" s="1"/>
  <c r="I19" i="1"/>
  <c r="M19" i="10" s="1"/>
  <c r="L19" i="10" s="1"/>
  <c r="I20" i="1"/>
  <c r="M20" i="10" s="1"/>
  <c r="L20" i="10" s="1"/>
  <c r="I21" i="1"/>
  <c r="M21" i="10" s="1"/>
  <c r="L21" i="10" s="1"/>
  <c r="I22" i="1"/>
  <c r="M22" i="10" s="1"/>
  <c r="L22" i="10" s="1"/>
  <c r="I23" i="1"/>
  <c r="M23" i="10" s="1"/>
  <c r="L23" i="10" s="1"/>
  <c r="I24" i="1"/>
  <c r="M24" i="10" s="1"/>
  <c r="L24" i="10" s="1"/>
  <c r="I25" i="1"/>
  <c r="M25" i="10" s="1"/>
  <c r="L25" i="10" s="1"/>
  <c r="I26" i="1"/>
  <c r="M26" i="10" s="1"/>
  <c r="L26" i="10" s="1"/>
  <c r="I27" i="1"/>
  <c r="M27" i="10" s="1"/>
  <c r="L27" i="10" s="1"/>
  <c r="I28" i="1"/>
  <c r="M28" i="10" s="1"/>
  <c r="L28" i="10" s="1"/>
  <c r="I29" i="1"/>
  <c r="M29" i="10" s="1"/>
  <c r="L29" i="10" s="1"/>
  <c r="I30" i="1"/>
  <c r="M30" i="10" s="1"/>
  <c r="L30" i="10" s="1"/>
  <c r="I31" i="1"/>
  <c r="M31" i="10" s="1"/>
  <c r="L31" i="10" s="1"/>
  <c r="I32" i="1"/>
  <c r="M32" i="10" s="1"/>
  <c r="L32" i="10" s="1"/>
  <c r="I33" i="1"/>
  <c r="M33" i="10" s="1"/>
  <c r="L33" i="10" s="1"/>
  <c r="I34" i="1"/>
  <c r="M34" i="10" s="1"/>
  <c r="L34" i="10" s="1"/>
  <c r="I35" i="1"/>
  <c r="M35" i="10" s="1"/>
  <c r="L35" i="10" s="1"/>
  <c r="I36" i="1"/>
  <c r="M36" i="10" s="1"/>
  <c r="L36" i="10" s="1"/>
  <c r="I37" i="1"/>
  <c r="M37" i="10" s="1"/>
  <c r="L37" i="10" s="1"/>
  <c r="I38" i="1"/>
  <c r="M38" i="10" s="1"/>
  <c r="L38" i="10" s="1"/>
  <c r="I39" i="1"/>
  <c r="M39" i="10" s="1"/>
  <c r="L39" i="10" s="1"/>
  <c r="I40" i="1"/>
  <c r="M40" i="10" s="1"/>
  <c r="L40" i="10" s="1"/>
  <c r="I41" i="1"/>
  <c r="M41" i="10" s="1"/>
  <c r="L41" i="10" s="1"/>
  <c r="I42" i="1"/>
  <c r="M42" i="10" s="1"/>
  <c r="L42" i="10" s="1"/>
  <c r="I43" i="1"/>
  <c r="M43" i="10" s="1"/>
  <c r="L43" i="10" s="1"/>
  <c r="I44" i="1"/>
  <c r="M44" i="10" s="1"/>
  <c r="L44" i="10" s="1"/>
  <c r="I45" i="1"/>
  <c r="M45" i="10" s="1"/>
  <c r="L45" i="10" s="1"/>
  <c r="I46" i="1"/>
  <c r="M46" i="10" s="1"/>
  <c r="L46" i="10" s="1"/>
  <c r="I47" i="1"/>
  <c r="M47" i="10" s="1"/>
  <c r="L47" i="10" s="1"/>
  <c r="I48" i="1"/>
  <c r="M48" i="10" s="1"/>
  <c r="L48" i="10" s="1"/>
  <c r="I49" i="1"/>
  <c r="M49" i="10" s="1"/>
  <c r="L49" i="10" s="1"/>
  <c r="I50" i="1"/>
  <c r="M50" i="10" s="1"/>
  <c r="L50" i="10" s="1"/>
  <c r="I51" i="1"/>
  <c r="M51" i="10" s="1"/>
  <c r="L51" i="10" s="1"/>
  <c r="I52" i="1"/>
  <c r="M52" i="10" s="1"/>
  <c r="L52" i="10" s="1"/>
  <c r="I53" i="1"/>
  <c r="M53" i="10" s="1"/>
  <c r="L53" i="10" s="1"/>
  <c r="I54" i="1"/>
  <c r="M54" i="10" s="1"/>
  <c r="L54" i="10" s="1"/>
  <c r="I55" i="1"/>
  <c r="M55" i="10" s="1"/>
  <c r="L55" i="10" s="1"/>
  <c r="I56" i="1"/>
  <c r="M56" i="10" s="1"/>
  <c r="L56" i="10" s="1"/>
  <c r="I57" i="1"/>
  <c r="M57" i="10" s="1"/>
  <c r="L57" i="10" s="1"/>
  <c r="I8" i="1"/>
  <c r="M8" i="10" s="1"/>
  <c r="AN11" i="8"/>
  <c r="H9" i="8"/>
  <c r="I9" i="8"/>
  <c r="P16" i="7" s="1"/>
  <c r="H10" i="8"/>
  <c r="I10" i="8"/>
  <c r="P17" i="7" s="1"/>
  <c r="H11" i="8"/>
  <c r="I11" i="8"/>
  <c r="P18" i="7" s="1"/>
  <c r="H12" i="8"/>
  <c r="I12" i="8"/>
  <c r="P19" i="7" s="1"/>
  <c r="H13" i="8"/>
  <c r="I13" i="8"/>
  <c r="P20" i="7" s="1"/>
  <c r="H14" i="8"/>
  <c r="I14" i="8"/>
  <c r="P21" i="7" s="1"/>
  <c r="H15" i="8"/>
  <c r="I15" i="8"/>
  <c r="P22" i="7" s="1"/>
  <c r="H16" i="8"/>
  <c r="I16" i="8"/>
  <c r="P23" i="7" s="1"/>
  <c r="H17" i="8"/>
  <c r="I17" i="8"/>
  <c r="P24" i="7" s="1"/>
  <c r="H18" i="8"/>
  <c r="I18" i="8"/>
  <c r="P25" i="7" s="1"/>
  <c r="H19" i="8"/>
  <c r="I19" i="8"/>
  <c r="P26" i="7" s="1"/>
  <c r="H20" i="8"/>
  <c r="I20" i="8"/>
  <c r="P27" i="7" s="1"/>
  <c r="H21" i="8"/>
  <c r="I21" i="8"/>
  <c r="P28" i="7" s="1"/>
  <c r="H22" i="8"/>
  <c r="I22" i="8"/>
  <c r="P29" i="7" s="1"/>
  <c r="H23" i="8"/>
  <c r="I23" i="8"/>
  <c r="P30" i="7" s="1"/>
  <c r="H24" i="8"/>
  <c r="I24" i="8"/>
  <c r="P31" i="7" s="1"/>
  <c r="H25" i="8"/>
  <c r="I25" i="8"/>
  <c r="P32" i="7" s="1"/>
  <c r="H26" i="8"/>
  <c r="I26" i="8"/>
  <c r="P33" i="7" s="1"/>
  <c r="H27" i="8"/>
  <c r="I27" i="8"/>
  <c r="P34" i="7" s="1"/>
  <c r="H28" i="8"/>
  <c r="I28" i="8"/>
  <c r="P35" i="7" s="1"/>
  <c r="H29" i="8"/>
  <c r="I29" i="8"/>
  <c r="P36" i="7" s="1"/>
  <c r="H30" i="8"/>
  <c r="I30" i="8"/>
  <c r="P37" i="7" s="1"/>
  <c r="H31" i="8"/>
  <c r="I31" i="8"/>
  <c r="P38" i="7" s="1"/>
  <c r="H32" i="8"/>
  <c r="I32" i="8"/>
  <c r="P39" i="7" s="1"/>
  <c r="H33" i="8"/>
  <c r="I33" i="8"/>
  <c r="P40" i="7" s="1"/>
  <c r="H34" i="8"/>
  <c r="I34" i="8"/>
  <c r="P41" i="7" s="1"/>
  <c r="H35" i="8"/>
  <c r="I35" i="8"/>
  <c r="P42" i="7" s="1"/>
  <c r="H36" i="8"/>
  <c r="I36" i="8"/>
  <c r="P43" i="7" s="1"/>
  <c r="H37" i="8"/>
  <c r="I37" i="8"/>
  <c r="P44" i="7" s="1"/>
  <c r="H38" i="8"/>
  <c r="I38" i="8"/>
  <c r="P45" i="7" s="1"/>
  <c r="H39" i="8"/>
  <c r="I39" i="8"/>
  <c r="P46" i="7" s="1"/>
  <c r="H40" i="8"/>
  <c r="I40" i="8"/>
  <c r="P47" i="7" s="1"/>
  <c r="H41" i="8"/>
  <c r="I41" i="8"/>
  <c r="P48" i="7" s="1"/>
  <c r="H42" i="8"/>
  <c r="I42" i="8"/>
  <c r="P49" i="7" s="1"/>
  <c r="H43" i="8"/>
  <c r="I43" i="8"/>
  <c r="P50" i="7" s="1"/>
  <c r="H44" i="8"/>
  <c r="I44" i="8"/>
  <c r="R44" i="14" s="1"/>
  <c r="H45" i="8"/>
  <c r="I45" i="8"/>
  <c r="R45" i="14" s="1"/>
  <c r="H46" i="8"/>
  <c r="I46" i="8"/>
  <c r="R46" i="14" s="1"/>
  <c r="H47" i="8"/>
  <c r="I47" i="8"/>
  <c r="R47" i="14" s="1"/>
  <c r="H48" i="8"/>
  <c r="I48" i="8"/>
  <c r="R48" i="14" s="1"/>
  <c r="H49" i="8"/>
  <c r="I49" i="8"/>
  <c r="R49" i="14" s="1"/>
  <c r="H50" i="8"/>
  <c r="I50" i="8"/>
  <c r="R50" i="14" s="1"/>
  <c r="H51" i="8"/>
  <c r="I51" i="8"/>
  <c r="R51" i="14" s="1"/>
  <c r="H52" i="8"/>
  <c r="I52" i="8"/>
  <c r="R52" i="14" s="1"/>
  <c r="H53" i="8"/>
  <c r="I53" i="8"/>
  <c r="R53" i="14" s="1"/>
  <c r="H54" i="8"/>
  <c r="I54" i="8"/>
  <c r="R54" i="14" s="1"/>
  <c r="H55" i="8"/>
  <c r="I55" i="8"/>
  <c r="R55" i="14" s="1"/>
  <c r="H56" i="8"/>
  <c r="I56" i="8"/>
  <c r="R56" i="14" s="1"/>
  <c r="H57" i="8"/>
  <c r="I57" i="8"/>
  <c r="R57" i="14" s="1"/>
  <c r="I8" i="8"/>
  <c r="P15" i="7" s="1"/>
  <c r="H8" i="8"/>
  <c r="B9" i="8"/>
  <c r="C9" i="8"/>
  <c r="D9" i="8"/>
  <c r="E9" i="8"/>
  <c r="F9" i="8"/>
  <c r="G9" i="8"/>
  <c r="B10" i="8"/>
  <c r="C10" i="8"/>
  <c r="D10" i="8"/>
  <c r="E10" i="8"/>
  <c r="F10" i="8"/>
  <c r="G10" i="8"/>
  <c r="B11" i="8"/>
  <c r="C11" i="8"/>
  <c r="D11" i="8"/>
  <c r="E11" i="8"/>
  <c r="F11" i="8"/>
  <c r="G11" i="8"/>
  <c r="B12" i="8"/>
  <c r="C12" i="8"/>
  <c r="D12" i="8"/>
  <c r="E12" i="8"/>
  <c r="F12" i="8"/>
  <c r="G12" i="8"/>
  <c r="B13" i="8"/>
  <c r="C13" i="8"/>
  <c r="D13" i="8"/>
  <c r="E13" i="8"/>
  <c r="F13" i="8"/>
  <c r="G13" i="8"/>
  <c r="B14" i="8"/>
  <c r="C14" i="8"/>
  <c r="D14" i="8"/>
  <c r="E14" i="8"/>
  <c r="F14" i="8"/>
  <c r="G14" i="8"/>
  <c r="B15" i="8"/>
  <c r="C15" i="8"/>
  <c r="D15" i="8"/>
  <c r="E15" i="8"/>
  <c r="F15" i="8"/>
  <c r="G15" i="8"/>
  <c r="B16" i="8"/>
  <c r="C16" i="8"/>
  <c r="D16" i="8"/>
  <c r="E16" i="8"/>
  <c r="F16" i="8"/>
  <c r="G16" i="8"/>
  <c r="B17" i="8"/>
  <c r="C17" i="8"/>
  <c r="D17" i="8"/>
  <c r="E17" i="8"/>
  <c r="F17" i="8"/>
  <c r="G17" i="8"/>
  <c r="B18" i="8"/>
  <c r="C18" i="8"/>
  <c r="D18" i="8"/>
  <c r="E18" i="8"/>
  <c r="F18" i="8"/>
  <c r="G18" i="8"/>
  <c r="B19" i="8"/>
  <c r="C19" i="8"/>
  <c r="D19" i="8"/>
  <c r="E19" i="8"/>
  <c r="F19" i="8"/>
  <c r="G19" i="8"/>
  <c r="B20" i="8"/>
  <c r="C20" i="8"/>
  <c r="D20" i="8"/>
  <c r="E20" i="8"/>
  <c r="F20" i="8"/>
  <c r="G20" i="8"/>
  <c r="B21" i="8"/>
  <c r="C21" i="8"/>
  <c r="D21" i="8"/>
  <c r="E21" i="8"/>
  <c r="F21" i="8"/>
  <c r="G21" i="8"/>
  <c r="B22" i="8"/>
  <c r="C22" i="8"/>
  <c r="D22" i="8"/>
  <c r="E22" i="8"/>
  <c r="F22" i="8"/>
  <c r="G22" i="8"/>
  <c r="B23" i="8"/>
  <c r="C23" i="8"/>
  <c r="D23" i="8"/>
  <c r="E23" i="8"/>
  <c r="F23" i="8"/>
  <c r="G23" i="8"/>
  <c r="B24" i="8"/>
  <c r="C24" i="8"/>
  <c r="D24" i="8"/>
  <c r="E24" i="8"/>
  <c r="F24" i="8"/>
  <c r="G24" i="8"/>
  <c r="B25" i="8"/>
  <c r="C25" i="8"/>
  <c r="D25" i="8"/>
  <c r="E25" i="8"/>
  <c r="F25" i="8"/>
  <c r="G25" i="8"/>
  <c r="B26" i="8"/>
  <c r="C26" i="8"/>
  <c r="D26" i="8"/>
  <c r="E26" i="8"/>
  <c r="F26" i="8"/>
  <c r="G26" i="8"/>
  <c r="B27" i="8"/>
  <c r="C27" i="8"/>
  <c r="D27" i="8"/>
  <c r="E27" i="8"/>
  <c r="F27" i="8"/>
  <c r="G27" i="8"/>
  <c r="B28" i="8"/>
  <c r="C28" i="8"/>
  <c r="D28" i="8"/>
  <c r="E28" i="8"/>
  <c r="F28" i="8"/>
  <c r="G28" i="8"/>
  <c r="B29" i="8"/>
  <c r="C29" i="8"/>
  <c r="D29" i="8"/>
  <c r="E29" i="8"/>
  <c r="F29" i="8"/>
  <c r="G29" i="8"/>
  <c r="B30" i="8"/>
  <c r="C30" i="8"/>
  <c r="D30" i="8"/>
  <c r="E30" i="8"/>
  <c r="F30" i="8"/>
  <c r="G30" i="8"/>
  <c r="B31" i="8"/>
  <c r="C31" i="8"/>
  <c r="D31" i="8"/>
  <c r="E31" i="8"/>
  <c r="F31" i="8"/>
  <c r="G31" i="8"/>
  <c r="B32" i="8"/>
  <c r="C32" i="8"/>
  <c r="D32" i="8"/>
  <c r="E32" i="8"/>
  <c r="F32" i="8"/>
  <c r="G32" i="8"/>
  <c r="B33" i="8"/>
  <c r="C33" i="8"/>
  <c r="D33" i="8"/>
  <c r="E33" i="8"/>
  <c r="F33" i="8"/>
  <c r="G33" i="8"/>
  <c r="B34" i="8"/>
  <c r="C34" i="8"/>
  <c r="D34" i="8"/>
  <c r="E34" i="8"/>
  <c r="F34" i="8"/>
  <c r="G34" i="8"/>
  <c r="B35" i="8"/>
  <c r="C35" i="8"/>
  <c r="D35" i="8"/>
  <c r="E35" i="8"/>
  <c r="F35" i="8"/>
  <c r="G35" i="8"/>
  <c r="B36" i="8"/>
  <c r="C36" i="8"/>
  <c r="D36" i="8"/>
  <c r="E36" i="8"/>
  <c r="F36" i="8"/>
  <c r="G36" i="8"/>
  <c r="B37" i="8"/>
  <c r="C37" i="8"/>
  <c r="D37" i="8"/>
  <c r="E37" i="8"/>
  <c r="F37" i="8"/>
  <c r="G37" i="8"/>
  <c r="B38" i="8"/>
  <c r="C38" i="8"/>
  <c r="D38" i="8"/>
  <c r="E38" i="8"/>
  <c r="F38" i="8"/>
  <c r="G38" i="8"/>
  <c r="B39" i="8"/>
  <c r="C39" i="8"/>
  <c r="D39" i="8"/>
  <c r="E39" i="8"/>
  <c r="F39" i="8"/>
  <c r="G39" i="8"/>
  <c r="B40" i="8"/>
  <c r="C40" i="8"/>
  <c r="D40" i="8"/>
  <c r="E40" i="8"/>
  <c r="F40" i="8"/>
  <c r="G40" i="8"/>
  <c r="B41" i="8"/>
  <c r="C41" i="8"/>
  <c r="D41" i="8"/>
  <c r="E41" i="8"/>
  <c r="F41" i="8"/>
  <c r="G41" i="8"/>
  <c r="B42" i="8"/>
  <c r="C42" i="8"/>
  <c r="D42" i="8"/>
  <c r="E42" i="8"/>
  <c r="F42" i="8"/>
  <c r="G42" i="8"/>
  <c r="B43" i="8"/>
  <c r="C43" i="8"/>
  <c r="D43" i="8"/>
  <c r="E43" i="8"/>
  <c r="F43" i="8"/>
  <c r="G43" i="8"/>
  <c r="B44" i="8"/>
  <c r="C44" i="8"/>
  <c r="D44" i="8"/>
  <c r="E44" i="8"/>
  <c r="F44" i="8"/>
  <c r="G44" i="8"/>
  <c r="B45" i="8"/>
  <c r="C45" i="8"/>
  <c r="D45" i="8"/>
  <c r="E45" i="8"/>
  <c r="F45" i="8"/>
  <c r="G45" i="8"/>
  <c r="B46" i="8"/>
  <c r="C46" i="8"/>
  <c r="D46" i="8"/>
  <c r="E46" i="8"/>
  <c r="F46" i="8"/>
  <c r="G46" i="8"/>
  <c r="B47" i="8"/>
  <c r="C47" i="8"/>
  <c r="D47" i="8"/>
  <c r="E47" i="8"/>
  <c r="F47" i="8"/>
  <c r="G47" i="8"/>
  <c r="B48" i="8"/>
  <c r="C48" i="8"/>
  <c r="D48" i="8"/>
  <c r="E48" i="8"/>
  <c r="F48" i="8"/>
  <c r="G48" i="8"/>
  <c r="B49" i="8"/>
  <c r="C49" i="8"/>
  <c r="D49" i="8"/>
  <c r="E49" i="8"/>
  <c r="F49" i="8"/>
  <c r="G49" i="8"/>
  <c r="B50" i="8"/>
  <c r="C50" i="8"/>
  <c r="D50" i="8"/>
  <c r="E50" i="8"/>
  <c r="F50" i="8"/>
  <c r="G50" i="8"/>
  <c r="B51" i="8"/>
  <c r="C51" i="8"/>
  <c r="D51" i="8"/>
  <c r="E51" i="8"/>
  <c r="F51" i="8"/>
  <c r="G51" i="8"/>
  <c r="B52" i="8"/>
  <c r="C52" i="8"/>
  <c r="D52" i="8"/>
  <c r="E52" i="8"/>
  <c r="F52" i="8"/>
  <c r="G52" i="8"/>
  <c r="B53" i="8"/>
  <c r="C53" i="8"/>
  <c r="D53" i="8"/>
  <c r="E53" i="8"/>
  <c r="F53" i="8"/>
  <c r="G53" i="8"/>
  <c r="B54" i="8"/>
  <c r="C54" i="8"/>
  <c r="D54" i="8"/>
  <c r="E54" i="8"/>
  <c r="F54" i="8"/>
  <c r="G54" i="8"/>
  <c r="B55" i="8"/>
  <c r="C55" i="8"/>
  <c r="D55" i="8"/>
  <c r="E55" i="8"/>
  <c r="F55" i="8"/>
  <c r="G55" i="8"/>
  <c r="B56" i="8"/>
  <c r="C56" i="8"/>
  <c r="D56" i="8"/>
  <c r="E56" i="8"/>
  <c r="F56" i="8"/>
  <c r="G56" i="8"/>
  <c r="B57" i="8"/>
  <c r="C57" i="8"/>
  <c r="D57" i="8"/>
  <c r="E57" i="8"/>
  <c r="F57" i="8"/>
  <c r="G57" i="8"/>
  <c r="G8" i="8"/>
  <c r="C8" i="8"/>
  <c r="AY8" i="8" s="1"/>
  <c r="D8" i="8"/>
  <c r="E8" i="8"/>
  <c r="F8" i="8"/>
  <c r="B8" i="8"/>
  <c r="AP9" i="8"/>
  <c r="AP10" i="8"/>
  <c r="AP11" i="8"/>
  <c r="AP12" i="8"/>
  <c r="AP13" i="8"/>
  <c r="AP14" i="8"/>
  <c r="AP15" i="8"/>
  <c r="AP16" i="8"/>
  <c r="AP17" i="8"/>
  <c r="AP18" i="8"/>
  <c r="AP19" i="8"/>
  <c r="AP20" i="8"/>
  <c r="AP21" i="8"/>
  <c r="AP22" i="8"/>
  <c r="AP23" i="8"/>
  <c r="AP24" i="8"/>
  <c r="AP25" i="8"/>
  <c r="AP26" i="8"/>
  <c r="AP27" i="8"/>
  <c r="AP28" i="8"/>
  <c r="AP29" i="8"/>
  <c r="AP30" i="8"/>
  <c r="AP31" i="8"/>
  <c r="AP32" i="8"/>
  <c r="AP33" i="8"/>
  <c r="AP34" i="8"/>
  <c r="AP35" i="8"/>
  <c r="AP36" i="8"/>
  <c r="AP37" i="8"/>
  <c r="AP38" i="8"/>
  <c r="AP39" i="8"/>
  <c r="AP40" i="8"/>
  <c r="AP41" i="8"/>
  <c r="AP42" i="8"/>
  <c r="AP43" i="8"/>
  <c r="AP44" i="8"/>
  <c r="AP45" i="8"/>
  <c r="AP46" i="8"/>
  <c r="AP47" i="8"/>
  <c r="AP48" i="8"/>
  <c r="AP49" i="8"/>
  <c r="AP50" i="8"/>
  <c r="AP51" i="8"/>
  <c r="AP52" i="8"/>
  <c r="AP53" i="8"/>
  <c r="AP54" i="8"/>
  <c r="AP55" i="8"/>
  <c r="AP56" i="8"/>
  <c r="AP57" i="8"/>
  <c r="AP8" i="8"/>
  <c r="AF9" i="8"/>
  <c r="AG9" i="8"/>
  <c r="AH9" i="8"/>
  <c r="AI9" i="8"/>
  <c r="AF10" i="8"/>
  <c r="AG10" i="8"/>
  <c r="AH10" i="8"/>
  <c r="AI10" i="8"/>
  <c r="AF11" i="8"/>
  <c r="AG11" i="8"/>
  <c r="AH11" i="8"/>
  <c r="AI11" i="8"/>
  <c r="AF12" i="8"/>
  <c r="AG12" i="8"/>
  <c r="AH12" i="8"/>
  <c r="AI12" i="8"/>
  <c r="AF13" i="8"/>
  <c r="AG13" i="8"/>
  <c r="AH13" i="8"/>
  <c r="AI13" i="8"/>
  <c r="AF14" i="8"/>
  <c r="AG14" i="8"/>
  <c r="AH14" i="8"/>
  <c r="AI14" i="8"/>
  <c r="AF15" i="8"/>
  <c r="AG15" i="8"/>
  <c r="AH15" i="8"/>
  <c r="AI15" i="8"/>
  <c r="AF16" i="8"/>
  <c r="AG16" i="8"/>
  <c r="AH16" i="8"/>
  <c r="AI16" i="8"/>
  <c r="AF17" i="8"/>
  <c r="AG17" i="8"/>
  <c r="AH17" i="8"/>
  <c r="AI17" i="8"/>
  <c r="AF18" i="8"/>
  <c r="AG18" i="8"/>
  <c r="AH18" i="8"/>
  <c r="AI18" i="8"/>
  <c r="AF19" i="8"/>
  <c r="AG19" i="8"/>
  <c r="AH19" i="8"/>
  <c r="AI19" i="8"/>
  <c r="AF20" i="8"/>
  <c r="AG20" i="8"/>
  <c r="AH20" i="8"/>
  <c r="AI20" i="8"/>
  <c r="AF21" i="8"/>
  <c r="AG21" i="8"/>
  <c r="AH21" i="8"/>
  <c r="AI21" i="8"/>
  <c r="AF22" i="8"/>
  <c r="AG22" i="8"/>
  <c r="AH22" i="8"/>
  <c r="AI22" i="8"/>
  <c r="AF23" i="8"/>
  <c r="AG23" i="8"/>
  <c r="AH23" i="8"/>
  <c r="AI23" i="8"/>
  <c r="AF24" i="8"/>
  <c r="AG24" i="8"/>
  <c r="AH24" i="8"/>
  <c r="AI24" i="8"/>
  <c r="AF25" i="8"/>
  <c r="AG25" i="8"/>
  <c r="AH25" i="8"/>
  <c r="AI25" i="8"/>
  <c r="AF26" i="8"/>
  <c r="AG26" i="8"/>
  <c r="AH26" i="8"/>
  <c r="AI26" i="8"/>
  <c r="AF27" i="8"/>
  <c r="AG27" i="8"/>
  <c r="AH27" i="8"/>
  <c r="AI27" i="8"/>
  <c r="AF28" i="8"/>
  <c r="AG28" i="8"/>
  <c r="AH28" i="8"/>
  <c r="AI28" i="8"/>
  <c r="AF29" i="8"/>
  <c r="AG29" i="8"/>
  <c r="AH29" i="8"/>
  <c r="AI29" i="8"/>
  <c r="AF30" i="8"/>
  <c r="AG30" i="8"/>
  <c r="AH30" i="8"/>
  <c r="AI30" i="8"/>
  <c r="AF31" i="8"/>
  <c r="AG31" i="8"/>
  <c r="AH31" i="8"/>
  <c r="AI31" i="8"/>
  <c r="AF32" i="8"/>
  <c r="AG32" i="8"/>
  <c r="AH32" i="8"/>
  <c r="AI32" i="8"/>
  <c r="AF33" i="8"/>
  <c r="AG33" i="8"/>
  <c r="AH33" i="8"/>
  <c r="AI33" i="8"/>
  <c r="AF34" i="8"/>
  <c r="AG34" i="8"/>
  <c r="AH34" i="8"/>
  <c r="AI34" i="8"/>
  <c r="AF35" i="8"/>
  <c r="AG35" i="8"/>
  <c r="AH35" i="8"/>
  <c r="AI35" i="8"/>
  <c r="AF36" i="8"/>
  <c r="AG36" i="8"/>
  <c r="AH36" i="8"/>
  <c r="AI36" i="8"/>
  <c r="AF37" i="8"/>
  <c r="AG37" i="8"/>
  <c r="AH37" i="8"/>
  <c r="AI37" i="8"/>
  <c r="AF38" i="8"/>
  <c r="AG38" i="8"/>
  <c r="AH38" i="8"/>
  <c r="AI38" i="8"/>
  <c r="AF39" i="8"/>
  <c r="AG39" i="8"/>
  <c r="AH39" i="8"/>
  <c r="AI39" i="8"/>
  <c r="AF40" i="8"/>
  <c r="AG40" i="8"/>
  <c r="AH40" i="8"/>
  <c r="AI40" i="8"/>
  <c r="AF41" i="8"/>
  <c r="AG41" i="8"/>
  <c r="AH41" i="8"/>
  <c r="AI41" i="8"/>
  <c r="AF42" i="8"/>
  <c r="AG42" i="8"/>
  <c r="AH42" i="8"/>
  <c r="AI42" i="8"/>
  <c r="AF43" i="8"/>
  <c r="AG43" i="8"/>
  <c r="AH43" i="8"/>
  <c r="AI43" i="8"/>
  <c r="AF44" i="8"/>
  <c r="AG44" i="8"/>
  <c r="AH44" i="8"/>
  <c r="AI44" i="8"/>
  <c r="AF45" i="8"/>
  <c r="AG45" i="8"/>
  <c r="AH45" i="8"/>
  <c r="AI45" i="8"/>
  <c r="AF46" i="8"/>
  <c r="AG46" i="8"/>
  <c r="AH46" i="8"/>
  <c r="AI46" i="8"/>
  <c r="AF47" i="8"/>
  <c r="AG47" i="8"/>
  <c r="AH47" i="8"/>
  <c r="AI47" i="8"/>
  <c r="AF48" i="8"/>
  <c r="AG48" i="8"/>
  <c r="AH48" i="8"/>
  <c r="AI48" i="8"/>
  <c r="AF49" i="8"/>
  <c r="AG49" i="8"/>
  <c r="AH49" i="8"/>
  <c r="AI49" i="8"/>
  <c r="AF50" i="8"/>
  <c r="AG50" i="8"/>
  <c r="AH50" i="8"/>
  <c r="AI50" i="8"/>
  <c r="AF51" i="8"/>
  <c r="AG51" i="8"/>
  <c r="AH51" i="8"/>
  <c r="AI51" i="8"/>
  <c r="AF52" i="8"/>
  <c r="AG52" i="8"/>
  <c r="AH52" i="8"/>
  <c r="AI52" i="8"/>
  <c r="AF53" i="8"/>
  <c r="AG53" i="8"/>
  <c r="AH53" i="8"/>
  <c r="AI53" i="8"/>
  <c r="AF54" i="8"/>
  <c r="AG54" i="8"/>
  <c r="AH54" i="8"/>
  <c r="AI54" i="8"/>
  <c r="AF55" i="8"/>
  <c r="AG55" i="8"/>
  <c r="AH55" i="8"/>
  <c r="AI55" i="8"/>
  <c r="AF56" i="8"/>
  <c r="AG56" i="8"/>
  <c r="AH56" i="8"/>
  <c r="AI56" i="8"/>
  <c r="AF57" i="8"/>
  <c r="AG57" i="8"/>
  <c r="AH57" i="8"/>
  <c r="AI57" i="8"/>
  <c r="AG8" i="8"/>
  <c r="AH8" i="8"/>
  <c r="AI8" i="8"/>
  <c r="AF8" i="8"/>
  <c r="R8" i="10" l="1"/>
  <c r="R57" i="10"/>
  <c r="R55" i="10"/>
  <c r="R53" i="10"/>
  <c r="R51" i="10"/>
  <c r="R49" i="10"/>
  <c r="R47" i="10"/>
  <c r="R45" i="10"/>
  <c r="R43" i="10"/>
  <c r="R41" i="10"/>
  <c r="R39" i="10"/>
  <c r="R37" i="10"/>
  <c r="R35" i="10"/>
  <c r="R33" i="10"/>
  <c r="R31" i="10"/>
  <c r="R29" i="10"/>
  <c r="R27" i="10"/>
  <c r="R25" i="10"/>
  <c r="R23" i="10"/>
  <c r="R21" i="10"/>
  <c r="R19" i="10"/>
  <c r="R17" i="10"/>
  <c r="R15" i="10"/>
  <c r="R13" i="10"/>
  <c r="R11" i="10"/>
  <c r="R9" i="10"/>
  <c r="R8" i="14"/>
  <c r="R9" i="14"/>
  <c r="R10" i="14"/>
  <c r="R11" i="14"/>
  <c r="R12" i="14"/>
  <c r="R13" i="14"/>
  <c r="R14" i="14"/>
  <c r="R15" i="14"/>
  <c r="R16" i="14"/>
  <c r="R17" i="14"/>
  <c r="R18" i="14"/>
  <c r="R19" i="14"/>
  <c r="R20" i="14"/>
  <c r="R21" i="14"/>
  <c r="R22" i="14"/>
  <c r="R23" i="14"/>
  <c r="R24" i="14"/>
  <c r="R25" i="14"/>
  <c r="R26" i="14"/>
  <c r="R27" i="14"/>
  <c r="R28" i="14"/>
  <c r="R29" i="14"/>
  <c r="R30" i="14"/>
  <c r="R31" i="14"/>
  <c r="R32" i="14"/>
  <c r="R33" i="14"/>
  <c r="R34" i="14"/>
  <c r="R35" i="14"/>
  <c r="R36" i="14"/>
  <c r="R37" i="14"/>
  <c r="R38" i="14"/>
  <c r="R39" i="14"/>
  <c r="R40" i="14"/>
  <c r="R41" i="14"/>
  <c r="R42" i="14"/>
  <c r="R43" i="14"/>
  <c r="M10" i="14"/>
  <c r="L10" i="14" s="1"/>
  <c r="M26" i="14"/>
  <c r="L26" i="14" s="1"/>
  <c r="M42" i="14"/>
  <c r="L42" i="14" s="1"/>
  <c r="M12" i="14"/>
  <c r="L12" i="14" s="1"/>
  <c r="M28" i="14"/>
  <c r="L28" i="14" s="1"/>
  <c r="M44" i="14"/>
  <c r="L44" i="14" s="1"/>
  <c r="M18" i="14"/>
  <c r="L18" i="14" s="1"/>
  <c r="M34" i="14"/>
  <c r="L34" i="14" s="1"/>
  <c r="M50" i="14"/>
  <c r="L50" i="14" s="1"/>
  <c r="M20" i="14"/>
  <c r="L20" i="14" s="1"/>
  <c r="M36" i="14"/>
  <c r="L36" i="14" s="1"/>
  <c r="M52" i="14"/>
  <c r="L52" i="14" s="1"/>
  <c r="M14" i="14"/>
  <c r="L14" i="14" s="1"/>
  <c r="M22" i="14"/>
  <c r="L22" i="14" s="1"/>
  <c r="M30" i="14"/>
  <c r="L30" i="14" s="1"/>
  <c r="M38" i="14"/>
  <c r="L38" i="14" s="1"/>
  <c r="M46" i="14"/>
  <c r="L46" i="14" s="1"/>
  <c r="M54" i="14"/>
  <c r="L54" i="14" s="1"/>
  <c r="M8" i="14"/>
  <c r="L8" i="14" s="1"/>
  <c r="M16" i="14"/>
  <c r="L16" i="14" s="1"/>
  <c r="M24" i="14"/>
  <c r="L24" i="14" s="1"/>
  <c r="M32" i="14"/>
  <c r="L32" i="14" s="1"/>
  <c r="M40" i="14"/>
  <c r="L40" i="14" s="1"/>
  <c r="M48" i="14"/>
  <c r="L48" i="14" s="1"/>
  <c r="M56" i="14"/>
  <c r="L56" i="14" s="1"/>
  <c r="M9" i="14"/>
  <c r="L9" i="14" s="1"/>
  <c r="M11" i="14"/>
  <c r="L11" i="14" s="1"/>
  <c r="M13" i="14"/>
  <c r="L13" i="14" s="1"/>
  <c r="M15" i="14"/>
  <c r="L15" i="14" s="1"/>
  <c r="M17" i="14"/>
  <c r="L17" i="14" s="1"/>
  <c r="M19" i="14"/>
  <c r="L19" i="14" s="1"/>
  <c r="M21" i="14"/>
  <c r="L21" i="14" s="1"/>
  <c r="M23" i="14"/>
  <c r="L23" i="14" s="1"/>
  <c r="M25" i="14"/>
  <c r="L25" i="14" s="1"/>
  <c r="M27" i="14"/>
  <c r="L27" i="14" s="1"/>
  <c r="M29" i="14"/>
  <c r="L29" i="14" s="1"/>
  <c r="M31" i="14"/>
  <c r="L31" i="14" s="1"/>
  <c r="M33" i="14"/>
  <c r="L33" i="14" s="1"/>
  <c r="M35" i="14"/>
  <c r="L35" i="14" s="1"/>
  <c r="M37" i="14"/>
  <c r="L37" i="14" s="1"/>
  <c r="M39" i="14"/>
  <c r="L39" i="14" s="1"/>
  <c r="M41" i="14"/>
  <c r="L41" i="14" s="1"/>
  <c r="M43" i="14"/>
  <c r="L43" i="14" s="1"/>
  <c r="M45" i="14"/>
  <c r="L45" i="14" s="1"/>
  <c r="M47" i="14"/>
  <c r="L47" i="14" s="1"/>
  <c r="M49" i="14"/>
  <c r="L49" i="14" s="1"/>
  <c r="M51" i="14"/>
  <c r="L51" i="14" s="1"/>
  <c r="M53" i="14"/>
  <c r="L53" i="14" s="1"/>
  <c r="M55" i="14"/>
  <c r="L55" i="14" s="1"/>
  <c r="M57" i="14"/>
  <c r="L57" i="14" s="1"/>
  <c r="AS9" i="8"/>
  <c r="AS10" i="8"/>
  <c r="AS11" i="8"/>
  <c r="AS12" i="8"/>
  <c r="AS13" i="8"/>
  <c r="AS14" i="8"/>
  <c r="AS15" i="8"/>
  <c r="AS16" i="8"/>
  <c r="AS17" i="8"/>
  <c r="AS18" i="8"/>
  <c r="AS19" i="8"/>
  <c r="AS20" i="8"/>
  <c r="AS21" i="8"/>
  <c r="AS22" i="8"/>
  <c r="AS23" i="8"/>
  <c r="AS24" i="8"/>
  <c r="AS25" i="8"/>
  <c r="AS26" i="8"/>
  <c r="AS27" i="8"/>
  <c r="AS28" i="8"/>
  <c r="AS29" i="8"/>
  <c r="AS30" i="8"/>
  <c r="AS31" i="8"/>
  <c r="AS32" i="8"/>
  <c r="AS33" i="8"/>
  <c r="AS34" i="8"/>
  <c r="AS35" i="8"/>
  <c r="AS36" i="8"/>
  <c r="AS37" i="8"/>
  <c r="AS38" i="8"/>
  <c r="AS39" i="8"/>
  <c r="AS40" i="8"/>
  <c r="AS41" i="8"/>
  <c r="AS42" i="8"/>
  <c r="AS43" i="8"/>
  <c r="AS44" i="8"/>
  <c r="AS45" i="8"/>
  <c r="AS46" i="8"/>
  <c r="AS47" i="8"/>
  <c r="AS48" i="8"/>
  <c r="AS49" i="8"/>
  <c r="AS50" i="8"/>
  <c r="AS51" i="8"/>
  <c r="AS52" i="8"/>
  <c r="AS53" i="8"/>
  <c r="AS54" i="8"/>
  <c r="AS55" i="8"/>
  <c r="AS56" i="8"/>
  <c r="AS57" i="8"/>
  <c r="AS8" i="8"/>
  <c r="O8" i="9"/>
  <c r="N8" i="9" s="1"/>
  <c r="AN9" i="8"/>
  <c r="AO9" i="8"/>
  <c r="AN10" i="8"/>
  <c r="AO10" i="8"/>
  <c r="AO11" i="8"/>
  <c r="AN12" i="8"/>
  <c r="AO12" i="8"/>
  <c r="AN13" i="8"/>
  <c r="AO13" i="8"/>
  <c r="AN14" i="8"/>
  <c r="AO14" i="8"/>
  <c r="AN15" i="8"/>
  <c r="AO15" i="8"/>
  <c r="AN16" i="8"/>
  <c r="AO16" i="8"/>
  <c r="AN17" i="8"/>
  <c r="AO17" i="8"/>
  <c r="AN18" i="8"/>
  <c r="AO18" i="8"/>
  <c r="AN19" i="8"/>
  <c r="AO19" i="8"/>
  <c r="AN20" i="8"/>
  <c r="AO20" i="8"/>
  <c r="AN21" i="8"/>
  <c r="AO21" i="8"/>
  <c r="AN22" i="8"/>
  <c r="AO22" i="8"/>
  <c r="AN23" i="8"/>
  <c r="AO23" i="8"/>
  <c r="AN24" i="8"/>
  <c r="AO24" i="8"/>
  <c r="AN25" i="8"/>
  <c r="AO25" i="8"/>
  <c r="AN26" i="8"/>
  <c r="AO26" i="8"/>
  <c r="AN27" i="8"/>
  <c r="AO27" i="8"/>
  <c r="AN28" i="8"/>
  <c r="AO28" i="8"/>
  <c r="AN29" i="8"/>
  <c r="AO29" i="8"/>
  <c r="AN30" i="8"/>
  <c r="AO30" i="8"/>
  <c r="AN31" i="8"/>
  <c r="AO31" i="8"/>
  <c r="AN32" i="8"/>
  <c r="AO32" i="8"/>
  <c r="AN33" i="8"/>
  <c r="AO33" i="8"/>
  <c r="AN34" i="8"/>
  <c r="AO34" i="8"/>
  <c r="AN35" i="8"/>
  <c r="AO35" i="8"/>
  <c r="AN36" i="8"/>
  <c r="AO36" i="8"/>
  <c r="AN37" i="8"/>
  <c r="AO37" i="8"/>
  <c r="AN38" i="8"/>
  <c r="AO38" i="8"/>
  <c r="AN39" i="8"/>
  <c r="AO39" i="8"/>
  <c r="AN40" i="8"/>
  <c r="AO40" i="8"/>
  <c r="AN41" i="8"/>
  <c r="AO41" i="8"/>
  <c r="AN42" i="8"/>
  <c r="AO42" i="8"/>
  <c r="AN43" i="8"/>
  <c r="AO43" i="8"/>
  <c r="AN44" i="8"/>
  <c r="AO44" i="8"/>
  <c r="AN45" i="8"/>
  <c r="AO45" i="8"/>
  <c r="AN46" i="8"/>
  <c r="AO46" i="8"/>
  <c r="AN47" i="8"/>
  <c r="AO47" i="8"/>
  <c r="AN48" i="8"/>
  <c r="AO48" i="8"/>
  <c r="AN49" i="8"/>
  <c r="AO49" i="8"/>
  <c r="AN50" i="8"/>
  <c r="AO50" i="8"/>
  <c r="AN51" i="8"/>
  <c r="AO51" i="8"/>
  <c r="AN52" i="8"/>
  <c r="AO52" i="8"/>
  <c r="AN53" i="8"/>
  <c r="AO53" i="8"/>
  <c r="AN54" i="8"/>
  <c r="AO54" i="8"/>
  <c r="AN55" i="8"/>
  <c r="AO55" i="8"/>
  <c r="AN56" i="8"/>
  <c r="AO56" i="8"/>
  <c r="AN57" i="8"/>
  <c r="AO57" i="8"/>
  <c r="O16" i="6" l="1"/>
  <c r="O17" i="6"/>
  <c r="O18" i="6"/>
  <c r="O23" i="6"/>
  <c r="O24" i="6"/>
  <c r="O25" i="6"/>
  <c r="O26" i="6"/>
  <c r="O27" i="6"/>
  <c r="O28" i="6"/>
  <c r="O29" i="6"/>
  <c r="O30" i="6"/>
  <c r="O31" i="6"/>
  <c r="O32" i="6"/>
  <c r="O33" i="6"/>
  <c r="O34" i="6"/>
  <c r="O35" i="6"/>
  <c r="O36" i="6"/>
  <c r="O37" i="6"/>
  <c r="O38" i="6"/>
  <c r="O39" i="6"/>
  <c r="O40" i="6"/>
  <c r="O41" i="6"/>
  <c r="O42" i="6"/>
  <c r="O43" i="6"/>
  <c r="O46" i="6"/>
  <c r="O47" i="6"/>
  <c r="O48" i="6"/>
  <c r="O49" i="6"/>
  <c r="O50" i="6"/>
  <c r="O15" i="6"/>
  <c r="O19" i="6"/>
  <c r="O20" i="6"/>
  <c r="O44" i="6"/>
  <c r="O21" i="6"/>
  <c r="O22" i="6"/>
  <c r="O45" i="6"/>
  <c r="AL8" i="8" l="1"/>
  <c r="AK8" i="8" l="1"/>
  <c r="B15" i="7"/>
  <c r="AL9" i="8"/>
  <c r="O9" i="9"/>
  <c r="N9" i="9" s="1"/>
  <c r="AL47" i="8"/>
  <c r="AK47" i="8" s="1"/>
  <c r="O47" i="9"/>
  <c r="N47" i="9" s="1"/>
  <c r="AL35" i="8"/>
  <c r="AK35" i="8" s="1"/>
  <c r="O35" i="9"/>
  <c r="N35" i="9" s="1"/>
  <c r="AL54" i="8"/>
  <c r="AK54" i="8" s="1"/>
  <c r="O54" i="9"/>
  <c r="N54" i="9" s="1"/>
  <c r="AL46" i="8"/>
  <c r="AK46" i="8" s="1"/>
  <c r="O46" i="9"/>
  <c r="N46" i="9" s="1"/>
  <c r="AL34" i="8"/>
  <c r="AK34" i="8" s="1"/>
  <c r="O34" i="9"/>
  <c r="N34" i="9" s="1"/>
  <c r="AL57" i="8"/>
  <c r="AK57" i="8" s="1"/>
  <c r="O57" i="9"/>
  <c r="N57" i="9" s="1"/>
  <c r="AL53" i="8"/>
  <c r="AK53" i="8" s="1"/>
  <c r="O53" i="9"/>
  <c r="N53" i="9" s="1"/>
  <c r="AL49" i="8"/>
  <c r="AK49" i="8" s="1"/>
  <c r="O49" i="9"/>
  <c r="N49" i="9" s="1"/>
  <c r="AL45" i="8"/>
  <c r="AK45" i="8" s="1"/>
  <c r="O45" i="9"/>
  <c r="N45" i="9" s="1"/>
  <c r="AL41" i="8"/>
  <c r="AK41" i="8" s="1"/>
  <c r="O41" i="9"/>
  <c r="N41" i="9" s="1"/>
  <c r="AL37" i="8"/>
  <c r="AK37" i="8" s="1"/>
  <c r="O37" i="9"/>
  <c r="N37" i="9" s="1"/>
  <c r="AL33" i="8"/>
  <c r="AK33" i="8" s="1"/>
  <c r="O33" i="9"/>
  <c r="N33" i="9" s="1"/>
  <c r="AL29" i="8"/>
  <c r="AK29" i="8" s="1"/>
  <c r="O29" i="9"/>
  <c r="N29" i="9" s="1"/>
  <c r="AL25" i="8"/>
  <c r="AK25" i="8" s="1"/>
  <c r="O25" i="9"/>
  <c r="N25" i="9" s="1"/>
  <c r="AL21" i="8"/>
  <c r="AK21" i="8" s="1"/>
  <c r="O21" i="9"/>
  <c r="N21" i="9" s="1"/>
  <c r="AL17" i="8"/>
  <c r="AK17" i="8" s="1"/>
  <c r="O17" i="9"/>
  <c r="N17" i="9" s="1"/>
  <c r="AL13" i="8"/>
  <c r="O13" i="9"/>
  <c r="N13" i="9" s="1"/>
  <c r="AL56" i="8"/>
  <c r="AK56" i="8" s="1"/>
  <c r="O56" i="9"/>
  <c r="N56" i="9" s="1"/>
  <c r="AL52" i="8"/>
  <c r="AK52" i="8" s="1"/>
  <c r="O52" i="9"/>
  <c r="N52" i="9" s="1"/>
  <c r="AL48" i="8"/>
  <c r="AK48" i="8" s="1"/>
  <c r="O48" i="9"/>
  <c r="N48" i="9" s="1"/>
  <c r="AL44" i="8"/>
  <c r="AK44" i="8" s="1"/>
  <c r="O44" i="9"/>
  <c r="N44" i="9" s="1"/>
  <c r="AL40" i="8"/>
  <c r="AK40" i="8" s="1"/>
  <c r="O40" i="9"/>
  <c r="N40" i="9" s="1"/>
  <c r="AL36" i="8"/>
  <c r="AK36" i="8" s="1"/>
  <c r="O36" i="9"/>
  <c r="N36" i="9" s="1"/>
  <c r="AL32" i="8"/>
  <c r="AK32" i="8" s="1"/>
  <c r="O32" i="9"/>
  <c r="N32" i="9" s="1"/>
  <c r="AL28" i="8"/>
  <c r="AK28" i="8" s="1"/>
  <c r="O28" i="9"/>
  <c r="N28" i="9" s="1"/>
  <c r="AL24" i="8"/>
  <c r="AK24" i="8" s="1"/>
  <c r="O24" i="9"/>
  <c r="N24" i="9" s="1"/>
  <c r="AL20" i="8"/>
  <c r="AK20" i="8" s="1"/>
  <c r="O20" i="9"/>
  <c r="N20" i="9" s="1"/>
  <c r="AL16" i="8"/>
  <c r="AK16" i="8" s="1"/>
  <c r="O16" i="9"/>
  <c r="N16" i="9" s="1"/>
  <c r="AL12" i="8"/>
  <c r="O12" i="9"/>
  <c r="N12" i="9" s="1"/>
  <c r="AL55" i="8"/>
  <c r="AK55" i="8" s="1"/>
  <c r="O55" i="9"/>
  <c r="N55" i="9" s="1"/>
  <c r="AL51" i="8"/>
  <c r="AK51" i="8" s="1"/>
  <c r="O51" i="9"/>
  <c r="N51" i="9" s="1"/>
  <c r="AL43" i="8"/>
  <c r="AK43" i="8" s="1"/>
  <c r="O43" i="9"/>
  <c r="N43" i="9" s="1"/>
  <c r="AL39" i="8"/>
  <c r="AK39" i="8" s="1"/>
  <c r="O39" i="9"/>
  <c r="N39" i="9" s="1"/>
  <c r="AL31" i="8"/>
  <c r="AK31" i="8" s="1"/>
  <c r="O31" i="9"/>
  <c r="N31" i="9" s="1"/>
  <c r="AL27" i="8"/>
  <c r="AK27" i="8" s="1"/>
  <c r="O27" i="9"/>
  <c r="N27" i="9" s="1"/>
  <c r="AL23" i="8"/>
  <c r="AK23" i="8" s="1"/>
  <c r="O23" i="9"/>
  <c r="N23" i="9" s="1"/>
  <c r="AL19" i="8"/>
  <c r="AK19" i="8" s="1"/>
  <c r="O19" i="9"/>
  <c r="N19" i="9" s="1"/>
  <c r="AL15" i="8"/>
  <c r="O15" i="9"/>
  <c r="N15" i="9" s="1"/>
  <c r="AL11" i="8"/>
  <c r="O11" i="9"/>
  <c r="N11" i="9" s="1"/>
  <c r="AL50" i="8"/>
  <c r="AK50" i="8" s="1"/>
  <c r="O50" i="9"/>
  <c r="N50" i="9" s="1"/>
  <c r="AL42" i="8"/>
  <c r="AK42" i="8" s="1"/>
  <c r="O42" i="9"/>
  <c r="N42" i="9" s="1"/>
  <c r="AL38" i="8"/>
  <c r="AK38" i="8" s="1"/>
  <c r="O38" i="9"/>
  <c r="N38" i="9" s="1"/>
  <c r="AL30" i="8"/>
  <c r="AK30" i="8" s="1"/>
  <c r="O30" i="9"/>
  <c r="N30" i="9" s="1"/>
  <c r="AL26" i="8"/>
  <c r="AK26" i="8" s="1"/>
  <c r="O26" i="9"/>
  <c r="N26" i="9" s="1"/>
  <c r="AL22" i="8"/>
  <c r="AK22" i="8" s="1"/>
  <c r="O22" i="9"/>
  <c r="N22" i="9" s="1"/>
  <c r="AL18" i="8"/>
  <c r="AK18" i="8" s="1"/>
  <c r="O18" i="9"/>
  <c r="N18" i="9" s="1"/>
  <c r="AL14" i="8"/>
  <c r="O14" i="9"/>
  <c r="N14" i="9" s="1"/>
  <c r="AL10" i="8"/>
  <c r="O10" i="9"/>
  <c r="N10" i="9" s="1"/>
  <c r="AK15" i="8" l="1"/>
  <c r="B22" i="7"/>
  <c r="AK9" i="8"/>
  <c r="B16" i="7"/>
  <c r="AK10" i="8"/>
  <c r="B17" i="7"/>
  <c r="AK14" i="8"/>
  <c r="B21" i="7"/>
  <c r="AK11" i="8"/>
  <c r="B18" i="7"/>
  <c r="AK12" i="8"/>
  <c r="B19" i="7"/>
  <c r="AK13" i="8"/>
  <c r="B20" i="7"/>
  <c r="G8" i="10"/>
  <c r="G9" i="10"/>
  <c r="G10" i="10"/>
  <c r="G11" i="10"/>
  <c r="G12" i="10"/>
  <c r="G13" i="10"/>
  <c r="G14" i="10"/>
  <c r="G15" i="10"/>
  <c r="G16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7" i="10"/>
  <c r="G48" i="10"/>
  <c r="G49" i="10"/>
  <c r="G50" i="10"/>
  <c r="G51" i="10"/>
  <c r="G52" i="10"/>
  <c r="G53" i="10"/>
  <c r="G54" i="10"/>
  <c r="G55" i="10"/>
  <c r="G56" i="10"/>
  <c r="G57" i="10"/>
  <c r="G46" i="10"/>
  <c r="I8" i="10"/>
  <c r="J8" i="10"/>
  <c r="I9" i="10"/>
  <c r="J9" i="10"/>
  <c r="I10" i="10"/>
  <c r="J10" i="10"/>
  <c r="I11" i="10"/>
  <c r="J11" i="10"/>
  <c r="I12" i="10"/>
  <c r="J12" i="10"/>
  <c r="I13" i="10"/>
  <c r="J13" i="10"/>
  <c r="I14" i="10"/>
  <c r="J14" i="10"/>
  <c r="I15" i="10"/>
  <c r="J15" i="10"/>
  <c r="I16" i="10"/>
  <c r="J16" i="10"/>
  <c r="I17" i="10"/>
  <c r="J17" i="10"/>
  <c r="I18" i="10"/>
  <c r="J18" i="10"/>
  <c r="I19" i="10"/>
  <c r="J19" i="10"/>
  <c r="I20" i="10"/>
  <c r="J20" i="10"/>
  <c r="I21" i="10"/>
  <c r="J21" i="10"/>
  <c r="I22" i="10"/>
  <c r="J22" i="10"/>
  <c r="I23" i="10"/>
  <c r="J23" i="10"/>
  <c r="I24" i="10"/>
  <c r="J24" i="10"/>
  <c r="I25" i="10"/>
  <c r="J25" i="10"/>
  <c r="I26" i="10"/>
  <c r="J26" i="10"/>
  <c r="I27" i="10"/>
  <c r="J27" i="10"/>
  <c r="I28" i="10"/>
  <c r="J28" i="10"/>
  <c r="I29" i="10"/>
  <c r="J29" i="10"/>
  <c r="I30" i="10"/>
  <c r="J30" i="10"/>
  <c r="I31" i="10"/>
  <c r="J31" i="10"/>
  <c r="I32" i="10"/>
  <c r="J32" i="10"/>
  <c r="I33" i="10"/>
  <c r="J33" i="10"/>
  <c r="I34" i="10"/>
  <c r="J34" i="10"/>
  <c r="I35" i="10"/>
  <c r="J35" i="10"/>
  <c r="I36" i="10"/>
  <c r="J36" i="10"/>
  <c r="I37" i="10"/>
  <c r="J37" i="10"/>
  <c r="I38" i="10"/>
  <c r="J38" i="10"/>
  <c r="I39" i="10"/>
  <c r="J39" i="10"/>
  <c r="I40" i="10"/>
  <c r="J40" i="10"/>
  <c r="I41" i="10"/>
  <c r="J41" i="10"/>
  <c r="I42" i="10"/>
  <c r="J42" i="10"/>
  <c r="I43" i="10"/>
  <c r="J43" i="10"/>
  <c r="I44" i="10"/>
  <c r="J44" i="10"/>
  <c r="I45" i="10"/>
  <c r="J45" i="10"/>
  <c r="I46" i="10"/>
  <c r="J46" i="10"/>
  <c r="I47" i="10"/>
  <c r="J47" i="10"/>
  <c r="I48" i="10"/>
  <c r="J48" i="10"/>
  <c r="I49" i="10"/>
  <c r="J49" i="10"/>
  <c r="I50" i="10"/>
  <c r="J50" i="10"/>
  <c r="I51" i="10"/>
  <c r="J51" i="10"/>
  <c r="I52" i="10"/>
  <c r="J52" i="10"/>
  <c r="I53" i="10"/>
  <c r="J53" i="10"/>
  <c r="I54" i="10"/>
  <c r="J54" i="10"/>
  <c r="I55" i="10"/>
  <c r="J55" i="10"/>
  <c r="I56" i="10"/>
  <c r="J56" i="10"/>
  <c r="J57" i="10"/>
  <c r="I57" i="10"/>
  <c r="F57" i="10"/>
  <c r="E57" i="10"/>
  <c r="C57" i="10"/>
  <c r="B57" i="10"/>
  <c r="A57" i="10"/>
  <c r="F56" i="10"/>
  <c r="E56" i="10"/>
  <c r="C56" i="10"/>
  <c r="B56" i="10"/>
  <c r="A56" i="10"/>
  <c r="F55" i="10"/>
  <c r="E55" i="10"/>
  <c r="C55" i="10"/>
  <c r="B55" i="10"/>
  <c r="A55" i="10"/>
  <c r="F54" i="10"/>
  <c r="E54" i="10"/>
  <c r="C54" i="10"/>
  <c r="B54" i="10"/>
  <c r="A54" i="10"/>
  <c r="F53" i="10"/>
  <c r="E53" i="10"/>
  <c r="C53" i="10"/>
  <c r="B53" i="10"/>
  <c r="A53" i="10"/>
  <c r="F52" i="10"/>
  <c r="E52" i="10"/>
  <c r="C52" i="10"/>
  <c r="B52" i="10"/>
  <c r="A52" i="10"/>
  <c r="F51" i="10"/>
  <c r="E51" i="10"/>
  <c r="C51" i="10"/>
  <c r="B51" i="10"/>
  <c r="A51" i="10"/>
  <c r="F50" i="10"/>
  <c r="E50" i="10"/>
  <c r="C50" i="10"/>
  <c r="B50" i="10"/>
  <c r="A50" i="10"/>
  <c r="F49" i="10"/>
  <c r="E49" i="10"/>
  <c r="C49" i="10"/>
  <c r="B49" i="10"/>
  <c r="A49" i="10"/>
  <c r="F48" i="10"/>
  <c r="E48" i="10"/>
  <c r="C48" i="10"/>
  <c r="B48" i="10"/>
  <c r="A48" i="10"/>
  <c r="F47" i="10"/>
  <c r="E47" i="10"/>
  <c r="C47" i="10"/>
  <c r="B47" i="10"/>
  <c r="A47" i="10"/>
  <c r="F46" i="10"/>
  <c r="E46" i="10"/>
  <c r="C46" i="10"/>
  <c r="B46" i="10"/>
  <c r="A46" i="10"/>
  <c r="F45" i="10"/>
  <c r="E45" i="10"/>
  <c r="C45" i="10"/>
  <c r="B45" i="10"/>
  <c r="A45" i="10"/>
  <c r="F44" i="10"/>
  <c r="E44" i="10"/>
  <c r="C44" i="10"/>
  <c r="B44" i="10"/>
  <c r="A44" i="10"/>
  <c r="F43" i="10"/>
  <c r="E43" i="10"/>
  <c r="C43" i="10"/>
  <c r="B43" i="10"/>
  <c r="A43" i="10"/>
  <c r="F42" i="10"/>
  <c r="E42" i="10"/>
  <c r="C42" i="10"/>
  <c r="B42" i="10"/>
  <c r="A42" i="10"/>
  <c r="F41" i="10"/>
  <c r="E41" i="10"/>
  <c r="C41" i="10"/>
  <c r="B41" i="10"/>
  <c r="A41" i="10"/>
  <c r="F40" i="10"/>
  <c r="E40" i="10"/>
  <c r="C40" i="10"/>
  <c r="B40" i="10"/>
  <c r="A40" i="10"/>
  <c r="F39" i="10"/>
  <c r="E39" i="10"/>
  <c r="C39" i="10"/>
  <c r="B39" i="10"/>
  <c r="A39" i="10"/>
  <c r="F38" i="10"/>
  <c r="E38" i="10"/>
  <c r="C38" i="10"/>
  <c r="B38" i="10"/>
  <c r="A38" i="10"/>
  <c r="F37" i="10"/>
  <c r="E37" i="10"/>
  <c r="C37" i="10"/>
  <c r="B37" i="10"/>
  <c r="A37" i="10"/>
  <c r="F36" i="10"/>
  <c r="E36" i="10"/>
  <c r="C36" i="10"/>
  <c r="B36" i="10"/>
  <c r="A36" i="10"/>
  <c r="F35" i="10"/>
  <c r="E35" i="10"/>
  <c r="C35" i="10"/>
  <c r="B35" i="10"/>
  <c r="A35" i="10"/>
  <c r="F34" i="10"/>
  <c r="E34" i="10"/>
  <c r="C34" i="10"/>
  <c r="B34" i="10"/>
  <c r="A34" i="10"/>
  <c r="F33" i="10"/>
  <c r="E33" i="10"/>
  <c r="C33" i="10"/>
  <c r="B33" i="10"/>
  <c r="A33" i="10"/>
  <c r="F32" i="10"/>
  <c r="E32" i="10"/>
  <c r="C32" i="10"/>
  <c r="B32" i="10"/>
  <c r="A32" i="10"/>
  <c r="F31" i="10"/>
  <c r="E31" i="10"/>
  <c r="C31" i="10"/>
  <c r="B31" i="10"/>
  <c r="A31" i="10"/>
  <c r="F30" i="10"/>
  <c r="E30" i="10"/>
  <c r="C30" i="10"/>
  <c r="B30" i="10"/>
  <c r="A30" i="10"/>
  <c r="F29" i="10"/>
  <c r="E29" i="10"/>
  <c r="C29" i="10"/>
  <c r="B29" i="10"/>
  <c r="A29" i="10"/>
  <c r="F28" i="10"/>
  <c r="E28" i="10"/>
  <c r="C28" i="10"/>
  <c r="B28" i="10"/>
  <c r="A28" i="10"/>
  <c r="F27" i="10"/>
  <c r="E27" i="10"/>
  <c r="C27" i="10"/>
  <c r="B27" i="10"/>
  <c r="A27" i="10"/>
  <c r="F26" i="10"/>
  <c r="E26" i="10"/>
  <c r="C26" i="10"/>
  <c r="B26" i="10"/>
  <c r="A26" i="10"/>
  <c r="F25" i="10"/>
  <c r="E25" i="10"/>
  <c r="C25" i="10"/>
  <c r="B25" i="10"/>
  <c r="A25" i="10"/>
  <c r="F24" i="10"/>
  <c r="E24" i="10"/>
  <c r="C24" i="10"/>
  <c r="B24" i="10"/>
  <c r="A24" i="10"/>
  <c r="F23" i="10"/>
  <c r="E23" i="10"/>
  <c r="C23" i="10"/>
  <c r="B23" i="10"/>
  <c r="A23" i="10"/>
  <c r="F22" i="10"/>
  <c r="E22" i="10"/>
  <c r="C22" i="10"/>
  <c r="B22" i="10"/>
  <c r="A22" i="10"/>
  <c r="F21" i="10"/>
  <c r="E21" i="10"/>
  <c r="C21" i="10"/>
  <c r="B21" i="10"/>
  <c r="A21" i="10"/>
  <c r="F20" i="10"/>
  <c r="E20" i="10"/>
  <c r="C20" i="10"/>
  <c r="B20" i="10"/>
  <c r="A20" i="10"/>
  <c r="F19" i="10"/>
  <c r="E19" i="10"/>
  <c r="C19" i="10"/>
  <c r="B19" i="10"/>
  <c r="A19" i="10"/>
  <c r="F18" i="10"/>
  <c r="E18" i="10"/>
  <c r="C18" i="10"/>
  <c r="B18" i="10"/>
  <c r="A18" i="10"/>
  <c r="F17" i="10"/>
  <c r="E17" i="10"/>
  <c r="C17" i="10"/>
  <c r="B17" i="10"/>
  <c r="A17" i="10"/>
  <c r="F16" i="10"/>
  <c r="E16" i="10"/>
  <c r="C16" i="10"/>
  <c r="B16" i="10"/>
  <c r="A16" i="10"/>
  <c r="F15" i="10"/>
  <c r="E15" i="10"/>
  <c r="C15" i="10"/>
  <c r="B15" i="10"/>
  <c r="A15" i="10"/>
  <c r="F14" i="10"/>
  <c r="E14" i="10"/>
  <c r="C14" i="10"/>
  <c r="B14" i="10"/>
  <c r="A14" i="10"/>
  <c r="F13" i="10"/>
  <c r="E13" i="10"/>
  <c r="C13" i="10"/>
  <c r="B13" i="10"/>
  <c r="A13" i="10"/>
  <c r="F12" i="10"/>
  <c r="E12" i="10"/>
  <c r="C12" i="10"/>
  <c r="B12" i="10"/>
  <c r="A12" i="10"/>
  <c r="F11" i="10"/>
  <c r="E11" i="10"/>
  <c r="C11" i="10"/>
  <c r="B11" i="10"/>
  <c r="A11" i="10"/>
  <c r="F10" i="10"/>
  <c r="E10" i="10"/>
  <c r="C10" i="10"/>
  <c r="B10" i="10"/>
  <c r="A10" i="10"/>
  <c r="F9" i="10"/>
  <c r="E9" i="10"/>
  <c r="C9" i="10"/>
  <c r="B9" i="10"/>
  <c r="A9" i="10"/>
  <c r="F8" i="10"/>
  <c r="E8" i="10"/>
  <c r="C8" i="10"/>
  <c r="B8" i="10"/>
  <c r="A8" i="10"/>
  <c r="AN8" i="8" l="1"/>
  <c r="AO8" i="8"/>
  <c r="C18" i="7"/>
  <c r="C18" i="6"/>
  <c r="D18" i="6"/>
  <c r="A18" i="6"/>
  <c r="C19" i="7"/>
  <c r="D19" i="7"/>
  <c r="E19" i="7"/>
  <c r="A19" i="7"/>
  <c r="C20" i="7"/>
  <c r="D20" i="7"/>
  <c r="D20" i="6"/>
  <c r="A20" i="6"/>
  <c r="C21" i="7"/>
  <c r="D21" i="7"/>
  <c r="E21" i="7"/>
  <c r="A21" i="7"/>
  <c r="C22" i="7"/>
  <c r="C22" i="6"/>
  <c r="D22" i="6"/>
  <c r="A22" i="6"/>
  <c r="C23" i="7"/>
  <c r="D23" i="7"/>
  <c r="D23" i="6"/>
  <c r="A23" i="7"/>
  <c r="C24" i="7"/>
  <c r="D24" i="7"/>
  <c r="D24" i="6"/>
  <c r="A24" i="6"/>
  <c r="C25" i="7"/>
  <c r="D25" i="7"/>
  <c r="D25" i="6"/>
  <c r="A25" i="6"/>
  <c r="C26" i="7"/>
  <c r="C26" i="6"/>
  <c r="D26" i="6"/>
  <c r="A26" i="6"/>
  <c r="C27" i="7"/>
  <c r="C27" i="6"/>
  <c r="E27" i="7"/>
  <c r="A27" i="7"/>
  <c r="C28" i="7"/>
  <c r="D28" i="7"/>
  <c r="D28" i="6"/>
  <c r="A28" i="6"/>
  <c r="C29" i="7"/>
  <c r="D29" i="7"/>
  <c r="D29" i="6"/>
  <c r="A29" i="7"/>
  <c r="C30" i="7"/>
  <c r="C30" i="6"/>
  <c r="D30" i="6"/>
  <c r="A30" i="6"/>
  <c r="C31" i="7"/>
  <c r="D31" i="7"/>
  <c r="E31" i="7"/>
  <c r="A31" i="7"/>
  <c r="C32" i="7"/>
  <c r="D32" i="7"/>
  <c r="D32" i="6"/>
  <c r="A32" i="6"/>
  <c r="C33" i="7"/>
  <c r="C33" i="6"/>
  <c r="D33" i="6"/>
  <c r="A33" i="7"/>
  <c r="C34" i="7"/>
  <c r="C34" i="6"/>
  <c r="D34" i="6"/>
  <c r="A34" i="6"/>
  <c r="C35" i="7"/>
  <c r="D35" i="7"/>
  <c r="E35" i="7"/>
  <c r="A35" i="7"/>
  <c r="C36" i="7"/>
  <c r="D36" i="7"/>
  <c r="D36" i="6"/>
  <c r="A36" i="6"/>
  <c r="C37" i="7"/>
  <c r="C37" i="6"/>
  <c r="D37" i="6"/>
  <c r="A37" i="7"/>
  <c r="C38" i="7"/>
  <c r="C38" i="6"/>
  <c r="D38" i="6"/>
  <c r="A38" i="6"/>
  <c r="C39" i="7"/>
  <c r="D39" i="7"/>
  <c r="D39" i="6"/>
  <c r="A39" i="7"/>
  <c r="C40" i="7"/>
  <c r="D40" i="7"/>
  <c r="D40" i="6"/>
  <c r="A40" i="6"/>
  <c r="C41" i="7"/>
  <c r="D41" i="7"/>
  <c r="D41" i="6"/>
  <c r="A41" i="6"/>
  <c r="C42" i="7"/>
  <c r="C42" i="6"/>
  <c r="D42" i="6"/>
  <c r="A42" i="6"/>
  <c r="C43" i="7"/>
  <c r="C43" i="6"/>
  <c r="E43" i="7"/>
  <c r="A43" i="7"/>
  <c r="C44" i="7"/>
  <c r="D44" i="7"/>
  <c r="D44" i="6"/>
  <c r="A44" i="6"/>
  <c r="C45" i="7"/>
  <c r="D45" i="7"/>
  <c r="D45" i="6"/>
  <c r="A45" i="6"/>
  <c r="C46" i="7"/>
  <c r="C46" i="6"/>
  <c r="D46" i="6"/>
  <c r="A46" i="6"/>
  <c r="C47" i="7"/>
  <c r="C47" i="6"/>
  <c r="E47" i="7"/>
  <c r="A47" i="7"/>
  <c r="C48" i="7"/>
  <c r="D48" i="7"/>
  <c r="D48" i="6"/>
  <c r="A48" i="6"/>
  <c r="C49" i="7"/>
  <c r="D49" i="7"/>
  <c r="D49" i="6"/>
  <c r="A49" i="7"/>
  <c r="C50" i="7"/>
  <c r="C50" i="6"/>
  <c r="D50" i="6"/>
  <c r="A50" i="6"/>
  <c r="B17" i="6"/>
  <c r="C17" i="6"/>
  <c r="E17" i="7"/>
  <c r="A17" i="6"/>
  <c r="A11" i="4"/>
  <c r="B11" i="4"/>
  <c r="C11" i="4"/>
  <c r="D11" i="4"/>
  <c r="E11" i="4"/>
  <c r="F11" i="4"/>
  <c r="G11" i="4"/>
  <c r="H11" i="4"/>
  <c r="A12" i="4"/>
  <c r="B12" i="4"/>
  <c r="C12" i="4"/>
  <c r="D12" i="4"/>
  <c r="E12" i="4"/>
  <c r="F12" i="4"/>
  <c r="G12" i="4"/>
  <c r="H12" i="4"/>
  <c r="A13" i="4"/>
  <c r="B13" i="4"/>
  <c r="C13" i="4"/>
  <c r="D13" i="4"/>
  <c r="E13" i="4"/>
  <c r="F13" i="4"/>
  <c r="G13" i="4"/>
  <c r="H13" i="4"/>
  <c r="A14" i="4"/>
  <c r="B14" i="4"/>
  <c r="C14" i="4"/>
  <c r="D14" i="4"/>
  <c r="E14" i="4"/>
  <c r="F14" i="4"/>
  <c r="G14" i="4"/>
  <c r="H14" i="4"/>
  <c r="A15" i="4"/>
  <c r="B15" i="4"/>
  <c r="C15" i="4"/>
  <c r="D15" i="4"/>
  <c r="E15" i="4"/>
  <c r="F15" i="4"/>
  <c r="G15" i="4"/>
  <c r="H15" i="4"/>
  <c r="A16" i="4"/>
  <c r="B16" i="4"/>
  <c r="C16" i="4"/>
  <c r="D16" i="4"/>
  <c r="E16" i="4"/>
  <c r="F16" i="4"/>
  <c r="G16" i="4"/>
  <c r="H16" i="4"/>
  <c r="A17" i="4"/>
  <c r="B17" i="4"/>
  <c r="C17" i="4"/>
  <c r="D17" i="4"/>
  <c r="E17" i="4"/>
  <c r="F17" i="4"/>
  <c r="G17" i="4"/>
  <c r="H17" i="4"/>
  <c r="A18" i="4"/>
  <c r="B18" i="4"/>
  <c r="C18" i="4"/>
  <c r="D18" i="4"/>
  <c r="E18" i="4"/>
  <c r="F18" i="4"/>
  <c r="G18" i="4"/>
  <c r="H18" i="4"/>
  <c r="A19" i="4"/>
  <c r="B19" i="4"/>
  <c r="C19" i="4"/>
  <c r="D19" i="4"/>
  <c r="E19" i="4"/>
  <c r="F19" i="4"/>
  <c r="G19" i="4"/>
  <c r="H19" i="4"/>
  <c r="A20" i="4"/>
  <c r="B20" i="4"/>
  <c r="C20" i="4"/>
  <c r="D20" i="4"/>
  <c r="E20" i="4"/>
  <c r="F20" i="4"/>
  <c r="G20" i="4"/>
  <c r="H20" i="4"/>
  <c r="A21" i="4"/>
  <c r="B21" i="4"/>
  <c r="C21" i="4"/>
  <c r="D21" i="4"/>
  <c r="E21" i="4"/>
  <c r="F21" i="4"/>
  <c r="G21" i="4"/>
  <c r="H21" i="4"/>
  <c r="A22" i="4"/>
  <c r="B22" i="4"/>
  <c r="C22" i="4"/>
  <c r="D22" i="4"/>
  <c r="E22" i="4"/>
  <c r="F22" i="4"/>
  <c r="G22" i="4"/>
  <c r="H22" i="4"/>
  <c r="A23" i="4"/>
  <c r="B23" i="4"/>
  <c r="C23" i="4"/>
  <c r="D23" i="4"/>
  <c r="E23" i="4"/>
  <c r="F23" i="4"/>
  <c r="G23" i="4"/>
  <c r="H23" i="4"/>
  <c r="A24" i="4"/>
  <c r="B24" i="4"/>
  <c r="C24" i="4"/>
  <c r="D24" i="4"/>
  <c r="E24" i="4"/>
  <c r="F24" i="4"/>
  <c r="G24" i="4"/>
  <c r="H24" i="4"/>
  <c r="A25" i="4"/>
  <c r="B25" i="4"/>
  <c r="C25" i="4"/>
  <c r="D25" i="4"/>
  <c r="E25" i="4"/>
  <c r="F25" i="4"/>
  <c r="G25" i="4"/>
  <c r="H25" i="4"/>
  <c r="A26" i="4"/>
  <c r="B26" i="4"/>
  <c r="C26" i="4"/>
  <c r="D26" i="4"/>
  <c r="E26" i="4"/>
  <c r="F26" i="4"/>
  <c r="G26" i="4"/>
  <c r="H26" i="4"/>
  <c r="A27" i="4"/>
  <c r="B27" i="4"/>
  <c r="C27" i="4"/>
  <c r="D27" i="4"/>
  <c r="E27" i="4"/>
  <c r="F27" i="4"/>
  <c r="G27" i="4"/>
  <c r="H27" i="4"/>
  <c r="A28" i="4"/>
  <c r="B28" i="4"/>
  <c r="C28" i="4"/>
  <c r="D28" i="4"/>
  <c r="E28" i="4"/>
  <c r="F28" i="4"/>
  <c r="G28" i="4"/>
  <c r="H28" i="4"/>
  <c r="A29" i="4"/>
  <c r="B29" i="4"/>
  <c r="C29" i="4"/>
  <c r="D29" i="4"/>
  <c r="E29" i="4"/>
  <c r="F29" i="4"/>
  <c r="G29" i="4"/>
  <c r="H29" i="4"/>
  <c r="A30" i="4"/>
  <c r="B30" i="4"/>
  <c r="C30" i="4"/>
  <c r="D30" i="4"/>
  <c r="E30" i="4"/>
  <c r="F30" i="4"/>
  <c r="G30" i="4"/>
  <c r="H30" i="4"/>
  <c r="A31" i="4"/>
  <c r="B31" i="4"/>
  <c r="C31" i="4"/>
  <c r="D31" i="4"/>
  <c r="E31" i="4"/>
  <c r="F31" i="4"/>
  <c r="G31" i="4"/>
  <c r="H31" i="4"/>
  <c r="A32" i="4"/>
  <c r="B32" i="4"/>
  <c r="C32" i="4"/>
  <c r="D32" i="4"/>
  <c r="E32" i="4"/>
  <c r="F32" i="4"/>
  <c r="G32" i="4"/>
  <c r="H32" i="4"/>
  <c r="A33" i="4"/>
  <c r="B33" i="4"/>
  <c r="C33" i="4"/>
  <c r="D33" i="4"/>
  <c r="E33" i="4"/>
  <c r="F33" i="4"/>
  <c r="G33" i="4"/>
  <c r="H33" i="4"/>
  <c r="A34" i="4"/>
  <c r="B34" i="4"/>
  <c r="C34" i="4"/>
  <c r="D34" i="4"/>
  <c r="E34" i="4"/>
  <c r="F34" i="4"/>
  <c r="G34" i="4"/>
  <c r="H34" i="4"/>
  <c r="A35" i="4"/>
  <c r="B35" i="4"/>
  <c r="C35" i="4"/>
  <c r="D35" i="4"/>
  <c r="E35" i="4"/>
  <c r="F35" i="4"/>
  <c r="G35" i="4"/>
  <c r="H35" i="4"/>
  <c r="A36" i="4"/>
  <c r="B36" i="4"/>
  <c r="C36" i="4"/>
  <c r="D36" i="4"/>
  <c r="E36" i="4"/>
  <c r="F36" i="4"/>
  <c r="G36" i="4"/>
  <c r="H36" i="4"/>
  <c r="A37" i="4"/>
  <c r="B37" i="4"/>
  <c r="C37" i="4"/>
  <c r="D37" i="4"/>
  <c r="E37" i="4"/>
  <c r="F37" i="4"/>
  <c r="G37" i="4"/>
  <c r="H37" i="4"/>
  <c r="A38" i="4"/>
  <c r="B38" i="4"/>
  <c r="C38" i="4"/>
  <c r="D38" i="4"/>
  <c r="E38" i="4"/>
  <c r="F38" i="4"/>
  <c r="G38" i="4"/>
  <c r="H38" i="4"/>
  <c r="A39" i="4"/>
  <c r="B39" i="4"/>
  <c r="C39" i="4"/>
  <c r="D39" i="4"/>
  <c r="E39" i="4"/>
  <c r="F39" i="4"/>
  <c r="G39" i="4"/>
  <c r="H39" i="4"/>
  <c r="A40" i="4"/>
  <c r="B40" i="4"/>
  <c r="C40" i="4"/>
  <c r="D40" i="4"/>
  <c r="E40" i="4"/>
  <c r="F40" i="4"/>
  <c r="G40" i="4"/>
  <c r="H40" i="4"/>
  <c r="A41" i="4"/>
  <c r="B41" i="4"/>
  <c r="C41" i="4"/>
  <c r="D41" i="4"/>
  <c r="E41" i="4"/>
  <c r="F41" i="4"/>
  <c r="G41" i="4"/>
  <c r="H41" i="4"/>
  <c r="A42" i="4"/>
  <c r="B42" i="4"/>
  <c r="C42" i="4"/>
  <c r="D42" i="4"/>
  <c r="E42" i="4"/>
  <c r="F42" i="4"/>
  <c r="G42" i="4"/>
  <c r="H42" i="4"/>
  <c r="A43" i="4"/>
  <c r="B43" i="4"/>
  <c r="C43" i="4"/>
  <c r="D43" i="4"/>
  <c r="E43" i="4"/>
  <c r="F43" i="4"/>
  <c r="G43" i="4"/>
  <c r="H43" i="4"/>
  <c r="A44" i="4"/>
  <c r="B44" i="4"/>
  <c r="C44" i="4"/>
  <c r="D44" i="4"/>
  <c r="E44" i="4"/>
  <c r="F44" i="4"/>
  <c r="G44" i="4"/>
  <c r="H44" i="4"/>
  <c r="A45" i="4"/>
  <c r="B45" i="4"/>
  <c r="C45" i="4"/>
  <c r="D45" i="4"/>
  <c r="E45" i="4"/>
  <c r="F45" i="4"/>
  <c r="G45" i="4"/>
  <c r="H45" i="4"/>
  <c r="A46" i="4"/>
  <c r="B46" i="4"/>
  <c r="C46" i="4"/>
  <c r="D46" i="4"/>
  <c r="E46" i="4"/>
  <c r="F46" i="4"/>
  <c r="G46" i="4"/>
  <c r="H46" i="4"/>
  <c r="A47" i="4"/>
  <c r="B47" i="4"/>
  <c r="C47" i="4"/>
  <c r="D47" i="4"/>
  <c r="E47" i="4"/>
  <c r="F47" i="4"/>
  <c r="G47" i="4"/>
  <c r="H47" i="4"/>
  <c r="A48" i="4"/>
  <c r="B48" i="4"/>
  <c r="C48" i="4"/>
  <c r="D48" i="4"/>
  <c r="E48" i="4"/>
  <c r="F48" i="4"/>
  <c r="G48" i="4"/>
  <c r="H48" i="4"/>
  <c r="A49" i="4"/>
  <c r="B49" i="4"/>
  <c r="C49" i="4"/>
  <c r="D49" i="4"/>
  <c r="E49" i="4"/>
  <c r="F49" i="4"/>
  <c r="G49" i="4"/>
  <c r="H49" i="4"/>
  <c r="A50" i="4"/>
  <c r="B50" i="4"/>
  <c r="C50" i="4"/>
  <c r="D50" i="4"/>
  <c r="E50" i="4"/>
  <c r="F50" i="4"/>
  <c r="G50" i="4"/>
  <c r="H50" i="4"/>
  <c r="B10" i="4"/>
  <c r="C10" i="4"/>
  <c r="D10" i="4"/>
  <c r="E10" i="4"/>
  <c r="F10" i="4"/>
  <c r="G10" i="4"/>
  <c r="H10" i="4"/>
  <c r="A10" i="4"/>
  <c r="C9" i="9"/>
  <c r="D9" i="9"/>
  <c r="E9" i="9"/>
  <c r="F9" i="9"/>
  <c r="G9" i="9"/>
  <c r="C10" i="9"/>
  <c r="D10" i="9"/>
  <c r="E10" i="9"/>
  <c r="F10" i="9"/>
  <c r="G10" i="9"/>
  <c r="C11" i="9"/>
  <c r="D11" i="9"/>
  <c r="E11" i="9"/>
  <c r="F11" i="9"/>
  <c r="G11" i="9"/>
  <c r="C12" i="9"/>
  <c r="D12" i="9"/>
  <c r="E12" i="9"/>
  <c r="F12" i="9"/>
  <c r="G12" i="9"/>
  <c r="C13" i="9"/>
  <c r="D13" i="9"/>
  <c r="E13" i="9"/>
  <c r="F13" i="9"/>
  <c r="G13" i="9"/>
  <c r="C14" i="9"/>
  <c r="D14" i="9"/>
  <c r="E14" i="9"/>
  <c r="F14" i="9"/>
  <c r="G14" i="9"/>
  <c r="C15" i="9"/>
  <c r="D15" i="9"/>
  <c r="E15" i="9"/>
  <c r="F15" i="9"/>
  <c r="G15" i="9"/>
  <c r="C16" i="9"/>
  <c r="D16" i="9"/>
  <c r="E16" i="9"/>
  <c r="F16" i="9"/>
  <c r="G16" i="9"/>
  <c r="C17" i="9"/>
  <c r="D17" i="9"/>
  <c r="E17" i="9"/>
  <c r="F17" i="9"/>
  <c r="G17" i="9"/>
  <c r="C18" i="9"/>
  <c r="D18" i="9"/>
  <c r="E18" i="9"/>
  <c r="F18" i="9"/>
  <c r="G18" i="9"/>
  <c r="C19" i="9"/>
  <c r="D19" i="9"/>
  <c r="E19" i="9"/>
  <c r="F19" i="9"/>
  <c r="G19" i="9"/>
  <c r="C20" i="9"/>
  <c r="D20" i="9"/>
  <c r="E20" i="9"/>
  <c r="F20" i="9"/>
  <c r="G20" i="9"/>
  <c r="C21" i="9"/>
  <c r="D21" i="9"/>
  <c r="E21" i="9"/>
  <c r="F21" i="9"/>
  <c r="G21" i="9"/>
  <c r="C22" i="9"/>
  <c r="D22" i="9"/>
  <c r="E22" i="9"/>
  <c r="F22" i="9"/>
  <c r="G22" i="9"/>
  <c r="C23" i="9"/>
  <c r="D23" i="9"/>
  <c r="E23" i="9"/>
  <c r="F23" i="9"/>
  <c r="G23" i="9"/>
  <c r="C24" i="9"/>
  <c r="D24" i="9"/>
  <c r="E24" i="9"/>
  <c r="F24" i="9"/>
  <c r="G24" i="9"/>
  <c r="C25" i="9"/>
  <c r="D25" i="9"/>
  <c r="E25" i="9"/>
  <c r="F25" i="9"/>
  <c r="G25" i="9"/>
  <c r="C26" i="9"/>
  <c r="D26" i="9"/>
  <c r="E26" i="9"/>
  <c r="F26" i="9"/>
  <c r="G26" i="9"/>
  <c r="C27" i="9"/>
  <c r="D27" i="9"/>
  <c r="E27" i="9"/>
  <c r="F27" i="9"/>
  <c r="G27" i="9"/>
  <c r="C28" i="9"/>
  <c r="D28" i="9"/>
  <c r="E28" i="9"/>
  <c r="F28" i="9"/>
  <c r="G28" i="9"/>
  <c r="C29" i="9"/>
  <c r="D29" i="9"/>
  <c r="E29" i="9"/>
  <c r="F29" i="9"/>
  <c r="G29" i="9"/>
  <c r="C30" i="9"/>
  <c r="D30" i="9"/>
  <c r="E30" i="9"/>
  <c r="F30" i="9"/>
  <c r="G30" i="9"/>
  <c r="C31" i="9"/>
  <c r="D31" i="9"/>
  <c r="E31" i="9"/>
  <c r="F31" i="9"/>
  <c r="G31" i="9"/>
  <c r="C32" i="9"/>
  <c r="D32" i="9"/>
  <c r="E32" i="9"/>
  <c r="F32" i="9"/>
  <c r="G32" i="9"/>
  <c r="C33" i="9"/>
  <c r="D33" i="9"/>
  <c r="E33" i="9"/>
  <c r="F33" i="9"/>
  <c r="G33" i="9"/>
  <c r="C34" i="9"/>
  <c r="D34" i="9"/>
  <c r="E34" i="9"/>
  <c r="F34" i="9"/>
  <c r="G34" i="9"/>
  <c r="C35" i="9"/>
  <c r="D35" i="9"/>
  <c r="E35" i="9"/>
  <c r="F35" i="9"/>
  <c r="G35" i="9"/>
  <c r="C36" i="9"/>
  <c r="D36" i="9"/>
  <c r="E36" i="9"/>
  <c r="F36" i="9"/>
  <c r="G36" i="9"/>
  <c r="C37" i="9"/>
  <c r="D37" i="9"/>
  <c r="E37" i="9"/>
  <c r="F37" i="9"/>
  <c r="G37" i="9"/>
  <c r="C38" i="9"/>
  <c r="D38" i="9"/>
  <c r="E38" i="9"/>
  <c r="F38" i="9"/>
  <c r="G38" i="9"/>
  <c r="C39" i="9"/>
  <c r="D39" i="9"/>
  <c r="E39" i="9"/>
  <c r="F39" i="9"/>
  <c r="G39" i="9"/>
  <c r="C40" i="9"/>
  <c r="D40" i="9"/>
  <c r="E40" i="9"/>
  <c r="F40" i="9"/>
  <c r="G40" i="9"/>
  <c r="C41" i="9"/>
  <c r="D41" i="9"/>
  <c r="E41" i="9"/>
  <c r="F41" i="9"/>
  <c r="G41" i="9"/>
  <c r="C42" i="9"/>
  <c r="D42" i="9"/>
  <c r="E42" i="9"/>
  <c r="F42" i="9"/>
  <c r="G42" i="9"/>
  <c r="C43" i="9"/>
  <c r="D43" i="9"/>
  <c r="E43" i="9"/>
  <c r="F43" i="9"/>
  <c r="G43" i="9"/>
  <c r="C44" i="9"/>
  <c r="D44" i="9"/>
  <c r="E44" i="9"/>
  <c r="F44" i="9"/>
  <c r="G44" i="9"/>
  <c r="C45" i="9"/>
  <c r="D45" i="9"/>
  <c r="E45" i="9"/>
  <c r="F45" i="9"/>
  <c r="G45" i="9"/>
  <c r="C46" i="9"/>
  <c r="D46" i="9"/>
  <c r="E46" i="9"/>
  <c r="F46" i="9"/>
  <c r="G46" i="9"/>
  <c r="C47" i="9"/>
  <c r="D47" i="9"/>
  <c r="E47" i="9"/>
  <c r="F47" i="9"/>
  <c r="G47" i="9"/>
  <c r="C48" i="9"/>
  <c r="D48" i="9"/>
  <c r="E48" i="9"/>
  <c r="F48" i="9"/>
  <c r="G48" i="9"/>
  <c r="C49" i="9"/>
  <c r="D49" i="9"/>
  <c r="E49" i="9"/>
  <c r="F49" i="9"/>
  <c r="G49" i="9"/>
  <c r="C50" i="9"/>
  <c r="D50" i="9"/>
  <c r="E50" i="9"/>
  <c r="F50" i="9"/>
  <c r="G50" i="9"/>
  <c r="C51" i="9"/>
  <c r="D51" i="9"/>
  <c r="E51" i="9"/>
  <c r="F51" i="9"/>
  <c r="G51" i="9"/>
  <c r="C52" i="9"/>
  <c r="D52" i="9"/>
  <c r="E52" i="9"/>
  <c r="F52" i="9"/>
  <c r="G52" i="9"/>
  <c r="C53" i="9"/>
  <c r="D53" i="9"/>
  <c r="E53" i="9"/>
  <c r="F53" i="9"/>
  <c r="G53" i="9"/>
  <c r="C54" i="9"/>
  <c r="D54" i="9"/>
  <c r="E54" i="9"/>
  <c r="F54" i="9"/>
  <c r="G54" i="9"/>
  <c r="C55" i="9"/>
  <c r="D55" i="9"/>
  <c r="E55" i="9"/>
  <c r="F55" i="9"/>
  <c r="G55" i="9"/>
  <c r="C56" i="9"/>
  <c r="D56" i="9"/>
  <c r="E56" i="9"/>
  <c r="F56" i="9"/>
  <c r="G56" i="9"/>
  <c r="C57" i="9"/>
  <c r="D57" i="9"/>
  <c r="E57" i="9"/>
  <c r="F57" i="9"/>
  <c r="G57" i="9"/>
  <c r="D8" i="9"/>
  <c r="E8" i="9"/>
  <c r="F8" i="9"/>
  <c r="G8" i="9"/>
  <c r="C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B36" i="9"/>
  <c r="B37" i="9"/>
  <c r="B38" i="9"/>
  <c r="B39" i="9"/>
  <c r="B40" i="9"/>
  <c r="B41" i="9"/>
  <c r="B42" i="9"/>
  <c r="B43" i="9"/>
  <c r="B44" i="9"/>
  <c r="B45" i="9"/>
  <c r="B46" i="9"/>
  <c r="B47" i="9"/>
  <c r="B48" i="9"/>
  <c r="B49" i="9"/>
  <c r="B50" i="9"/>
  <c r="B51" i="9"/>
  <c r="B52" i="9"/>
  <c r="B53" i="9"/>
  <c r="B54" i="9"/>
  <c r="B55" i="9"/>
  <c r="B56" i="9"/>
  <c r="B57" i="9"/>
  <c r="B8" i="9"/>
  <c r="E17" i="6"/>
  <c r="F17" i="6"/>
  <c r="G17" i="6"/>
  <c r="H17" i="6"/>
  <c r="I17" i="6"/>
  <c r="J17" i="6"/>
  <c r="K17" i="6"/>
  <c r="L17" i="6"/>
  <c r="E18" i="6"/>
  <c r="F18" i="6"/>
  <c r="G18" i="6"/>
  <c r="H18" i="6"/>
  <c r="I18" i="6"/>
  <c r="J18" i="6"/>
  <c r="K18" i="6"/>
  <c r="L18" i="6"/>
  <c r="E19" i="6"/>
  <c r="F19" i="6"/>
  <c r="G19" i="6"/>
  <c r="H19" i="6"/>
  <c r="I19" i="6"/>
  <c r="J19" i="6"/>
  <c r="K19" i="6"/>
  <c r="L19" i="6"/>
  <c r="E20" i="6"/>
  <c r="F20" i="6"/>
  <c r="G20" i="6"/>
  <c r="H20" i="6"/>
  <c r="I20" i="6"/>
  <c r="J20" i="6"/>
  <c r="K20" i="6"/>
  <c r="L20" i="6"/>
  <c r="E21" i="6"/>
  <c r="F21" i="6"/>
  <c r="G21" i="6"/>
  <c r="H21" i="6"/>
  <c r="I21" i="6"/>
  <c r="J21" i="6"/>
  <c r="K21" i="6"/>
  <c r="L21" i="6"/>
  <c r="E22" i="6"/>
  <c r="F22" i="6"/>
  <c r="G22" i="6"/>
  <c r="H22" i="6"/>
  <c r="I22" i="6"/>
  <c r="J22" i="6"/>
  <c r="K22" i="6"/>
  <c r="L22" i="6"/>
  <c r="E23" i="6"/>
  <c r="F23" i="6"/>
  <c r="G23" i="6"/>
  <c r="H23" i="6"/>
  <c r="I23" i="6"/>
  <c r="J23" i="6"/>
  <c r="K23" i="6"/>
  <c r="L23" i="6"/>
  <c r="E24" i="6"/>
  <c r="F24" i="6"/>
  <c r="G24" i="6"/>
  <c r="H24" i="6"/>
  <c r="I24" i="6"/>
  <c r="J24" i="6"/>
  <c r="K24" i="6"/>
  <c r="L24" i="6"/>
  <c r="E25" i="6"/>
  <c r="F25" i="6"/>
  <c r="G25" i="6"/>
  <c r="H25" i="6"/>
  <c r="I25" i="6"/>
  <c r="J25" i="6"/>
  <c r="K25" i="6"/>
  <c r="L25" i="6"/>
  <c r="E26" i="6"/>
  <c r="F26" i="6"/>
  <c r="G26" i="6"/>
  <c r="H26" i="6"/>
  <c r="I26" i="6"/>
  <c r="J26" i="6"/>
  <c r="K26" i="6"/>
  <c r="L26" i="6"/>
  <c r="E27" i="6"/>
  <c r="F27" i="6"/>
  <c r="G27" i="6"/>
  <c r="H27" i="6"/>
  <c r="I27" i="6"/>
  <c r="J27" i="6"/>
  <c r="K27" i="6"/>
  <c r="L27" i="6"/>
  <c r="E28" i="6"/>
  <c r="F28" i="6"/>
  <c r="G28" i="6"/>
  <c r="H28" i="6"/>
  <c r="I28" i="6"/>
  <c r="J28" i="6"/>
  <c r="K28" i="6"/>
  <c r="L28" i="6"/>
  <c r="E29" i="6"/>
  <c r="F29" i="6"/>
  <c r="G29" i="6"/>
  <c r="H29" i="6"/>
  <c r="I29" i="6"/>
  <c r="J29" i="6"/>
  <c r="K29" i="6"/>
  <c r="L29" i="6"/>
  <c r="E30" i="6"/>
  <c r="F30" i="6"/>
  <c r="G30" i="6"/>
  <c r="H30" i="6"/>
  <c r="I30" i="6"/>
  <c r="J30" i="6"/>
  <c r="K30" i="6"/>
  <c r="L30" i="6"/>
  <c r="E31" i="6"/>
  <c r="F31" i="6"/>
  <c r="G31" i="6"/>
  <c r="H31" i="6"/>
  <c r="I31" i="6"/>
  <c r="J31" i="6"/>
  <c r="K31" i="6"/>
  <c r="L31" i="6"/>
  <c r="E32" i="6"/>
  <c r="F32" i="6"/>
  <c r="G32" i="6"/>
  <c r="H32" i="6"/>
  <c r="I32" i="6"/>
  <c r="J32" i="6"/>
  <c r="K32" i="6"/>
  <c r="L32" i="6"/>
  <c r="E33" i="6"/>
  <c r="F33" i="6"/>
  <c r="G33" i="6"/>
  <c r="H33" i="6"/>
  <c r="I33" i="6"/>
  <c r="J33" i="6"/>
  <c r="K33" i="6"/>
  <c r="L33" i="6"/>
  <c r="E34" i="6"/>
  <c r="F34" i="6"/>
  <c r="G34" i="6"/>
  <c r="H34" i="6"/>
  <c r="I34" i="6"/>
  <c r="J34" i="6"/>
  <c r="K34" i="6"/>
  <c r="L34" i="6"/>
  <c r="E35" i="6"/>
  <c r="F35" i="6"/>
  <c r="G35" i="6"/>
  <c r="H35" i="6"/>
  <c r="I35" i="6"/>
  <c r="J35" i="6"/>
  <c r="K35" i="6"/>
  <c r="L35" i="6"/>
  <c r="E36" i="6"/>
  <c r="F36" i="6"/>
  <c r="G36" i="6"/>
  <c r="H36" i="6"/>
  <c r="I36" i="6"/>
  <c r="J36" i="6"/>
  <c r="K36" i="6"/>
  <c r="L36" i="6"/>
  <c r="E37" i="6"/>
  <c r="F37" i="6"/>
  <c r="G37" i="6"/>
  <c r="H37" i="6"/>
  <c r="I37" i="6"/>
  <c r="J37" i="6"/>
  <c r="K37" i="6"/>
  <c r="L37" i="6"/>
  <c r="E38" i="6"/>
  <c r="F38" i="6"/>
  <c r="G38" i="6"/>
  <c r="H38" i="6"/>
  <c r="I38" i="6"/>
  <c r="J38" i="6"/>
  <c r="K38" i="6"/>
  <c r="L38" i="6"/>
  <c r="E39" i="6"/>
  <c r="F39" i="6"/>
  <c r="G39" i="6"/>
  <c r="H39" i="6"/>
  <c r="I39" i="6"/>
  <c r="J39" i="6"/>
  <c r="K39" i="6"/>
  <c r="L39" i="6"/>
  <c r="E40" i="6"/>
  <c r="F40" i="6"/>
  <c r="G40" i="6"/>
  <c r="H40" i="6"/>
  <c r="I40" i="6"/>
  <c r="J40" i="6"/>
  <c r="K40" i="6"/>
  <c r="L40" i="6"/>
  <c r="E41" i="6"/>
  <c r="F41" i="6"/>
  <c r="G41" i="6"/>
  <c r="H41" i="6"/>
  <c r="I41" i="6"/>
  <c r="J41" i="6"/>
  <c r="K41" i="6"/>
  <c r="L41" i="6"/>
  <c r="E42" i="6"/>
  <c r="F42" i="6"/>
  <c r="G42" i="6"/>
  <c r="H42" i="6"/>
  <c r="I42" i="6"/>
  <c r="J42" i="6"/>
  <c r="K42" i="6"/>
  <c r="L42" i="6"/>
  <c r="E43" i="6"/>
  <c r="F43" i="6"/>
  <c r="G43" i="6"/>
  <c r="H43" i="6"/>
  <c r="I43" i="6"/>
  <c r="J43" i="6"/>
  <c r="K43" i="6"/>
  <c r="L43" i="6"/>
  <c r="E44" i="6"/>
  <c r="F44" i="6"/>
  <c r="G44" i="6"/>
  <c r="H44" i="6"/>
  <c r="I44" i="6"/>
  <c r="J44" i="6"/>
  <c r="K44" i="6"/>
  <c r="L44" i="6"/>
  <c r="E45" i="6"/>
  <c r="F45" i="6"/>
  <c r="G45" i="6"/>
  <c r="H45" i="6"/>
  <c r="I45" i="6"/>
  <c r="J45" i="6"/>
  <c r="K45" i="6"/>
  <c r="L45" i="6"/>
  <c r="E46" i="6"/>
  <c r="F46" i="6"/>
  <c r="G46" i="6"/>
  <c r="H46" i="6"/>
  <c r="I46" i="6"/>
  <c r="J46" i="6"/>
  <c r="K46" i="6"/>
  <c r="L46" i="6"/>
  <c r="E47" i="6"/>
  <c r="F47" i="6"/>
  <c r="G47" i="6"/>
  <c r="H47" i="6"/>
  <c r="I47" i="6"/>
  <c r="J47" i="6"/>
  <c r="K47" i="6"/>
  <c r="L47" i="6"/>
  <c r="E48" i="6"/>
  <c r="F48" i="6"/>
  <c r="G48" i="6"/>
  <c r="H48" i="6"/>
  <c r="I48" i="6"/>
  <c r="J48" i="6"/>
  <c r="K48" i="6"/>
  <c r="L48" i="6"/>
  <c r="E49" i="6"/>
  <c r="F49" i="6"/>
  <c r="G49" i="6"/>
  <c r="H49" i="6"/>
  <c r="I49" i="6"/>
  <c r="J49" i="6"/>
  <c r="K49" i="6"/>
  <c r="L49" i="6"/>
  <c r="E50" i="6"/>
  <c r="F50" i="6"/>
  <c r="G50" i="6"/>
  <c r="H50" i="6"/>
  <c r="I50" i="6"/>
  <c r="J50" i="6"/>
  <c r="K50" i="6"/>
  <c r="L50" i="6"/>
  <c r="L16" i="6"/>
  <c r="K16" i="6"/>
  <c r="J16" i="6"/>
  <c r="I16" i="6"/>
  <c r="H16" i="6"/>
  <c r="G16" i="6"/>
  <c r="F16" i="6"/>
  <c r="E16" i="6"/>
  <c r="L15" i="6"/>
  <c r="K15" i="6"/>
  <c r="J15" i="6"/>
  <c r="I15" i="6"/>
  <c r="H15" i="6"/>
  <c r="G15" i="6"/>
  <c r="F15" i="6"/>
  <c r="E15" i="6"/>
  <c r="H9" i="4"/>
  <c r="H8" i="4"/>
  <c r="A4" i="4"/>
  <c r="G9" i="4"/>
  <c r="G8" i="4"/>
  <c r="F8" i="4"/>
  <c r="F9" i="4"/>
  <c r="E9" i="4"/>
  <c r="E8" i="4"/>
  <c r="D9" i="4"/>
  <c r="D8" i="4"/>
  <c r="C9" i="4"/>
  <c r="C8" i="4"/>
  <c r="A9" i="4"/>
  <c r="B9" i="4"/>
  <c r="B8" i="4"/>
  <c r="A8" i="4"/>
  <c r="L16" i="7"/>
  <c r="M16" i="7"/>
  <c r="L17" i="7"/>
  <c r="M17" i="7"/>
  <c r="L18" i="7"/>
  <c r="M18" i="7"/>
  <c r="L19" i="7"/>
  <c r="M19" i="7"/>
  <c r="L20" i="7"/>
  <c r="M20" i="7"/>
  <c r="L21" i="7"/>
  <c r="M21" i="7"/>
  <c r="L22" i="7"/>
  <c r="M22" i="7"/>
  <c r="L23" i="7"/>
  <c r="M23" i="7"/>
  <c r="L24" i="7"/>
  <c r="M24" i="7"/>
  <c r="L25" i="7"/>
  <c r="M25" i="7"/>
  <c r="L26" i="7"/>
  <c r="M26" i="7"/>
  <c r="L27" i="7"/>
  <c r="M27" i="7"/>
  <c r="L28" i="7"/>
  <c r="M28" i="7"/>
  <c r="L29" i="7"/>
  <c r="M29" i="7"/>
  <c r="L30" i="7"/>
  <c r="M30" i="7"/>
  <c r="L31" i="7"/>
  <c r="M31" i="7"/>
  <c r="L32" i="7"/>
  <c r="M32" i="7"/>
  <c r="L33" i="7"/>
  <c r="M33" i="7"/>
  <c r="L34" i="7"/>
  <c r="M34" i="7"/>
  <c r="L35" i="7"/>
  <c r="M35" i="7"/>
  <c r="L36" i="7"/>
  <c r="M36" i="7"/>
  <c r="L37" i="7"/>
  <c r="M37" i="7"/>
  <c r="L38" i="7"/>
  <c r="M38" i="7"/>
  <c r="L39" i="7"/>
  <c r="M39" i="7"/>
  <c r="L40" i="7"/>
  <c r="M40" i="7"/>
  <c r="L41" i="7"/>
  <c r="M41" i="7"/>
  <c r="L42" i="7"/>
  <c r="M42" i="7"/>
  <c r="L43" i="7"/>
  <c r="M43" i="7"/>
  <c r="L44" i="7"/>
  <c r="M44" i="7"/>
  <c r="L45" i="7"/>
  <c r="M45" i="7"/>
  <c r="L46" i="7"/>
  <c r="M46" i="7"/>
  <c r="L47" i="7"/>
  <c r="M47" i="7"/>
  <c r="L48" i="7"/>
  <c r="M48" i="7"/>
  <c r="L49" i="7"/>
  <c r="M49" i="7"/>
  <c r="L50" i="7"/>
  <c r="M50" i="7"/>
  <c r="M15" i="7"/>
  <c r="L15" i="7"/>
  <c r="K16" i="7"/>
  <c r="K17" i="7"/>
  <c r="K18" i="7"/>
  <c r="K19" i="7"/>
  <c r="K20" i="7"/>
  <c r="K21" i="7"/>
  <c r="K22" i="7"/>
  <c r="K23" i="7"/>
  <c r="K24" i="7"/>
  <c r="K25" i="7"/>
  <c r="K26" i="7"/>
  <c r="K27" i="7"/>
  <c r="K28" i="7"/>
  <c r="K29" i="7"/>
  <c r="K30" i="7"/>
  <c r="K31" i="7"/>
  <c r="K32" i="7"/>
  <c r="K33" i="7"/>
  <c r="K34" i="7"/>
  <c r="K35" i="7"/>
  <c r="K36" i="7"/>
  <c r="K37" i="7"/>
  <c r="K38" i="7"/>
  <c r="K39" i="7"/>
  <c r="K40" i="7"/>
  <c r="K41" i="7"/>
  <c r="K42" i="7"/>
  <c r="K43" i="7"/>
  <c r="K44" i="7"/>
  <c r="K45" i="7"/>
  <c r="K46" i="7"/>
  <c r="K47" i="7"/>
  <c r="K48" i="7"/>
  <c r="K49" i="7"/>
  <c r="K50" i="7"/>
  <c r="K15" i="7"/>
  <c r="J16" i="7"/>
  <c r="J17" i="7"/>
  <c r="J18" i="7"/>
  <c r="J19" i="7"/>
  <c r="J20" i="7"/>
  <c r="J21" i="7"/>
  <c r="J22" i="7"/>
  <c r="J23" i="7"/>
  <c r="J24" i="7"/>
  <c r="J25" i="7"/>
  <c r="J26" i="7"/>
  <c r="J27" i="7"/>
  <c r="J28" i="7"/>
  <c r="J29" i="7"/>
  <c r="J30" i="7"/>
  <c r="J31" i="7"/>
  <c r="J32" i="7"/>
  <c r="J33" i="7"/>
  <c r="J34" i="7"/>
  <c r="J35" i="7"/>
  <c r="J36" i="7"/>
  <c r="J37" i="7"/>
  <c r="J38" i="7"/>
  <c r="J39" i="7"/>
  <c r="J40" i="7"/>
  <c r="J41" i="7"/>
  <c r="J42" i="7"/>
  <c r="J43" i="7"/>
  <c r="J44" i="7"/>
  <c r="J45" i="7"/>
  <c r="J46" i="7"/>
  <c r="J47" i="7"/>
  <c r="J48" i="7"/>
  <c r="J49" i="7"/>
  <c r="J50" i="7"/>
  <c r="J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G15" i="7"/>
  <c r="F15" i="7"/>
  <c r="Z50" i="8"/>
  <c r="C16" i="7"/>
  <c r="D16" i="7"/>
  <c r="D16" i="6"/>
  <c r="A16" i="7"/>
  <c r="A25" i="7"/>
  <c r="A45" i="7"/>
  <c r="C15" i="7"/>
  <c r="D15" i="7"/>
  <c r="E15" i="7"/>
  <c r="A15" i="7"/>
  <c r="A21" i="6" l="1"/>
  <c r="A19" i="6"/>
  <c r="A39" i="6"/>
  <c r="A37" i="6"/>
  <c r="A41" i="7"/>
  <c r="A49" i="6"/>
  <c r="A29" i="6"/>
  <c r="A47" i="6"/>
  <c r="A27" i="6"/>
  <c r="A33" i="6"/>
  <c r="A31" i="6"/>
  <c r="A23" i="6"/>
  <c r="E39" i="7"/>
  <c r="A43" i="6"/>
  <c r="A35" i="6"/>
  <c r="E23" i="7"/>
  <c r="E49" i="7"/>
  <c r="E45" i="7"/>
  <c r="E29" i="7"/>
  <c r="B50" i="6"/>
  <c r="D47" i="6"/>
  <c r="B46" i="6"/>
  <c r="D43" i="6"/>
  <c r="B42" i="6"/>
  <c r="B38" i="6"/>
  <c r="D35" i="6"/>
  <c r="B34" i="6"/>
  <c r="D31" i="6"/>
  <c r="B30" i="6"/>
  <c r="D27" i="6"/>
  <c r="B26" i="6"/>
  <c r="B22" i="6"/>
  <c r="D19" i="6"/>
  <c r="B18" i="6"/>
  <c r="A17" i="7"/>
  <c r="E33" i="7"/>
  <c r="E41" i="7"/>
  <c r="E25" i="7"/>
  <c r="E36" i="7"/>
  <c r="E20" i="7"/>
  <c r="E37" i="7"/>
  <c r="E24" i="7"/>
  <c r="B44" i="6"/>
  <c r="B36" i="6"/>
  <c r="B28" i="6"/>
  <c r="D21" i="6"/>
  <c r="B20" i="6"/>
  <c r="E40" i="7"/>
  <c r="C16" i="6"/>
  <c r="B48" i="6"/>
  <c r="B40" i="6"/>
  <c r="B32" i="6"/>
  <c r="B24" i="6"/>
  <c r="E48" i="7"/>
  <c r="E32" i="7"/>
  <c r="A15" i="6"/>
  <c r="E44" i="7"/>
  <c r="E28" i="7"/>
  <c r="D50" i="7"/>
  <c r="D46" i="7"/>
  <c r="D42" i="7"/>
  <c r="D38" i="7"/>
  <c r="D34" i="7"/>
  <c r="D30" i="7"/>
  <c r="D26" i="7"/>
  <c r="D22" i="7"/>
  <c r="D18" i="7"/>
  <c r="E16" i="7"/>
  <c r="D15" i="6"/>
  <c r="C48" i="6"/>
  <c r="C44" i="6"/>
  <c r="C40" i="6"/>
  <c r="C36" i="6"/>
  <c r="C32" i="6"/>
  <c r="C28" i="6"/>
  <c r="C24" i="6"/>
  <c r="C20" i="6"/>
  <c r="B16" i="6"/>
  <c r="D47" i="7"/>
  <c r="D43" i="7"/>
  <c r="D37" i="7"/>
  <c r="D33" i="7"/>
  <c r="D27" i="7"/>
  <c r="A50" i="7"/>
  <c r="A48" i="7"/>
  <c r="A46" i="7"/>
  <c r="A44" i="7"/>
  <c r="A42" i="7"/>
  <c r="A40" i="7"/>
  <c r="A38" i="7"/>
  <c r="A36" i="7"/>
  <c r="A34" i="7"/>
  <c r="A32" i="7"/>
  <c r="A30" i="7"/>
  <c r="A28" i="7"/>
  <c r="A26" i="7"/>
  <c r="A24" i="7"/>
  <c r="A22" i="7"/>
  <c r="A20" i="7"/>
  <c r="A18" i="7"/>
  <c r="E50" i="7"/>
  <c r="E46" i="7"/>
  <c r="E42" i="7"/>
  <c r="E38" i="7"/>
  <c r="E34" i="7"/>
  <c r="E30" i="7"/>
  <c r="E26" i="7"/>
  <c r="E22" i="7"/>
  <c r="E18" i="7"/>
  <c r="B15" i="6"/>
  <c r="C49" i="6"/>
  <c r="C45" i="6"/>
  <c r="C41" i="6"/>
  <c r="C39" i="6"/>
  <c r="C35" i="6"/>
  <c r="C31" i="6"/>
  <c r="C29" i="6"/>
  <c r="C25" i="6"/>
  <c r="C23" i="6"/>
  <c r="C21" i="6"/>
  <c r="C19" i="6"/>
  <c r="D17" i="6"/>
  <c r="C15" i="6"/>
  <c r="A16" i="6"/>
  <c r="B49" i="6"/>
  <c r="B47" i="6"/>
  <c r="B45" i="6"/>
  <c r="B43" i="6"/>
  <c r="B41" i="6"/>
  <c r="B39" i="6"/>
  <c r="B37" i="6"/>
  <c r="B35" i="6"/>
  <c r="B33" i="6"/>
  <c r="B31" i="6"/>
  <c r="B29" i="6"/>
  <c r="B27" i="6"/>
  <c r="B25" i="6"/>
  <c r="B23" i="6"/>
  <c r="B21" i="6"/>
  <c r="B19" i="6"/>
  <c r="D17" i="7"/>
  <c r="U61" i="8"/>
  <c r="M61" i="8"/>
  <c r="U60" i="8"/>
  <c r="M60" i="8"/>
  <c r="U59" i="8"/>
  <c r="M59" i="8"/>
  <c r="G59" i="8"/>
  <c r="F59" i="8"/>
  <c r="AZ57" i="8"/>
  <c r="AX57" i="8" s="1"/>
  <c r="AY57" i="8"/>
  <c r="AV57" i="8"/>
  <c r="AU57" i="8"/>
  <c r="AB57" i="8"/>
  <c r="Z57" i="8"/>
  <c r="AZ56" i="8"/>
  <c r="AX56" i="8" s="1"/>
  <c r="AY56" i="8"/>
  <c r="AV56" i="8"/>
  <c r="AU56" i="8"/>
  <c r="AB56" i="8"/>
  <c r="Z56" i="8"/>
  <c r="AZ55" i="8"/>
  <c r="AX55" i="8" s="1"/>
  <c r="AY55" i="8"/>
  <c r="AV55" i="8"/>
  <c r="AU55" i="8"/>
  <c r="AB55" i="8"/>
  <c r="Z55" i="8"/>
  <c r="AZ54" i="8"/>
  <c r="AX54" i="8" s="1"/>
  <c r="AY54" i="8"/>
  <c r="AV54" i="8"/>
  <c r="AU54" i="8"/>
  <c r="AB54" i="8"/>
  <c r="Z54" i="8"/>
  <c r="AZ53" i="8"/>
  <c r="AX53" i="8" s="1"/>
  <c r="AY53" i="8"/>
  <c r="AV53" i="8"/>
  <c r="AU53" i="8"/>
  <c r="AB53" i="8"/>
  <c r="Z53" i="8"/>
  <c r="AZ52" i="8"/>
  <c r="AX52" i="8" s="1"/>
  <c r="AY52" i="8"/>
  <c r="AV52" i="8"/>
  <c r="AU52" i="8"/>
  <c r="AB52" i="8"/>
  <c r="Z52" i="8"/>
  <c r="AZ51" i="8"/>
  <c r="AX51" i="8" s="1"/>
  <c r="AY51" i="8"/>
  <c r="AV51" i="8"/>
  <c r="AU51" i="8"/>
  <c r="AB51" i="8"/>
  <c r="Z51" i="8"/>
  <c r="AZ50" i="8"/>
  <c r="AX50" i="8" s="1"/>
  <c r="AY50" i="8"/>
  <c r="AV50" i="8"/>
  <c r="AU50" i="8"/>
  <c r="AB50" i="8"/>
  <c r="AZ49" i="8"/>
  <c r="AX49" i="8" s="1"/>
  <c r="AY49" i="8"/>
  <c r="AV49" i="8"/>
  <c r="AU49" i="8"/>
  <c r="AB49" i="8"/>
  <c r="Z49" i="8"/>
  <c r="AZ48" i="8"/>
  <c r="AX48" i="8" s="1"/>
  <c r="AY48" i="8"/>
  <c r="AV48" i="8"/>
  <c r="AU48" i="8"/>
  <c r="AB48" i="8"/>
  <c r="Z48" i="8"/>
  <c r="AZ47" i="8"/>
  <c r="AX47" i="8" s="1"/>
  <c r="AY47" i="8"/>
  <c r="AV47" i="8"/>
  <c r="AU47" i="8"/>
  <c r="AB47" i="8"/>
  <c r="Z47" i="8"/>
  <c r="AZ46" i="8"/>
  <c r="AX46" i="8" s="1"/>
  <c r="AY46" i="8"/>
  <c r="AV46" i="8"/>
  <c r="AU46" i="8"/>
  <c r="AB46" i="8"/>
  <c r="Z46" i="8"/>
  <c r="AZ45" i="8"/>
  <c r="AX45" i="8" s="1"/>
  <c r="AY45" i="8"/>
  <c r="AV45" i="8"/>
  <c r="AU45" i="8"/>
  <c r="AB45" i="8"/>
  <c r="Z45" i="8"/>
  <c r="AZ44" i="8"/>
  <c r="AX44" i="8" s="1"/>
  <c r="AY44" i="8"/>
  <c r="AV44" i="8"/>
  <c r="AU44" i="8"/>
  <c r="AB44" i="8"/>
  <c r="Z44" i="8"/>
  <c r="AZ43" i="8"/>
  <c r="AX43" i="8" s="1"/>
  <c r="AY43" i="8"/>
  <c r="AV43" i="8"/>
  <c r="AU43" i="8"/>
  <c r="AB43" i="8"/>
  <c r="Z43" i="8"/>
  <c r="AZ42" i="8"/>
  <c r="AX42" i="8" s="1"/>
  <c r="AY42" i="8"/>
  <c r="AV42" i="8"/>
  <c r="AU42" i="8"/>
  <c r="AB42" i="8"/>
  <c r="Z42" i="8"/>
  <c r="AZ41" i="8"/>
  <c r="AX41" i="8" s="1"/>
  <c r="AY41" i="8"/>
  <c r="AV41" i="8"/>
  <c r="AU41" i="8"/>
  <c r="AB41" i="8"/>
  <c r="Z41" i="8"/>
  <c r="AZ40" i="8"/>
  <c r="AX40" i="8" s="1"/>
  <c r="AY40" i="8"/>
  <c r="AV40" i="8"/>
  <c r="AU40" i="8"/>
  <c r="AB40" i="8"/>
  <c r="Z40" i="8"/>
  <c r="AZ39" i="8"/>
  <c r="AX39" i="8" s="1"/>
  <c r="AY39" i="8"/>
  <c r="AV39" i="8"/>
  <c r="AU39" i="8"/>
  <c r="AB39" i="8"/>
  <c r="Z39" i="8"/>
  <c r="AZ38" i="8"/>
  <c r="AX38" i="8" s="1"/>
  <c r="AY38" i="8"/>
  <c r="AV38" i="8"/>
  <c r="AU38" i="8"/>
  <c r="AB38" i="8"/>
  <c r="Z38" i="8"/>
  <c r="AZ37" i="8"/>
  <c r="AX37" i="8" s="1"/>
  <c r="AY37" i="8"/>
  <c r="AV37" i="8"/>
  <c r="AU37" i="8"/>
  <c r="AB37" i="8"/>
  <c r="Z37" i="8"/>
  <c r="AZ36" i="8"/>
  <c r="AX36" i="8" s="1"/>
  <c r="AY36" i="8"/>
  <c r="AV36" i="8"/>
  <c r="AU36" i="8"/>
  <c r="AB36" i="8"/>
  <c r="Z36" i="8"/>
  <c r="AZ35" i="8"/>
  <c r="AX35" i="8" s="1"/>
  <c r="AY35" i="8"/>
  <c r="AV35" i="8"/>
  <c r="AU35" i="8"/>
  <c r="AB35" i="8"/>
  <c r="Z35" i="8"/>
  <c r="AZ34" i="8"/>
  <c r="AX34" i="8" s="1"/>
  <c r="AY34" i="8"/>
  <c r="AV34" i="8"/>
  <c r="AU34" i="8"/>
  <c r="AB34" i="8"/>
  <c r="Z34" i="8"/>
  <c r="AZ33" i="8"/>
  <c r="AX33" i="8" s="1"/>
  <c r="AY33" i="8"/>
  <c r="AV33" i="8"/>
  <c r="AU33" i="8"/>
  <c r="AB33" i="8"/>
  <c r="Z33" i="8"/>
  <c r="AZ32" i="8"/>
  <c r="AX32" i="8" s="1"/>
  <c r="AY32" i="8"/>
  <c r="AV32" i="8"/>
  <c r="AU32" i="8"/>
  <c r="AB32" i="8"/>
  <c r="Z32" i="8"/>
  <c r="AZ31" i="8"/>
  <c r="AX31" i="8" s="1"/>
  <c r="AY31" i="8"/>
  <c r="AV31" i="8"/>
  <c r="AU31" i="8"/>
  <c r="AB31" i="8"/>
  <c r="Z31" i="8"/>
  <c r="AZ30" i="8"/>
  <c r="AX30" i="8" s="1"/>
  <c r="AY30" i="8"/>
  <c r="AV30" i="8"/>
  <c r="AU30" i="8"/>
  <c r="AB30" i="8"/>
  <c r="Z30" i="8"/>
  <c r="AZ29" i="8"/>
  <c r="AX29" i="8" s="1"/>
  <c r="AY29" i="8"/>
  <c r="AV29" i="8"/>
  <c r="AU29" i="8"/>
  <c r="AB29" i="8"/>
  <c r="Z29" i="8"/>
  <c r="AZ28" i="8"/>
  <c r="AX28" i="8" s="1"/>
  <c r="AY28" i="8"/>
  <c r="AV28" i="8"/>
  <c r="AU28" i="8"/>
  <c r="AB28" i="8"/>
  <c r="Z28" i="8"/>
  <c r="AZ27" i="8"/>
  <c r="AX27" i="8" s="1"/>
  <c r="AY27" i="8"/>
  <c r="AV27" i="8"/>
  <c r="AU27" i="8"/>
  <c r="AB27" i="8"/>
  <c r="Z27" i="8"/>
  <c r="AZ26" i="8"/>
  <c r="AX26" i="8" s="1"/>
  <c r="AY26" i="8"/>
  <c r="AV26" i="8"/>
  <c r="AU26" i="8"/>
  <c r="AB26" i="8"/>
  <c r="Z26" i="8"/>
  <c r="AZ25" i="8"/>
  <c r="AX25" i="8" s="1"/>
  <c r="AY25" i="8"/>
  <c r="AV25" i="8"/>
  <c r="AU25" i="8"/>
  <c r="AB25" i="8"/>
  <c r="Z25" i="8"/>
  <c r="AZ24" i="8"/>
  <c r="AX24" i="8" s="1"/>
  <c r="AY24" i="8"/>
  <c r="AV24" i="8"/>
  <c r="AU24" i="8"/>
  <c r="AB24" i="8"/>
  <c r="Z24" i="8"/>
  <c r="AZ23" i="8"/>
  <c r="AX23" i="8" s="1"/>
  <c r="AY23" i="8"/>
  <c r="AV23" i="8"/>
  <c r="AU23" i="8"/>
  <c r="AB23" i="8"/>
  <c r="Z23" i="8"/>
  <c r="AZ22" i="8"/>
  <c r="AX22" i="8" s="1"/>
  <c r="AY22" i="8"/>
  <c r="AV22" i="8"/>
  <c r="AU22" i="8"/>
  <c r="AB22" i="8"/>
  <c r="Z22" i="8"/>
  <c r="AZ21" i="8"/>
  <c r="AX21" i="8" s="1"/>
  <c r="AY21" i="8"/>
  <c r="AV21" i="8"/>
  <c r="AU21" i="8"/>
  <c r="AB21" i="8"/>
  <c r="Z21" i="8"/>
  <c r="AZ20" i="8"/>
  <c r="AX20" i="8" s="1"/>
  <c r="AY20" i="8"/>
  <c r="AV20" i="8"/>
  <c r="AU20" i="8"/>
  <c r="AB20" i="8"/>
  <c r="Z20" i="8"/>
  <c r="AZ19" i="8"/>
  <c r="AX19" i="8" s="1"/>
  <c r="AY19" i="8"/>
  <c r="AV19" i="8"/>
  <c r="AU19" i="8"/>
  <c r="AB19" i="8"/>
  <c r="Z19" i="8"/>
  <c r="AZ18" i="8"/>
  <c r="AX18" i="8" s="1"/>
  <c r="AY18" i="8"/>
  <c r="AV18" i="8"/>
  <c r="AU18" i="8"/>
  <c r="AB18" i="8"/>
  <c r="Z18" i="8"/>
  <c r="AZ17" i="8"/>
  <c r="AX17" i="8" s="1"/>
  <c r="AY17" i="8"/>
  <c r="AV17" i="8"/>
  <c r="AU17" i="8"/>
  <c r="AB17" i="8"/>
  <c r="Z17" i="8"/>
  <c r="AZ16" i="8"/>
  <c r="AX16" i="8" s="1"/>
  <c r="AY16" i="8"/>
  <c r="AV16" i="8"/>
  <c r="AU16" i="8"/>
  <c r="AB16" i="8"/>
  <c r="Z16" i="8"/>
  <c r="AZ15" i="8"/>
  <c r="AX15" i="8" s="1"/>
  <c r="AY15" i="8"/>
  <c r="AV15" i="8"/>
  <c r="AU15" i="8"/>
  <c r="AB15" i="8"/>
  <c r="Z15" i="8"/>
  <c r="AZ14" i="8"/>
  <c r="AX14" i="8" s="1"/>
  <c r="AY14" i="8"/>
  <c r="AV14" i="8"/>
  <c r="AU14" i="8"/>
  <c r="AB14" i="8"/>
  <c r="Z14" i="8"/>
  <c r="AZ13" i="8"/>
  <c r="AX13" i="8" s="1"/>
  <c r="AY13" i="8"/>
  <c r="AV13" i="8"/>
  <c r="AU13" i="8"/>
  <c r="AB13" i="8"/>
  <c r="Z13" i="8"/>
  <c r="AZ12" i="8"/>
  <c r="AX12" i="8" s="1"/>
  <c r="AY12" i="8"/>
  <c r="AV12" i="8"/>
  <c r="AU12" i="8"/>
  <c r="AB12" i="8"/>
  <c r="Z12" i="8"/>
  <c r="AZ11" i="8"/>
  <c r="AX11" i="8" s="1"/>
  <c r="AY11" i="8"/>
  <c r="AV11" i="8"/>
  <c r="AU11" i="8"/>
  <c r="AB11" i="8"/>
  <c r="Z11" i="8"/>
  <c r="AZ10" i="8"/>
  <c r="AX10" i="8" s="1"/>
  <c r="AY10" i="8"/>
  <c r="AV10" i="8"/>
  <c r="AU10" i="8"/>
  <c r="AB10" i="8"/>
  <c r="Z10" i="8"/>
  <c r="AZ9" i="8"/>
  <c r="AX9" i="8" s="1"/>
  <c r="AY9" i="8"/>
  <c r="AV9" i="8"/>
  <c r="AU9" i="8"/>
  <c r="AB9" i="8"/>
  <c r="Z9" i="8"/>
  <c r="AZ8" i="8"/>
  <c r="AV8" i="8"/>
  <c r="AU8" i="8"/>
  <c r="AB8" i="8"/>
  <c r="Z8" i="8"/>
  <c r="AX8" i="8" l="1"/>
  <c r="AC8" i="8" s="1"/>
  <c r="N15" i="7"/>
  <c r="M15" i="6"/>
  <c r="M16" i="6"/>
  <c r="N16" i="7"/>
  <c r="M17" i="6"/>
  <c r="N17" i="7"/>
  <c r="M18" i="6"/>
  <c r="N18" i="7"/>
  <c r="N19" i="7"/>
  <c r="M19" i="6"/>
  <c r="M20" i="6"/>
  <c r="N20" i="7"/>
  <c r="M21" i="6"/>
  <c r="N21" i="7"/>
  <c r="N22" i="7"/>
  <c r="M22" i="6"/>
  <c r="M23" i="6"/>
  <c r="N23" i="7"/>
  <c r="N24" i="7"/>
  <c r="M24" i="6"/>
  <c r="N25" i="7"/>
  <c r="M25" i="6"/>
  <c r="M26" i="6"/>
  <c r="N26" i="7"/>
  <c r="M27" i="6"/>
  <c r="N27" i="7"/>
  <c r="M28" i="6"/>
  <c r="N28" i="7"/>
  <c r="M29" i="6"/>
  <c r="N29" i="7"/>
  <c r="N30" i="7"/>
  <c r="M30" i="6"/>
  <c r="M31" i="6"/>
  <c r="N31" i="7"/>
  <c r="M32" i="6"/>
  <c r="N32" i="7"/>
  <c r="M33" i="6"/>
  <c r="N33" i="7"/>
  <c r="M34" i="6"/>
  <c r="N34" i="7"/>
  <c r="N35" i="7"/>
  <c r="M35" i="6"/>
  <c r="M36" i="6"/>
  <c r="N36" i="7"/>
  <c r="M37" i="6"/>
  <c r="N37" i="7"/>
  <c r="M38" i="6"/>
  <c r="N38" i="7"/>
  <c r="M39" i="6"/>
  <c r="N39" i="7"/>
  <c r="N40" i="7"/>
  <c r="M40" i="6"/>
  <c r="N41" i="7"/>
  <c r="M41" i="6"/>
  <c r="M42" i="6"/>
  <c r="N42" i="7"/>
  <c r="M43" i="6"/>
  <c r="N43" i="7"/>
  <c r="N44" i="7"/>
  <c r="M44" i="6"/>
  <c r="N45" i="7"/>
  <c r="M45" i="6"/>
  <c r="M46" i="6"/>
  <c r="N46" i="7"/>
  <c r="N47" i="7"/>
  <c r="M47" i="6"/>
  <c r="M48" i="6"/>
  <c r="N48" i="7"/>
  <c r="M49" i="6"/>
  <c r="N49" i="7"/>
  <c r="N50" i="7"/>
  <c r="M50" i="6"/>
  <c r="O15" i="7"/>
  <c r="N15" i="6"/>
  <c r="N16" i="6"/>
  <c r="O16" i="7"/>
  <c r="O17" i="7"/>
  <c r="N17" i="6"/>
  <c r="N18" i="6"/>
  <c r="O18" i="7"/>
  <c r="N19" i="6"/>
  <c r="O19" i="7"/>
  <c r="N20" i="6"/>
  <c r="O20" i="7"/>
  <c r="O21" i="7"/>
  <c r="N21" i="6"/>
  <c r="O22" i="7"/>
  <c r="N22" i="6"/>
  <c r="O23" i="7"/>
  <c r="N23" i="6"/>
  <c r="N24" i="6"/>
  <c r="O24" i="7"/>
  <c r="O25" i="7"/>
  <c r="N25" i="6"/>
  <c r="N26" i="6"/>
  <c r="O26" i="7"/>
  <c r="N27" i="6"/>
  <c r="O27" i="7"/>
  <c r="N28" i="6"/>
  <c r="O28" i="7"/>
  <c r="O29" i="7"/>
  <c r="N29" i="6"/>
  <c r="N30" i="6"/>
  <c r="O30" i="7"/>
  <c r="O31" i="7"/>
  <c r="N31" i="6"/>
  <c r="N32" i="6"/>
  <c r="O32" i="7"/>
  <c r="O33" i="7"/>
  <c r="N33" i="6"/>
  <c r="N34" i="6"/>
  <c r="O34" i="7"/>
  <c r="O35" i="7"/>
  <c r="N35" i="6"/>
  <c r="N36" i="6"/>
  <c r="O36" i="7"/>
  <c r="N37" i="6"/>
  <c r="O37" i="7"/>
  <c r="N38" i="6"/>
  <c r="O38" i="7"/>
  <c r="O39" i="7"/>
  <c r="N39" i="6"/>
  <c r="O40" i="7"/>
  <c r="N40" i="6"/>
  <c r="O41" i="7"/>
  <c r="N41" i="6"/>
  <c r="N42" i="6"/>
  <c r="O42" i="7"/>
  <c r="O43" i="7"/>
  <c r="N43" i="6"/>
  <c r="N44" i="6"/>
  <c r="O44" i="7"/>
  <c r="O45" i="7"/>
  <c r="N45" i="6"/>
  <c r="N46" i="6"/>
  <c r="O46" i="7"/>
  <c r="N47" i="6"/>
  <c r="O47" i="7"/>
  <c r="N48" i="6"/>
  <c r="O48" i="7"/>
  <c r="O49" i="7"/>
  <c r="N49" i="6"/>
  <c r="N50" i="6"/>
  <c r="O50" i="7"/>
  <c r="AC28" i="8"/>
  <c r="AC12" i="8"/>
  <c r="AC44" i="8"/>
  <c r="AC20" i="8"/>
  <c r="AC36" i="8"/>
  <c r="AC52" i="8"/>
  <c r="AC24" i="8"/>
  <c r="AC32" i="8"/>
  <c r="AC40" i="8"/>
  <c r="AC48" i="8"/>
  <c r="AC56" i="8"/>
  <c r="AC16" i="8"/>
  <c r="AC10" i="8"/>
  <c r="AC14" i="8"/>
  <c r="AC18" i="8"/>
  <c r="AC22" i="8"/>
  <c r="AC26" i="8"/>
  <c r="AC30" i="8"/>
  <c r="AC34" i="8"/>
  <c r="AC38" i="8"/>
  <c r="AC42" i="8"/>
  <c r="AC46" i="8"/>
  <c r="AC50" i="8"/>
  <c r="AC54" i="8"/>
  <c r="AC9" i="8"/>
  <c r="AC11" i="8"/>
  <c r="AC13" i="8"/>
  <c r="AC15" i="8"/>
  <c r="AC17" i="8"/>
  <c r="AC19" i="8"/>
  <c r="AC21" i="8"/>
  <c r="AC23" i="8"/>
  <c r="AC25" i="8"/>
  <c r="AC27" i="8"/>
  <c r="AC29" i="8"/>
  <c r="AC31" i="8"/>
  <c r="AC33" i="8"/>
  <c r="AC35" i="8"/>
  <c r="AC37" i="8"/>
  <c r="AC39" i="8"/>
  <c r="AC41" i="8"/>
  <c r="AC43" i="8"/>
  <c r="AC45" i="8"/>
  <c r="AC47" i="8"/>
  <c r="AC49" i="8"/>
  <c r="AC51" i="8"/>
  <c r="AC53" i="8"/>
  <c r="AC55" i="8"/>
  <c r="AC57" i="8"/>
  <c r="F59" i="1"/>
  <c r="E59" i="1"/>
  <c r="L8" i="10"/>
</calcChain>
</file>

<file path=xl/sharedStrings.xml><?xml version="1.0" encoding="utf-8"?>
<sst xmlns="http://schemas.openxmlformats.org/spreadsheetml/2006/main" count="622" uniqueCount="350">
  <si>
    <t>Commission Technique d’Aptitude à l’Engagement</t>
  </si>
  <si>
    <t>Suivi engagement</t>
  </si>
  <si>
    <t>Formations à prévoir</t>
  </si>
  <si>
    <t>CTAE</t>
  </si>
  <si>
    <t>Killy</t>
  </si>
  <si>
    <t>Souplesse</t>
  </si>
  <si>
    <t>Traction</t>
  </si>
  <si>
    <t>Gainage</t>
  </si>
  <si>
    <t>Luc Léger</t>
  </si>
  <si>
    <t>Mathématiques</t>
  </si>
  <si>
    <t>Français</t>
  </si>
  <si>
    <t>Résultats
Tests</t>
  </si>
  <si>
    <t>Informations personnelles</t>
  </si>
  <si>
    <t>Avis Chef
de Groupement</t>
  </si>
  <si>
    <t>Avis
CCGSPV</t>
  </si>
  <si>
    <t>Arrêtés
d'engagement</t>
  </si>
  <si>
    <t>SAP</t>
  </si>
  <si>
    <t>SR</t>
  </si>
  <si>
    <t>INC</t>
  </si>
  <si>
    <t>DIV</t>
  </si>
  <si>
    <t>Rang</t>
  </si>
  <si>
    <t>Prénom</t>
  </si>
  <si>
    <t>Nom</t>
  </si>
  <si>
    <t>Statut</t>
  </si>
  <si>
    <t>grade</t>
  </si>
  <si>
    <t>date :
jj/mm/aaaa</t>
  </si>
  <si>
    <t>validé</t>
  </si>
  <si>
    <t>distance
(cm)</t>
  </si>
  <si>
    <t>nombre</t>
  </si>
  <si>
    <t>palier
(mn,/mn)</t>
  </si>
  <si>
    <t>note</t>
  </si>
  <si>
    <t>apréciation</t>
  </si>
  <si>
    <t>(Synthèse
automatique)</t>
  </si>
  <si>
    <t>Date</t>
  </si>
  <si>
    <t>Heure</t>
  </si>
  <si>
    <t>Aptitude</t>
  </si>
  <si>
    <r>
      <t xml:space="preserve">Date de naissance
</t>
    </r>
    <r>
      <rPr>
        <sz val="10"/>
        <rFont val="Arial"/>
        <family val="2"/>
      </rPr>
      <t>(jj/mm/aaaa)</t>
    </r>
  </si>
  <si>
    <r>
      <t xml:space="preserve">Age 
</t>
    </r>
    <r>
      <rPr>
        <sz val="10"/>
        <rFont val="Arial"/>
        <family val="2"/>
      </rPr>
      <t>(calcul auto)</t>
    </r>
  </si>
  <si>
    <t>adresse 1</t>
  </si>
  <si>
    <t>adresse 2</t>
  </si>
  <si>
    <t>code postal</t>
  </si>
  <si>
    <t>ville</t>
  </si>
  <si>
    <t>Profession</t>
  </si>
  <si>
    <t>Catégorie Socio-Professionnelle</t>
  </si>
  <si>
    <t>E-mail (@)</t>
  </si>
  <si>
    <t>Téléphone</t>
  </si>
  <si>
    <t>situation familiale</t>
  </si>
  <si>
    <t>avis</t>
  </si>
  <si>
    <t>(favorable
/défavorable)</t>
  </si>
  <si>
    <t>Primo engagement</t>
  </si>
  <si>
    <t>OUI</t>
  </si>
  <si>
    <t>SERGENT</t>
  </si>
  <si>
    <t>EAP 3</t>
  </si>
  <si>
    <t>Encadrement SPV présent</t>
  </si>
  <si>
    <t>Chef de Groupement</t>
  </si>
  <si>
    <t xml:space="preserve">dont échelle : </t>
  </si>
  <si>
    <t>(ou son représentant)</t>
  </si>
  <si>
    <t xml:space="preserve">dont confinement : </t>
  </si>
  <si>
    <t>Lieutenant Guillaume DELAPLANCHE</t>
  </si>
  <si>
    <t xml:space="preserve">dont mathématiques : </t>
  </si>
  <si>
    <t xml:space="preserve">dont français : </t>
  </si>
  <si>
    <t>Capitaine Pascal BARTHELEMY</t>
  </si>
  <si>
    <t>Lieutenant-Colonel Christophe BETINELLI</t>
  </si>
  <si>
    <t>CENTRE</t>
  </si>
  <si>
    <t>STATUT</t>
  </si>
  <si>
    <t>GRADE</t>
  </si>
  <si>
    <t>APT</t>
  </si>
  <si>
    <t>VALIDATION</t>
  </si>
  <si>
    <t>SITUATION</t>
  </si>
  <si>
    <t>Catégories Socio-Professionnelles</t>
  </si>
  <si>
    <t>Encadrement SPV</t>
  </si>
  <si>
    <r>
      <t>SAPEUR 2</t>
    </r>
    <r>
      <rPr>
        <vertAlign val="superscript"/>
        <sz val="10"/>
        <rFont val="Arial"/>
        <family val="2"/>
      </rPr>
      <t>ème</t>
    </r>
    <r>
      <rPr>
        <sz val="10"/>
        <rFont val="Arial"/>
        <family val="2"/>
      </rPr>
      <t xml:space="preserve"> CLASSE</t>
    </r>
  </si>
  <si>
    <t xml:space="preserve">Célibataire </t>
  </si>
  <si>
    <r>
      <t>SAPEUR 1</t>
    </r>
    <r>
      <rPr>
        <vertAlign val="superscript"/>
        <sz val="10"/>
        <rFont val="Arial"/>
        <family val="2"/>
      </rPr>
      <t>ère</t>
    </r>
    <r>
      <rPr>
        <sz val="10"/>
        <rFont val="Arial"/>
        <family val="2"/>
      </rPr>
      <t xml:space="preserve"> CLASSE</t>
    </r>
  </si>
  <si>
    <t>NON</t>
  </si>
  <si>
    <t xml:space="preserve">Marié </t>
  </si>
  <si>
    <t>CAPORAL</t>
  </si>
  <si>
    <t>Vie maritale</t>
  </si>
  <si>
    <t>CAPORAL CHEF</t>
  </si>
  <si>
    <t xml:space="preserve">Veuf </t>
  </si>
  <si>
    <t>Divorcé</t>
  </si>
  <si>
    <t>SERGENT CHEF</t>
  </si>
  <si>
    <t>PACSE</t>
  </si>
  <si>
    <t>ADJUDANT</t>
  </si>
  <si>
    <t>ADJUDANT CHEF</t>
  </si>
  <si>
    <t>LIEUTENANT</t>
  </si>
  <si>
    <t>COMMANDANT</t>
  </si>
  <si>
    <t>LIEUTENANT-COLONEL</t>
  </si>
  <si>
    <t>COLONEL</t>
  </si>
  <si>
    <t>JURY</t>
  </si>
  <si>
    <t>(Validé /
Non validé)</t>
  </si>
  <si>
    <r>
      <rPr>
        <b/>
        <sz val="10"/>
        <rFont val="Arial"/>
        <family val="2"/>
      </rPr>
      <t>Chargé de Mission Volontariat</t>
    </r>
    <r>
      <rPr>
        <sz val="10"/>
        <rFont val="Arial"/>
        <family val="2"/>
      </rPr>
      <t xml:space="preserve">
</t>
    </r>
  </si>
  <si>
    <t>Décision
jury</t>
  </si>
  <si>
    <t>Service de Santé et de Secours Médical</t>
  </si>
  <si>
    <t>SSSM</t>
  </si>
  <si>
    <t>Essai 1</t>
  </si>
  <si>
    <t>Essai 2</t>
  </si>
  <si>
    <t>temps
(sec.)</t>
  </si>
  <si>
    <t>Natation
(100m)</t>
  </si>
  <si>
    <t>N°</t>
  </si>
  <si>
    <t>Sauv.</t>
  </si>
  <si>
    <t>Ech.</t>
  </si>
  <si>
    <t>Conf.</t>
  </si>
  <si>
    <t>NOM</t>
  </si>
  <si>
    <t>Prenom</t>
  </si>
  <si>
    <t>CIS</t>
  </si>
  <si>
    <t>Grade</t>
  </si>
  <si>
    <t>CN</t>
  </si>
  <si>
    <t>Cdate</t>
  </si>
  <si>
    <t>Nat1</t>
  </si>
  <si>
    <t>Nat2</t>
  </si>
  <si>
    <t>Sauv</t>
  </si>
  <si>
    <t>Kil1</t>
  </si>
  <si>
    <t>Kil2</t>
  </si>
  <si>
    <t>Soup1</t>
  </si>
  <si>
    <t>Soup2</t>
  </si>
  <si>
    <t>Trac1</t>
  </si>
  <si>
    <t>Trac2</t>
  </si>
  <si>
    <t>Gain1</t>
  </si>
  <si>
    <t>Gain2</t>
  </si>
  <si>
    <t>Luc1</t>
  </si>
  <si>
    <t>Luc2</t>
  </si>
  <si>
    <t>Ech</t>
  </si>
  <si>
    <t>Conf</t>
  </si>
  <si>
    <t>Mn</t>
  </si>
  <si>
    <t>Mapp</t>
  </si>
  <si>
    <t>Fn</t>
  </si>
  <si>
    <t>Fapp</t>
  </si>
  <si>
    <t>Jury</t>
  </si>
  <si>
    <t>limites:</t>
  </si>
  <si>
    <t>&lt;=</t>
  </si>
  <si>
    <t>&gt;=</t>
  </si>
  <si>
    <t>OffMV</t>
  </si>
  <si>
    <t>OffCTAE</t>
  </si>
  <si>
    <t>MedAp</t>
  </si>
  <si>
    <t>ConfPhys</t>
  </si>
  <si>
    <t>ConfEcri</t>
  </si>
  <si>
    <t>Officier en charge de la CTAE :</t>
  </si>
  <si>
    <t>AviChefGroup</t>
  </si>
  <si>
    <t>FAVORABLE</t>
  </si>
  <si>
    <t>DEFAVORABLE</t>
  </si>
  <si>
    <t>VALIDE</t>
  </si>
  <si>
    <t>NON VALIDE</t>
  </si>
  <si>
    <t>APTE</t>
  </si>
  <si>
    <t>TEMPORAIRE</t>
  </si>
  <si>
    <t>INAPTE</t>
  </si>
  <si>
    <t>13/01/2018</t>
  </si>
  <si>
    <t>MedDat</t>
  </si>
  <si>
    <t>CdGavi</t>
  </si>
  <si>
    <t>CdGdat</t>
  </si>
  <si>
    <t>20/01/2018</t>
  </si>
  <si>
    <t>PARTIELLE</t>
  </si>
  <si>
    <t>CONFORME</t>
  </si>
  <si>
    <t>CAPITAINE</t>
  </si>
  <si>
    <t>SUIVI DES EGAGEMEMENTS SPV</t>
  </si>
  <si>
    <t>SOUS RESERVE</t>
  </si>
  <si>
    <t>Capitaine François GIRAUD</t>
  </si>
  <si>
    <t>Capitaine Nicolas DOBIN</t>
  </si>
  <si>
    <t>Commandant Pascal PETIT</t>
  </si>
  <si>
    <t>Lieutenant Sylvain BRAIRAIT</t>
  </si>
  <si>
    <t>Lieutenant Silvere CHERIGIE</t>
  </si>
  <si>
    <t>Lieutenant Mickael CHAPELAIN</t>
  </si>
  <si>
    <t>Lieutenant David LOUIS</t>
  </si>
  <si>
    <t>Lieutenant Philippe GRAL</t>
  </si>
  <si>
    <t>Lieutenant Guy RENARD</t>
  </si>
  <si>
    <t>Lieutenant Alain PRADO</t>
  </si>
  <si>
    <t>Mutation SDIS</t>
  </si>
  <si>
    <t>BSPP-BMPM-UISC</t>
  </si>
  <si>
    <t>Double-statut</t>
  </si>
  <si>
    <t>NaissD</t>
  </si>
  <si>
    <t>Age</t>
  </si>
  <si>
    <t>Civ.</t>
  </si>
  <si>
    <t>CIV</t>
  </si>
  <si>
    <t>02. Militaires sapeurs-pompiers</t>
  </si>
  <si>
    <t>03. FP Etat</t>
  </si>
  <si>
    <t>et</t>
  </si>
  <si>
    <t>Mme</t>
  </si>
  <si>
    <t>M.</t>
  </si>
  <si>
    <t>Observation</t>
  </si>
  <si>
    <t>ChefGroupt</t>
  </si>
  <si>
    <t>Observation Dossier</t>
  </si>
  <si>
    <t>ConfPres</t>
  </si>
  <si>
    <t>CertifMed</t>
  </si>
  <si>
    <t>Confirmation
pres. CTAE</t>
  </si>
  <si>
    <t>Certif Med
CTAE</t>
  </si>
  <si>
    <t>liste
"valid"</t>
  </si>
  <si>
    <t>TestNat</t>
  </si>
  <si>
    <t>Défini test natation
selon statut d'engagement</t>
  </si>
  <si>
    <t>Groupe
tests</t>
  </si>
  <si>
    <t>Grouptest</t>
  </si>
  <si>
    <t>numéro</t>
  </si>
  <si>
    <t>ABSENT</t>
  </si>
  <si>
    <t>Lieutenant Jean-Yves COADIC</t>
  </si>
  <si>
    <t>ABS</t>
  </si>
  <si>
    <t>SANS OBJET</t>
  </si>
  <si>
    <t>réception</t>
  </si>
  <si>
    <t>date</t>
  </si>
  <si>
    <t>entretien</t>
  </si>
  <si>
    <t>chef de centre</t>
  </si>
  <si>
    <t>Suivi
candidature</t>
  </si>
  <si>
    <t>SDIS</t>
  </si>
  <si>
    <t>COMMISSION TECHNIQUE D'APTITUDE ET D'ENGAGEMENT DE S.P.V</t>
  </si>
  <si>
    <t>PRENOM</t>
  </si>
  <si>
    <t>DATE DE NAISSANCE</t>
  </si>
  <si>
    <t>PROFESSION</t>
  </si>
  <si>
    <t>TELEPHONE</t>
  </si>
  <si>
    <t>C.I.S</t>
  </si>
  <si>
    <t>CERTIFICAT MEDICAL FOURNI AU DOSSIER</t>
  </si>
  <si>
    <t>EAP</t>
  </si>
  <si>
    <t>Confinement</t>
  </si>
  <si>
    <t>Echelle</t>
  </si>
  <si>
    <t>Tractions</t>
  </si>
  <si>
    <t>Natation</t>
  </si>
  <si>
    <t>en seconde</t>
  </si>
  <si>
    <t>mouvement</t>
  </si>
  <si>
    <t>en centimètre</t>
  </si>
  <si>
    <t>appréciation</t>
  </si>
  <si>
    <t>EMARGEMENT
PRESENCE</t>
  </si>
  <si>
    <t>DUPOND</t>
  </si>
  <si>
    <t>Jean</t>
  </si>
  <si>
    <t>SAPEUR 2ème CLASSE</t>
  </si>
  <si>
    <t>DURAND</t>
  </si>
  <si>
    <t>Jeanne</t>
  </si>
  <si>
    <t>SAISIE INITIALE DES CANDIDATS SPV</t>
  </si>
  <si>
    <t>Groupement X</t>
  </si>
  <si>
    <t>GROUPEMENT X</t>
  </si>
  <si>
    <t>COMMISSION TECHNIQUE D'APTITUDE A L'ENGAGEMENT DE S.P.V DU</t>
  </si>
  <si>
    <t>AUB</t>
  </si>
  <si>
    <t>BRE</t>
  </si>
  <si>
    <t>BON</t>
  </si>
  <si>
    <t>GGV</t>
  </si>
  <si>
    <t>HOD</t>
  </si>
  <si>
    <t>LMX</t>
  </si>
  <si>
    <t>MAG</t>
  </si>
  <si>
    <t>MAL</t>
  </si>
  <si>
    <t>PLA</t>
  </si>
  <si>
    <t>VIL</t>
  </si>
  <si>
    <t>SEP</t>
  </si>
  <si>
    <t>VRN</t>
  </si>
  <si>
    <t>MER</t>
  </si>
  <si>
    <t>Validation</t>
  </si>
  <si>
    <t>palier
 min / sec</t>
  </si>
  <si>
    <t xml:space="preserve">en
min / sec </t>
  </si>
  <si>
    <t>Commandant Pascal BARTHELEMY</t>
  </si>
  <si>
    <t>écrivain</t>
  </si>
  <si>
    <t>controleur des douanes</t>
  </si>
  <si>
    <t>07 67 92 61 89</t>
  </si>
  <si>
    <t>Présence du certificat médical dans le dossier d'engagement</t>
  </si>
  <si>
    <t>OFFICIERS ENCADRANTS</t>
  </si>
  <si>
    <t>Centre de 1er contact</t>
  </si>
  <si>
    <t>Matricule</t>
  </si>
  <si>
    <t>SUIVI SSSM DES EGAGEMEMENTS SPV</t>
  </si>
  <si>
    <t>SUIVI POST-EGAGEMEMENTS DES SPV</t>
  </si>
  <si>
    <t>SUIVI DES ENGAGEMENTS SPV 
OUTILS CTAE</t>
  </si>
  <si>
    <t xml:space="preserve">SUIVI DES ENGAGEMENTS SPV </t>
  </si>
  <si>
    <t>01. SPP hors SDIS 78</t>
  </si>
  <si>
    <t>03.PATS du SDIS 78</t>
  </si>
  <si>
    <t>04. Agent SSIAP</t>
  </si>
  <si>
    <t>05. FP Etat</t>
  </si>
  <si>
    <t>06. FP Territoriale</t>
  </si>
  <si>
    <t>07. FP Hospitalière</t>
  </si>
  <si>
    <t>08. autres Fonction Publique</t>
  </si>
  <si>
    <t>09. grandes entreprises (+200 emp.)</t>
  </si>
  <si>
    <t>10. employés PME</t>
  </si>
  <si>
    <t>11. artisans, commerçants, chefs d’entreprises</t>
  </si>
  <si>
    <t>12. agriculteurs</t>
  </si>
  <si>
    <t>13. professions libérales</t>
  </si>
  <si>
    <t>14. sans activité professionnelle</t>
  </si>
  <si>
    <t>15. étudiants ou assimilés</t>
  </si>
  <si>
    <t>16. cadres, professions intellectuelles supérieures</t>
  </si>
  <si>
    <t>17. autres, retraités</t>
  </si>
  <si>
    <t>1ère prise de contact SDIS</t>
  </si>
  <si>
    <t>vecteur prise de contact</t>
  </si>
  <si>
    <t>Vecteur 1er contact</t>
  </si>
  <si>
    <t>Rx Sociaux SDIS78</t>
  </si>
  <si>
    <t>Manif (JPO, forum, etc)</t>
  </si>
  <si>
    <t>Connaissance SP</t>
  </si>
  <si>
    <t>Presse/Média</t>
  </si>
  <si>
    <t>Autre</t>
  </si>
  <si>
    <t>décision chef de centre</t>
  </si>
  <si>
    <t>LIM</t>
  </si>
  <si>
    <t>VES</t>
  </si>
  <si>
    <t>SGL</t>
  </si>
  <si>
    <t>PSY</t>
  </si>
  <si>
    <t>MTS</t>
  </si>
  <si>
    <t>MES</t>
  </si>
  <si>
    <t>MAR</t>
  </si>
  <si>
    <t>LOU</t>
  </si>
  <si>
    <t>HOI</t>
  </si>
  <si>
    <t>ESS</t>
  </si>
  <si>
    <t>CSH</t>
  </si>
  <si>
    <t>CSC</t>
  </si>
  <si>
    <t>CLV</t>
  </si>
  <si>
    <t>CHA</t>
  </si>
  <si>
    <t>ACH</t>
  </si>
  <si>
    <t>VRS</t>
  </si>
  <si>
    <t>VLY</t>
  </si>
  <si>
    <t>VIR</t>
  </si>
  <si>
    <t>STA</t>
  </si>
  <si>
    <t>SLG</t>
  </si>
  <si>
    <t>RAM</t>
  </si>
  <si>
    <t>MPS</t>
  </si>
  <si>
    <t>MLH</t>
  </si>
  <si>
    <t>MLF</t>
  </si>
  <si>
    <t>MLB</t>
  </si>
  <si>
    <t>CHE</t>
  </si>
  <si>
    <t>BOI</t>
  </si>
  <si>
    <t>ABL</t>
  </si>
  <si>
    <t>EMSud</t>
  </si>
  <si>
    <t>EMOuest</t>
  </si>
  <si>
    <t>EmEst</t>
  </si>
  <si>
    <t>DDSIS</t>
  </si>
  <si>
    <t>avis pour CTAE</t>
  </si>
  <si>
    <t>choix CTAE</t>
  </si>
  <si>
    <t>1ère ou 2ème inscription ?</t>
  </si>
  <si>
    <t>envoi du dossier à la MDV</t>
  </si>
  <si>
    <t>TRANSVERSE</t>
  </si>
  <si>
    <t>Matricule  suite à l'engagement</t>
  </si>
  <si>
    <t xml:space="preserve">donnée reprise automatiquement </t>
  </si>
  <si>
    <t>Déroulement CTAE</t>
  </si>
  <si>
    <t>DUPRES</t>
  </si>
  <si>
    <t>Charles</t>
  </si>
  <si>
    <t>SAPEUR 1ère CLASSE</t>
  </si>
  <si>
    <t>pompier de paris</t>
  </si>
  <si>
    <t>Date de la consultation médicale d'engagement
Santé et de Secours Médical</t>
  </si>
  <si>
    <t>Centre d'affectation</t>
  </si>
  <si>
    <t>Formations réalisées</t>
  </si>
  <si>
    <t>SYNTHÈSE DIRECTION</t>
  </si>
  <si>
    <t>Responsable de la CTAE</t>
  </si>
  <si>
    <t>Date CTAE</t>
  </si>
  <si>
    <t>13/10/2018</t>
  </si>
  <si>
    <t>Groupes</t>
  </si>
  <si>
    <t xml:space="preserve">Commandant Pascal </t>
  </si>
  <si>
    <t xml:space="preserve">Capitaine Nicolas </t>
  </si>
  <si>
    <t xml:space="preserve">Capitaine François </t>
  </si>
  <si>
    <t xml:space="preserve">Capitaine Sylvain </t>
  </si>
  <si>
    <t xml:space="preserve">Lieutenant Silvere </t>
  </si>
  <si>
    <t xml:space="preserve">Lieutenant Mickael </t>
  </si>
  <si>
    <t xml:space="preserve">Lieutenant David </t>
  </si>
  <si>
    <t xml:space="preserve">Lieutenant Philippe </t>
  </si>
  <si>
    <t xml:space="preserve">Lieutenant Guy </t>
  </si>
  <si>
    <t xml:space="preserve">Lieutenant Alain </t>
  </si>
  <si>
    <t xml:space="preserve">Lieutenant Michael </t>
  </si>
  <si>
    <t xml:space="preserve">Lieutenant Aurélie </t>
  </si>
  <si>
    <t xml:space="preserve">Capitaine Patrick </t>
  </si>
  <si>
    <t xml:space="preserve">Lieutenant Baptiste </t>
  </si>
  <si>
    <t xml:space="preserve">Lieutenant Jean-Yves </t>
  </si>
  <si>
    <t xml:space="preserve">Adjudent-chef Jean-Vincent </t>
  </si>
  <si>
    <t xml:space="preserve">Lieutenant-Colonel Christophe </t>
  </si>
  <si>
    <t xml:space="preserve">Commandant François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</si>
</sst>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mmmm\-yy"/>
    <numFmt numFmtId="165" formatCode="dd/mm/yy;@"/>
    <numFmt numFmtId="166" formatCode="0#&quot; &quot;##&quot; &quot;##&quot; &quot;##&quot; &quot;##"/>
    <numFmt numFmtId="167" formatCode="[$-40C]d\ mmmm\ yyyy;@"/>
    <numFmt numFmtId="168" formatCode="00000"/>
    <numFmt numFmtId="169" formatCode="0&quot; sec&quot;"/>
    <numFmt numFmtId="170" formatCode="0&quot; cm&quot;"/>
    <numFmt numFmtId="171" formatCode="0.00&quot;''&quot;"/>
    <numFmt numFmtId="172" formatCode="h:mm;@"/>
  </numFmts>
  <fonts count="5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b/>
      <sz val="28"/>
      <name val="Arial"/>
      <family val="2"/>
    </font>
    <font>
      <b/>
      <sz val="12"/>
      <name val="Arial"/>
      <family val="2"/>
    </font>
    <font>
      <b/>
      <sz val="26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6"/>
      <color theme="0"/>
      <name val="Arial"/>
      <family val="2"/>
    </font>
    <font>
      <b/>
      <sz val="10"/>
      <color indexed="22"/>
      <name val="Arial"/>
      <family val="2"/>
    </font>
    <font>
      <sz val="10"/>
      <color theme="0"/>
      <name val="Arial"/>
      <family val="2"/>
    </font>
    <font>
      <vertAlign val="superscript"/>
      <sz val="10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9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  <font>
      <b/>
      <sz val="11"/>
      <color rgb="FF555555"/>
      <name val="Arial"/>
      <family val="2"/>
    </font>
    <font>
      <sz val="10"/>
      <name val="Arial"/>
      <family val="2"/>
    </font>
    <font>
      <sz val="24"/>
      <name val="Arial"/>
      <family val="2"/>
    </font>
    <font>
      <b/>
      <sz val="36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sz val="22"/>
      <name val="Arial"/>
      <family val="2"/>
    </font>
    <font>
      <b/>
      <i/>
      <sz val="18"/>
      <name val="Arial"/>
      <family val="2"/>
    </font>
    <font>
      <b/>
      <i/>
      <sz val="36"/>
      <name val="Arial"/>
      <family val="2"/>
    </font>
    <font>
      <b/>
      <i/>
      <sz val="24"/>
      <name val="Arial"/>
      <family val="2"/>
    </font>
    <font>
      <b/>
      <sz val="14"/>
      <name val="Arial"/>
      <family val="2"/>
    </font>
    <font>
      <b/>
      <i/>
      <sz val="14"/>
      <name val="Arial"/>
      <family val="2"/>
    </font>
    <font>
      <b/>
      <sz val="22"/>
      <name val="Arial"/>
      <family val="2"/>
    </font>
    <font>
      <b/>
      <sz val="24"/>
      <color indexed="12"/>
      <name val="Tahoma"/>
      <family val="2"/>
    </font>
    <font>
      <sz val="14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i/>
      <sz val="16"/>
      <name val="Arial"/>
      <family val="2"/>
    </font>
    <font>
      <b/>
      <i/>
      <sz val="12"/>
      <name val="Arial"/>
      <family val="2"/>
    </font>
    <font>
      <sz val="12"/>
      <name val="Arial"/>
      <family val="2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sz val="24"/>
      <color rgb="FFFF0000"/>
      <name val="Tahoma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5" fillId="2" borderId="0" applyNumberFormat="0" applyBorder="0" applyAlignment="0" applyProtection="0"/>
    <xf numFmtId="0" fontId="16" fillId="2" borderId="0" applyBorder="0" applyAlignment="0">
      <protection locked="0"/>
    </xf>
    <xf numFmtId="0" fontId="2" fillId="0" borderId="0"/>
    <xf numFmtId="0" fontId="27" fillId="0" borderId="0"/>
    <xf numFmtId="0" fontId="1" fillId="0" borderId="0"/>
  </cellStyleXfs>
  <cellXfs count="463">
    <xf numFmtId="0" fontId="0" fillId="0" borderId="0" xfId="0"/>
    <xf numFmtId="0" fontId="7" fillId="0" borderId="0" xfId="1" applyFont="1" applyFill="1" applyAlignment="1" applyProtection="1">
      <alignment horizontal="center" vertical="center" wrapText="1"/>
      <protection locked="0"/>
    </xf>
    <xf numFmtId="0" fontId="10" fillId="0" borderId="0" xfId="1" applyFont="1" applyFill="1" applyAlignment="1" applyProtection="1">
      <alignment horizontal="center"/>
      <protection locked="0"/>
    </xf>
    <xf numFmtId="0" fontId="10" fillId="0" borderId="0" xfId="1" applyFont="1" applyFill="1" applyAlignment="1" applyProtection="1">
      <alignment horizontal="center" vertical="center"/>
      <protection locked="0"/>
    </xf>
    <xf numFmtId="164" fontId="7" fillId="0" borderId="5" xfId="1" applyNumberFormat="1" applyFont="1" applyFill="1" applyBorder="1" applyAlignment="1" applyProtection="1">
      <alignment horizontal="center" textRotation="90"/>
      <protection locked="0"/>
    </xf>
    <xf numFmtId="0" fontId="7" fillId="0" borderId="0" xfId="1" applyFont="1" applyFill="1" applyAlignment="1" applyProtection="1">
      <alignment horizontal="center"/>
      <protection locked="0"/>
    </xf>
    <xf numFmtId="14" fontId="2" fillId="0" borderId="1" xfId="1" applyNumberFormat="1" applyFont="1" applyFill="1" applyBorder="1" applyAlignment="1" applyProtection="1">
      <alignment horizontal="center" vertical="center"/>
      <protection locked="0"/>
    </xf>
    <xf numFmtId="166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3" borderId="1" xfId="1" applyFont="1" applyFill="1" applyBorder="1" applyAlignment="1" applyProtection="1">
      <alignment horizontal="center" vertical="center"/>
      <protection locked="0"/>
    </xf>
    <xf numFmtId="0" fontId="2" fillId="0" borderId="1" xfId="1" applyFont="1" applyBorder="1" applyProtection="1">
      <protection locked="0"/>
    </xf>
    <xf numFmtId="49" fontId="2" fillId="0" borderId="0" xfId="1" applyNumberFormat="1" applyFont="1" applyAlignment="1" applyProtection="1">
      <alignment horizontal="center"/>
      <protection locked="0"/>
    </xf>
    <xf numFmtId="0" fontId="5" fillId="0" borderId="8" xfId="1" applyFont="1" applyBorder="1" applyAlignment="1" applyProtection="1">
      <alignment vertical="top"/>
      <protection locked="0"/>
    </xf>
    <xf numFmtId="49" fontId="2" fillId="0" borderId="0" xfId="1" applyNumberFormat="1" applyFont="1" applyBorder="1" applyAlignment="1" applyProtection="1">
      <alignment horizontal="left" vertical="top"/>
      <protection locked="0"/>
    </xf>
    <xf numFmtId="0" fontId="13" fillId="0" borderId="0" xfId="1" applyFont="1" applyBorder="1" applyAlignment="1" applyProtection="1">
      <alignment horizontal="left" vertical="top"/>
      <protection locked="0"/>
    </xf>
    <xf numFmtId="0" fontId="2" fillId="0" borderId="3" xfId="1" applyFont="1" applyBorder="1" applyAlignment="1" applyProtection="1">
      <alignment horizontal="left" vertical="top"/>
      <protection locked="0"/>
    </xf>
    <xf numFmtId="0" fontId="2" fillId="0" borderId="2" xfId="1" applyFont="1" applyBorder="1" applyAlignment="1" applyProtection="1">
      <alignment horizontal="left" vertical="top"/>
      <protection locked="0"/>
    </xf>
    <xf numFmtId="0" fontId="2" fillId="0" borderId="2" xfId="1" applyFont="1" applyBorder="1" applyAlignment="1" applyProtection="1">
      <alignment horizontal="left" vertical="top" wrapText="1"/>
      <protection locked="0"/>
    </xf>
    <xf numFmtId="0" fontId="2" fillId="0" borderId="0" xfId="1" applyFont="1" applyBorder="1" applyAlignment="1" applyProtection="1">
      <protection locked="0"/>
    </xf>
    <xf numFmtId="0" fontId="2" fillId="0" borderId="3" xfId="1" applyFont="1" applyBorder="1" applyAlignment="1" applyProtection="1">
      <protection locked="0"/>
    </xf>
    <xf numFmtId="0" fontId="2" fillId="0" borderId="2" xfId="1" applyFont="1" applyBorder="1" applyAlignment="1" applyProtection="1">
      <alignment horizontal="center"/>
      <protection locked="0"/>
    </xf>
    <xf numFmtId="49" fontId="2" fillId="0" borderId="0" xfId="1" applyNumberFormat="1" applyFont="1" applyBorder="1" applyAlignment="1" applyProtection="1">
      <alignment horizontal="center"/>
      <protection locked="0"/>
    </xf>
    <xf numFmtId="0" fontId="13" fillId="0" borderId="0" xfId="1" applyFont="1" applyBorder="1" applyProtection="1">
      <protection locked="0"/>
    </xf>
    <xf numFmtId="0" fontId="5" fillId="0" borderId="4" xfId="1" applyFont="1" applyBorder="1" applyAlignment="1" applyProtection="1">
      <alignment vertical="top"/>
      <protection locked="0"/>
    </xf>
    <xf numFmtId="0" fontId="5" fillId="0" borderId="5" xfId="1" applyFont="1" applyBorder="1" applyAlignment="1" applyProtection="1">
      <alignment vertical="top"/>
      <protection locked="0"/>
    </xf>
    <xf numFmtId="0" fontId="5" fillId="0" borderId="0" xfId="1" applyFont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horizontal="center"/>
      <protection locked="0"/>
    </xf>
    <xf numFmtId="0" fontId="5" fillId="0" borderId="0" xfId="1" applyFont="1" applyBorder="1" applyAlignment="1" applyProtection="1">
      <alignment horizontal="center"/>
      <protection locked="0"/>
    </xf>
    <xf numFmtId="0" fontId="10" fillId="0" borderId="0" xfId="1" applyFont="1" applyFill="1" applyAlignment="1" applyProtection="1">
      <alignment horizontal="left"/>
      <protection locked="0"/>
    </xf>
    <xf numFmtId="0" fontId="2" fillId="0" borderId="1" xfId="1" applyFont="1" applyFill="1" applyBorder="1" applyAlignment="1" applyProtection="1">
      <alignment horizontal="left" vertical="center"/>
      <protection locked="0"/>
    </xf>
    <xf numFmtId="0" fontId="2" fillId="0" borderId="0" xfId="1" applyFont="1" applyProtection="1">
      <protection locked="0"/>
    </xf>
    <xf numFmtId="0" fontId="5" fillId="0" borderId="0" xfId="1" applyFont="1" applyBorder="1" applyAlignment="1" applyProtection="1">
      <alignment vertical="top"/>
      <protection locked="0"/>
    </xf>
    <xf numFmtId="0" fontId="5" fillId="0" borderId="0" xfId="1" applyFont="1" applyBorder="1" applyAlignment="1" applyProtection="1">
      <alignment horizontal="left" vertical="top"/>
      <protection locked="0"/>
    </xf>
    <xf numFmtId="0" fontId="2" fillId="0" borderId="0" xfId="1" applyFont="1" applyFill="1" applyProtection="1">
      <protection locked="0"/>
    </xf>
    <xf numFmtId="0" fontId="9" fillId="0" borderId="0" xfId="1" applyFont="1" applyFill="1" applyAlignment="1" applyProtection="1">
      <alignment horizontal="center" vertical="center"/>
      <protection locked="0"/>
    </xf>
    <xf numFmtId="1" fontId="9" fillId="0" borderId="0" xfId="1" applyNumberFormat="1" applyFont="1" applyFill="1" applyAlignment="1" applyProtection="1">
      <alignment horizontal="right"/>
      <protection locked="0"/>
    </xf>
    <xf numFmtId="0" fontId="10" fillId="0" borderId="0" xfId="1" applyFont="1" applyFill="1" applyProtection="1">
      <protection locked="0"/>
    </xf>
    <xf numFmtId="165" fontId="10" fillId="0" borderId="0" xfId="1" applyNumberFormat="1" applyFont="1" applyFill="1" applyAlignment="1" applyProtection="1">
      <alignment horizontal="center"/>
      <protection locked="0"/>
    </xf>
    <xf numFmtId="0" fontId="9" fillId="0" borderId="0" xfId="1" applyFont="1" applyFill="1" applyAlignment="1" applyProtection="1">
      <alignment horizontal="center"/>
      <protection locked="0"/>
    </xf>
    <xf numFmtId="164" fontId="7" fillId="0" borderId="0" xfId="1" applyNumberFormat="1" applyFont="1" applyFill="1" applyBorder="1" applyAlignment="1" applyProtection="1">
      <alignment horizontal="center" textRotation="90"/>
      <protection locked="0"/>
    </xf>
    <xf numFmtId="164" fontId="7" fillId="0" borderId="0" xfId="1" applyNumberFormat="1" applyFont="1" applyFill="1" applyAlignment="1" applyProtection="1">
      <protection locked="0"/>
    </xf>
    <xf numFmtId="0" fontId="11" fillId="0" borderId="0" xfId="1" applyFont="1" applyFill="1" applyProtection="1">
      <protection locked="0"/>
    </xf>
    <xf numFmtId="0" fontId="7" fillId="0" borderId="0" xfId="1" applyFont="1" applyFill="1" applyAlignment="1" applyProtection="1">
      <alignment horizontal="center" vertical="top" wrapText="1"/>
      <protection locked="0"/>
    </xf>
    <xf numFmtId="0" fontId="5" fillId="0" borderId="1" xfId="1" applyFont="1" applyFill="1" applyBorder="1" applyAlignment="1" applyProtection="1">
      <alignment horizontal="center" vertical="center"/>
      <protection locked="0"/>
    </xf>
    <xf numFmtId="164" fontId="7" fillId="0" borderId="5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wrapText="1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164" fontId="5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Fill="1" applyBorder="1" applyAlignment="1" applyProtection="1">
      <alignment vertical="center"/>
      <protection locked="0"/>
    </xf>
    <xf numFmtId="49" fontId="2" fillId="0" borderId="1" xfId="1" applyNumberFormat="1" applyFont="1" applyFill="1" applyBorder="1" applyAlignment="1" applyProtection="1">
      <alignment horizontal="left" vertical="center"/>
      <protection locked="0"/>
    </xf>
    <xf numFmtId="0" fontId="2" fillId="0" borderId="1" xfId="1" applyFont="1" applyFill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1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 applyProtection="1">
      <alignment horizontal="center" vertical="center"/>
      <protection locked="0"/>
    </xf>
    <xf numFmtId="0" fontId="2" fillId="0" borderId="0" xfId="1" applyFont="1" applyBorder="1" applyProtection="1">
      <protection locked="0"/>
    </xf>
    <xf numFmtId="0" fontId="5" fillId="0" borderId="0" xfId="1" applyFont="1" applyProtection="1">
      <protection locked="0"/>
    </xf>
    <xf numFmtId="0" fontId="2" fillId="0" borderId="0" xfId="1" applyFont="1" applyFill="1" applyBorder="1" applyProtection="1">
      <protection locked="0"/>
    </xf>
    <xf numFmtId="0" fontId="2" fillId="0" borderId="0" xfId="1" applyFont="1" applyBorder="1" applyAlignment="1" applyProtection="1">
      <alignment horizontal="left" vertical="top"/>
      <protection locked="0"/>
    </xf>
    <xf numFmtId="0" fontId="5" fillId="0" borderId="7" xfId="1" applyFont="1" applyBorder="1" applyAlignment="1" applyProtection="1">
      <alignment vertical="top"/>
      <protection locked="0"/>
    </xf>
    <xf numFmtId="0" fontId="2" fillId="0" borderId="0" xfId="1" applyFont="1" applyBorder="1" applyAlignment="1" applyProtection="1">
      <alignment horizontal="left" vertical="top" wrapText="1"/>
      <protection locked="0"/>
    </xf>
    <xf numFmtId="0" fontId="2" fillId="0" borderId="0" xfId="1" applyFont="1" applyFill="1" applyBorder="1" applyAlignment="1" applyProtection="1">
      <alignment horizontal="left" vertical="top"/>
      <protection locked="0"/>
    </xf>
    <xf numFmtId="0" fontId="5" fillId="0" borderId="2" xfId="1" applyFont="1" applyBorder="1" applyAlignment="1" applyProtection="1">
      <alignment horizontal="left" vertical="top"/>
      <protection locked="0"/>
    </xf>
    <xf numFmtId="0" fontId="2" fillId="0" borderId="2" xfId="1" applyFont="1" applyBorder="1" applyProtection="1">
      <protection locked="0"/>
    </xf>
    <xf numFmtId="0" fontId="5" fillId="0" borderId="2" xfId="1" applyFont="1" applyBorder="1" applyAlignment="1" applyProtection="1">
      <alignment vertical="top"/>
      <protection locked="0"/>
    </xf>
    <xf numFmtId="0" fontId="5" fillId="0" borderId="0" xfId="1" applyFont="1" applyBorder="1" applyAlignment="1" applyProtection="1">
      <protection locked="0"/>
    </xf>
    <xf numFmtId="0" fontId="5" fillId="0" borderId="3" xfId="1" applyFont="1" applyBorder="1" applyAlignment="1" applyProtection="1">
      <protection locked="0"/>
    </xf>
    <xf numFmtId="0" fontId="5" fillId="0" borderId="0" xfId="1" applyFont="1" applyBorder="1" applyProtection="1">
      <protection locked="0"/>
    </xf>
    <xf numFmtId="0" fontId="5" fillId="0" borderId="5" xfId="1" applyFont="1" applyBorder="1" applyAlignment="1" applyProtection="1">
      <protection locked="0"/>
    </xf>
    <xf numFmtId="0" fontId="5" fillId="0" borderId="6" xfId="1" applyFont="1" applyBorder="1" applyAlignment="1" applyProtection="1">
      <protection locked="0"/>
    </xf>
    <xf numFmtId="0" fontId="2" fillId="0" borderId="0" xfId="1" applyFont="1" applyBorder="1" applyAlignment="1" applyProtection="1">
      <alignment horizontal="right"/>
      <protection locked="0"/>
    </xf>
    <xf numFmtId="0" fontId="2" fillId="0" borderId="0" xfId="1" applyFont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 applyProtection="1">
      <alignment vertical="top"/>
      <protection locked="0"/>
    </xf>
    <xf numFmtId="0" fontId="2" fillId="0" borderId="2" xfId="1" applyFont="1" applyFill="1" applyBorder="1" applyProtection="1">
      <protection locked="0"/>
    </xf>
    <xf numFmtId="0" fontId="2" fillId="0" borderId="2" xfId="1" applyFont="1" applyBorder="1" applyAlignment="1" applyProtection="1">
      <alignment horizontal="left"/>
      <protection locked="0"/>
    </xf>
    <xf numFmtId="0" fontId="2" fillId="0" borderId="0" xfId="1" applyFont="1" applyBorder="1" applyAlignment="1" applyProtection="1">
      <alignment horizontal="left"/>
      <protection locked="0"/>
    </xf>
    <xf numFmtId="0" fontId="2" fillId="0" borderId="13" xfId="1" applyFont="1" applyFill="1" applyBorder="1" applyAlignment="1" applyProtection="1">
      <alignment horizontal="center" vertical="center"/>
      <protection locked="0"/>
    </xf>
    <xf numFmtId="0" fontId="12" fillId="0" borderId="13" xfId="1" applyFont="1" applyFill="1" applyBorder="1" applyAlignment="1" applyProtection="1">
      <alignment horizontal="center" vertical="center" wrapText="1"/>
      <protection locked="0"/>
    </xf>
    <xf numFmtId="0" fontId="2" fillId="0" borderId="1" xfId="5" applyFont="1" applyFill="1" applyBorder="1" applyAlignment="1" applyProtection="1">
      <alignment horizontal="center" vertical="center"/>
      <protection locked="0"/>
    </xf>
    <xf numFmtId="0" fontId="3" fillId="0" borderId="1" xfId="4" applyFont="1" applyFill="1" applyBorder="1" applyAlignment="1">
      <alignment horizontal="center" vertical="center"/>
      <protection locked="0"/>
    </xf>
    <xf numFmtId="0" fontId="6" fillId="0" borderId="0" xfId="1" applyFont="1" applyBorder="1" applyAlignment="1" applyProtection="1">
      <alignment horizontal="left" vertical="center" wrapText="1"/>
      <protection locked="0"/>
    </xf>
    <xf numFmtId="0" fontId="2" fillId="0" borderId="13" xfId="1" applyFont="1" applyFill="1" applyBorder="1" applyAlignment="1" applyProtection="1">
      <alignment horizontal="center" vertical="center" wrapText="1"/>
      <protection locked="0"/>
    </xf>
    <xf numFmtId="0" fontId="5" fillId="0" borderId="0" xfId="1" applyFont="1" applyBorder="1" applyAlignment="1" applyProtection="1">
      <alignment horizontal="left" vertical="center"/>
      <protection locked="0"/>
    </xf>
    <xf numFmtId="0" fontId="5" fillId="0" borderId="5" xfId="1" applyFont="1" applyBorder="1" applyAlignment="1" applyProtection="1">
      <alignment horizontal="left" vertical="center"/>
      <protection locked="0"/>
    </xf>
    <xf numFmtId="0" fontId="5" fillId="0" borderId="0" xfId="1" applyFont="1" applyFill="1" applyBorder="1" applyAlignment="1" applyProtection="1">
      <alignment horizontal="left" vertical="center"/>
      <protection locked="0"/>
    </xf>
    <xf numFmtId="0" fontId="2" fillId="0" borderId="1" xfId="1" quotePrefix="1" applyFont="1" applyFill="1" applyBorder="1" applyAlignment="1" applyProtection="1">
      <alignment horizontal="center" vertical="center"/>
      <protection locked="0"/>
    </xf>
    <xf numFmtId="0" fontId="5" fillId="0" borderId="9" xfId="1" applyFont="1" applyBorder="1" applyAlignment="1" applyProtection="1">
      <alignment horizontal="left" vertical="top"/>
      <protection locked="0"/>
    </xf>
    <xf numFmtId="0" fontId="5" fillId="0" borderId="3" xfId="1" applyFont="1" applyBorder="1" applyAlignment="1" applyProtection="1">
      <alignment horizontal="left" vertical="top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5" fillId="0" borderId="2" xfId="1" applyFont="1" applyBorder="1" applyAlignment="1" applyProtection="1">
      <alignment horizontal="center" vertical="top"/>
      <protection locked="0"/>
    </xf>
    <xf numFmtId="0" fontId="18" fillId="0" borderId="10" xfId="1" applyFont="1" applyFill="1" applyBorder="1" applyAlignment="1" applyProtection="1">
      <alignment horizontal="center" vertical="center" wrapText="1"/>
      <protection locked="0"/>
    </xf>
    <xf numFmtId="0" fontId="18" fillId="0" borderId="11" xfId="1" applyFont="1" applyFill="1" applyBorder="1" applyAlignment="1" applyProtection="1">
      <alignment horizontal="center" vertical="center"/>
      <protection locked="0"/>
    </xf>
    <xf numFmtId="0" fontId="18" fillId="0" borderId="1" xfId="1" applyFont="1" applyFill="1" applyBorder="1" applyAlignment="1" applyProtection="1">
      <alignment horizontal="center" vertical="center" wrapText="1"/>
      <protection locked="0"/>
    </xf>
    <xf numFmtId="0" fontId="18" fillId="0" borderId="10" xfId="1" applyFont="1" applyFill="1" applyBorder="1" applyAlignment="1" applyProtection="1">
      <alignment horizontal="center" vertical="center"/>
      <protection locked="0"/>
    </xf>
    <xf numFmtId="0" fontId="18" fillId="0" borderId="11" xfId="1" applyFont="1" applyFill="1" applyBorder="1" applyAlignment="1" applyProtection="1">
      <alignment horizontal="center" vertical="center" wrapText="1"/>
      <protection locked="0"/>
    </xf>
    <xf numFmtId="0" fontId="18" fillId="0" borderId="1" xfId="1" applyFont="1" applyFill="1" applyBorder="1" applyAlignment="1" applyProtection="1">
      <alignment horizontal="center" vertical="center"/>
      <protection locked="0"/>
    </xf>
    <xf numFmtId="164" fontId="18" fillId="0" borderId="5" xfId="1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8" fillId="0" borderId="12" xfId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vertical="center"/>
      <protection locked="0"/>
    </xf>
    <xf numFmtId="0" fontId="2" fillId="0" borderId="3" xfId="1" applyFont="1" applyBorder="1" applyAlignment="1" applyProtection="1">
      <alignment horizontal="center" vertical="top" wrapText="1"/>
      <protection locked="0"/>
    </xf>
    <xf numFmtId="0" fontId="5" fillId="0" borderId="3" xfId="1" applyFont="1" applyBorder="1" applyAlignment="1" applyProtection="1">
      <alignment horizontal="center"/>
      <protection locked="0"/>
    </xf>
    <xf numFmtId="0" fontId="2" fillId="0" borderId="0" xfId="1" applyFont="1"/>
    <xf numFmtId="0" fontId="2" fillId="0" borderId="0" xfId="1" applyFont="1" applyAlignment="1">
      <alignment horizontal="left"/>
    </xf>
    <xf numFmtId="0" fontId="19" fillId="0" borderId="0" xfId="0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left"/>
    </xf>
    <xf numFmtId="0" fontId="19" fillId="0" borderId="0" xfId="0" applyFont="1" applyBorder="1"/>
    <xf numFmtId="0" fontId="2" fillId="0" borderId="0" xfId="1" applyFont="1" applyAlignment="1">
      <alignment horizontal="center"/>
    </xf>
    <xf numFmtId="0" fontId="19" fillId="0" borderId="3" xfId="0" applyFont="1" applyBorder="1"/>
    <xf numFmtId="0" fontId="20" fillId="0" borderId="0" xfId="0" applyFont="1" applyAlignment="1">
      <alignment vertical="center"/>
    </xf>
    <xf numFmtId="0" fontId="21" fillId="0" borderId="0" xfId="0" applyFont="1"/>
    <xf numFmtId="0" fontId="21" fillId="0" borderId="2" xfId="0" applyFont="1" applyBorder="1"/>
    <xf numFmtId="0" fontId="22" fillId="0" borderId="2" xfId="0" applyFont="1" applyBorder="1"/>
    <xf numFmtId="0" fontId="5" fillId="0" borderId="0" xfId="1" applyFont="1" applyBorder="1" applyAlignment="1" applyProtection="1">
      <alignment vertical="center"/>
      <protection locked="0"/>
    </xf>
    <xf numFmtId="0" fontId="5" fillId="0" borderId="2" xfId="1" applyFont="1" applyBorder="1" applyAlignment="1" applyProtection="1">
      <alignment vertical="center"/>
      <protection locked="0"/>
    </xf>
    <xf numFmtId="0" fontId="20" fillId="0" borderId="0" xfId="0" applyFont="1" applyBorder="1" applyAlignment="1">
      <alignment vertical="center"/>
    </xf>
    <xf numFmtId="0" fontId="16" fillId="0" borderId="0" xfId="1" applyFont="1" applyAlignment="1">
      <alignment horizontal="center" vertical="center"/>
    </xf>
    <xf numFmtId="0" fontId="16" fillId="0" borderId="0" xfId="1" applyFont="1" applyAlignment="1" applyProtection="1">
      <alignment vertical="center"/>
      <protection locked="0"/>
    </xf>
    <xf numFmtId="0" fontId="16" fillId="0" borderId="0" xfId="1" applyFont="1" applyAlignment="1">
      <alignment horizontal="right" vertical="center"/>
    </xf>
    <xf numFmtId="0" fontId="16" fillId="0" borderId="0" xfId="1" applyFont="1" applyAlignment="1">
      <alignment horizontal="left" vertical="center"/>
    </xf>
    <xf numFmtId="0" fontId="16" fillId="0" borderId="0" xfId="1" applyFont="1" applyAlignment="1">
      <alignment vertical="center"/>
    </xf>
    <xf numFmtId="0" fontId="16" fillId="0" borderId="0" xfId="1" applyFont="1" applyFill="1" applyAlignment="1" applyProtection="1">
      <alignment vertical="center"/>
      <protection locked="0"/>
    </xf>
    <xf numFmtId="0" fontId="16" fillId="0" borderId="0" xfId="1" applyFont="1" applyFill="1" applyBorder="1" applyAlignment="1" applyProtection="1">
      <alignment vertical="center"/>
      <protection locked="0"/>
    </xf>
    <xf numFmtId="49" fontId="16" fillId="0" borderId="0" xfId="1" applyNumberFormat="1" applyFont="1" applyAlignment="1" applyProtection="1">
      <alignment horizontal="center" vertical="center"/>
      <protection locked="0"/>
    </xf>
    <xf numFmtId="14" fontId="2" fillId="0" borderId="1" xfId="1" applyNumberFormat="1" applyFont="1" applyBorder="1" applyAlignment="1" applyProtection="1">
      <alignment horizontal="center" vertical="center"/>
      <protection locked="0"/>
    </xf>
    <xf numFmtId="14" fontId="2" fillId="0" borderId="1" xfId="1" quotePrefix="1" applyNumberFormat="1" applyFont="1" applyBorder="1" applyAlignment="1" applyProtection="1">
      <alignment horizontal="center" vertical="center"/>
      <protection locked="0"/>
    </xf>
    <xf numFmtId="0" fontId="19" fillId="0" borderId="1" xfId="0" applyFont="1" applyBorder="1"/>
    <xf numFmtId="0" fontId="23" fillId="0" borderId="0" xfId="1" applyFont="1" applyFill="1" applyAlignment="1" applyProtection="1">
      <alignment horizontal="center" vertical="center"/>
      <protection locked="0"/>
    </xf>
    <xf numFmtId="0" fontId="23" fillId="0" borderId="0" xfId="1" applyFont="1" applyFill="1" applyAlignment="1" applyProtection="1">
      <alignment horizontal="center" vertical="top" wrapText="1"/>
      <protection locked="0"/>
    </xf>
    <xf numFmtId="1" fontId="23" fillId="0" borderId="0" xfId="1" applyNumberFormat="1" applyFont="1" applyFill="1" applyAlignment="1" applyProtection="1">
      <alignment horizontal="right"/>
      <protection locked="0"/>
    </xf>
    <xf numFmtId="0" fontId="18" fillId="0" borderId="0" xfId="1" applyFont="1" applyFill="1" applyAlignment="1" applyProtection="1">
      <alignment horizontal="left"/>
      <protection locked="0"/>
    </xf>
    <xf numFmtId="165" fontId="18" fillId="0" borderId="0" xfId="1" applyNumberFormat="1" applyFont="1" applyFill="1" applyAlignment="1" applyProtection="1">
      <alignment horizontal="center"/>
      <protection locked="0"/>
    </xf>
    <xf numFmtId="0" fontId="18" fillId="0" borderId="0" xfId="1" applyFont="1" applyFill="1" applyProtection="1">
      <protection locked="0"/>
    </xf>
    <xf numFmtId="164" fontId="23" fillId="0" borderId="0" xfId="1" applyNumberFormat="1" applyFont="1" applyFill="1" applyBorder="1" applyAlignment="1" applyProtection="1">
      <alignment horizontal="center" wrapText="1"/>
      <protection locked="0"/>
    </xf>
    <xf numFmtId="164" fontId="23" fillId="0" borderId="0" xfId="1" applyNumberFormat="1" applyFont="1" applyFill="1" applyBorder="1" applyAlignment="1" applyProtection="1">
      <alignment horizontal="center" textRotation="90"/>
      <protection locked="0"/>
    </xf>
    <xf numFmtId="0" fontId="23" fillId="0" borderId="1" xfId="1" applyFont="1" applyFill="1" applyBorder="1" applyAlignment="1" applyProtection="1">
      <alignment horizontal="center" vertical="center" wrapText="1"/>
      <protection locked="0"/>
    </xf>
    <xf numFmtId="0" fontId="24" fillId="0" borderId="0" xfId="1" applyFont="1" applyFill="1" applyProtection="1">
      <protection locked="0"/>
    </xf>
    <xf numFmtId="0" fontId="23" fillId="0" borderId="10" xfId="1" applyFont="1" applyFill="1" applyBorder="1" applyAlignment="1" applyProtection="1">
      <alignment horizontal="center" vertical="center" wrapText="1"/>
      <protection locked="0"/>
    </xf>
    <xf numFmtId="0" fontId="25" fillId="0" borderId="0" xfId="0" applyFont="1"/>
    <xf numFmtId="0" fontId="25" fillId="0" borderId="0" xfId="0" applyFont="1" applyBorder="1"/>
    <xf numFmtId="14" fontId="18" fillId="0" borderId="11" xfId="1" quotePrefix="1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1" applyFont="1" applyBorder="1"/>
    <xf numFmtId="14" fontId="2" fillId="0" borderId="1" xfId="1" quotePrefix="1" applyNumberFormat="1" applyFont="1" applyFill="1" applyBorder="1" applyAlignment="1" applyProtection="1">
      <alignment horizontal="center" vertical="center"/>
      <protection locked="0"/>
    </xf>
    <xf numFmtId="168" fontId="2" fillId="0" borderId="1" xfId="1" applyNumberFormat="1" applyFont="1" applyFill="1" applyBorder="1" applyAlignment="1" applyProtection="1">
      <alignment horizontal="center" vertical="center"/>
      <protection locked="0"/>
    </xf>
    <xf numFmtId="0" fontId="5" fillId="0" borderId="0" xfId="1" applyFont="1" applyBorder="1" applyAlignment="1" applyProtection="1">
      <alignment horizontal="center" vertical="top"/>
      <protection locked="0"/>
    </xf>
    <xf numFmtId="49" fontId="4" fillId="0" borderId="1" xfId="2" applyNumberFormat="1" applyBorder="1" applyAlignment="1" applyProtection="1">
      <alignment horizontal="left" vertical="center"/>
      <protection locked="0"/>
    </xf>
    <xf numFmtId="49" fontId="4" fillId="0" borderId="1" xfId="2" applyNumberFormat="1" applyFont="1" applyBorder="1" applyAlignment="1" applyProtection="1">
      <alignment horizontal="left" vertical="center"/>
      <protection locked="0"/>
    </xf>
    <xf numFmtId="0" fontId="19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3" fillId="0" borderId="0" xfId="1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>
      <alignment horizontal="center" vertical="center"/>
    </xf>
    <xf numFmtId="0" fontId="7" fillId="0" borderId="0" xfId="1" applyFont="1" applyFill="1" applyAlignment="1" applyProtection="1">
      <alignment horizontal="left"/>
      <protection locked="0"/>
    </xf>
    <xf numFmtId="0" fontId="23" fillId="0" borderId="1" xfId="1" applyFont="1" applyFill="1" applyBorder="1" applyAlignment="1" applyProtection="1">
      <alignment horizontal="left" vertical="center" wrapText="1"/>
      <protection locked="0"/>
    </xf>
    <xf numFmtId="0" fontId="5" fillId="0" borderId="1" xfId="1" applyFont="1" applyFill="1" applyBorder="1" applyAlignment="1" applyProtection="1">
      <alignment horizontal="left" vertical="center" wrapText="1"/>
      <protection locked="0"/>
    </xf>
    <xf numFmtId="14" fontId="2" fillId="0" borderId="1" xfId="1" applyNumberFormat="1" applyFont="1" applyFill="1" applyBorder="1" applyAlignment="1" applyProtection="1">
      <alignment horizontal="left" vertical="center"/>
      <protection locked="0"/>
    </xf>
    <xf numFmtId="0" fontId="2" fillId="0" borderId="0" xfId="1" applyFont="1" applyAlignment="1" applyProtection="1">
      <alignment horizontal="left"/>
      <protection locked="0"/>
    </xf>
    <xf numFmtId="0" fontId="16" fillId="0" borderId="0" xfId="1" applyFont="1" applyAlignment="1" applyProtection="1">
      <alignment horizontal="left" vertical="center"/>
      <protection locked="0"/>
    </xf>
    <xf numFmtId="0" fontId="20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26" fillId="0" borderId="0" xfId="0" applyFont="1"/>
    <xf numFmtId="0" fontId="19" fillId="0" borderId="0" xfId="0" applyFont="1" applyAlignment="1">
      <alignment horizontal="left" vertical="center"/>
    </xf>
    <xf numFmtId="0" fontId="24" fillId="0" borderId="1" xfId="1" applyFont="1" applyFill="1" applyBorder="1" applyProtection="1">
      <protection locked="0"/>
    </xf>
    <xf numFmtId="0" fontId="11" fillId="0" borderId="1" xfId="1" applyFont="1" applyFill="1" applyBorder="1" applyProtection="1">
      <protection locked="0"/>
    </xf>
    <xf numFmtId="0" fontId="20" fillId="0" borderId="0" xfId="0" applyFont="1" applyAlignment="1">
      <alignment horizontal="center" vertical="center"/>
    </xf>
    <xf numFmtId="0" fontId="21" fillId="0" borderId="2" xfId="0" applyFont="1" applyBorder="1" applyAlignment="1">
      <alignment horizontal="left"/>
    </xf>
    <xf numFmtId="1" fontId="2" fillId="0" borderId="1" xfId="1" applyNumberFormat="1" applyFont="1" applyBorder="1" applyAlignment="1" applyProtection="1">
      <alignment horizontal="center" vertical="center"/>
      <protection locked="0"/>
    </xf>
    <xf numFmtId="0" fontId="1" fillId="0" borderId="1" xfId="1" applyFont="1" applyFill="1" applyBorder="1" applyAlignment="1" applyProtection="1">
      <alignment horizontal="center" vertical="center" wrapText="1"/>
      <protection locked="0"/>
    </xf>
    <xf numFmtId="0" fontId="1" fillId="0" borderId="2" xfId="1" applyFont="1" applyBorder="1" applyProtection="1">
      <protection locked="0"/>
    </xf>
    <xf numFmtId="0" fontId="16" fillId="0" borderId="12" xfId="1" applyFont="1" applyBorder="1" applyAlignment="1">
      <alignment vertical="center"/>
    </xf>
    <xf numFmtId="0" fontId="20" fillId="0" borderId="12" xfId="0" applyFont="1" applyBorder="1" applyAlignment="1">
      <alignment vertical="center"/>
    </xf>
    <xf numFmtId="0" fontId="19" fillId="0" borderId="7" xfId="0" applyFont="1" applyBorder="1" applyAlignment="1">
      <alignment horizontal="right" vertical="center"/>
    </xf>
    <xf numFmtId="0" fontId="19" fillId="0" borderId="7" xfId="0" applyFont="1" applyBorder="1" applyAlignment="1">
      <alignment horizontal="center" vertical="center"/>
    </xf>
    <xf numFmtId="0" fontId="1" fillId="0" borderId="7" xfId="1" applyFont="1" applyBorder="1" applyProtection="1">
      <protection locked="0"/>
    </xf>
    <xf numFmtId="0" fontId="20" fillId="0" borderId="7" xfId="0" applyFont="1" applyBorder="1" applyAlignment="1">
      <alignment vertical="center"/>
    </xf>
    <xf numFmtId="0" fontId="20" fillId="0" borderId="9" xfId="0" applyFont="1" applyBorder="1" applyAlignment="1">
      <alignment vertical="center"/>
    </xf>
    <xf numFmtId="0" fontId="3" fillId="0" borderId="2" xfId="1" applyFont="1" applyBorder="1" applyAlignment="1">
      <alignment horizontal="right" vertical="center"/>
    </xf>
    <xf numFmtId="0" fontId="1" fillId="0" borderId="0" xfId="1" applyFont="1" applyBorder="1" applyProtection="1">
      <protection locked="0"/>
    </xf>
    <xf numFmtId="0" fontId="20" fillId="0" borderId="3" xfId="0" applyFont="1" applyBorder="1" applyAlignment="1">
      <alignment vertical="center"/>
    </xf>
    <xf numFmtId="0" fontId="3" fillId="0" borderId="4" xfId="1" applyFont="1" applyBorder="1" applyAlignment="1">
      <alignment horizontal="right" vertical="center"/>
    </xf>
    <xf numFmtId="0" fontId="19" fillId="0" borderId="5" xfId="0" applyFont="1" applyBorder="1" applyAlignment="1">
      <alignment horizontal="center" vertical="center"/>
    </xf>
    <xf numFmtId="0" fontId="3" fillId="0" borderId="5" xfId="1" applyFont="1" applyBorder="1" applyAlignment="1" applyProtection="1">
      <alignment vertical="center"/>
      <protection locked="0"/>
    </xf>
    <xf numFmtId="0" fontId="1" fillId="0" borderId="6" xfId="1" applyFont="1" applyBorder="1" applyProtection="1">
      <protection locked="0"/>
    </xf>
    <xf numFmtId="0" fontId="5" fillId="0" borderId="2" xfId="1" applyFont="1" applyFill="1" applyBorder="1" applyProtection="1">
      <protection locked="0"/>
    </xf>
    <xf numFmtId="0" fontId="1" fillId="0" borderId="4" xfId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 applyProtection="1">
      <alignment horizontal="center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0" borderId="10" xfId="1" applyFont="1" applyFill="1" applyBorder="1" applyAlignment="1" applyProtection="1">
      <alignment horizontal="center" vertical="center" wrapText="1"/>
      <protection locked="0"/>
    </xf>
    <xf numFmtId="0" fontId="5" fillId="0" borderId="11" xfId="1" applyFont="1" applyFill="1" applyBorder="1" applyAlignment="1" applyProtection="1">
      <alignment horizontal="center" vertical="center" wrapText="1"/>
      <protection locked="0"/>
    </xf>
    <xf numFmtId="0" fontId="5" fillId="0" borderId="7" xfId="1" applyFont="1" applyBorder="1" applyAlignment="1" applyProtection="1">
      <alignment horizontal="left" vertical="top"/>
      <protection locked="0"/>
    </xf>
    <xf numFmtId="0" fontId="5" fillId="0" borderId="7" xfId="1" applyFont="1" applyBorder="1" applyAlignment="1" applyProtection="1">
      <alignment horizontal="left" vertical="center"/>
      <protection locked="0"/>
    </xf>
    <xf numFmtId="0" fontId="1" fillId="0" borderId="1" xfId="1" applyFont="1" applyFill="1" applyBorder="1" applyAlignment="1" applyProtection="1">
      <alignment horizontal="left" vertical="center"/>
      <protection locked="0"/>
    </xf>
    <xf numFmtId="49" fontId="1" fillId="0" borderId="1" xfId="1" applyNumberFormat="1" applyFont="1" applyFill="1" applyBorder="1" applyAlignment="1" applyProtection="1">
      <alignment horizontal="left" vertical="center"/>
      <protection locked="0"/>
    </xf>
    <xf numFmtId="0" fontId="28" fillId="0" borderId="0" xfId="6" applyFont="1"/>
    <xf numFmtId="0" fontId="30" fillId="0" borderId="0" xfId="6" applyFont="1"/>
    <xf numFmtId="0" fontId="7" fillId="0" borderId="0" xfId="6" applyFont="1"/>
    <xf numFmtId="0" fontId="27" fillId="0" borderId="0" xfId="6"/>
    <xf numFmtId="0" fontId="31" fillId="0" borderId="0" xfId="6" applyFont="1"/>
    <xf numFmtId="0" fontId="29" fillId="0" borderId="0" xfId="6" applyFont="1" applyBorder="1" applyAlignment="1"/>
    <xf numFmtId="0" fontId="32" fillId="0" borderId="0" xfId="6" applyFont="1"/>
    <xf numFmtId="0" fontId="29" fillId="0" borderId="0" xfId="6" applyFont="1" applyBorder="1" applyAlignment="1">
      <alignment vertical="center"/>
    </xf>
    <xf numFmtId="0" fontId="33" fillId="0" borderId="0" xfId="6" applyFont="1"/>
    <xf numFmtId="0" fontId="34" fillId="0" borderId="0" xfId="6" applyFont="1"/>
    <xf numFmtId="0" fontId="35" fillId="0" borderId="0" xfId="6" applyFont="1" applyBorder="1" applyAlignment="1">
      <alignment vertical="center"/>
    </xf>
    <xf numFmtId="0" fontId="36" fillId="0" borderId="0" xfId="6" applyFont="1" applyBorder="1" applyAlignment="1">
      <alignment vertical="center"/>
    </xf>
    <xf numFmtId="0" fontId="36" fillId="0" borderId="0" xfId="6" applyFont="1"/>
    <xf numFmtId="0" fontId="36" fillId="0" borderId="0" xfId="6" applyFont="1" applyBorder="1" applyAlignment="1">
      <alignment horizontal="center" vertical="center"/>
    </xf>
    <xf numFmtId="0" fontId="38" fillId="0" borderId="0" xfId="6" applyFont="1" applyBorder="1" applyAlignment="1">
      <alignment horizontal="center" vertical="center"/>
    </xf>
    <xf numFmtId="0" fontId="38" fillId="0" borderId="0" xfId="6" applyFont="1"/>
    <xf numFmtId="0" fontId="32" fillId="0" borderId="0" xfId="6" applyFont="1" applyAlignment="1">
      <alignment horizontal="center"/>
    </xf>
    <xf numFmtId="0" fontId="7" fillId="0" borderId="38" xfId="6" applyFont="1" applyBorder="1"/>
    <xf numFmtId="0" fontId="7" fillId="0" borderId="39" xfId="6" applyFont="1" applyBorder="1"/>
    <xf numFmtId="0" fontId="7" fillId="0" borderId="40" xfId="6" applyFont="1" applyBorder="1"/>
    <xf numFmtId="0" fontId="0" fillId="4" borderId="0" xfId="0" applyFill="1"/>
    <xf numFmtId="0" fontId="37" fillId="0" borderId="0" xfId="6" applyFont="1" applyBorder="1" applyAlignment="1">
      <alignment horizontal="center"/>
    </xf>
    <xf numFmtId="0" fontId="41" fillId="0" borderId="0" xfId="6" applyFont="1"/>
    <xf numFmtId="0" fontId="37" fillId="0" borderId="16" xfId="6" applyFont="1" applyBorder="1" applyAlignment="1"/>
    <xf numFmtId="0" fontId="37" fillId="0" borderId="17" xfId="6" applyFont="1" applyBorder="1" applyAlignment="1"/>
    <xf numFmtId="0" fontId="37" fillId="0" borderId="0" xfId="6" applyFont="1" applyFill="1" applyBorder="1" applyAlignment="1">
      <alignment horizontal="center"/>
    </xf>
    <xf numFmtId="0" fontId="37" fillId="0" borderId="0" xfId="6" applyFont="1"/>
    <xf numFmtId="0" fontId="37" fillId="0" borderId="21" xfId="6" applyFont="1" applyFill="1" applyBorder="1" applyAlignment="1">
      <alignment horizontal="center" vertical="center"/>
    </xf>
    <xf numFmtId="0" fontId="37" fillId="0" borderId="21" xfId="6" applyFont="1" applyFill="1" applyBorder="1" applyAlignment="1">
      <alignment horizontal="center" vertical="center" wrapText="1"/>
    </xf>
    <xf numFmtId="0" fontId="37" fillId="0" borderId="0" xfId="6" applyFont="1" applyAlignment="1">
      <alignment horizontal="center" vertical="center"/>
    </xf>
    <xf numFmtId="0" fontId="37" fillId="0" borderId="22" xfId="6" applyFont="1" applyFill="1" applyBorder="1"/>
    <xf numFmtId="0" fontId="43" fillId="0" borderId="23" xfId="6" applyFont="1" applyFill="1" applyBorder="1" applyAlignment="1">
      <alignment horizontal="center" vertical="center" wrapText="1"/>
    </xf>
    <xf numFmtId="14" fontId="43" fillId="0" borderId="23" xfId="6" applyNumberFormat="1" applyFont="1" applyFill="1" applyBorder="1" applyAlignment="1">
      <alignment horizontal="center" vertical="center" wrapText="1"/>
    </xf>
    <xf numFmtId="166" fontId="43" fillId="0" borderId="23" xfId="6" applyNumberFormat="1" applyFont="1" applyFill="1" applyBorder="1" applyAlignment="1">
      <alignment horizontal="center" vertical="center" wrapText="1"/>
    </xf>
    <xf numFmtId="49" fontId="43" fillId="0" borderId="23" xfId="6" applyNumberFormat="1" applyFont="1" applyFill="1" applyBorder="1" applyAlignment="1">
      <alignment horizontal="center" vertical="center" wrapText="1"/>
    </xf>
    <xf numFmtId="0" fontId="37" fillId="0" borderId="0" xfId="6" applyFont="1" applyBorder="1" applyAlignment="1"/>
    <xf numFmtId="0" fontId="37" fillId="0" borderId="0" xfId="6" applyFont="1" applyBorder="1" applyAlignment="1">
      <alignment vertical="center"/>
    </xf>
    <xf numFmtId="0" fontId="38" fillId="0" borderId="0" xfId="6" applyFont="1" applyBorder="1" applyAlignment="1">
      <alignment vertical="center"/>
    </xf>
    <xf numFmtId="0" fontId="37" fillId="0" borderId="0" xfId="6" applyFont="1" applyAlignment="1">
      <alignment horizontal="center"/>
    </xf>
    <xf numFmtId="0" fontId="1" fillId="0" borderId="1" xfId="1" applyFont="1" applyFill="1" applyBorder="1" applyAlignment="1" applyProtection="1">
      <alignment horizontal="center" vertical="center"/>
      <protection locked="0"/>
    </xf>
    <xf numFmtId="0" fontId="1" fillId="0" borderId="1" xfId="1" applyFont="1" applyBorder="1" applyProtection="1">
      <protection locked="0"/>
    </xf>
    <xf numFmtId="0" fontId="6" fillId="0" borderId="0" xfId="1" applyFont="1" applyAlignment="1" applyProtection="1">
      <alignment vertical="center" wrapText="1"/>
      <protection locked="0"/>
    </xf>
    <xf numFmtId="0" fontId="5" fillId="0" borderId="3" xfId="1" applyFont="1" applyFill="1" applyBorder="1" applyAlignment="1" applyProtection="1">
      <protection locked="0"/>
    </xf>
    <xf numFmtId="0" fontId="5" fillId="0" borderId="6" xfId="1" applyFont="1" applyFill="1" applyBorder="1" applyAlignment="1" applyProtection="1">
      <alignment vertical="center"/>
      <protection locked="0"/>
    </xf>
    <xf numFmtId="0" fontId="8" fillId="0" borderId="0" xfId="1" applyFont="1" applyAlignment="1" applyProtection="1">
      <alignment vertical="center" wrapText="1"/>
      <protection locked="0"/>
    </xf>
    <xf numFmtId="167" fontId="32" fillId="0" borderId="0" xfId="1" quotePrefix="1" applyNumberFormat="1" applyFont="1" applyAlignment="1" applyProtection="1">
      <alignment horizontal="left" vertical="center" wrapText="1"/>
      <protection locked="0"/>
    </xf>
    <xf numFmtId="14" fontId="44" fillId="0" borderId="0" xfId="6" applyNumberFormat="1" applyFont="1" applyBorder="1" applyAlignment="1">
      <alignment vertical="center"/>
    </xf>
    <xf numFmtId="0" fontId="37" fillId="0" borderId="24" xfId="6" applyFont="1" applyBorder="1" applyAlignment="1"/>
    <xf numFmtId="0" fontId="37" fillId="0" borderId="25" xfId="6" applyFont="1" applyBorder="1" applyAlignment="1"/>
    <xf numFmtId="14" fontId="37" fillId="0" borderId="25" xfId="6" applyNumberFormat="1" applyFont="1" applyBorder="1" applyAlignment="1"/>
    <xf numFmtId="0" fontId="37" fillId="0" borderId="27" xfId="6" applyFont="1" applyBorder="1" applyAlignment="1">
      <alignment vertical="center"/>
    </xf>
    <xf numFmtId="0" fontId="37" fillId="0" borderId="28" xfId="6" applyFont="1" applyBorder="1" applyAlignment="1">
      <alignment vertical="center"/>
    </xf>
    <xf numFmtId="0" fontId="37" fillId="0" borderId="29" xfId="6" applyFont="1" applyBorder="1" applyAlignment="1">
      <alignment vertical="center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45" fillId="0" borderId="0" xfId="6" applyFont="1"/>
    <xf numFmtId="0" fontId="45" fillId="0" borderId="0" xfId="6" applyFont="1" applyBorder="1" applyAlignment="1">
      <alignment horizontal="center" vertical="center"/>
    </xf>
    <xf numFmtId="0" fontId="46" fillId="0" borderId="0" xfId="6" applyFont="1"/>
    <xf numFmtId="0" fontId="7" fillId="0" borderId="30" xfId="6" applyFont="1" applyBorder="1" applyAlignment="1">
      <alignment horizontal="center"/>
    </xf>
    <xf numFmtId="0" fontId="7" fillId="0" borderId="31" xfId="6" applyFont="1" applyBorder="1" applyAlignment="1">
      <alignment horizontal="center"/>
    </xf>
    <xf numFmtId="0" fontId="7" fillId="0" borderId="32" xfId="6" applyFont="1" applyBorder="1" applyAlignment="1">
      <alignment horizontal="center"/>
    </xf>
    <xf numFmtId="0" fontId="7" fillId="0" borderId="33" xfId="6" applyFont="1" applyBorder="1" applyAlignment="1">
      <alignment horizontal="center"/>
    </xf>
    <xf numFmtId="0" fontId="7" fillId="0" borderId="34" xfId="6" applyFont="1" applyBorder="1" applyAlignment="1">
      <alignment horizontal="center"/>
    </xf>
    <xf numFmtId="0" fontId="7" fillId="0" borderId="35" xfId="6" applyFont="1" applyBorder="1" applyAlignment="1">
      <alignment horizontal="center"/>
    </xf>
    <xf numFmtId="0" fontId="7" fillId="0" borderId="36" xfId="6" applyFont="1" applyBorder="1" applyAlignment="1">
      <alignment horizontal="center"/>
    </xf>
    <xf numFmtId="0" fontId="7" fillId="0" borderId="37" xfId="6" applyFont="1" applyBorder="1"/>
    <xf numFmtId="0" fontId="47" fillId="0" borderId="43" xfId="6" applyFont="1" applyBorder="1" applyAlignment="1">
      <alignment horizontal="center" vertical="center" wrapText="1"/>
    </xf>
    <xf numFmtId="0" fontId="47" fillId="0" borderId="44" xfId="6" applyFont="1" applyBorder="1" applyAlignment="1">
      <alignment horizontal="center" vertical="center" wrapText="1"/>
    </xf>
    <xf numFmtId="0" fontId="48" fillId="0" borderId="44" xfId="6" applyFont="1" applyBorder="1" applyAlignment="1">
      <alignment horizontal="center" vertical="center" wrapText="1"/>
    </xf>
    <xf numFmtId="0" fontId="48" fillId="0" borderId="23" xfId="6" applyFont="1" applyBorder="1" applyAlignment="1">
      <alignment horizontal="center" vertical="center" wrapText="1"/>
    </xf>
    <xf numFmtId="169" fontId="48" fillId="0" borderId="12" xfId="6" applyNumberFormat="1" applyFont="1" applyBorder="1" applyAlignment="1">
      <alignment horizontal="center" vertical="center" wrapText="1"/>
    </xf>
    <xf numFmtId="169" fontId="48" fillId="0" borderId="23" xfId="6" applyNumberFormat="1" applyFont="1" applyBorder="1" applyAlignment="1">
      <alignment horizontal="center" vertical="center" wrapText="1"/>
    </xf>
    <xf numFmtId="170" fontId="48" fillId="0" borderId="12" xfId="6" applyNumberFormat="1" applyFont="1" applyBorder="1" applyAlignment="1">
      <alignment horizontal="center" vertical="center" wrapText="1"/>
    </xf>
    <xf numFmtId="171" fontId="48" fillId="0" borderId="23" xfId="6" applyNumberFormat="1" applyFont="1" applyBorder="1" applyAlignment="1">
      <alignment horizontal="center" vertical="center" wrapText="1"/>
    </xf>
    <xf numFmtId="0" fontId="47" fillId="0" borderId="23" xfId="6" applyFont="1" applyBorder="1" applyAlignment="1">
      <alignment horizontal="center" vertical="center" wrapText="1"/>
    </xf>
    <xf numFmtId="0" fontId="1" fillId="0" borderId="2" xfId="1" applyFont="1" applyBorder="1" applyAlignment="1" applyProtection="1">
      <alignment vertical="center"/>
      <protection locked="0"/>
    </xf>
    <xf numFmtId="0" fontId="1" fillId="0" borderId="2" xfId="1" applyFont="1" applyFill="1" applyBorder="1" applyAlignment="1" applyProtection="1">
      <alignment vertical="center"/>
      <protection locked="0"/>
    </xf>
    <xf numFmtId="0" fontId="1" fillId="0" borderId="2" xfId="1" applyFont="1" applyFill="1" applyBorder="1" applyProtection="1">
      <protection locked="0"/>
    </xf>
    <xf numFmtId="0" fontId="7" fillId="0" borderId="41" xfId="6" applyFont="1" applyBorder="1" applyAlignment="1">
      <alignment horizontal="center" vertical="center" wrapText="1"/>
    </xf>
    <xf numFmtId="0" fontId="7" fillId="0" borderId="42" xfId="6" applyFont="1" applyBorder="1" applyAlignment="1">
      <alignment horizontal="center" vertical="center" wrapText="1"/>
    </xf>
    <xf numFmtId="0" fontId="7" fillId="0" borderId="0" xfId="6" applyFont="1" applyBorder="1" applyAlignment="1">
      <alignment vertical="center"/>
    </xf>
    <xf numFmtId="0" fontId="5" fillId="0" borderId="0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0" borderId="10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3" xfId="1" applyFont="1" applyFill="1" applyBorder="1" applyAlignment="1" applyProtection="1">
      <alignment horizontal="center"/>
      <protection locked="0"/>
    </xf>
    <xf numFmtId="164" fontId="5" fillId="0" borderId="0" xfId="1" applyNumberFormat="1" applyFont="1" applyFill="1" applyBorder="1" applyAlignment="1" applyProtection="1">
      <alignment vertical="center" wrapText="1"/>
      <protection locked="0"/>
    </xf>
    <xf numFmtId="0" fontId="32" fillId="0" borderId="0" xfId="1" applyFont="1" applyAlignment="1" applyProtection="1">
      <alignment vertical="center" wrapText="1"/>
      <protection locked="0"/>
    </xf>
    <xf numFmtId="14" fontId="2" fillId="0" borderId="1" xfId="1" applyNumberFormat="1" applyFont="1" applyBorder="1" applyProtection="1">
      <protection locked="0"/>
    </xf>
    <xf numFmtId="0" fontId="5" fillId="0" borderId="2" xfId="1" applyFont="1" applyFill="1" applyBorder="1" applyAlignment="1" applyProtection="1">
      <alignment wrapText="1"/>
      <protection locked="0"/>
    </xf>
    <xf numFmtId="0" fontId="5" fillId="0" borderId="0" xfId="1" applyFont="1" applyFill="1" applyBorder="1" applyAlignment="1" applyProtection="1">
      <alignment vertical="center" wrapText="1"/>
      <protection locked="0"/>
    </xf>
    <xf numFmtId="0" fontId="5" fillId="0" borderId="4" xfId="1" applyFont="1" applyFill="1" applyBorder="1" applyAlignment="1" applyProtection="1">
      <alignment vertical="center"/>
      <protection locked="0"/>
    </xf>
    <xf numFmtId="0" fontId="5" fillId="0" borderId="4" xfId="1" applyFont="1" applyFill="1" applyBorder="1" applyAlignment="1" applyProtection="1">
      <alignment wrapText="1"/>
      <protection locked="0"/>
    </xf>
    <xf numFmtId="0" fontId="5" fillId="0" borderId="6" xfId="1" applyFont="1" applyFill="1" applyBorder="1" applyAlignment="1" applyProtection="1">
      <alignment vertical="center" wrapText="1"/>
      <protection locked="0"/>
    </xf>
    <xf numFmtId="0" fontId="1" fillId="0" borderId="0" xfId="7" applyFont="1"/>
    <xf numFmtId="0" fontId="51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0" xfId="1" applyFont="1" applyFill="1" applyBorder="1" applyAlignment="1" applyProtection="1">
      <alignment wrapText="1"/>
      <protection locked="0"/>
    </xf>
    <xf numFmtId="0" fontId="50" fillId="0" borderId="4" xfId="1" applyFont="1" applyFill="1" applyBorder="1" applyAlignment="1" applyProtection="1">
      <alignment vertical="center"/>
      <protection locked="0"/>
    </xf>
    <xf numFmtId="0" fontId="50" fillId="0" borderId="6" xfId="1" applyFont="1" applyFill="1" applyBorder="1" applyAlignment="1" applyProtection="1">
      <alignment vertical="center"/>
      <protection locked="0"/>
    </xf>
    <xf numFmtId="14" fontId="1" fillId="0" borderId="1" xfId="1" applyNumberFormat="1" applyFont="1" applyFill="1" applyBorder="1" applyAlignment="1" applyProtection="1">
      <alignment horizontal="center" vertical="center"/>
      <protection locked="0"/>
    </xf>
    <xf numFmtId="0" fontId="18" fillId="0" borderId="1" xfId="1" applyFont="1" applyFill="1" applyBorder="1" applyAlignment="1" applyProtection="1">
      <alignment wrapText="1"/>
      <protection locked="0"/>
    </xf>
    <xf numFmtId="0" fontId="50" fillId="0" borderId="10" xfId="1" applyFont="1" applyFill="1" applyBorder="1" applyAlignment="1" applyProtection="1">
      <alignment horizontal="center" vertical="center" wrapText="1"/>
      <protection locked="0"/>
    </xf>
    <xf numFmtId="1" fontId="9" fillId="0" borderId="0" xfId="1" applyNumberFormat="1" applyFont="1" applyFill="1" applyAlignment="1" applyProtection="1">
      <alignment horizontal="center"/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13" fillId="0" borderId="0" xfId="1" applyFont="1" applyBorder="1" applyAlignment="1" applyProtection="1">
      <alignment horizontal="center" vertical="top"/>
      <protection locked="0"/>
    </xf>
    <xf numFmtId="0" fontId="13" fillId="0" borderId="0" xfId="1" applyFont="1" applyBorder="1" applyAlignment="1" applyProtection="1">
      <alignment horizontal="center"/>
      <protection locked="0"/>
    </xf>
    <xf numFmtId="0" fontId="19" fillId="0" borderId="0" xfId="0" applyFont="1" applyAlignment="1">
      <alignment textRotation="90"/>
    </xf>
    <xf numFmtId="14" fontId="47" fillId="0" borderId="23" xfId="6" applyNumberFormat="1" applyFont="1" applyBorder="1" applyAlignment="1">
      <alignment horizontal="center" vertical="center" wrapText="1"/>
    </xf>
    <xf numFmtId="14" fontId="43" fillId="0" borderId="44" xfId="6" applyNumberFormat="1" applyFont="1" applyBorder="1" applyAlignment="1">
      <alignment horizontal="center" vertical="center" wrapText="1"/>
    </xf>
    <xf numFmtId="0" fontId="2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2" fillId="0" borderId="1" xfId="1" applyNumberFormat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14" fontId="38" fillId="0" borderId="0" xfId="6" applyNumberFormat="1" applyFont="1" applyBorder="1" applyAlignment="1">
      <alignment vertical="center"/>
    </xf>
    <xf numFmtId="0" fontId="5" fillId="0" borderId="10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14" fontId="37" fillId="0" borderId="28" xfId="6" applyNumberFormat="1" applyFont="1" applyBorder="1" applyAlignment="1">
      <alignment vertical="center"/>
    </xf>
    <xf numFmtId="172" fontId="2" fillId="0" borderId="1" xfId="1" applyNumberFormat="1" applyFont="1" applyBorder="1" applyAlignment="1" applyProtection="1">
      <alignment horizontal="center" vertical="center"/>
      <protection locked="0"/>
    </xf>
    <xf numFmtId="0" fontId="5" fillId="0" borderId="46" xfId="1" applyFont="1" applyFill="1" applyBorder="1" applyAlignment="1" applyProtection="1">
      <alignment horizontal="center" vertical="center" wrapText="1"/>
      <protection locked="0"/>
    </xf>
    <xf numFmtId="0" fontId="23" fillId="0" borderId="45" xfId="1" applyFont="1" applyFill="1" applyBorder="1" applyAlignment="1" applyProtection="1">
      <alignment horizontal="center" vertical="center" wrapText="1"/>
      <protection locked="0"/>
    </xf>
    <xf numFmtId="0" fontId="23" fillId="0" borderId="8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1" fontId="2" fillId="0" borderId="1" xfId="1" quotePrefix="1" applyNumberFormat="1" applyFont="1" applyFill="1" applyBorder="1" applyAlignment="1" applyProtection="1">
      <alignment horizontal="center" vertical="center"/>
      <protection locked="0"/>
    </xf>
    <xf numFmtId="172" fontId="2" fillId="0" borderId="1" xfId="1" quotePrefix="1" applyNumberFormat="1" applyFont="1" applyBorder="1" applyAlignment="1" applyProtection="1">
      <alignment horizontal="center" vertical="center"/>
      <protection locked="0"/>
    </xf>
    <xf numFmtId="49" fontId="2" fillId="0" borderId="1" xfId="1" applyNumberFormat="1" applyFont="1" applyBorder="1" applyAlignment="1" applyProtection="1">
      <alignment horizontal="center" vertical="center"/>
      <protection locked="0"/>
    </xf>
    <xf numFmtId="0" fontId="43" fillId="0" borderId="44" xfId="6" applyFont="1" applyBorder="1" applyAlignment="1">
      <alignment horizontal="center" vertical="center" wrapText="1"/>
    </xf>
    <xf numFmtId="0" fontId="7" fillId="0" borderId="0" xfId="6" applyFont="1" applyBorder="1" applyAlignment="1">
      <alignment horizontal="center" vertical="center"/>
    </xf>
    <xf numFmtId="0" fontId="37" fillId="0" borderId="0" xfId="6" applyFont="1" applyBorder="1" applyAlignment="1">
      <alignment horizontal="center" vertical="center"/>
    </xf>
    <xf numFmtId="0" fontId="2" fillId="0" borderId="8" xfId="1" applyFont="1" applyBorder="1" applyAlignment="1" applyProtection="1">
      <alignment vertical="center"/>
      <protection locked="0"/>
    </xf>
    <xf numFmtId="0" fontId="2" fillId="0" borderId="7" xfId="1" applyFont="1" applyBorder="1" applyAlignment="1" applyProtection="1">
      <alignment vertical="center"/>
      <protection locked="0"/>
    </xf>
    <xf numFmtId="0" fontId="2" fillId="0" borderId="9" xfId="1" applyFont="1" applyBorder="1" applyAlignment="1" applyProtection="1">
      <alignment vertical="center"/>
      <protection locked="0"/>
    </xf>
    <xf numFmtId="0" fontId="5" fillId="0" borderId="8" xfId="1" applyFont="1" applyBorder="1" applyAlignment="1" applyProtection="1">
      <alignment vertical="center"/>
      <protection locked="0"/>
    </xf>
    <xf numFmtId="0" fontId="5" fillId="0" borderId="7" xfId="1" applyFont="1" applyBorder="1" applyAlignment="1" applyProtection="1">
      <alignment vertical="center"/>
      <protection locked="0"/>
    </xf>
    <xf numFmtId="0" fontId="5" fillId="0" borderId="9" xfId="1" applyFont="1" applyBorder="1" applyAlignment="1" applyProtection="1">
      <alignment vertical="center"/>
      <protection locked="0"/>
    </xf>
    <xf numFmtId="0" fontId="17" fillId="0" borderId="2" xfId="1" applyFont="1" applyBorder="1" applyAlignment="1" applyProtection="1">
      <alignment vertical="center"/>
      <protection locked="0"/>
    </xf>
    <xf numFmtId="0" fontId="17" fillId="0" borderId="0" xfId="1" applyFont="1" applyBorder="1" applyAlignment="1" applyProtection="1">
      <alignment vertical="center"/>
      <protection locked="0"/>
    </xf>
    <xf numFmtId="0" fontId="17" fillId="0" borderId="3" xfId="1" applyFont="1" applyBorder="1" applyAlignment="1" applyProtection="1">
      <alignment vertical="center"/>
      <protection locked="0"/>
    </xf>
    <xf numFmtId="0" fontId="38" fillId="0" borderId="0" xfId="6" applyFont="1" applyBorder="1"/>
    <xf numFmtId="0" fontId="41" fillId="0" borderId="0" xfId="6" applyFont="1" applyBorder="1"/>
    <xf numFmtId="0" fontId="47" fillId="0" borderId="0" xfId="6" applyFont="1" applyBorder="1" applyAlignment="1">
      <alignment vertical="center" wrapText="1"/>
    </xf>
    <xf numFmtId="0" fontId="37" fillId="0" borderId="2" xfId="6" applyFont="1" applyBorder="1" applyAlignment="1">
      <alignment horizontal="center" vertical="center"/>
    </xf>
    <xf numFmtId="0" fontId="47" fillId="0" borderId="3" xfId="6" applyFont="1" applyBorder="1" applyAlignment="1">
      <alignment vertical="center" wrapText="1"/>
    </xf>
    <xf numFmtId="0" fontId="38" fillId="0" borderId="3" xfId="6" applyFont="1" applyBorder="1" applyAlignment="1">
      <alignment horizontal="center" vertical="center"/>
    </xf>
    <xf numFmtId="0" fontId="47" fillId="0" borderId="2" xfId="6" applyFont="1" applyBorder="1" applyAlignment="1">
      <alignment vertical="center" wrapText="1"/>
    </xf>
    <xf numFmtId="0" fontId="38" fillId="0" borderId="2" xfId="6" applyFont="1" applyBorder="1" applyAlignment="1">
      <alignment horizontal="center" vertical="center"/>
    </xf>
    <xf numFmtId="0" fontId="47" fillId="0" borderId="5" xfId="6" applyFont="1" applyBorder="1" applyAlignment="1">
      <alignment horizontal="center" vertical="center" wrapText="1"/>
    </xf>
    <xf numFmtId="0" fontId="1" fillId="0" borderId="0" xfId="1" applyFont="1"/>
    <xf numFmtId="0" fontId="7" fillId="0" borderId="24" xfId="6" applyFont="1" applyBorder="1" applyAlignment="1">
      <alignment horizontal="center"/>
    </xf>
    <xf numFmtId="0" fontId="7" fillId="0" borderId="27" xfId="6" applyFont="1" applyBorder="1"/>
    <xf numFmtId="0" fontId="5" fillId="0" borderId="0" xfId="6" applyFont="1" applyAlignment="1">
      <alignment horizontal="center"/>
    </xf>
    <xf numFmtId="0" fontId="32" fillId="0" borderId="25" xfId="6" applyFont="1" applyBorder="1" applyAlignment="1"/>
    <xf numFmtId="0" fontId="32" fillId="0" borderId="26" xfId="6" applyFont="1" applyBorder="1" applyAlignment="1"/>
    <xf numFmtId="14" fontId="27" fillId="0" borderId="0" xfId="6" applyNumberFormat="1"/>
    <xf numFmtId="0" fontId="7" fillId="0" borderId="50" xfId="6" applyFont="1" applyBorder="1" applyAlignment="1">
      <alignment horizontal="center" vertical="center"/>
    </xf>
    <xf numFmtId="0" fontId="7" fillId="0" borderId="51" xfId="6" applyFont="1" applyBorder="1" applyAlignment="1">
      <alignment horizontal="center" vertical="center"/>
    </xf>
    <xf numFmtId="0" fontId="27" fillId="0" borderId="0" xfId="6" applyNumberFormat="1"/>
    <xf numFmtId="0" fontId="40" fillId="4" borderId="0" xfId="0" applyFont="1" applyFill="1" applyAlignment="1">
      <alignment horizontal="center" vertical="center" wrapText="1"/>
    </xf>
    <xf numFmtId="0" fontId="37" fillId="0" borderId="14" xfId="6" applyFont="1" applyBorder="1" applyAlignment="1">
      <alignment horizontal="center"/>
    </xf>
    <xf numFmtId="0" fontId="37" fillId="0" borderId="0" xfId="6" applyFont="1" applyBorder="1" applyAlignment="1">
      <alignment horizontal="center"/>
    </xf>
    <xf numFmtId="0" fontId="37" fillId="0" borderId="15" xfId="6" applyFont="1" applyBorder="1" applyAlignment="1">
      <alignment horizontal="center"/>
    </xf>
    <xf numFmtId="0" fontId="37" fillId="0" borderId="16" xfId="6" applyFont="1" applyBorder="1" applyAlignment="1">
      <alignment horizontal="center"/>
    </xf>
    <xf numFmtId="0" fontId="42" fillId="0" borderId="28" xfId="6" applyFont="1" applyBorder="1" applyAlignment="1">
      <alignment horizontal="center"/>
    </xf>
    <xf numFmtId="0" fontId="42" fillId="0" borderId="18" xfId="6" applyFont="1" applyBorder="1" applyAlignment="1">
      <alignment horizontal="center"/>
    </xf>
    <xf numFmtId="0" fontId="42" fillId="0" borderId="19" xfId="6" applyFont="1" applyBorder="1" applyAlignment="1">
      <alignment horizontal="center"/>
    </xf>
    <xf numFmtId="0" fontId="42" fillId="0" borderId="20" xfId="6" applyFont="1" applyBorder="1" applyAlignment="1">
      <alignment horizontal="center"/>
    </xf>
    <xf numFmtId="0" fontId="37" fillId="0" borderId="0" xfId="6" applyFont="1" applyFill="1" applyBorder="1" applyAlignment="1">
      <alignment horizontal="center"/>
    </xf>
    <xf numFmtId="0" fontId="47" fillId="0" borderId="50" xfId="6" applyFont="1" applyBorder="1" applyAlignment="1">
      <alignment horizontal="center" vertical="center" wrapText="1"/>
    </xf>
    <xf numFmtId="0" fontId="47" fillId="0" borderId="1" xfId="6" applyFont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/>
    </xf>
    <xf numFmtId="0" fontId="7" fillId="0" borderId="44" xfId="6" applyFont="1" applyFill="1" applyBorder="1" applyAlignment="1">
      <alignment horizontal="center" vertical="center"/>
    </xf>
    <xf numFmtId="0" fontId="7" fillId="0" borderId="41" xfId="6" applyFont="1" applyFill="1" applyBorder="1" applyAlignment="1">
      <alignment horizontal="center" vertical="center"/>
    </xf>
    <xf numFmtId="0" fontId="7" fillId="0" borderId="42" xfId="6" applyFont="1" applyFill="1" applyBorder="1" applyAlignment="1">
      <alignment horizontal="center" vertical="center"/>
    </xf>
    <xf numFmtId="0" fontId="20" fillId="0" borderId="52" xfId="0" applyFont="1" applyBorder="1" applyAlignment="1">
      <alignment horizontal="center" wrapText="1"/>
    </xf>
    <xf numFmtId="0" fontId="20" fillId="0" borderId="50" xfId="0" applyFont="1" applyBorder="1" applyAlignment="1">
      <alignment horizontal="center" wrapText="1"/>
    </xf>
    <xf numFmtId="0" fontId="7" fillId="0" borderId="34" xfId="6" applyFont="1" applyFill="1" applyBorder="1" applyAlignment="1">
      <alignment horizontal="center" vertical="center"/>
    </xf>
    <xf numFmtId="0" fontId="7" fillId="0" borderId="36" xfId="6" applyFont="1" applyFill="1" applyBorder="1" applyAlignment="1">
      <alignment horizontal="center" vertical="center"/>
    </xf>
    <xf numFmtId="0" fontId="32" fillId="0" borderId="24" xfId="6" applyFont="1" applyBorder="1" applyAlignment="1">
      <alignment horizontal="center"/>
    </xf>
    <xf numFmtId="0" fontId="32" fillId="0" borderId="25" xfId="6" applyFont="1" applyBorder="1" applyAlignment="1">
      <alignment horizontal="center"/>
    </xf>
    <xf numFmtId="0" fontId="47" fillId="0" borderId="51" xfId="6" applyFont="1" applyBorder="1" applyAlignment="1">
      <alignment horizontal="center" vertical="center" wrapText="1"/>
    </xf>
    <xf numFmtId="0" fontId="47" fillId="0" borderId="41" xfId="6" applyFont="1" applyBorder="1" applyAlignment="1">
      <alignment horizontal="center" vertical="center" wrapText="1"/>
    </xf>
    <xf numFmtId="0" fontId="47" fillId="0" borderId="44" xfId="6" applyFont="1" applyBorder="1" applyAlignment="1">
      <alignment horizontal="center" vertical="center" wrapText="1"/>
    </xf>
    <xf numFmtId="0" fontId="47" fillId="0" borderId="42" xfId="6" applyFont="1" applyBorder="1" applyAlignment="1">
      <alignment horizontal="center" vertical="center" wrapText="1"/>
    </xf>
    <xf numFmtId="0" fontId="32" fillId="0" borderId="27" xfId="6" applyFont="1" applyBorder="1" applyAlignment="1">
      <alignment horizontal="center" vertical="center"/>
    </xf>
    <xf numFmtId="0" fontId="32" fillId="0" borderId="28" xfId="6" applyFont="1" applyBorder="1" applyAlignment="1">
      <alignment horizontal="center" vertical="center"/>
    </xf>
    <xf numFmtId="0" fontId="32" fillId="0" borderId="29" xfId="6" applyFont="1" applyBorder="1" applyAlignment="1">
      <alignment horizontal="center" vertical="center"/>
    </xf>
    <xf numFmtId="0" fontId="29" fillId="0" borderId="0" xfId="6" applyFont="1" applyBorder="1" applyAlignment="1">
      <alignment horizontal="center" vertical="center"/>
    </xf>
    <xf numFmtId="0" fontId="7" fillId="0" borderId="47" xfId="6" applyFont="1" applyBorder="1" applyAlignment="1">
      <alignment horizontal="center" vertical="center"/>
    </xf>
    <xf numFmtId="0" fontId="7" fillId="0" borderId="48" xfId="6" applyFont="1" applyBorder="1" applyAlignment="1">
      <alignment horizontal="center" vertical="center"/>
    </xf>
    <xf numFmtId="0" fontId="7" fillId="0" borderId="49" xfId="6" applyFont="1" applyBorder="1" applyAlignment="1">
      <alignment horizontal="center" vertical="center"/>
    </xf>
    <xf numFmtId="167" fontId="37" fillId="0" borderId="25" xfId="6" applyNumberFormat="1" applyFont="1" applyBorder="1" applyAlignment="1">
      <alignment horizontal="center"/>
    </xf>
    <xf numFmtId="167" fontId="37" fillId="0" borderId="26" xfId="6" applyNumberFormat="1" applyFont="1" applyBorder="1" applyAlignment="1">
      <alignment horizontal="center"/>
    </xf>
    <xf numFmtId="0" fontId="37" fillId="0" borderId="4" xfId="6" applyFont="1" applyBorder="1" applyAlignment="1">
      <alignment horizontal="center" vertical="center"/>
    </xf>
    <xf numFmtId="0" fontId="37" fillId="0" borderId="6" xfId="6" applyFont="1" applyBorder="1" applyAlignment="1">
      <alignment horizontal="center" vertical="center"/>
    </xf>
    <xf numFmtId="0" fontId="38" fillId="0" borderId="4" xfId="6" applyFont="1" applyBorder="1" applyAlignment="1">
      <alignment horizontal="left" vertical="center"/>
    </xf>
    <xf numFmtId="0" fontId="38" fillId="0" borderId="5" xfId="6" applyFont="1" applyBorder="1" applyAlignment="1">
      <alignment horizontal="left" vertical="center"/>
    </xf>
    <xf numFmtId="0" fontId="38" fillId="0" borderId="6" xfId="6" applyFont="1" applyBorder="1" applyAlignment="1">
      <alignment horizontal="left" vertical="center"/>
    </xf>
    <xf numFmtId="0" fontId="17" fillId="0" borderId="2" xfId="1" applyFont="1" applyBorder="1" applyAlignment="1" applyProtection="1">
      <alignment horizontal="left" vertical="center"/>
      <protection locked="0"/>
    </xf>
    <xf numFmtId="0" fontId="17" fillId="0" borderId="0" xfId="1" applyFont="1" applyBorder="1" applyAlignment="1" applyProtection="1">
      <alignment horizontal="left" vertical="center"/>
      <protection locked="0"/>
    </xf>
    <xf numFmtId="0" fontId="17" fillId="0" borderId="3" xfId="1" applyFont="1" applyBorder="1" applyAlignment="1" applyProtection="1">
      <alignment horizontal="left" vertical="center"/>
      <protection locked="0"/>
    </xf>
    <xf numFmtId="0" fontId="5" fillId="0" borderId="8" xfId="1" applyFont="1" applyBorder="1" applyAlignment="1" applyProtection="1">
      <alignment horizontal="left" vertical="center"/>
      <protection locked="0"/>
    </xf>
    <xf numFmtId="0" fontId="5" fillId="0" borderId="7" xfId="1" applyFont="1" applyBorder="1" applyAlignment="1" applyProtection="1">
      <alignment horizontal="left" vertical="center"/>
      <protection locked="0"/>
    </xf>
    <xf numFmtId="0" fontId="5" fillId="0" borderId="9" xfId="1" applyFont="1" applyBorder="1" applyAlignment="1" applyProtection="1">
      <alignment horizontal="left" vertical="center"/>
      <protection locked="0"/>
    </xf>
    <xf numFmtId="0" fontId="47" fillId="0" borderId="4" xfId="6" applyFont="1" applyBorder="1" applyAlignment="1">
      <alignment horizontal="left" vertical="center" wrapText="1"/>
    </xf>
    <xf numFmtId="0" fontId="47" fillId="0" borderId="5" xfId="6" applyFont="1" applyBorder="1" applyAlignment="1">
      <alignment horizontal="left" vertical="center" wrapText="1"/>
    </xf>
    <xf numFmtId="0" fontId="47" fillId="0" borderId="6" xfId="6" applyFont="1" applyBorder="1" applyAlignment="1">
      <alignment horizontal="left" vertical="center" wrapText="1"/>
    </xf>
    <xf numFmtId="0" fontId="2" fillId="0" borderId="8" xfId="1" applyFont="1" applyBorder="1" applyAlignment="1" applyProtection="1">
      <alignment horizontal="left" vertical="center"/>
      <protection locked="0"/>
    </xf>
    <xf numFmtId="0" fontId="2" fillId="0" borderId="7" xfId="1" applyFont="1" applyBorder="1" applyAlignment="1" applyProtection="1">
      <alignment horizontal="left" vertical="center"/>
      <protection locked="0"/>
    </xf>
    <xf numFmtId="0" fontId="2" fillId="0" borderId="9" xfId="1" applyFont="1" applyBorder="1" applyAlignment="1" applyProtection="1">
      <alignment horizontal="left" vertical="center"/>
      <protection locked="0"/>
    </xf>
    <xf numFmtId="0" fontId="5" fillId="0" borderId="5" xfId="1" applyFont="1" applyBorder="1" applyAlignment="1" applyProtection="1">
      <alignment horizontal="center" vertical="center"/>
      <protection locked="0"/>
    </xf>
    <xf numFmtId="0" fontId="5" fillId="0" borderId="6" xfId="1" applyFont="1" applyBorder="1" applyAlignment="1" applyProtection="1">
      <alignment horizontal="center" vertical="center"/>
      <protection locked="0"/>
    </xf>
    <xf numFmtId="0" fontId="5" fillId="0" borderId="7" xfId="1" applyFont="1" applyBorder="1" applyAlignment="1" applyProtection="1">
      <alignment horizontal="left" vertical="top"/>
      <protection locked="0"/>
    </xf>
    <xf numFmtId="0" fontId="2" fillId="0" borderId="7" xfId="1" applyFont="1" applyBorder="1" applyAlignment="1" applyProtection="1">
      <alignment horizontal="left" vertical="top"/>
      <protection locked="0"/>
    </xf>
    <xf numFmtId="0" fontId="2" fillId="0" borderId="9" xfId="1" applyFont="1" applyBorder="1" applyAlignment="1" applyProtection="1">
      <alignment horizontal="left" vertical="top"/>
      <protection locked="0"/>
    </xf>
    <xf numFmtId="0" fontId="5" fillId="0" borderId="10" xfId="1" applyFont="1" applyFill="1" applyBorder="1" applyAlignment="1" applyProtection="1">
      <alignment horizontal="center" vertical="center" wrapText="1"/>
      <protection locked="0"/>
    </xf>
    <xf numFmtId="0" fontId="5" fillId="0" borderId="12" xfId="1" applyFont="1" applyFill="1" applyBorder="1" applyAlignment="1" applyProtection="1">
      <alignment horizontal="center" vertical="center" wrapText="1"/>
      <protection locked="0"/>
    </xf>
    <xf numFmtId="0" fontId="5" fillId="0" borderId="11" xfId="1" applyFont="1" applyFill="1" applyBorder="1" applyAlignment="1" applyProtection="1">
      <alignment horizontal="center" vertical="center" wrapText="1"/>
      <protection locked="0"/>
    </xf>
    <xf numFmtId="0" fontId="8" fillId="6" borderId="0" xfId="1" applyFont="1" applyFill="1" applyAlignment="1" applyProtection="1">
      <alignment horizontal="center" vertical="center" wrapText="1"/>
      <protection locked="0"/>
    </xf>
    <xf numFmtId="0" fontId="5" fillId="0" borderId="5" xfId="1" applyFont="1" applyFill="1" applyBorder="1" applyAlignment="1" applyProtection="1">
      <alignment horizontal="center" vertical="center" wrapText="1"/>
      <protection locked="0"/>
    </xf>
    <xf numFmtId="0" fontId="5" fillId="0" borderId="6" xfId="1" applyFont="1" applyFill="1" applyBorder="1" applyAlignment="1" applyProtection="1">
      <alignment horizontal="center" vertical="center" wrapText="1"/>
      <protection locked="0"/>
    </xf>
    <xf numFmtId="0" fontId="50" fillId="0" borderId="8" xfId="1" applyFont="1" applyFill="1" applyBorder="1" applyAlignment="1" applyProtection="1">
      <alignment horizontal="center"/>
      <protection locked="0"/>
    </xf>
    <xf numFmtId="0" fontId="50" fillId="0" borderId="9" xfId="1" applyFont="1" applyFill="1" applyBorder="1" applyAlignment="1" applyProtection="1">
      <alignment horizontal="center"/>
      <protection locked="0"/>
    </xf>
    <xf numFmtId="0" fontId="5" fillId="0" borderId="2" xfId="1" applyFont="1" applyFill="1" applyBorder="1" applyAlignment="1" applyProtection="1">
      <alignment horizontal="center"/>
      <protection locked="0"/>
    </xf>
    <xf numFmtId="0" fontId="5" fillId="0" borderId="3" xfId="1" applyFont="1" applyFill="1" applyBorder="1" applyAlignment="1" applyProtection="1">
      <alignment horizontal="center"/>
      <protection locked="0"/>
    </xf>
    <xf numFmtId="0" fontId="6" fillId="7" borderId="0" xfId="1" applyFont="1" applyFill="1" applyAlignment="1" applyProtection="1">
      <alignment horizontal="center" vertical="center" wrapText="1"/>
      <protection locked="0"/>
    </xf>
    <xf numFmtId="167" fontId="6" fillId="0" borderId="0" xfId="1" quotePrefix="1" applyNumberFormat="1" applyFont="1" applyAlignment="1" applyProtection="1">
      <alignment horizontal="left" vertical="center" wrapText="1"/>
      <protection locked="0"/>
    </xf>
    <xf numFmtId="167" fontId="6" fillId="0" borderId="0" xfId="1" applyNumberFormat="1" applyFont="1" applyAlignment="1" applyProtection="1">
      <alignment horizontal="lef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0" borderId="8" xfId="1" applyFont="1" applyFill="1" applyBorder="1" applyAlignment="1" applyProtection="1">
      <alignment horizontal="center" vertical="center" wrapText="1"/>
      <protection locked="0"/>
    </xf>
    <xf numFmtId="0" fontId="5" fillId="0" borderId="7" xfId="1" applyFont="1" applyFill="1" applyBorder="1" applyAlignment="1" applyProtection="1">
      <alignment horizontal="center" vertical="center"/>
      <protection locked="0"/>
    </xf>
    <xf numFmtId="0" fontId="5" fillId="0" borderId="9" xfId="1" applyFont="1" applyFill="1" applyBorder="1" applyAlignment="1" applyProtection="1">
      <alignment horizontal="center" vertical="center"/>
      <protection locked="0"/>
    </xf>
    <xf numFmtId="0" fontId="5" fillId="0" borderId="2" xfId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Alignment="1" applyProtection="1">
      <alignment horizontal="center" vertical="center"/>
      <protection locked="0"/>
    </xf>
    <xf numFmtId="0" fontId="5" fillId="0" borderId="3" xfId="1" applyFont="1" applyFill="1" applyBorder="1" applyAlignment="1" applyProtection="1">
      <alignment horizontal="center" vertical="center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164" fontId="5" fillId="0" borderId="8" xfId="1" applyNumberFormat="1" applyFont="1" applyFill="1" applyBorder="1" applyAlignment="1" applyProtection="1">
      <alignment horizontal="center" vertical="center" wrapText="1"/>
      <protection locked="0"/>
    </xf>
    <xf numFmtId="164" fontId="5" fillId="0" borderId="7" xfId="1" applyNumberFormat="1" applyFont="1" applyFill="1" applyBorder="1" applyAlignment="1" applyProtection="1">
      <alignment horizontal="center" vertical="center" wrapText="1"/>
      <protection locked="0"/>
    </xf>
    <xf numFmtId="164" fontId="5" fillId="0" borderId="9" xfId="1" applyNumberFormat="1" applyFont="1" applyFill="1" applyBorder="1" applyAlignment="1" applyProtection="1">
      <alignment horizontal="center" vertical="center" wrapText="1"/>
      <protection locked="0"/>
    </xf>
    <xf numFmtId="164" fontId="5" fillId="0" borderId="2" xfId="1" applyNumberFormat="1" applyFont="1" applyFill="1" applyBorder="1" applyAlignment="1" applyProtection="1">
      <alignment horizontal="center" vertical="center" wrapText="1"/>
      <protection locked="0"/>
    </xf>
    <xf numFmtId="164" fontId="5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5" fillId="0" borderId="3" xfId="1" applyNumberFormat="1" applyFont="1" applyFill="1" applyBorder="1" applyAlignment="1" applyProtection="1">
      <alignment horizontal="center" vertical="center" wrapText="1"/>
      <protection locked="0"/>
    </xf>
    <xf numFmtId="164" fontId="5" fillId="0" borderId="4" xfId="1" applyNumberFormat="1" applyFont="1" applyFill="1" applyBorder="1" applyAlignment="1" applyProtection="1">
      <alignment horizontal="center" vertical="center" wrapText="1"/>
      <protection locked="0"/>
    </xf>
    <xf numFmtId="164" fontId="5" fillId="0" borderId="5" xfId="1" applyNumberFormat="1" applyFont="1" applyFill="1" applyBorder="1" applyAlignment="1" applyProtection="1">
      <alignment horizontal="center" vertical="center" wrapText="1"/>
      <protection locked="0"/>
    </xf>
    <xf numFmtId="164" fontId="5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1" xfId="1" applyFont="1" applyFill="1" applyBorder="1" applyAlignment="1" applyProtection="1">
      <alignment horizontal="center" vertical="center"/>
      <protection locked="0"/>
    </xf>
    <xf numFmtId="0" fontId="5" fillId="0" borderId="10" xfId="1" applyFont="1" applyFill="1" applyBorder="1" applyAlignment="1" applyProtection="1">
      <alignment horizontal="center" vertical="center"/>
      <protection locked="0"/>
    </xf>
    <xf numFmtId="0" fontId="19" fillId="0" borderId="0" xfId="0" applyFont="1" applyAlignment="1">
      <alignment horizontal="center" textRotation="90" wrapText="1"/>
    </xf>
    <xf numFmtId="0" fontId="5" fillId="0" borderId="4" xfId="1" applyFont="1" applyBorder="1" applyAlignment="1" applyProtection="1">
      <alignment horizontal="center" vertical="center"/>
      <protection locked="0"/>
    </xf>
    <xf numFmtId="0" fontId="18" fillId="0" borderId="5" xfId="1" applyFont="1" applyFill="1" applyBorder="1" applyAlignment="1" applyProtection="1">
      <alignment horizontal="right" vertical="center" wrapText="1"/>
      <protection locked="0"/>
    </xf>
    <xf numFmtId="0" fontId="18" fillId="0" borderId="6" xfId="1" applyFont="1" applyFill="1" applyBorder="1" applyAlignment="1" applyProtection="1">
      <alignment horizontal="right" vertical="center" wrapText="1"/>
      <protection locked="0"/>
    </xf>
    <xf numFmtId="0" fontId="10" fillId="0" borderId="4" xfId="1" applyFont="1" applyFill="1" applyBorder="1" applyAlignment="1" applyProtection="1">
      <alignment horizontal="center" vertical="center" wrapText="1"/>
      <protection locked="0"/>
    </xf>
    <xf numFmtId="0" fontId="10" fillId="0" borderId="6" xfId="1" applyFont="1" applyFill="1" applyBorder="1" applyAlignment="1" applyProtection="1">
      <alignment horizontal="center" vertical="center" wrapText="1"/>
      <protection locked="0"/>
    </xf>
    <xf numFmtId="0" fontId="5" fillId="0" borderId="8" xfId="1" applyFont="1" applyBorder="1" applyAlignment="1" applyProtection="1">
      <alignment horizontal="left" vertical="top"/>
      <protection locked="0"/>
    </xf>
    <xf numFmtId="0" fontId="10" fillId="0" borderId="0" xfId="1" applyFont="1" applyFill="1" applyBorder="1" applyAlignment="1" applyProtection="1">
      <alignment horizontal="center" vertical="center" wrapText="1"/>
      <protection locked="0"/>
    </xf>
    <xf numFmtId="0" fontId="10" fillId="0" borderId="3" xfId="1" applyFont="1" applyFill="1" applyBorder="1" applyAlignment="1" applyProtection="1">
      <alignment horizontal="center" vertical="center" wrapText="1"/>
      <protection locked="0"/>
    </xf>
    <xf numFmtId="167" fontId="39" fillId="0" borderId="0" xfId="1" quotePrefix="1" applyNumberFormat="1" applyFont="1" applyAlignment="1" applyProtection="1">
      <alignment horizontal="center" vertical="center" wrapText="1"/>
      <protection locked="0"/>
    </xf>
    <xf numFmtId="0" fontId="6" fillId="8" borderId="0" xfId="1" applyFont="1" applyFill="1" applyAlignment="1" applyProtection="1">
      <alignment horizontal="center" vertical="center" wrapText="1"/>
      <protection locked="0"/>
    </xf>
    <xf numFmtId="0" fontId="5" fillId="0" borderId="45" xfId="1" applyFont="1" applyFill="1" applyBorder="1" applyAlignment="1" applyProtection="1">
      <alignment horizontal="center" vertical="center" wrapText="1"/>
      <protection locked="0"/>
    </xf>
    <xf numFmtId="0" fontId="6" fillId="5" borderId="0" xfId="1" applyFont="1" applyFill="1" applyAlignment="1" applyProtection="1">
      <alignment horizontal="center" vertical="center" wrapText="1"/>
      <protection locked="0"/>
    </xf>
    <xf numFmtId="0" fontId="5" fillId="0" borderId="6" xfId="1" applyFont="1" applyFill="1" applyBorder="1" applyAlignment="1" applyProtection="1">
      <alignment horizontal="center" vertical="center"/>
      <protection locked="0"/>
    </xf>
    <xf numFmtId="0" fontId="5" fillId="0" borderId="13" xfId="1" applyFont="1" applyFill="1" applyBorder="1" applyAlignment="1" applyProtection="1">
      <alignment horizontal="center" wrapText="1"/>
      <protection locked="0"/>
    </xf>
    <xf numFmtId="0" fontId="6" fillId="9" borderId="0" xfId="1" applyFont="1" applyFill="1" applyAlignment="1" applyProtection="1">
      <alignment horizontal="center" vertical="center" wrapText="1"/>
      <protection locked="0"/>
    </xf>
    <xf numFmtId="0" fontId="49" fillId="4" borderId="0" xfId="0" applyFont="1" applyFill="1" applyAlignment="1">
      <alignment horizontal="center" vertical="center" wrapText="1"/>
    </xf>
    <xf numFmtId="0" fontId="2" fillId="6" borderId="0" xfId="1" applyFont="1" applyFill="1" applyProtection="1">
      <protection locked="0"/>
    </xf>
    <xf numFmtId="0" fontId="1" fillId="6" borderId="0" xfId="1" applyFont="1" applyFill="1" applyProtection="1">
      <protection locked="0"/>
    </xf>
    <xf numFmtId="0" fontId="21" fillId="6" borderId="0" xfId="0" applyFont="1" applyFill="1"/>
    <xf numFmtId="0" fontId="2" fillId="0" borderId="0" xfId="1" applyFont="1" applyFill="1"/>
    <xf numFmtId="0" fontId="21" fillId="0" borderId="0" xfId="0" applyFont="1" applyFill="1"/>
    <xf numFmtId="1" fontId="27" fillId="0" borderId="0" xfId="6" applyNumberFormat="1"/>
  </cellXfs>
  <cellStyles count="8">
    <cellStyle name="Lien hypertexte" xfId="2" builtinId="8"/>
    <cellStyle name="Neutre 2" xfId="3"/>
    <cellStyle name="Normal" xfId="0" builtinId="0"/>
    <cellStyle name="Normal 2" xfId="1"/>
    <cellStyle name="Normal 3" xfId="5"/>
    <cellStyle name="Normal 4" xfId="6"/>
    <cellStyle name="Normal_Coordonnées communes" xfId="7"/>
    <cellStyle name="VIGILANCE" xfId="4"/>
  </cellStyles>
  <dxfs count="46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strike val="0"/>
      </font>
      <fill>
        <patternFill patternType="none">
          <bgColor auto="1"/>
        </patternFill>
      </fill>
    </dxf>
    <dxf>
      <fill>
        <patternFill patternType="lightDown"/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/>
        <i val="0"/>
        <strike val="0"/>
      </font>
      <fill>
        <patternFill patternType="none">
          <bgColor auto="1"/>
        </patternFill>
      </fill>
    </dxf>
    <dxf>
      <fill>
        <patternFill patternType="lightDown"/>
      </fill>
    </dxf>
    <dxf>
      <font>
        <b/>
        <i val="0"/>
        <strike val="0"/>
      </font>
      <fill>
        <patternFill patternType="none">
          <bgColor auto="1"/>
        </patternFill>
      </fill>
    </dxf>
    <dxf>
      <font>
        <b/>
        <i val="0"/>
        <strike val="0"/>
      </font>
      <fill>
        <patternFill>
          <bgColor rgb="FFFF8585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 patternType="lightDown"/>
      </fill>
    </dxf>
    <dxf>
      <font>
        <b/>
        <i val="0"/>
        <strike val="0"/>
      </font>
      <fill>
        <patternFill>
          <bgColor rgb="FFFFEB96"/>
        </patternFill>
      </fill>
    </dxf>
    <dxf>
      <font>
        <b/>
        <i val="0"/>
        <strike val="0"/>
      </font>
      <fill>
        <patternFill>
          <bgColor rgb="FFFFEB96"/>
        </patternFill>
      </fill>
    </dxf>
    <dxf>
      <font>
        <b/>
        <i val="0"/>
        <strike val="0"/>
      </font>
      <fill>
        <patternFill>
          <bgColor rgb="FFFFEB96"/>
        </patternFill>
      </fill>
    </dxf>
    <dxf>
      <font>
        <b/>
        <i val="0"/>
        <strike val="0"/>
      </font>
      <fill>
        <patternFill>
          <bgColor rgb="FFFFEB96"/>
        </patternFill>
      </fill>
    </dxf>
    <dxf>
      <font>
        <b/>
        <i val="0"/>
        <strike val="0"/>
      </font>
      <fill>
        <patternFill>
          <bgColor rgb="FFFFEB96"/>
        </patternFill>
      </fill>
    </dxf>
    <dxf>
      <font>
        <b/>
        <i val="0"/>
        <strike val="0"/>
      </font>
      <fill>
        <patternFill>
          <bgColor rgb="FFFFEB96"/>
        </patternFill>
      </fill>
    </dxf>
    <dxf>
      <font>
        <b/>
        <i val="0"/>
        <strike val="0"/>
      </font>
      <fill>
        <patternFill>
          <bgColor rgb="FFFF8585"/>
        </patternFill>
      </fill>
    </dxf>
    <dxf>
      <font>
        <b/>
        <i val="0"/>
        <strike val="0"/>
      </font>
      <fill>
        <patternFill>
          <bgColor rgb="FFFFEB96"/>
        </patternFill>
      </fill>
    </dxf>
    <dxf>
      <font>
        <b/>
        <i val="0"/>
        <strike val="0"/>
      </font>
      <fill>
        <patternFill>
          <bgColor rgb="FFFFEB96"/>
        </patternFill>
      </fill>
    </dxf>
    <dxf>
      <font>
        <condense val="0"/>
        <extend val="0"/>
        <color indexed="9"/>
      </font>
    </dxf>
    <dxf>
      <font>
        <b/>
        <i val="0"/>
        <strike val="0"/>
      </font>
      <fill>
        <patternFill>
          <bgColor rgb="FFFFEB96"/>
        </patternFill>
      </fill>
    </dxf>
    <dxf>
      <font>
        <strike val="0"/>
      </font>
      <fill>
        <patternFill patternType="gray0625"/>
      </fill>
    </dxf>
    <dxf>
      <font>
        <b/>
        <i val="0"/>
        <strike val="0"/>
      </font>
      <fill>
        <patternFill patternType="none">
          <bgColor auto="1"/>
        </patternFill>
      </fill>
    </dxf>
    <dxf>
      <fill>
        <patternFill patternType="lightDown"/>
      </fill>
    </dxf>
    <dxf>
      <font>
        <b/>
        <i val="0"/>
        <strike val="0"/>
      </font>
      <fill>
        <patternFill>
          <bgColor rgb="FFFF8585"/>
        </patternFill>
      </fill>
    </dxf>
    <dxf>
      <font>
        <b/>
        <i val="0"/>
        <strike val="0"/>
      </font>
      <fill>
        <patternFill>
          <bgColor rgb="FFFF8585"/>
        </patternFill>
      </fill>
    </dxf>
    <dxf>
      <font>
        <b/>
        <i val="0"/>
        <strike val="0"/>
      </font>
      <fill>
        <patternFill>
          <bgColor rgb="FFFFEB96"/>
        </patternFill>
      </fill>
    </dxf>
    <dxf>
      <font>
        <b/>
        <i val="0"/>
        <strike val="0"/>
      </font>
      <fill>
        <patternFill>
          <bgColor rgb="FFFFEB96"/>
        </patternFill>
      </fill>
    </dxf>
    <dxf>
      <font>
        <b/>
        <i val="0"/>
        <strike val="0"/>
      </font>
      <fill>
        <patternFill>
          <bgColor rgb="FFFF8585"/>
        </patternFill>
      </fill>
    </dxf>
    <dxf>
      <font>
        <b/>
        <i val="0"/>
        <strike val="0"/>
      </font>
      <fill>
        <patternFill>
          <bgColor rgb="FFFFEB96"/>
        </patternFill>
      </fill>
    </dxf>
    <dxf>
      <font>
        <b/>
        <i val="0"/>
        <strike val="0"/>
      </font>
      <fill>
        <patternFill>
          <bgColor rgb="FFFFEB96"/>
        </patternFill>
      </fill>
    </dxf>
    <dxf>
      <font>
        <b/>
        <i val="0"/>
        <strike val="0"/>
      </font>
      <fill>
        <patternFill>
          <bgColor rgb="FFFF8585"/>
        </patternFill>
      </fill>
    </dxf>
    <dxf>
      <font>
        <b/>
        <i val="0"/>
        <strike val="0"/>
      </font>
      <fill>
        <patternFill>
          <bgColor rgb="FFFFEB96"/>
        </patternFill>
      </fill>
    </dxf>
    <dxf>
      <font>
        <b val="0"/>
        <i val="0"/>
        <strike val="0"/>
      </font>
    </dxf>
    <dxf>
      <font>
        <b/>
        <i val="0"/>
        <strike val="0"/>
      </font>
      <fill>
        <patternFill>
          <bgColor rgb="FFFFEB96"/>
        </patternFill>
      </fill>
    </dxf>
    <dxf>
      <font>
        <b/>
        <i val="0"/>
      </font>
    </dxf>
    <dxf>
      <font>
        <b/>
        <i val="0"/>
        <strike val="0"/>
      </font>
      <fill>
        <patternFill patternType="none">
          <bgColor auto="1"/>
        </patternFill>
      </fill>
    </dxf>
    <dxf>
      <fill>
        <patternFill patternType="lightDown"/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colors>
    <mruColors>
      <color rgb="FF00FF00"/>
      <color rgb="FFFF8585"/>
      <color rgb="FFFFEB9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0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8.emf"/><Relationship Id="rId1" Type="http://schemas.openxmlformats.org/officeDocument/2006/relationships/image" Target="../media/image9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10.emf"/><Relationship Id="rId1" Type="http://schemas.openxmlformats.org/officeDocument/2006/relationships/image" Target="../media/image1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3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4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6.emf"/></Relationships>
</file>

<file path=xl/drawings/_rels/vmlDrawing10.vml.rels><?xml version="1.0" encoding="UTF-8" standalone="yes"?>
<Relationships xmlns="http://schemas.openxmlformats.org/package/2006/relationships"><Relationship Id="rId3" Type="http://schemas.openxmlformats.org/officeDocument/2006/relationships/image" Target="../media/image19.emf"/><Relationship Id="rId2" Type="http://schemas.openxmlformats.org/officeDocument/2006/relationships/image" Target="../media/image18.emf"/><Relationship Id="rId1" Type="http://schemas.openxmlformats.org/officeDocument/2006/relationships/image" Target="../media/image17.emf"/><Relationship Id="rId5" Type="http://schemas.openxmlformats.org/officeDocument/2006/relationships/image" Target="../media/image21.emf"/><Relationship Id="rId4" Type="http://schemas.openxmlformats.org/officeDocument/2006/relationships/image" Target="../media/image2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447261</xdr:colOff>
      <xdr:row>5</xdr:row>
      <xdr:rowOff>132522</xdr:rowOff>
    </xdr:from>
    <xdr:to>
      <xdr:col>2</xdr:col>
      <xdr:colOff>579783</xdr:colOff>
      <xdr:row>16</xdr:row>
      <xdr:rowOff>107674</xdr:rowOff>
    </xdr:to>
    <xdr:sp macro="" textlink="">
      <xdr:nvSpPr>
        <xdr:cNvPr id="2" name="ZoneTexte 1"/>
        <xdr:cNvSpPr txBox="1"/>
      </xdr:nvSpPr>
      <xdr:spPr>
        <a:xfrm>
          <a:off x="447261" y="1275522"/>
          <a:ext cx="1656522" cy="2070652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i="1"/>
            <a:t>chefs de centre</a:t>
          </a:r>
        </a:p>
      </xdr:txBody>
    </xdr:sp>
    <xdr:clientData/>
  </xdr:twoCellAnchor>
  <xdr:twoCellAnchor>
    <xdr:from>
      <xdr:col>3</xdr:col>
      <xdr:colOff>384411</xdr:colOff>
      <xdr:row>5</xdr:row>
      <xdr:rowOff>135828</xdr:rowOff>
    </xdr:from>
    <xdr:to>
      <xdr:col>5</xdr:col>
      <xdr:colOff>516933</xdr:colOff>
      <xdr:row>16</xdr:row>
      <xdr:rowOff>110980</xdr:rowOff>
    </xdr:to>
    <xdr:sp macro="" textlink="">
      <xdr:nvSpPr>
        <xdr:cNvPr id="11" name="ZoneTexte 10"/>
        <xdr:cNvSpPr txBox="1"/>
      </xdr:nvSpPr>
      <xdr:spPr>
        <a:xfrm>
          <a:off x="2670411" y="1278828"/>
          <a:ext cx="1656522" cy="2070652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i="1"/>
            <a:t>CMVG</a:t>
          </a:r>
        </a:p>
      </xdr:txBody>
    </xdr:sp>
    <xdr:clientData/>
  </xdr:twoCellAnchor>
  <xdr:twoCellAnchor>
    <xdr:from>
      <xdr:col>6</xdr:col>
      <xdr:colOff>313278</xdr:colOff>
      <xdr:row>5</xdr:row>
      <xdr:rowOff>139134</xdr:rowOff>
    </xdr:from>
    <xdr:to>
      <xdr:col>8</xdr:col>
      <xdr:colOff>445800</xdr:colOff>
      <xdr:row>10</xdr:row>
      <xdr:rowOff>124239</xdr:rowOff>
    </xdr:to>
    <xdr:sp macro="" textlink="">
      <xdr:nvSpPr>
        <xdr:cNvPr id="12" name="ZoneTexte 11"/>
        <xdr:cNvSpPr txBox="1"/>
      </xdr:nvSpPr>
      <xdr:spPr>
        <a:xfrm>
          <a:off x="4885278" y="1282134"/>
          <a:ext cx="1656522" cy="9376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i="1"/>
            <a:t>Groupements SSM</a:t>
          </a:r>
        </a:p>
      </xdr:txBody>
    </xdr:sp>
    <xdr:clientData/>
  </xdr:twoCellAnchor>
  <xdr:twoCellAnchor>
    <xdr:from>
      <xdr:col>6</xdr:col>
      <xdr:colOff>316584</xdr:colOff>
      <xdr:row>11</xdr:row>
      <xdr:rowOff>101079</xdr:rowOff>
    </xdr:from>
    <xdr:to>
      <xdr:col>8</xdr:col>
      <xdr:colOff>449106</xdr:colOff>
      <xdr:row>16</xdr:row>
      <xdr:rowOff>86184</xdr:rowOff>
    </xdr:to>
    <xdr:sp macro="" textlink="">
      <xdr:nvSpPr>
        <xdr:cNvPr id="13" name="ZoneTexte 12"/>
        <xdr:cNvSpPr txBox="1"/>
      </xdr:nvSpPr>
      <xdr:spPr>
        <a:xfrm>
          <a:off x="4888584" y="2387079"/>
          <a:ext cx="1656522" cy="93760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i="1"/>
            <a:t>Direction départementale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514350</xdr:colOff>
          <xdr:row>7</xdr:row>
          <xdr:rowOff>76200</xdr:rowOff>
        </xdr:from>
        <xdr:to>
          <xdr:col>2</xdr:col>
          <xdr:colOff>523875</xdr:colOff>
          <xdr:row>10</xdr:row>
          <xdr:rowOff>66675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447675</xdr:colOff>
          <xdr:row>7</xdr:row>
          <xdr:rowOff>76200</xdr:rowOff>
        </xdr:from>
        <xdr:to>
          <xdr:col>5</xdr:col>
          <xdr:colOff>457200</xdr:colOff>
          <xdr:row>10</xdr:row>
          <xdr:rowOff>66675</xdr:rowOff>
        </xdr:to>
        <xdr:sp macro="" textlink="">
          <xdr:nvSpPr>
            <xdr:cNvPr id="3079" name="CommandButton5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371475</xdr:colOff>
          <xdr:row>7</xdr:row>
          <xdr:rowOff>76200</xdr:rowOff>
        </xdr:from>
        <xdr:to>
          <xdr:col>8</xdr:col>
          <xdr:colOff>381000</xdr:colOff>
          <xdr:row>10</xdr:row>
          <xdr:rowOff>66675</xdr:rowOff>
        </xdr:to>
        <xdr:sp macro="" textlink="">
          <xdr:nvSpPr>
            <xdr:cNvPr id="3080" name="CommandButton6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485775</xdr:colOff>
          <xdr:row>12</xdr:row>
          <xdr:rowOff>152400</xdr:rowOff>
        </xdr:from>
        <xdr:to>
          <xdr:col>2</xdr:col>
          <xdr:colOff>495300</xdr:colOff>
          <xdr:row>15</xdr:row>
          <xdr:rowOff>142875</xdr:rowOff>
        </xdr:to>
        <xdr:sp macro="" textlink="">
          <xdr:nvSpPr>
            <xdr:cNvPr id="3081" name="CommandButton7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12</xdr:row>
          <xdr:rowOff>152400</xdr:rowOff>
        </xdr:from>
        <xdr:to>
          <xdr:col>8</xdr:col>
          <xdr:colOff>371475</xdr:colOff>
          <xdr:row>15</xdr:row>
          <xdr:rowOff>142875</xdr:rowOff>
        </xdr:to>
        <xdr:sp macro="" textlink="">
          <xdr:nvSpPr>
            <xdr:cNvPr id="3082" name="CommandButton8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428625</xdr:colOff>
          <xdr:row>12</xdr:row>
          <xdr:rowOff>152400</xdr:rowOff>
        </xdr:from>
        <xdr:to>
          <xdr:col>5</xdr:col>
          <xdr:colOff>438150</xdr:colOff>
          <xdr:row>15</xdr:row>
          <xdr:rowOff>142875</xdr:rowOff>
        </xdr:to>
        <xdr:sp macro="" textlink="">
          <xdr:nvSpPr>
            <xdr:cNvPr id="3083" name="CommandButton2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1</xdr:row>
          <xdr:rowOff>133350</xdr:rowOff>
        </xdr:from>
        <xdr:to>
          <xdr:col>0</xdr:col>
          <xdr:colOff>1743075</xdr:colOff>
          <xdr:row>3</xdr:row>
          <xdr:rowOff>209550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2</xdr:row>
          <xdr:rowOff>28575</xdr:rowOff>
        </xdr:from>
        <xdr:to>
          <xdr:col>1</xdr:col>
          <xdr:colOff>295275</xdr:colOff>
          <xdr:row>4</xdr:row>
          <xdr:rowOff>228600</xdr:rowOff>
        </xdr:to>
        <xdr:sp macro="" textlink="">
          <xdr:nvSpPr>
            <xdr:cNvPr id="6145" name="CommandButton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2</xdr:row>
          <xdr:rowOff>38100</xdr:rowOff>
        </xdr:from>
        <xdr:to>
          <xdr:col>3</xdr:col>
          <xdr:colOff>1209675</xdr:colOff>
          <xdr:row>4</xdr:row>
          <xdr:rowOff>228600</xdr:rowOff>
        </xdr:to>
        <xdr:sp macro="" textlink="">
          <xdr:nvSpPr>
            <xdr:cNvPr id="6146" name="CommandButton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4</xdr:col>
      <xdr:colOff>285750</xdr:colOff>
      <xdr:row>2</xdr:row>
      <xdr:rowOff>95250</xdr:rowOff>
    </xdr:from>
    <xdr:to>
      <xdr:col>5</xdr:col>
      <xdr:colOff>938893</xdr:colOff>
      <xdr:row>4</xdr:row>
      <xdr:rowOff>85724</xdr:rowOff>
    </xdr:to>
    <xdr:sp macro="[0]!AfficherTout" textlink="">
      <xdr:nvSpPr>
        <xdr:cNvPr id="4" name="ZoneTexte 3"/>
        <xdr:cNvSpPr txBox="1"/>
      </xdr:nvSpPr>
      <xdr:spPr>
        <a:xfrm>
          <a:off x="5129893" y="693964"/>
          <a:ext cx="1319893" cy="48033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Afficher tout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3</xdr:row>
          <xdr:rowOff>38100</xdr:rowOff>
        </xdr:from>
        <xdr:to>
          <xdr:col>2</xdr:col>
          <xdr:colOff>1676400</xdr:colOff>
          <xdr:row>3</xdr:row>
          <xdr:rowOff>733425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3</xdr:row>
          <xdr:rowOff>47625</xdr:rowOff>
        </xdr:from>
        <xdr:to>
          <xdr:col>5</xdr:col>
          <xdr:colOff>628650</xdr:colOff>
          <xdr:row>3</xdr:row>
          <xdr:rowOff>742950</xdr:rowOff>
        </xdr:to>
        <xdr:sp macro="" textlink="">
          <xdr:nvSpPr>
            <xdr:cNvPr id="5123" name="CommandButton2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3</xdr:row>
          <xdr:rowOff>209550</xdr:rowOff>
        </xdr:from>
        <xdr:to>
          <xdr:col>2</xdr:col>
          <xdr:colOff>38100</xdr:colOff>
          <xdr:row>5</xdr:row>
          <xdr:rowOff>190500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3</xdr:row>
          <xdr:rowOff>209550</xdr:rowOff>
        </xdr:from>
        <xdr:to>
          <xdr:col>3</xdr:col>
          <xdr:colOff>38100</xdr:colOff>
          <xdr:row>5</xdr:row>
          <xdr:rowOff>190500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3</xdr:row>
          <xdr:rowOff>209550</xdr:rowOff>
        </xdr:from>
        <xdr:to>
          <xdr:col>3</xdr:col>
          <xdr:colOff>38100</xdr:colOff>
          <xdr:row>5</xdr:row>
          <xdr:rowOff>190500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3</xdr:row>
          <xdr:rowOff>209550</xdr:rowOff>
        </xdr:from>
        <xdr:to>
          <xdr:col>2</xdr:col>
          <xdr:colOff>38100</xdr:colOff>
          <xdr:row>5</xdr:row>
          <xdr:rowOff>104775</xdr:rowOff>
        </xdr:to>
        <xdr:sp macro="" textlink="">
          <xdr:nvSpPr>
            <xdr:cNvPr id="11265" name="CommandButton1" hidden="1">
              <a:extLst>
                <a:ext uri="{63B3BB69-23CF-44E3-9099-C40C66FF867C}">
                  <a14:compatExt spid="_x0000_s11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3</xdr:row>
          <xdr:rowOff>209550</xdr:rowOff>
        </xdr:from>
        <xdr:to>
          <xdr:col>2</xdr:col>
          <xdr:colOff>38100</xdr:colOff>
          <xdr:row>5</xdr:row>
          <xdr:rowOff>104775</xdr:rowOff>
        </xdr:to>
        <xdr:sp macro="" textlink="">
          <xdr:nvSpPr>
            <xdr:cNvPr id="17409" name="CommandButton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171450</xdr:rowOff>
    </xdr:from>
    <xdr:to>
      <xdr:col>1</xdr:col>
      <xdr:colOff>600075</xdr:colOff>
      <xdr:row>2</xdr:row>
      <xdr:rowOff>96441</xdr:rowOff>
    </xdr:to>
    <xdr:pic>
      <xdr:nvPicPr>
        <xdr:cNvPr id="3" name="Picture 1" descr="logo78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" y="171450"/>
          <a:ext cx="11430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219188</xdr:colOff>
      <xdr:row>1</xdr:row>
      <xdr:rowOff>19050</xdr:rowOff>
    </xdr:from>
    <xdr:to>
      <xdr:col>11</xdr:col>
      <xdr:colOff>508170</xdr:colOff>
      <xdr:row>2</xdr:row>
      <xdr:rowOff>153592</xdr:rowOff>
    </xdr:to>
    <xdr:pic>
      <xdr:nvPicPr>
        <xdr:cNvPr id="4" name="Image 3" descr="MDV v4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-50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9188" y="209550"/>
          <a:ext cx="1050982" cy="10572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733425</xdr:colOff>
          <xdr:row>8</xdr:row>
          <xdr:rowOff>152400</xdr:rowOff>
        </xdr:from>
        <xdr:to>
          <xdr:col>4</xdr:col>
          <xdr:colOff>742950</xdr:colOff>
          <xdr:row>11</xdr:row>
          <xdr:rowOff>142875</xdr:rowOff>
        </xdr:to>
        <xdr:sp macro="" textlink="">
          <xdr:nvSpPr>
            <xdr:cNvPr id="14338" name="CommandButton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609600</xdr:colOff>
          <xdr:row>8</xdr:row>
          <xdr:rowOff>171450</xdr:rowOff>
        </xdr:from>
        <xdr:to>
          <xdr:col>7</xdr:col>
          <xdr:colOff>619125</xdr:colOff>
          <xdr:row>11</xdr:row>
          <xdr:rowOff>161925</xdr:rowOff>
        </xdr:to>
        <xdr:sp macro="" textlink="">
          <xdr:nvSpPr>
            <xdr:cNvPr id="14339" name="CommandButton3" hidden="1">
              <a:extLst>
                <a:ext uri="{63B3BB69-23CF-44E3-9099-C40C66FF867C}">
                  <a14:compatExt spid="_x0000_s14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581025</xdr:colOff>
          <xdr:row>13</xdr:row>
          <xdr:rowOff>114300</xdr:rowOff>
        </xdr:from>
        <xdr:to>
          <xdr:col>7</xdr:col>
          <xdr:colOff>590550</xdr:colOff>
          <xdr:row>16</xdr:row>
          <xdr:rowOff>104775</xdr:rowOff>
        </xdr:to>
        <xdr:sp macro="" textlink="">
          <xdr:nvSpPr>
            <xdr:cNvPr id="14340" name="CommandButton4" hidden="1">
              <a:extLst>
                <a:ext uri="{63B3BB69-23CF-44E3-9099-C40C66FF867C}">
                  <a14:compatExt spid="_x0000_s14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13</xdr:row>
          <xdr:rowOff>114300</xdr:rowOff>
        </xdr:from>
        <xdr:to>
          <xdr:col>2</xdr:col>
          <xdr:colOff>180975</xdr:colOff>
          <xdr:row>16</xdr:row>
          <xdr:rowOff>104775</xdr:rowOff>
        </xdr:to>
        <xdr:sp macro="" textlink="">
          <xdr:nvSpPr>
            <xdr:cNvPr id="14341" name="CommandButton5" hidden="1">
              <a:extLst>
                <a:ext uri="{63B3BB69-23CF-44E3-9099-C40C66FF867C}">
                  <a14:compatExt spid="_x0000_s14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161925</xdr:colOff>
          <xdr:row>8</xdr:row>
          <xdr:rowOff>171450</xdr:rowOff>
        </xdr:from>
        <xdr:to>
          <xdr:col>2</xdr:col>
          <xdr:colOff>171450</xdr:colOff>
          <xdr:row>11</xdr:row>
          <xdr:rowOff>152400</xdr:rowOff>
        </xdr:to>
        <xdr:sp macro="" textlink="">
          <xdr:nvSpPr>
            <xdr:cNvPr id="14345" name="CommandButton9" hidden="1">
              <a:extLst>
                <a:ext uri="{63B3BB69-23CF-44E3-9099-C40C66FF867C}">
                  <a14:compatExt spid="_x0000_s143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9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9.xml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image" Target="../media/image11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1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3.emf"/><Relationship Id="rId4" Type="http://schemas.openxmlformats.org/officeDocument/2006/relationships/control" Target="../activeX/activeX13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4.emf"/><Relationship Id="rId4" Type="http://schemas.openxmlformats.org/officeDocument/2006/relationships/control" Target="../activeX/activeX1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15.emf"/><Relationship Id="rId4" Type="http://schemas.openxmlformats.org/officeDocument/2006/relationships/control" Target="../activeX/activeX15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5" Type="http://schemas.openxmlformats.org/officeDocument/2006/relationships/image" Target="../media/image16.emf"/><Relationship Id="rId4" Type="http://schemas.openxmlformats.org/officeDocument/2006/relationships/control" Target="../activeX/activeX16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9.xml"/><Relationship Id="rId13" Type="http://schemas.openxmlformats.org/officeDocument/2006/relationships/image" Target="../media/image21.emf"/><Relationship Id="rId3" Type="http://schemas.openxmlformats.org/officeDocument/2006/relationships/vmlDrawing" Target="../drawings/vmlDrawing10.vml"/><Relationship Id="rId7" Type="http://schemas.openxmlformats.org/officeDocument/2006/relationships/image" Target="../media/image18.emf"/><Relationship Id="rId12" Type="http://schemas.openxmlformats.org/officeDocument/2006/relationships/control" Target="../activeX/activeX21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ontrol" Target="../activeX/activeX18.xml"/><Relationship Id="rId11" Type="http://schemas.openxmlformats.org/officeDocument/2006/relationships/image" Target="../media/image20.emf"/><Relationship Id="rId5" Type="http://schemas.openxmlformats.org/officeDocument/2006/relationships/image" Target="../media/image17.emf"/><Relationship Id="rId10" Type="http://schemas.openxmlformats.org/officeDocument/2006/relationships/control" Target="../activeX/activeX20.xml"/><Relationship Id="rId4" Type="http://schemas.openxmlformats.org/officeDocument/2006/relationships/control" Target="../activeX/activeX17.xml"/><Relationship Id="rId9" Type="http://schemas.openxmlformats.org/officeDocument/2006/relationships/image" Target="../media/image19.emf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L18"/>
  <sheetViews>
    <sheetView showGridLines="0" showRowColHeaders="0" zoomScale="115" zoomScaleNormal="115" workbookViewId="0">
      <selection activeCell="J18" sqref="J18"/>
    </sheetView>
  </sheetViews>
  <sheetFormatPr baseColWidth="10" defaultColWidth="0" defaultRowHeight="15" zeroHeight="1" x14ac:dyDescent="0.25"/>
  <cols>
    <col min="1" max="10" width="11.42578125" style="214" customWidth="1"/>
    <col min="11" max="12" width="0" style="214" hidden="1" customWidth="1"/>
    <col min="13" max="16384" width="11.42578125" style="214" hidden="1"/>
  </cols>
  <sheetData>
    <row r="1" spans="1:1" x14ac:dyDescent="0.25"/>
    <row r="2" spans="1:1" s="351" customFormat="1" ht="30" customHeight="1" x14ac:dyDescent="0.25">
      <c r="A2" s="351" t="s">
        <v>254</v>
      </c>
    </row>
    <row r="3" spans="1:1" x14ac:dyDescent="0.25"/>
    <row r="4" spans="1:1" x14ac:dyDescent="0.25"/>
    <row r="5" spans="1:1" x14ac:dyDescent="0.25"/>
    <row r="6" spans="1:1" x14ac:dyDescent="0.25"/>
    <row r="7" spans="1:1" x14ac:dyDescent="0.25"/>
    <row r="8" spans="1:1" x14ac:dyDescent="0.25"/>
    <row r="9" spans="1:1" x14ac:dyDescent="0.25"/>
    <row r="10" spans="1:1" x14ac:dyDescent="0.25"/>
    <row r="11" spans="1:1" x14ac:dyDescent="0.25"/>
    <row r="12" spans="1:1" x14ac:dyDescent="0.25"/>
    <row r="13" spans="1:1" x14ac:dyDescent="0.25"/>
    <row r="14" spans="1:1" x14ac:dyDescent="0.25"/>
    <row r="15" spans="1:1" x14ac:dyDescent="0.25"/>
    <row r="16" spans="1:1" x14ac:dyDescent="0.25"/>
    <row r="17" x14ac:dyDescent="0.25"/>
    <row r="18" x14ac:dyDescent="0.25"/>
  </sheetData>
  <mergeCells count="1">
    <mergeCell ref="A2:XFD2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81" r:id="rId4" name="CommandButton7">
          <controlPr defaultSize="0" autoLine="0" r:id="rId5">
            <anchor moveWithCells="1">
              <from>
                <xdr:col>0</xdr:col>
                <xdr:colOff>485775</xdr:colOff>
                <xdr:row>12</xdr:row>
                <xdr:rowOff>152400</xdr:rowOff>
              </from>
              <to>
                <xdr:col>2</xdr:col>
                <xdr:colOff>495300</xdr:colOff>
                <xdr:row>15</xdr:row>
                <xdr:rowOff>142875</xdr:rowOff>
              </to>
            </anchor>
          </controlPr>
        </control>
      </mc:Choice>
      <mc:Fallback>
        <control shapeId="3081" r:id="rId4" name="CommandButton7"/>
      </mc:Fallback>
    </mc:AlternateContent>
    <mc:AlternateContent xmlns:mc="http://schemas.openxmlformats.org/markup-compatibility/2006">
      <mc:Choice Requires="x14">
        <control shapeId="3080" r:id="rId6" name="CommandButton6">
          <controlPr defaultSize="0" autoLine="0" r:id="rId7">
            <anchor moveWithCells="1">
              <from>
                <xdr:col>6</xdr:col>
                <xdr:colOff>371475</xdr:colOff>
                <xdr:row>7</xdr:row>
                <xdr:rowOff>76200</xdr:rowOff>
              </from>
              <to>
                <xdr:col>8</xdr:col>
                <xdr:colOff>381000</xdr:colOff>
                <xdr:row>10</xdr:row>
                <xdr:rowOff>66675</xdr:rowOff>
              </to>
            </anchor>
          </controlPr>
        </control>
      </mc:Choice>
      <mc:Fallback>
        <control shapeId="3080" r:id="rId6" name="CommandButton6"/>
      </mc:Fallback>
    </mc:AlternateContent>
    <mc:AlternateContent xmlns:mc="http://schemas.openxmlformats.org/markup-compatibility/2006">
      <mc:Choice Requires="x14">
        <control shapeId="3079" r:id="rId8" name="CommandButton5">
          <controlPr defaultSize="0" autoLine="0" r:id="rId9">
            <anchor moveWithCells="1">
              <from>
                <xdr:col>3</xdr:col>
                <xdr:colOff>447675</xdr:colOff>
                <xdr:row>7</xdr:row>
                <xdr:rowOff>76200</xdr:rowOff>
              </from>
              <to>
                <xdr:col>5</xdr:col>
                <xdr:colOff>457200</xdr:colOff>
                <xdr:row>10</xdr:row>
                <xdr:rowOff>66675</xdr:rowOff>
              </to>
            </anchor>
          </controlPr>
        </control>
      </mc:Choice>
      <mc:Fallback>
        <control shapeId="3079" r:id="rId8" name="CommandButton5"/>
      </mc:Fallback>
    </mc:AlternateContent>
    <mc:AlternateContent xmlns:mc="http://schemas.openxmlformats.org/markup-compatibility/2006">
      <mc:Choice Requires="x14">
        <control shapeId="3074" r:id="rId10" name="CommandButton1">
          <controlPr defaultSize="0" autoLine="0" r:id="rId11">
            <anchor moveWithCells="1">
              <from>
                <xdr:col>0</xdr:col>
                <xdr:colOff>514350</xdr:colOff>
                <xdr:row>7</xdr:row>
                <xdr:rowOff>76200</xdr:rowOff>
              </from>
              <to>
                <xdr:col>2</xdr:col>
                <xdr:colOff>523875</xdr:colOff>
                <xdr:row>10</xdr:row>
                <xdr:rowOff>66675</xdr:rowOff>
              </to>
            </anchor>
          </controlPr>
        </control>
      </mc:Choice>
      <mc:Fallback>
        <control shapeId="3074" r:id="rId10" name="CommandButton1"/>
      </mc:Fallback>
    </mc:AlternateContent>
    <mc:AlternateContent xmlns:mc="http://schemas.openxmlformats.org/markup-compatibility/2006">
      <mc:Choice Requires="x14">
        <control shapeId="3082" r:id="rId12" name="CommandButton8">
          <controlPr defaultSize="0" autoLine="0" r:id="rId13">
            <anchor moveWithCells="1">
              <from>
                <xdr:col>6</xdr:col>
                <xdr:colOff>361950</xdr:colOff>
                <xdr:row>12</xdr:row>
                <xdr:rowOff>152400</xdr:rowOff>
              </from>
              <to>
                <xdr:col>8</xdr:col>
                <xdr:colOff>371475</xdr:colOff>
                <xdr:row>15</xdr:row>
                <xdr:rowOff>142875</xdr:rowOff>
              </to>
            </anchor>
          </controlPr>
        </control>
      </mc:Choice>
      <mc:Fallback>
        <control shapeId="3082" r:id="rId12" name="CommandButton8"/>
      </mc:Fallback>
    </mc:AlternateContent>
    <mc:AlternateContent xmlns:mc="http://schemas.openxmlformats.org/markup-compatibility/2006">
      <mc:Choice Requires="x14">
        <control shapeId="3083" r:id="rId14" name="CommandButton2">
          <controlPr defaultSize="0" autoLine="0" r:id="rId15">
            <anchor moveWithCells="1">
              <from>
                <xdr:col>3</xdr:col>
                <xdr:colOff>428625</xdr:colOff>
                <xdr:row>12</xdr:row>
                <xdr:rowOff>152400</xdr:rowOff>
              </from>
              <to>
                <xdr:col>5</xdr:col>
                <xdr:colOff>438150</xdr:colOff>
                <xdr:row>15</xdr:row>
                <xdr:rowOff>142875</xdr:rowOff>
              </to>
            </anchor>
          </controlPr>
        </control>
      </mc:Choice>
      <mc:Fallback>
        <control shapeId="3083" r:id="rId1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7" tint="0.59999389629810485"/>
    <pageSetUpPr fitToPage="1"/>
  </sheetPr>
  <dimension ref="A1:M50"/>
  <sheetViews>
    <sheetView view="pageBreakPreview" zoomScale="85" zoomScaleNormal="100" zoomScaleSheetLayoutView="85" workbookViewId="0">
      <selection activeCell="A4" sqref="A4:I4"/>
    </sheetView>
  </sheetViews>
  <sheetFormatPr baseColWidth="10" defaultColWidth="11.42578125" defaultRowHeight="18" x14ac:dyDescent="0.25"/>
  <cols>
    <col min="1" max="1" width="28.42578125" style="216" customWidth="1"/>
    <col min="2" max="2" width="20.28515625" style="216" customWidth="1"/>
    <col min="3" max="3" width="17.5703125" style="216" customWidth="1"/>
    <col min="4" max="4" width="11.28515625" style="216" customWidth="1"/>
    <col min="5" max="5" width="30.28515625" style="216" customWidth="1"/>
    <col min="6" max="6" width="19.28515625" style="216" customWidth="1"/>
    <col min="7" max="7" width="17.140625" style="216" customWidth="1"/>
    <col min="8" max="8" width="30.85546875" style="216" customWidth="1"/>
    <col min="9" max="9" width="33" style="216" customWidth="1"/>
    <col min="10" max="16384" width="11.42578125" style="216"/>
  </cols>
  <sheetData>
    <row r="1" spans="1:13" ht="18.75" thickBot="1" x14ac:dyDescent="0.3">
      <c r="A1" s="352"/>
      <c r="B1" s="353"/>
      <c r="C1" s="353"/>
      <c r="D1" s="353"/>
      <c r="E1" s="353"/>
      <c r="F1" s="353"/>
      <c r="G1" s="353"/>
      <c r="H1" s="215"/>
      <c r="I1" s="215"/>
    </row>
    <row r="2" spans="1:13" ht="18.75" thickTop="1" x14ac:dyDescent="0.25">
      <c r="A2" s="354" t="s">
        <v>201</v>
      </c>
      <c r="B2" s="355"/>
      <c r="C2" s="355"/>
      <c r="D2" s="355"/>
      <c r="E2" s="355"/>
      <c r="F2" s="355"/>
      <c r="G2" s="355"/>
      <c r="H2" s="355"/>
      <c r="I2" s="355"/>
      <c r="J2" s="217"/>
      <c r="K2" s="217"/>
      <c r="L2" s="217"/>
      <c r="M2" s="218"/>
    </row>
    <row r="3" spans="1:13" ht="19.5" thickBot="1" x14ac:dyDescent="0.35">
      <c r="A3" s="356" t="s">
        <v>225</v>
      </c>
      <c r="B3" s="356"/>
      <c r="C3" s="356"/>
      <c r="D3" s="356"/>
      <c r="E3" s="356"/>
      <c r="F3" s="356"/>
      <c r="G3" s="356"/>
      <c r="H3" s="356"/>
      <c r="I3" s="356"/>
    </row>
    <row r="4" spans="1:13" ht="19.5" thickBot="1" x14ac:dyDescent="0.35">
      <c r="A4" s="357" t="str">
        <f>'Saisie CTAE'!X2</f>
        <v>13/01/2018</v>
      </c>
      <c r="B4" s="358"/>
      <c r="C4" s="358"/>
      <c r="D4" s="358"/>
      <c r="E4" s="358"/>
      <c r="F4" s="358"/>
      <c r="G4" s="358"/>
      <c r="H4" s="358"/>
      <c r="I4" s="359"/>
    </row>
    <row r="5" spans="1:13" s="220" customFormat="1" ht="18.75" thickBot="1" x14ac:dyDescent="0.3">
      <c r="A5" s="360"/>
      <c r="B5" s="360"/>
      <c r="C5" s="360"/>
      <c r="D5" s="360"/>
      <c r="E5" s="360"/>
      <c r="F5" s="360"/>
      <c r="G5" s="360"/>
      <c r="H5" s="219"/>
      <c r="I5" s="219"/>
    </row>
    <row r="6" spans="1:13" s="223" customFormat="1" ht="67.5" customHeight="1" thickBot="1" x14ac:dyDescent="0.3">
      <c r="A6" s="221" t="s">
        <v>103</v>
      </c>
      <c r="B6" s="221" t="s">
        <v>202</v>
      </c>
      <c r="C6" s="222" t="s">
        <v>203</v>
      </c>
      <c r="D6" s="221" t="s">
        <v>65</v>
      </c>
      <c r="E6" s="221" t="s">
        <v>204</v>
      </c>
      <c r="F6" s="221" t="s">
        <v>205</v>
      </c>
      <c r="G6" s="221" t="s">
        <v>206</v>
      </c>
      <c r="H6" s="222" t="s">
        <v>207</v>
      </c>
      <c r="I6" s="222" t="s">
        <v>217</v>
      </c>
    </row>
    <row r="7" spans="1:13" s="220" customFormat="1" x14ac:dyDescent="0.25">
      <c r="A7" s="224"/>
      <c r="B7" s="224"/>
      <c r="C7" s="224"/>
      <c r="D7" s="224"/>
      <c r="E7" s="224"/>
      <c r="F7" s="224"/>
      <c r="G7" s="224"/>
      <c r="H7" s="224"/>
      <c r="I7" s="224"/>
    </row>
    <row r="8" spans="1:13" ht="50.1" customHeight="1" x14ac:dyDescent="0.25">
      <c r="A8" s="225" t="str">
        <f>'Saisie initiale'!B8</f>
        <v>DUPOND</v>
      </c>
      <c r="B8" s="225" t="str">
        <f>'Saisie initiale'!C8</f>
        <v>Jean</v>
      </c>
      <c r="C8" s="226">
        <f>'Saisie initiale'!H8</f>
        <v>31412</v>
      </c>
      <c r="D8" s="225" t="str">
        <f>'Saisie initiale'!F8</f>
        <v>SAPEUR 2ème CLASSE</v>
      </c>
      <c r="E8" s="227" t="str">
        <f>'Saisie initiale'!N8</f>
        <v>écrivain</v>
      </c>
      <c r="F8" s="227" t="str">
        <f>'Saisie initiale'!Q8</f>
        <v>07 67 92 61 89</v>
      </c>
      <c r="G8" s="225" t="str">
        <f>'Saisie initiale'!D8</f>
        <v>AUB</v>
      </c>
      <c r="H8" s="225" t="str">
        <f>'Saisie initiale'!AA8</f>
        <v>OUI</v>
      </c>
      <c r="I8" s="228"/>
    </row>
    <row r="9" spans="1:13" ht="50.1" customHeight="1" x14ac:dyDescent="0.25">
      <c r="A9" s="225" t="str">
        <f>'Saisie initiale'!B9</f>
        <v>DURAND</v>
      </c>
      <c r="B9" s="225" t="str">
        <f>'Saisie initiale'!C9</f>
        <v>Jeanne</v>
      </c>
      <c r="C9" s="226">
        <f>'Saisie initiale'!H9</f>
        <v>31777</v>
      </c>
      <c r="D9" s="225" t="str">
        <f>'Saisie initiale'!F9</f>
        <v>CAPORAL CHEF</v>
      </c>
      <c r="E9" s="227" t="str">
        <f>'Saisie initiale'!N9</f>
        <v>controleur des douanes</v>
      </c>
      <c r="F9" s="227">
        <f>'Saisie initiale'!Q9</f>
        <v>645349547</v>
      </c>
      <c r="G9" s="225" t="str">
        <f>'Saisie initiale'!D9</f>
        <v>CSH</v>
      </c>
      <c r="H9" s="225" t="str">
        <f>'Saisie initiale'!AA9</f>
        <v>OUI</v>
      </c>
      <c r="I9" s="228"/>
    </row>
    <row r="10" spans="1:13" ht="50.1" customHeight="1" x14ac:dyDescent="0.25">
      <c r="A10" s="320" t="str">
        <f>'Saisie initiale'!B10</f>
        <v>DUPRES</v>
      </c>
      <c r="B10" s="320" t="str">
        <f>'Saisie initiale'!C10</f>
        <v>Charles</v>
      </c>
      <c r="C10" s="320">
        <f>'Saisie initiale'!H10</f>
        <v>35308</v>
      </c>
      <c r="D10" s="320" t="str">
        <f>'Saisie initiale'!F10</f>
        <v>SAPEUR 1ère CLASSE</v>
      </c>
      <c r="E10" s="320" t="str">
        <f>'Saisie initiale'!N10</f>
        <v>pompier de paris</v>
      </c>
      <c r="F10" s="320">
        <f>'Saisie initiale'!Q10</f>
        <v>612345678</v>
      </c>
      <c r="G10" s="320" t="str">
        <f>'Saisie initiale'!D10</f>
        <v>HOI</v>
      </c>
      <c r="H10" s="320" t="str">
        <f>'Saisie initiale'!AA10</f>
        <v>NON</v>
      </c>
      <c r="I10" s="228"/>
    </row>
    <row r="11" spans="1:13" ht="50.1" customHeight="1" x14ac:dyDescent="0.25">
      <c r="A11" s="320">
        <f>'Saisie initiale'!B11</f>
        <v>0</v>
      </c>
      <c r="B11" s="320">
        <f>'Saisie initiale'!C11</f>
        <v>0</v>
      </c>
      <c r="C11" s="320">
        <f>'Saisie initiale'!H11</f>
        <v>0</v>
      </c>
      <c r="D11" s="320">
        <f>'Saisie initiale'!F11</f>
        <v>0</v>
      </c>
      <c r="E11" s="320">
        <f>'Saisie initiale'!N11</f>
        <v>0</v>
      </c>
      <c r="F11" s="320">
        <f>'Saisie initiale'!Q11</f>
        <v>0</v>
      </c>
      <c r="G11" s="320">
        <f>'Saisie initiale'!D11</f>
        <v>0</v>
      </c>
      <c r="H11" s="320">
        <f>'Saisie initiale'!AA11</f>
        <v>0</v>
      </c>
      <c r="I11" s="228"/>
    </row>
    <row r="12" spans="1:13" ht="50.1" customHeight="1" x14ac:dyDescent="0.25">
      <c r="A12" s="320">
        <f>'Saisie initiale'!B12</f>
        <v>0</v>
      </c>
      <c r="B12" s="320">
        <f>'Saisie initiale'!C12</f>
        <v>0</v>
      </c>
      <c r="C12" s="320">
        <f>'Saisie initiale'!H12</f>
        <v>0</v>
      </c>
      <c r="D12" s="320">
        <f>'Saisie initiale'!F12</f>
        <v>0</v>
      </c>
      <c r="E12" s="320">
        <f>'Saisie initiale'!N12</f>
        <v>0</v>
      </c>
      <c r="F12" s="320">
        <f>'Saisie initiale'!Q12</f>
        <v>0</v>
      </c>
      <c r="G12" s="320">
        <f>'Saisie initiale'!D12</f>
        <v>0</v>
      </c>
      <c r="H12" s="320">
        <f>'Saisie initiale'!AA12</f>
        <v>0</v>
      </c>
      <c r="I12" s="228"/>
    </row>
    <row r="13" spans="1:13" ht="50.1" customHeight="1" x14ac:dyDescent="0.25">
      <c r="A13" s="320">
        <f>'Saisie initiale'!B13</f>
        <v>0</v>
      </c>
      <c r="B13" s="320">
        <f>'Saisie initiale'!C13</f>
        <v>0</v>
      </c>
      <c r="C13" s="320">
        <f>'Saisie initiale'!H13</f>
        <v>0</v>
      </c>
      <c r="D13" s="320">
        <f>'Saisie initiale'!F13</f>
        <v>0</v>
      </c>
      <c r="E13" s="320">
        <f>'Saisie initiale'!N13</f>
        <v>0</v>
      </c>
      <c r="F13" s="320">
        <f>'Saisie initiale'!Q13</f>
        <v>0</v>
      </c>
      <c r="G13" s="320">
        <f>'Saisie initiale'!D13</f>
        <v>0</v>
      </c>
      <c r="H13" s="320">
        <f>'Saisie initiale'!AA13</f>
        <v>0</v>
      </c>
      <c r="I13" s="228"/>
    </row>
    <row r="14" spans="1:13" ht="50.1" customHeight="1" x14ac:dyDescent="0.25">
      <c r="A14" s="320">
        <f>'Saisie initiale'!B14</f>
        <v>0</v>
      </c>
      <c r="B14" s="320">
        <f>'Saisie initiale'!C14</f>
        <v>0</v>
      </c>
      <c r="C14" s="320">
        <f>'Saisie initiale'!H14</f>
        <v>0</v>
      </c>
      <c r="D14" s="320">
        <f>'Saisie initiale'!F14</f>
        <v>0</v>
      </c>
      <c r="E14" s="320">
        <f>'Saisie initiale'!N14</f>
        <v>0</v>
      </c>
      <c r="F14" s="320">
        <f>'Saisie initiale'!Q14</f>
        <v>0</v>
      </c>
      <c r="G14" s="320">
        <f>'Saisie initiale'!D14</f>
        <v>0</v>
      </c>
      <c r="H14" s="320">
        <f>'Saisie initiale'!AA14</f>
        <v>0</v>
      </c>
      <c r="I14" s="228"/>
    </row>
    <row r="15" spans="1:13" ht="50.1" customHeight="1" x14ac:dyDescent="0.25">
      <c r="A15" s="320">
        <f>'Saisie initiale'!B15</f>
        <v>0</v>
      </c>
      <c r="B15" s="320">
        <f>'Saisie initiale'!C15</f>
        <v>0</v>
      </c>
      <c r="C15" s="320">
        <f>'Saisie initiale'!H15</f>
        <v>0</v>
      </c>
      <c r="D15" s="320">
        <f>'Saisie initiale'!F15</f>
        <v>0</v>
      </c>
      <c r="E15" s="320">
        <f>'Saisie initiale'!N15</f>
        <v>0</v>
      </c>
      <c r="F15" s="320">
        <f>'Saisie initiale'!Q15</f>
        <v>0</v>
      </c>
      <c r="G15" s="320">
        <f>'Saisie initiale'!D15</f>
        <v>0</v>
      </c>
      <c r="H15" s="320">
        <f>'Saisie initiale'!AA15</f>
        <v>0</v>
      </c>
      <c r="I15" s="228"/>
    </row>
    <row r="16" spans="1:13" ht="50.1" customHeight="1" x14ac:dyDescent="0.25">
      <c r="A16" s="260">
        <f>'Saisie initiale'!B16</f>
        <v>0</v>
      </c>
      <c r="B16" s="260">
        <f>'Saisie initiale'!C16</f>
        <v>0</v>
      </c>
      <c r="C16" s="260">
        <f>'Saisie initiale'!H16</f>
        <v>0</v>
      </c>
      <c r="D16" s="260">
        <f>'Saisie initiale'!F16</f>
        <v>0</v>
      </c>
      <c r="E16" s="260">
        <f>'Saisie initiale'!N16</f>
        <v>0</v>
      </c>
      <c r="F16" s="260">
        <f>'Saisie initiale'!Q16</f>
        <v>0</v>
      </c>
      <c r="G16" s="260">
        <f>'Saisie initiale'!D16</f>
        <v>0</v>
      </c>
      <c r="H16" s="260">
        <f>'Saisie initiale'!AA16</f>
        <v>0</v>
      </c>
      <c r="I16" s="228"/>
    </row>
    <row r="17" spans="1:9" ht="50.1" customHeight="1" x14ac:dyDescent="0.25">
      <c r="A17" s="260">
        <f>'Saisie initiale'!B17</f>
        <v>0</v>
      </c>
      <c r="B17" s="260">
        <f>'Saisie initiale'!C17</f>
        <v>0</v>
      </c>
      <c r="C17" s="260">
        <f>'Saisie initiale'!H17</f>
        <v>0</v>
      </c>
      <c r="D17" s="260">
        <f>'Saisie initiale'!F17</f>
        <v>0</v>
      </c>
      <c r="E17" s="260">
        <f>'Saisie initiale'!N17</f>
        <v>0</v>
      </c>
      <c r="F17" s="260">
        <f>'Saisie initiale'!Q17</f>
        <v>0</v>
      </c>
      <c r="G17" s="260">
        <f>'Saisie initiale'!D17</f>
        <v>0</v>
      </c>
      <c r="H17" s="260">
        <f>'Saisie initiale'!AA17</f>
        <v>0</v>
      </c>
      <c r="I17" s="228"/>
    </row>
    <row r="18" spans="1:9" ht="50.1" customHeight="1" x14ac:dyDescent="0.25">
      <c r="A18" s="260">
        <f>'Saisie initiale'!B18</f>
        <v>0</v>
      </c>
      <c r="B18" s="260">
        <f>'Saisie initiale'!C18</f>
        <v>0</v>
      </c>
      <c r="C18" s="260">
        <f>'Saisie initiale'!H18</f>
        <v>0</v>
      </c>
      <c r="D18" s="260">
        <f>'Saisie initiale'!F18</f>
        <v>0</v>
      </c>
      <c r="E18" s="260">
        <f>'Saisie initiale'!N18</f>
        <v>0</v>
      </c>
      <c r="F18" s="260">
        <f>'Saisie initiale'!Q18</f>
        <v>0</v>
      </c>
      <c r="G18" s="260">
        <f>'Saisie initiale'!D18</f>
        <v>0</v>
      </c>
      <c r="H18" s="260">
        <f>'Saisie initiale'!AA18</f>
        <v>0</v>
      </c>
      <c r="I18" s="228"/>
    </row>
    <row r="19" spans="1:9" ht="50.1" customHeight="1" x14ac:dyDescent="0.25">
      <c r="A19" s="260">
        <f>'Saisie initiale'!B19</f>
        <v>0</v>
      </c>
      <c r="B19" s="260">
        <f>'Saisie initiale'!C19</f>
        <v>0</v>
      </c>
      <c r="C19" s="260">
        <f>'Saisie initiale'!H19</f>
        <v>0</v>
      </c>
      <c r="D19" s="260">
        <f>'Saisie initiale'!F19</f>
        <v>0</v>
      </c>
      <c r="E19" s="260">
        <f>'Saisie initiale'!N19</f>
        <v>0</v>
      </c>
      <c r="F19" s="260">
        <f>'Saisie initiale'!Q19</f>
        <v>0</v>
      </c>
      <c r="G19" s="260">
        <f>'Saisie initiale'!D19</f>
        <v>0</v>
      </c>
      <c r="H19" s="260">
        <f>'Saisie initiale'!AA19</f>
        <v>0</v>
      </c>
      <c r="I19" s="228"/>
    </row>
    <row r="20" spans="1:9" ht="50.1" customHeight="1" x14ac:dyDescent="0.25">
      <c r="A20" s="260">
        <f>'Saisie initiale'!B20</f>
        <v>0</v>
      </c>
      <c r="B20" s="260">
        <f>'Saisie initiale'!C20</f>
        <v>0</v>
      </c>
      <c r="C20" s="260">
        <f>'Saisie initiale'!H20</f>
        <v>0</v>
      </c>
      <c r="D20" s="260">
        <f>'Saisie initiale'!F20</f>
        <v>0</v>
      </c>
      <c r="E20" s="260">
        <f>'Saisie initiale'!N20</f>
        <v>0</v>
      </c>
      <c r="F20" s="260">
        <f>'Saisie initiale'!Q20</f>
        <v>0</v>
      </c>
      <c r="G20" s="260">
        <f>'Saisie initiale'!D20</f>
        <v>0</v>
      </c>
      <c r="H20" s="260">
        <f>'Saisie initiale'!AA20</f>
        <v>0</v>
      </c>
      <c r="I20" s="228"/>
    </row>
    <row r="21" spans="1:9" ht="49.5" customHeight="1" x14ac:dyDescent="0.25">
      <c r="A21" s="260">
        <f>'Saisie initiale'!B21</f>
        <v>0</v>
      </c>
      <c r="B21" s="260">
        <f>'Saisie initiale'!C21</f>
        <v>0</v>
      </c>
      <c r="C21" s="260">
        <f>'Saisie initiale'!H21</f>
        <v>0</v>
      </c>
      <c r="D21" s="260">
        <f>'Saisie initiale'!F21</f>
        <v>0</v>
      </c>
      <c r="E21" s="260">
        <f>'Saisie initiale'!N21</f>
        <v>0</v>
      </c>
      <c r="F21" s="260">
        <f>'Saisie initiale'!Q21</f>
        <v>0</v>
      </c>
      <c r="G21" s="260">
        <f>'Saisie initiale'!D21</f>
        <v>0</v>
      </c>
      <c r="H21" s="260">
        <f>'Saisie initiale'!AA21</f>
        <v>0</v>
      </c>
      <c r="I21" s="228"/>
    </row>
    <row r="22" spans="1:9" ht="50.1" customHeight="1" x14ac:dyDescent="0.25">
      <c r="A22" s="260">
        <f>'Saisie initiale'!B22</f>
        <v>0</v>
      </c>
      <c r="B22" s="260">
        <f>'Saisie initiale'!C22</f>
        <v>0</v>
      </c>
      <c r="C22" s="260">
        <f>'Saisie initiale'!H22</f>
        <v>0</v>
      </c>
      <c r="D22" s="260">
        <f>'Saisie initiale'!F22</f>
        <v>0</v>
      </c>
      <c r="E22" s="260">
        <f>'Saisie initiale'!N22</f>
        <v>0</v>
      </c>
      <c r="F22" s="260">
        <f>'Saisie initiale'!Q22</f>
        <v>0</v>
      </c>
      <c r="G22" s="260">
        <f>'Saisie initiale'!D22</f>
        <v>0</v>
      </c>
      <c r="H22" s="260">
        <f>'Saisie initiale'!AA22</f>
        <v>0</v>
      </c>
      <c r="I22" s="228"/>
    </row>
    <row r="23" spans="1:9" ht="48.75" customHeight="1" x14ac:dyDescent="0.25">
      <c r="A23" s="260">
        <f>'Saisie initiale'!B23</f>
        <v>0</v>
      </c>
      <c r="B23" s="260">
        <f>'Saisie initiale'!C23</f>
        <v>0</v>
      </c>
      <c r="C23" s="260">
        <f>'Saisie initiale'!H23</f>
        <v>0</v>
      </c>
      <c r="D23" s="260">
        <f>'Saisie initiale'!F23</f>
        <v>0</v>
      </c>
      <c r="E23" s="260">
        <f>'Saisie initiale'!N23</f>
        <v>0</v>
      </c>
      <c r="F23" s="260">
        <f>'Saisie initiale'!Q23</f>
        <v>0</v>
      </c>
      <c r="G23" s="260">
        <f>'Saisie initiale'!D23</f>
        <v>0</v>
      </c>
      <c r="H23" s="260">
        <f>'Saisie initiale'!AA23</f>
        <v>0</v>
      </c>
      <c r="I23" s="228"/>
    </row>
    <row r="24" spans="1:9" ht="48.75" customHeight="1" x14ac:dyDescent="0.25">
      <c r="A24" s="260">
        <f>'Saisie initiale'!B24</f>
        <v>0</v>
      </c>
      <c r="B24" s="260">
        <f>'Saisie initiale'!C24</f>
        <v>0</v>
      </c>
      <c r="C24" s="260">
        <f>'Saisie initiale'!H24</f>
        <v>0</v>
      </c>
      <c r="D24" s="260">
        <f>'Saisie initiale'!F24</f>
        <v>0</v>
      </c>
      <c r="E24" s="260">
        <f>'Saisie initiale'!N24</f>
        <v>0</v>
      </c>
      <c r="F24" s="260">
        <f>'Saisie initiale'!Q24</f>
        <v>0</v>
      </c>
      <c r="G24" s="260">
        <f>'Saisie initiale'!D24</f>
        <v>0</v>
      </c>
      <c r="H24" s="260">
        <f>'Saisie initiale'!AA24</f>
        <v>0</v>
      </c>
      <c r="I24" s="228"/>
    </row>
    <row r="25" spans="1:9" ht="48.75" customHeight="1" x14ac:dyDescent="0.25">
      <c r="A25" s="260">
        <f>'Saisie initiale'!B25</f>
        <v>0</v>
      </c>
      <c r="B25" s="260">
        <f>'Saisie initiale'!C25</f>
        <v>0</v>
      </c>
      <c r="C25" s="260">
        <f>'Saisie initiale'!H25</f>
        <v>0</v>
      </c>
      <c r="D25" s="260">
        <f>'Saisie initiale'!F25</f>
        <v>0</v>
      </c>
      <c r="E25" s="260">
        <f>'Saisie initiale'!N25</f>
        <v>0</v>
      </c>
      <c r="F25" s="260">
        <f>'Saisie initiale'!Q25</f>
        <v>0</v>
      </c>
      <c r="G25" s="260">
        <f>'Saisie initiale'!D25</f>
        <v>0</v>
      </c>
      <c r="H25" s="260">
        <f>'Saisie initiale'!AA25</f>
        <v>0</v>
      </c>
      <c r="I25" s="228"/>
    </row>
    <row r="26" spans="1:9" ht="48.75" customHeight="1" x14ac:dyDescent="0.25">
      <c r="A26" s="260">
        <f>'Saisie initiale'!B26</f>
        <v>0</v>
      </c>
      <c r="B26" s="260">
        <f>'Saisie initiale'!C26</f>
        <v>0</v>
      </c>
      <c r="C26" s="260">
        <f>'Saisie initiale'!H26</f>
        <v>0</v>
      </c>
      <c r="D26" s="260">
        <f>'Saisie initiale'!F26</f>
        <v>0</v>
      </c>
      <c r="E26" s="260">
        <f>'Saisie initiale'!N26</f>
        <v>0</v>
      </c>
      <c r="F26" s="260">
        <f>'Saisie initiale'!Q26</f>
        <v>0</v>
      </c>
      <c r="G26" s="260">
        <f>'Saisie initiale'!D26</f>
        <v>0</v>
      </c>
      <c r="H26" s="260">
        <f>'Saisie initiale'!AA26</f>
        <v>0</v>
      </c>
      <c r="I26" s="228"/>
    </row>
    <row r="27" spans="1:9" ht="48.75" customHeight="1" x14ac:dyDescent="0.25">
      <c r="A27" s="260">
        <f>'Saisie initiale'!B27</f>
        <v>0</v>
      </c>
      <c r="B27" s="260">
        <f>'Saisie initiale'!C27</f>
        <v>0</v>
      </c>
      <c r="C27" s="260">
        <f>'Saisie initiale'!H27</f>
        <v>0</v>
      </c>
      <c r="D27" s="260">
        <f>'Saisie initiale'!F27</f>
        <v>0</v>
      </c>
      <c r="E27" s="260">
        <f>'Saisie initiale'!N27</f>
        <v>0</v>
      </c>
      <c r="F27" s="260">
        <f>'Saisie initiale'!Q27</f>
        <v>0</v>
      </c>
      <c r="G27" s="260">
        <f>'Saisie initiale'!D27</f>
        <v>0</v>
      </c>
      <c r="H27" s="260">
        <f>'Saisie initiale'!AA27</f>
        <v>0</v>
      </c>
      <c r="I27" s="228"/>
    </row>
    <row r="28" spans="1:9" ht="48.75" customHeight="1" x14ac:dyDescent="0.25">
      <c r="A28" s="260">
        <f>'Saisie initiale'!B28</f>
        <v>0</v>
      </c>
      <c r="B28" s="260">
        <f>'Saisie initiale'!C28</f>
        <v>0</v>
      </c>
      <c r="C28" s="260">
        <f>'Saisie initiale'!H28</f>
        <v>0</v>
      </c>
      <c r="D28" s="260">
        <f>'Saisie initiale'!F28</f>
        <v>0</v>
      </c>
      <c r="E28" s="260">
        <f>'Saisie initiale'!N28</f>
        <v>0</v>
      </c>
      <c r="F28" s="260">
        <f>'Saisie initiale'!Q28</f>
        <v>0</v>
      </c>
      <c r="G28" s="260">
        <f>'Saisie initiale'!D28</f>
        <v>0</v>
      </c>
      <c r="H28" s="260">
        <f>'Saisie initiale'!AA28</f>
        <v>0</v>
      </c>
      <c r="I28" s="228"/>
    </row>
    <row r="29" spans="1:9" ht="48.75" customHeight="1" x14ac:dyDescent="0.25">
      <c r="A29" s="260">
        <f>'Saisie initiale'!B29</f>
        <v>0</v>
      </c>
      <c r="B29" s="260">
        <f>'Saisie initiale'!C29</f>
        <v>0</v>
      </c>
      <c r="C29" s="260">
        <f>'Saisie initiale'!H29</f>
        <v>0</v>
      </c>
      <c r="D29" s="260">
        <f>'Saisie initiale'!F29</f>
        <v>0</v>
      </c>
      <c r="E29" s="260">
        <f>'Saisie initiale'!N29</f>
        <v>0</v>
      </c>
      <c r="F29" s="260">
        <f>'Saisie initiale'!Q29</f>
        <v>0</v>
      </c>
      <c r="G29" s="260">
        <f>'Saisie initiale'!D29</f>
        <v>0</v>
      </c>
      <c r="H29" s="260">
        <f>'Saisie initiale'!AA29</f>
        <v>0</v>
      </c>
      <c r="I29" s="228"/>
    </row>
    <row r="30" spans="1:9" ht="48.75" customHeight="1" x14ac:dyDescent="0.25">
      <c r="A30" s="260">
        <f>'Saisie initiale'!B30</f>
        <v>0</v>
      </c>
      <c r="B30" s="260">
        <f>'Saisie initiale'!C30</f>
        <v>0</v>
      </c>
      <c r="C30" s="260">
        <f>'Saisie initiale'!H30</f>
        <v>0</v>
      </c>
      <c r="D30" s="260">
        <f>'Saisie initiale'!F30</f>
        <v>0</v>
      </c>
      <c r="E30" s="260">
        <f>'Saisie initiale'!N30</f>
        <v>0</v>
      </c>
      <c r="F30" s="260">
        <f>'Saisie initiale'!Q30</f>
        <v>0</v>
      </c>
      <c r="G30" s="260">
        <f>'Saisie initiale'!D30</f>
        <v>0</v>
      </c>
      <c r="H30" s="260">
        <f>'Saisie initiale'!AA30</f>
        <v>0</v>
      </c>
      <c r="I30" s="228"/>
    </row>
    <row r="31" spans="1:9" ht="48.75" customHeight="1" x14ac:dyDescent="0.25">
      <c r="A31" s="260">
        <f>'Saisie initiale'!B31</f>
        <v>0</v>
      </c>
      <c r="B31" s="260">
        <f>'Saisie initiale'!C31</f>
        <v>0</v>
      </c>
      <c r="C31" s="260">
        <f>'Saisie initiale'!H31</f>
        <v>0</v>
      </c>
      <c r="D31" s="260">
        <f>'Saisie initiale'!F31</f>
        <v>0</v>
      </c>
      <c r="E31" s="260">
        <f>'Saisie initiale'!N31</f>
        <v>0</v>
      </c>
      <c r="F31" s="260">
        <f>'Saisie initiale'!Q31</f>
        <v>0</v>
      </c>
      <c r="G31" s="260">
        <f>'Saisie initiale'!D31</f>
        <v>0</v>
      </c>
      <c r="H31" s="260">
        <f>'Saisie initiale'!AA31</f>
        <v>0</v>
      </c>
      <c r="I31" s="228"/>
    </row>
    <row r="32" spans="1:9" ht="48.75" customHeight="1" x14ac:dyDescent="0.25">
      <c r="A32" s="260">
        <f>'Saisie initiale'!B32</f>
        <v>0</v>
      </c>
      <c r="B32" s="260">
        <f>'Saisie initiale'!C32</f>
        <v>0</v>
      </c>
      <c r="C32" s="260">
        <f>'Saisie initiale'!H32</f>
        <v>0</v>
      </c>
      <c r="D32" s="260">
        <f>'Saisie initiale'!F32</f>
        <v>0</v>
      </c>
      <c r="E32" s="260">
        <f>'Saisie initiale'!N32</f>
        <v>0</v>
      </c>
      <c r="F32" s="260">
        <f>'Saisie initiale'!Q32</f>
        <v>0</v>
      </c>
      <c r="G32" s="260">
        <f>'Saisie initiale'!D32</f>
        <v>0</v>
      </c>
      <c r="H32" s="260">
        <f>'Saisie initiale'!AA32</f>
        <v>0</v>
      </c>
      <c r="I32" s="228"/>
    </row>
    <row r="33" spans="1:9" ht="48.75" customHeight="1" x14ac:dyDescent="0.25">
      <c r="A33" s="260">
        <f>'Saisie initiale'!B33</f>
        <v>0</v>
      </c>
      <c r="B33" s="260">
        <f>'Saisie initiale'!C33</f>
        <v>0</v>
      </c>
      <c r="C33" s="260">
        <f>'Saisie initiale'!H33</f>
        <v>0</v>
      </c>
      <c r="D33" s="260">
        <f>'Saisie initiale'!F33</f>
        <v>0</v>
      </c>
      <c r="E33" s="260">
        <f>'Saisie initiale'!N33</f>
        <v>0</v>
      </c>
      <c r="F33" s="260">
        <f>'Saisie initiale'!Q33</f>
        <v>0</v>
      </c>
      <c r="G33" s="260">
        <f>'Saisie initiale'!D33</f>
        <v>0</v>
      </c>
      <c r="H33" s="260">
        <f>'Saisie initiale'!AA33</f>
        <v>0</v>
      </c>
      <c r="I33" s="228"/>
    </row>
    <row r="34" spans="1:9" ht="48.75" customHeight="1" x14ac:dyDescent="0.25">
      <c r="A34" s="260">
        <f>'Saisie initiale'!B34</f>
        <v>0</v>
      </c>
      <c r="B34" s="260">
        <f>'Saisie initiale'!C34</f>
        <v>0</v>
      </c>
      <c r="C34" s="260">
        <f>'Saisie initiale'!H34</f>
        <v>0</v>
      </c>
      <c r="D34" s="260">
        <f>'Saisie initiale'!F34</f>
        <v>0</v>
      </c>
      <c r="E34" s="260">
        <f>'Saisie initiale'!N34</f>
        <v>0</v>
      </c>
      <c r="F34" s="260">
        <f>'Saisie initiale'!Q34</f>
        <v>0</v>
      </c>
      <c r="G34" s="260">
        <f>'Saisie initiale'!D34</f>
        <v>0</v>
      </c>
      <c r="H34" s="260">
        <f>'Saisie initiale'!AA34</f>
        <v>0</v>
      </c>
      <c r="I34" s="228"/>
    </row>
    <row r="35" spans="1:9" ht="48.75" customHeight="1" x14ac:dyDescent="0.25">
      <c r="A35" s="260">
        <f>'Saisie initiale'!B35</f>
        <v>0</v>
      </c>
      <c r="B35" s="260">
        <f>'Saisie initiale'!C35</f>
        <v>0</v>
      </c>
      <c r="C35" s="260">
        <f>'Saisie initiale'!H35</f>
        <v>0</v>
      </c>
      <c r="D35" s="260">
        <f>'Saisie initiale'!F35</f>
        <v>0</v>
      </c>
      <c r="E35" s="260">
        <f>'Saisie initiale'!N35</f>
        <v>0</v>
      </c>
      <c r="F35" s="260">
        <f>'Saisie initiale'!Q35</f>
        <v>0</v>
      </c>
      <c r="G35" s="260">
        <f>'Saisie initiale'!D35</f>
        <v>0</v>
      </c>
      <c r="H35" s="260">
        <f>'Saisie initiale'!AA35</f>
        <v>0</v>
      </c>
      <c r="I35" s="228"/>
    </row>
    <row r="36" spans="1:9" x14ac:dyDescent="0.25">
      <c r="A36" s="260">
        <f>'Saisie initiale'!B36</f>
        <v>0</v>
      </c>
      <c r="B36" s="260">
        <f>'Saisie initiale'!C36</f>
        <v>0</v>
      </c>
      <c r="C36" s="260">
        <f>'Saisie initiale'!H36</f>
        <v>0</v>
      </c>
      <c r="D36" s="260">
        <f>'Saisie initiale'!F36</f>
        <v>0</v>
      </c>
      <c r="E36" s="260">
        <f>'Saisie initiale'!N36</f>
        <v>0</v>
      </c>
      <c r="F36" s="260">
        <f>'Saisie initiale'!Q36</f>
        <v>0</v>
      </c>
      <c r="G36" s="260">
        <f>'Saisie initiale'!D36</f>
        <v>0</v>
      </c>
      <c r="H36" s="260">
        <f>'Saisie initiale'!AA36</f>
        <v>0</v>
      </c>
      <c r="I36" s="228"/>
    </row>
    <row r="37" spans="1:9" x14ac:dyDescent="0.25">
      <c r="A37" s="260">
        <f>'Saisie initiale'!B37</f>
        <v>0</v>
      </c>
      <c r="B37" s="260">
        <f>'Saisie initiale'!C37</f>
        <v>0</v>
      </c>
      <c r="C37" s="260">
        <f>'Saisie initiale'!H37</f>
        <v>0</v>
      </c>
      <c r="D37" s="260">
        <f>'Saisie initiale'!F37</f>
        <v>0</v>
      </c>
      <c r="E37" s="260">
        <f>'Saisie initiale'!N37</f>
        <v>0</v>
      </c>
      <c r="F37" s="260">
        <f>'Saisie initiale'!Q37</f>
        <v>0</v>
      </c>
      <c r="G37" s="260">
        <f>'Saisie initiale'!D37</f>
        <v>0</v>
      </c>
      <c r="H37" s="260">
        <f>'Saisie initiale'!AA37</f>
        <v>0</v>
      </c>
      <c r="I37" s="228"/>
    </row>
    <row r="38" spans="1:9" x14ac:dyDescent="0.25">
      <c r="A38" s="260">
        <f>'Saisie initiale'!B38</f>
        <v>0</v>
      </c>
      <c r="B38" s="260">
        <f>'Saisie initiale'!C38</f>
        <v>0</v>
      </c>
      <c r="C38" s="260">
        <f>'Saisie initiale'!H38</f>
        <v>0</v>
      </c>
      <c r="D38" s="260">
        <f>'Saisie initiale'!F38</f>
        <v>0</v>
      </c>
      <c r="E38" s="260">
        <f>'Saisie initiale'!N38</f>
        <v>0</v>
      </c>
      <c r="F38" s="260">
        <f>'Saisie initiale'!Q38</f>
        <v>0</v>
      </c>
      <c r="G38" s="260">
        <f>'Saisie initiale'!D38</f>
        <v>0</v>
      </c>
      <c r="H38" s="260">
        <f>'Saisie initiale'!AA38</f>
        <v>0</v>
      </c>
      <c r="I38" s="228"/>
    </row>
    <row r="39" spans="1:9" x14ac:dyDescent="0.25">
      <c r="A39" s="260">
        <f>'Saisie initiale'!B39</f>
        <v>0</v>
      </c>
      <c r="B39" s="260">
        <f>'Saisie initiale'!C39</f>
        <v>0</v>
      </c>
      <c r="C39" s="260">
        <f>'Saisie initiale'!H39</f>
        <v>0</v>
      </c>
      <c r="D39" s="260">
        <f>'Saisie initiale'!F39</f>
        <v>0</v>
      </c>
      <c r="E39" s="260">
        <f>'Saisie initiale'!N39</f>
        <v>0</v>
      </c>
      <c r="F39" s="260">
        <f>'Saisie initiale'!Q39</f>
        <v>0</v>
      </c>
      <c r="G39" s="260">
        <f>'Saisie initiale'!D39</f>
        <v>0</v>
      </c>
      <c r="H39" s="260">
        <f>'Saisie initiale'!AA39</f>
        <v>0</v>
      </c>
      <c r="I39" s="228"/>
    </row>
    <row r="40" spans="1:9" x14ac:dyDescent="0.25">
      <c r="A40" s="260">
        <f>'Saisie initiale'!B40</f>
        <v>0</v>
      </c>
      <c r="B40" s="260">
        <f>'Saisie initiale'!C40</f>
        <v>0</v>
      </c>
      <c r="C40" s="260">
        <f>'Saisie initiale'!H40</f>
        <v>0</v>
      </c>
      <c r="D40" s="260">
        <f>'Saisie initiale'!F40</f>
        <v>0</v>
      </c>
      <c r="E40" s="260">
        <f>'Saisie initiale'!N40</f>
        <v>0</v>
      </c>
      <c r="F40" s="260">
        <f>'Saisie initiale'!Q40</f>
        <v>0</v>
      </c>
      <c r="G40" s="260">
        <f>'Saisie initiale'!D40</f>
        <v>0</v>
      </c>
      <c r="H40" s="260">
        <f>'Saisie initiale'!AA40</f>
        <v>0</v>
      </c>
      <c r="I40" s="228"/>
    </row>
    <row r="41" spans="1:9" x14ac:dyDescent="0.25">
      <c r="A41" s="260">
        <f>'Saisie initiale'!B41</f>
        <v>0</v>
      </c>
      <c r="B41" s="260">
        <f>'Saisie initiale'!C41</f>
        <v>0</v>
      </c>
      <c r="C41" s="260">
        <f>'Saisie initiale'!H41</f>
        <v>0</v>
      </c>
      <c r="D41" s="260">
        <f>'Saisie initiale'!F41</f>
        <v>0</v>
      </c>
      <c r="E41" s="260">
        <f>'Saisie initiale'!N41</f>
        <v>0</v>
      </c>
      <c r="F41" s="260">
        <f>'Saisie initiale'!Q41</f>
        <v>0</v>
      </c>
      <c r="G41" s="260">
        <f>'Saisie initiale'!D41</f>
        <v>0</v>
      </c>
      <c r="H41" s="260">
        <f>'Saisie initiale'!AA41</f>
        <v>0</v>
      </c>
      <c r="I41" s="228"/>
    </row>
    <row r="42" spans="1:9" x14ac:dyDescent="0.25">
      <c r="A42" s="260">
        <f>'Saisie initiale'!B42</f>
        <v>0</v>
      </c>
      <c r="B42" s="260">
        <f>'Saisie initiale'!C42</f>
        <v>0</v>
      </c>
      <c r="C42" s="260">
        <f>'Saisie initiale'!H42</f>
        <v>0</v>
      </c>
      <c r="D42" s="260">
        <f>'Saisie initiale'!F42</f>
        <v>0</v>
      </c>
      <c r="E42" s="260">
        <f>'Saisie initiale'!N42</f>
        <v>0</v>
      </c>
      <c r="F42" s="260">
        <f>'Saisie initiale'!Q42</f>
        <v>0</v>
      </c>
      <c r="G42" s="260">
        <f>'Saisie initiale'!D42</f>
        <v>0</v>
      </c>
      <c r="H42" s="260">
        <f>'Saisie initiale'!AA42</f>
        <v>0</v>
      </c>
      <c r="I42" s="228"/>
    </row>
    <row r="43" spans="1:9" x14ac:dyDescent="0.25">
      <c r="A43" s="260">
        <f>'Saisie initiale'!B43</f>
        <v>0</v>
      </c>
      <c r="B43" s="260">
        <f>'Saisie initiale'!C43</f>
        <v>0</v>
      </c>
      <c r="C43" s="260">
        <f>'Saisie initiale'!H43</f>
        <v>0</v>
      </c>
      <c r="D43" s="260">
        <f>'Saisie initiale'!F43</f>
        <v>0</v>
      </c>
      <c r="E43" s="260">
        <f>'Saisie initiale'!N43</f>
        <v>0</v>
      </c>
      <c r="F43" s="260">
        <f>'Saisie initiale'!Q43</f>
        <v>0</v>
      </c>
      <c r="G43" s="260">
        <f>'Saisie initiale'!D43</f>
        <v>0</v>
      </c>
      <c r="H43" s="260">
        <f>'Saisie initiale'!AA43</f>
        <v>0</v>
      </c>
      <c r="I43" s="228"/>
    </row>
    <row r="44" spans="1:9" x14ac:dyDescent="0.25">
      <c r="A44" s="260">
        <f>'Saisie initiale'!B44</f>
        <v>0</v>
      </c>
      <c r="B44" s="260">
        <f>'Saisie initiale'!C44</f>
        <v>0</v>
      </c>
      <c r="C44" s="260">
        <f>'Saisie initiale'!H44</f>
        <v>0</v>
      </c>
      <c r="D44" s="260">
        <f>'Saisie initiale'!F44</f>
        <v>0</v>
      </c>
      <c r="E44" s="260">
        <f>'Saisie initiale'!N44</f>
        <v>0</v>
      </c>
      <c r="F44" s="260">
        <f>'Saisie initiale'!Q44</f>
        <v>0</v>
      </c>
      <c r="G44" s="260">
        <f>'Saisie initiale'!D44</f>
        <v>0</v>
      </c>
      <c r="H44" s="260">
        <f>'Saisie initiale'!AA44</f>
        <v>0</v>
      </c>
      <c r="I44" s="228"/>
    </row>
    <row r="45" spans="1:9" x14ac:dyDescent="0.25">
      <c r="A45" s="260">
        <f>'Saisie initiale'!B45</f>
        <v>0</v>
      </c>
      <c r="B45" s="260">
        <f>'Saisie initiale'!C45</f>
        <v>0</v>
      </c>
      <c r="C45" s="260">
        <f>'Saisie initiale'!H45</f>
        <v>0</v>
      </c>
      <c r="D45" s="260">
        <f>'Saisie initiale'!F45</f>
        <v>0</v>
      </c>
      <c r="E45" s="260">
        <f>'Saisie initiale'!N45</f>
        <v>0</v>
      </c>
      <c r="F45" s="260">
        <f>'Saisie initiale'!Q45</f>
        <v>0</v>
      </c>
      <c r="G45" s="260">
        <f>'Saisie initiale'!D45</f>
        <v>0</v>
      </c>
      <c r="H45" s="260">
        <f>'Saisie initiale'!AA45</f>
        <v>0</v>
      </c>
      <c r="I45" s="228"/>
    </row>
    <row r="46" spans="1:9" x14ac:dyDescent="0.25">
      <c r="A46" s="260">
        <f>'Saisie initiale'!B46</f>
        <v>0</v>
      </c>
      <c r="B46" s="260">
        <f>'Saisie initiale'!C46</f>
        <v>0</v>
      </c>
      <c r="C46" s="260">
        <f>'Saisie initiale'!H46</f>
        <v>0</v>
      </c>
      <c r="D46" s="260">
        <f>'Saisie initiale'!F46</f>
        <v>0</v>
      </c>
      <c r="E46" s="260">
        <f>'Saisie initiale'!N46</f>
        <v>0</v>
      </c>
      <c r="F46" s="260">
        <f>'Saisie initiale'!Q46</f>
        <v>0</v>
      </c>
      <c r="G46" s="260">
        <f>'Saisie initiale'!D46</f>
        <v>0</v>
      </c>
      <c r="H46" s="260">
        <f>'Saisie initiale'!AA46</f>
        <v>0</v>
      </c>
      <c r="I46" s="228"/>
    </row>
    <row r="47" spans="1:9" x14ac:dyDescent="0.25">
      <c r="A47" s="260">
        <f>'Saisie initiale'!B47</f>
        <v>0</v>
      </c>
      <c r="B47" s="260">
        <f>'Saisie initiale'!C47</f>
        <v>0</v>
      </c>
      <c r="C47" s="260">
        <f>'Saisie initiale'!H47</f>
        <v>0</v>
      </c>
      <c r="D47" s="260">
        <f>'Saisie initiale'!F47</f>
        <v>0</v>
      </c>
      <c r="E47" s="260">
        <f>'Saisie initiale'!N47</f>
        <v>0</v>
      </c>
      <c r="F47" s="260">
        <f>'Saisie initiale'!Q47</f>
        <v>0</v>
      </c>
      <c r="G47" s="260">
        <f>'Saisie initiale'!D47</f>
        <v>0</v>
      </c>
      <c r="H47" s="260">
        <f>'Saisie initiale'!AA47</f>
        <v>0</v>
      </c>
      <c r="I47" s="228"/>
    </row>
    <row r="48" spans="1:9" x14ac:dyDescent="0.25">
      <c r="A48" s="260">
        <f>'Saisie initiale'!B48</f>
        <v>0</v>
      </c>
      <c r="B48" s="260">
        <f>'Saisie initiale'!C48</f>
        <v>0</v>
      </c>
      <c r="C48" s="260">
        <f>'Saisie initiale'!H48</f>
        <v>0</v>
      </c>
      <c r="D48" s="260">
        <f>'Saisie initiale'!F48</f>
        <v>0</v>
      </c>
      <c r="E48" s="260">
        <f>'Saisie initiale'!N48</f>
        <v>0</v>
      </c>
      <c r="F48" s="260">
        <f>'Saisie initiale'!Q48</f>
        <v>0</v>
      </c>
      <c r="G48" s="260">
        <f>'Saisie initiale'!D48</f>
        <v>0</v>
      </c>
      <c r="H48" s="260">
        <f>'Saisie initiale'!AA48</f>
        <v>0</v>
      </c>
      <c r="I48" s="228"/>
    </row>
    <row r="49" spans="1:9" x14ac:dyDescent="0.25">
      <c r="A49" s="260">
        <f>'Saisie initiale'!B49</f>
        <v>0</v>
      </c>
      <c r="B49" s="260">
        <f>'Saisie initiale'!C49</f>
        <v>0</v>
      </c>
      <c r="C49" s="260">
        <f>'Saisie initiale'!H49</f>
        <v>0</v>
      </c>
      <c r="D49" s="260">
        <f>'Saisie initiale'!F49</f>
        <v>0</v>
      </c>
      <c r="E49" s="260">
        <f>'Saisie initiale'!N49</f>
        <v>0</v>
      </c>
      <c r="F49" s="260">
        <f>'Saisie initiale'!Q49</f>
        <v>0</v>
      </c>
      <c r="G49" s="260">
        <f>'Saisie initiale'!D49</f>
        <v>0</v>
      </c>
      <c r="H49" s="260">
        <f>'Saisie initiale'!AA49</f>
        <v>0</v>
      </c>
      <c r="I49" s="228"/>
    </row>
    <row r="50" spans="1:9" x14ac:dyDescent="0.25">
      <c r="A50" s="260">
        <f>'Saisie initiale'!B50</f>
        <v>0</v>
      </c>
      <c r="B50" s="260">
        <f>'Saisie initiale'!C50</f>
        <v>0</v>
      </c>
      <c r="C50" s="260">
        <f>'Saisie initiale'!H50</f>
        <v>0</v>
      </c>
      <c r="D50" s="260">
        <f>'Saisie initiale'!F50</f>
        <v>0</v>
      </c>
      <c r="E50" s="260">
        <f>'Saisie initiale'!N50</f>
        <v>0</v>
      </c>
      <c r="F50" s="260">
        <f>'Saisie initiale'!Q50</f>
        <v>0</v>
      </c>
      <c r="G50" s="260">
        <f>'Saisie initiale'!D50</f>
        <v>0</v>
      </c>
      <c r="H50" s="260">
        <f>'Saisie initiale'!AA50</f>
        <v>0</v>
      </c>
      <c r="I50" s="228"/>
    </row>
  </sheetData>
  <mergeCells count="5">
    <mergeCell ref="A1:G1"/>
    <mergeCell ref="A2:I2"/>
    <mergeCell ref="A3:I3"/>
    <mergeCell ref="A4:I4"/>
    <mergeCell ref="A5:G5"/>
  </mergeCells>
  <conditionalFormatting sqref="A10:H50">
    <cfRule type="cellIs" dxfId="45" priority="1" stopIfTrue="1" operator="equal">
      <formula>0</formula>
    </cfRule>
  </conditionalFormatting>
  <printOptions horizontalCentered="1"/>
  <pageMargins left="0.39370078740157483" right="0.39370078740157483" top="0.19685039370078741" bottom="0.47244094488188981" header="0.51181102362204722" footer="0.23622047244094491"/>
  <pageSetup paperSize="9" scale="66" orientation="landscape" r:id="rId1"/>
  <headerFooter alignWithMargins="0">
    <oddFooter>Page &amp;P de &amp;N</oddFooter>
  </headerFooter>
  <rowBreaks count="1" manualBreakCount="1">
    <brk id="27" max="8" man="1"/>
  </rowBreaks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print="0" autoLine="0" r:id="rId5">
            <anchor moveWithCells="1">
              <from>
                <xdr:col>0</xdr:col>
                <xdr:colOff>209550</xdr:colOff>
                <xdr:row>1</xdr:row>
                <xdr:rowOff>133350</xdr:rowOff>
              </from>
              <to>
                <xdr:col>0</xdr:col>
                <xdr:colOff>1743075</xdr:colOff>
                <xdr:row>3</xdr:row>
                <xdr:rowOff>209550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2" tint="-0.249977111117893"/>
    <pageSetUpPr fitToPage="1"/>
  </sheetPr>
  <dimension ref="A1:Q50"/>
  <sheetViews>
    <sheetView tabSelected="1" zoomScale="70" zoomScaleNormal="70" zoomScaleSheetLayoutView="70" workbookViewId="0">
      <selection activeCell="C17" sqref="C17"/>
    </sheetView>
  </sheetViews>
  <sheetFormatPr baseColWidth="10" defaultColWidth="11.42578125" defaultRowHeight="23.25" x14ac:dyDescent="0.35"/>
  <cols>
    <col min="1" max="1" width="19.5703125" style="198" customWidth="1"/>
    <col min="2" max="2" width="7" style="198" customWidth="1"/>
    <col min="3" max="3" width="26.42578125" style="197" customWidth="1"/>
    <col min="4" max="4" width="19.5703125" style="197" customWidth="1"/>
    <col min="5" max="5" width="10" style="197" customWidth="1"/>
    <col min="6" max="7" width="15.7109375" style="197" customWidth="1"/>
    <col min="8" max="8" width="13.7109375" style="197" customWidth="1"/>
    <col min="9" max="9" width="14.7109375" style="197" customWidth="1"/>
    <col min="10" max="13" width="13.7109375" style="197" customWidth="1"/>
    <col min="14" max="15" width="17.7109375" style="197" customWidth="1"/>
    <col min="16" max="16384" width="11.42578125" style="197"/>
  </cols>
  <sheetData>
    <row r="1" spans="1:17" s="194" customFormat="1" ht="27.75" customHeight="1" x14ac:dyDescent="0.6">
      <c r="A1" s="198"/>
      <c r="B1" s="198"/>
      <c r="C1" s="199"/>
      <c r="D1" s="371" t="s">
        <v>226</v>
      </c>
      <c r="E1" s="372"/>
      <c r="F1" s="372"/>
      <c r="G1" s="372"/>
      <c r="H1" s="372"/>
      <c r="I1" s="372"/>
      <c r="J1" s="372"/>
      <c r="K1" s="372"/>
      <c r="L1" s="372"/>
      <c r="M1" s="345"/>
      <c r="N1" s="346"/>
      <c r="O1" s="199"/>
    </row>
    <row r="2" spans="1:17" s="195" customFormat="1" ht="20.100000000000001" customHeight="1" thickBot="1" x14ac:dyDescent="0.45">
      <c r="A2" s="200"/>
      <c r="B2" s="200"/>
      <c r="C2" s="201"/>
      <c r="D2" s="377" t="s">
        <v>225</v>
      </c>
      <c r="E2" s="378"/>
      <c r="F2" s="378"/>
      <c r="G2" s="378"/>
      <c r="H2" s="378"/>
      <c r="I2" s="378"/>
      <c r="J2" s="378"/>
      <c r="K2" s="378"/>
      <c r="L2" s="378"/>
      <c r="M2" s="378"/>
      <c r="N2" s="379"/>
      <c r="O2" s="201"/>
    </row>
    <row r="3" spans="1:17" s="202" customFormat="1" ht="20.100000000000001" customHeight="1" x14ac:dyDescent="0.35">
      <c r="A3" s="198"/>
      <c r="B3" s="198"/>
      <c r="C3" s="380"/>
      <c r="D3" s="380"/>
      <c r="E3" s="380"/>
      <c r="F3" s="380"/>
      <c r="G3" s="380"/>
      <c r="H3" s="380"/>
      <c r="I3" s="380"/>
      <c r="J3" s="380"/>
      <c r="K3" s="380"/>
      <c r="L3" s="380"/>
      <c r="M3" s="380"/>
      <c r="N3" s="380"/>
      <c r="O3" s="201"/>
    </row>
    <row r="4" spans="1:17" s="206" customFormat="1" ht="20.100000000000001" customHeight="1" x14ac:dyDescent="0.4">
      <c r="A4" s="203"/>
      <c r="B4" s="203"/>
      <c r="C4" s="204"/>
      <c r="D4" s="307"/>
      <c r="E4" s="307"/>
      <c r="F4" s="307"/>
      <c r="G4" s="307"/>
      <c r="H4" s="204"/>
      <c r="I4" s="204"/>
      <c r="J4" s="204"/>
      <c r="K4" s="204"/>
      <c r="L4" s="204"/>
      <c r="M4" s="204"/>
      <c r="N4" s="204"/>
      <c r="O4" s="205"/>
    </row>
    <row r="5" spans="1:17" s="206" customFormat="1" ht="20.100000000000001" customHeight="1" thickBot="1" x14ac:dyDescent="0.45">
      <c r="A5" s="203"/>
      <c r="B5" s="203"/>
      <c r="C5" s="207"/>
      <c r="D5" s="207"/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207"/>
    </row>
    <row r="6" spans="1:17" s="209" customFormat="1" ht="20.100000000000001" customHeight="1" x14ac:dyDescent="0.3">
      <c r="A6" s="248"/>
      <c r="B6" s="321"/>
      <c r="C6" s="367" t="s">
        <v>137</v>
      </c>
      <c r="D6" s="369"/>
      <c r="E6" s="369"/>
      <c r="F6" s="370"/>
      <c r="G6" s="321"/>
      <c r="H6" s="381" t="s">
        <v>248</v>
      </c>
      <c r="I6" s="382"/>
      <c r="J6" s="382"/>
      <c r="K6" s="382"/>
      <c r="L6" s="382"/>
      <c r="M6" s="383"/>
      <c r="N6" s="273"/>
      <c r="O6" s="249"/>
    </row>
    <row r="7" spans="1:17" s="209" customFormat="1" ht="20.100000000000001" customHeight="1" x14ac:dyDescent="0.3">
      <c r="A7" s="248"/>
      <c r="C7" s="368"/>
      <c r="D7" s="363"/>
      <c r="E7" s="363"/>
      <c r="F7" s="364"/>
      <c r="G7" s="273"/>
      <c r="H7" s="361"/>
      <c r="I7" s="362"/>
      <c r="J7" s="362"/>
      <c r="K7" s="362"/>
      <c r="L7" s="362"/>
      <c r="M7" s="375"/>
      <c r="N7" s="249"/>
      <c r="O7" s="249"/>
    </row>
    <row r="8" spans="1:17" s="209" customFormat="1" ht="20.100000000000001" customHeight="1" x14ac:dyDescent="0.3">
      <c r="A8" s="248"/>
      <c r="B8" s="321"/>
      <c r="C8" s="348" t="s">
        <v>208</v>
      </c>
      <c r="D8" s="363"/>
      <c r="E8" s="363"/>
      <c r="F8" s="364"/>
      <c r="G8" s="273"/>
      <c r="H8" s="361"/>
      <c r="I8" s="362"/>
      <c r="J8" s="362"/>
      <c r="K8" s="362"/>
      <c r="L8" s="362"/>
      <c r="M8" s="375"/>
      <c r="N8" s="249"/>
      <c r="O8" s="249"/>
    </row>
    <row r="9" spans="1:17" s="209" customFormat="1" ht="20.100000000000001" customHeight="1" x14ac:dyDescent="0.3">
      <c r="A9" s="248"/>
      <c r="B9" s="321"/>
      <c r="C9" s="348" t="s">
        <v>208</v>
      </c>
      <c r="D9" s="363"/>
      <c r="E9" s="363"/>
      <c r="F9" s="364"/>
      <c r="G9" s="273"/>
      <c r="H9" s="361"/>
      <c r="I9" s="362"/>
      <c r="J9" s="362"/>
      <c r="K9" s="362"/>
      <c r="L9" s="362"/>
      <c r="M9" s="375"/>
      <c r="N9" s="249"/>
      <c r="O9" s="249"/>
    </row>
    <row r="10" spans="1:17" s="209" customFormat="1" ht="20.100000000000001" customHeight="1" x14ac:dyDescent="0.3">
      <c r="A10" s="248"/>
      <c r="B10" s="321"/>
      <c r="C10" s="348" t="s">
        <v>208</v>
      </c>
      <c r="D10" s="363"/>
      <c r="E10" s="363"/>
      <c r="F10" s="364"/>
      <c r="G10" s="273"/>
      <c r="H10" s="361"/>
      <c r="I10" s="362"/>
      <c r="J10" s="362"/>
      <c r="K10" s="362"/>
      <c r="L10" s="362"/>
      <c r="M10" s="375"/>
      <c r="N10" s="249"/>
      <c r="O10" s="249"/>
    </row>
    <row r="11" spans="1:17" s="209" customFormat="1" ht="20.100000000000001" customHeight="1" thickBot="1" x14ac:dyDescent="0.35">
      <c r="A11" s="248"/>
      <c r="B11" s="321"/>
      <c r="C11" s="349" t="s">
        <v>208</v>
      </c>
      <c r="D11" s="365"/>
      <c r="E11" s="365"/>
      <c r="F11" s="366"/>
      <c r="G11" s="273"/>
      <c r="H11" s="373"/>
      <c r="I11" s="374"/>
      <c r="J11" s="374"/>
      <c r="K11" s="374"/>
      <c r="L11" s="374"/>
      <c r="M11" s="376"/>
      <c r="N11" s="249"/>
      <c r="O11" s="249"/>
    </row>
    <row r="12" spans="1:17" s="206" customFormat="1" ht="20.100000000000001" customHeight="1" thickBot="1" x14ac:dyDescent="0.45">
      <c r="A12" s="248"/>
      <c r="B12" s="248"/>
      <c r="C12" s="249"/>
      <c r="D12" s="249"/>
      <c r="E12" s="249"/>
      <c r="F12" s="249"/>
      <c r="G12" s="249"/>
      <c r="H12" s="249"/>
      <c r="I12" s="249"/>
      <c r="J12" s="249"/>
      <c r="K12" s="249"/>
      <c r="L12" s="250"/>
      <c r="M12" s="249"/>
      <c r="N12" s="249"/>
      <c r="O12" s="249"/>
    </row>
    <row r="13" spans="1:17" s="210" customFormat="1" ht="20.100000000000001" customHeight="1" x14ac:dyDescent="0.35">
      <c r="A13" s="251" t="s">
        <v>23</v>
      </c>
      <c r="B13" s="342" t="s">
        <v>170</v>
      </c>
      <c r="C13" s="252" t="s">
        <v>103</v>
      </c>
      <c r="D13" s="253" t="s">
        <v>202</v>
      </c>
      <c r="E13" s="254" t="s">
        <v>206</v>
      </c>
      <c r="F13" s="255" t="s">
        <v>209</v>
      </c>
      <c r="G13" s="255" t="s">
        <v>210</v>
      </c>
      <c r="H13" s="255" t="s">
        <v>4</v>
      </c>
      <c r="I13" s="255" t="s">
        <v>211</v>
      </c>
      <c r="J13" s="255" t="s">
        <v>7</v>
      </c>
      <c r="K13" s="256" t="s">
        <v>5</v>
      </c>
      <c r="L13" s="255" t="s">
        <v>8</v>
      </c>
      <c r="M13" s="255" t="s">
        <v>212</v>
      </c>
      <c r="N13" s="255" t="s">
        <v>10</v>
      </c>
      <c r="O13" s="257" t="s">
        <v>9</v>
      </c>
      <c r="P13" s="344"/>
    </row>
    <row r="14" spans="1:17" s="196" customFormat="1" ht="30" customHeight="1" thickBot="1" x14ac:dyDescent="0.3">
      <c r="A14" s="258"/>
      <c r="B14" s="343"/>
      <c r="C14" s="211"/>
      <c r="D14" s="212"/>
      <c r="E14" s="213"/>
      <c r="F14" s="271" t="s">
        <v>240</v>
      </c>
      <c r="G14" s="271" t="s">
        <v>240</v>
      </c>
      <c r="H14" s="271" t="s">
        <v>213</v>
      </c>
      <c r="I14" s="271" t="s">
        <v>214</v>
      </c>
      <c r="J14" s="271" t="s">
        <v>213</v>
      </c>
      <c r="K14" s="271" t="s">
        <v>215</v>
      </c>
      <c r="L14" s="271" t="s">
        <v>241</v>
      </c>
      <c r="M14" s="271" t="s">
        <v>242</v>
      </c>
      <c r="N14" s="271" t="s">
        <v>216</v>
      </c>
      <c r="O14" s="272" t="s">
        <v>216</v>
      </c>
      <c r="P14" s="344" t="s">
        <v>329</v>
      </c>
      <c r="Q14" s="344" t="s">
        <v>331</v>
      </c>
    </row>
    <row r="15" spans="1:17" ht="34.5" customHeight="1" x14ac:dyDescent="0.2">
      <c r="A15" s="259" t="str">
        <f>'Saisie CTAE'!F8</f>
        <v>Primo engagement</v>
      </c>
      <c r="B15" s="340" t="str">
        <f ca="1">'Saisie CTAE'!AL8</f>
        <v>28 ans</v>
      </c>
      <c r="C15" s="260" t="str">
        <f>'Saisie CTAE'!C8</f>
        <v>DUPOND</v>
      </c>
      <c r="D15" s="260" t="str">
        <f>'Saisie CTAE'!D8</f>
        <v>Jean</v>
      </c>
      <c r="E15" s="260" t="str">
        <f>'Saisie CTAE'!E8</f>
        <v>AUB</v>
      </c>
      <c r="F15" s="261" t="str">
        <f>'Saisie CTAE'!X8</f>
        <v>NON</v>
      </c>
      <c r="G15" s="262" t="str">
        <f>'Saisie CTAE'!W8</f>
        <v>OUI</v>
      </c>
      <c r="H15" s="263">
        <f>IF('Saisie CTAE'!M8&gt;'Saisie CTAE'!N8,'Saisie CTAE'!M8,'Saisie CTAE'!N8)</f>
        <v>50</v>
      </c>
      <c r="I15" s="262">
        <f>IF('Saisie CTAE'!Q8&gt;'Saisie CTAE'!R8,'Saisie CTAE'!Q8,'Saisie CTAE'!R8)</f>
        <v>3</v>
      </c>
      <c r="J15" s="264">
        <f>IF('Saisie CTAE'!S8&gt;'Saisie CTAE'!T8,'Saisie CTAE'!S8,'Saisie CTAE'!T8)</f>
        <v>20</v>
      </c>
      <c r="K15" s="265">
        <f>IF('Saisie CTAE'!O8&gt;'Saisie CTAE'!P8,'Saisie CTAE'!O8,'Saisie CTAE'!P8)</f>
        <v>20</v>
      </c>
      <c r="L15" s="266">
        <f>IF('Saisie CTAE'!U8&gt;'Saisie CTAE'!V8,'Saisie CTAE'!U8,'Saisie CTAE'!V8)</f>
        <v>2</v>
      </c>
      <c r="M15" s="266">
        <f>IF('Saisie CTAE'!J8&gt;'Saisie CTAE'!K8,'Saisie CTAE'!J8,'Saisie CTAE'!K8)</f>
        <v>120</v>
      </c>
      <c r="N15" s="267" t="str">
        <f>'Saisie CTAE'!AB8</f>
        <v>Assez bien</v>
      </c>
      <c r="O15" s="267" t="str">
        <f>'Saisie CTAE'!Z8</f>
        <v>Assez bien</v>
      </c>
      <c r="P15" s="347">
        <f>'Saisie CTAE'!I8</f>
        <v>41924</v>
      </c>
      <c r="Q15" s="350">
        <f>'Saisie CTAE'!AT8</f>
        <v>1</v>
      </c>
    </row>
    <row r="16" spans="1:17" ht="33.75" customHeight="1" x14ac:dyDescent="0.2">
      <c r="A16" s="259" t="str">
        <f>'Saisie CTAE'!F9</f>
        <v>Mutation SDIS</v>
      </c>
      <c r="B16" s="340" t="str">
        <f ca="1">'Saisie CTAE'!AL9</f>
        <v>27 ans</v>
      </c>
      <c r="C16" s="260" t="str">
        <f>'Saisie CTAE'!C9</f>
        <v>DURAND</v>
      </c>
      <c r="D16" s="260" t="str">
        <f>'Saisie CTAE'!D9</f>
        <v>Jeanne</v>
      </c>
      <c r="E16" s="260" t="str">
        <f>'Saisie CTAE'!E9</f>
        <v>CSH</v>
      </c>
      <c r="F16" s="261" t="str">
        <f>'Saisie CTAE'!X9</f>
        <v>OUI</v>
      </c>
      <c r="G16" s="262" t="str">
        <f>'Saisie CTAE'!W9</f>
        <v>OUI</v>
      </c>
      <c r="H16" s="263">
        <f>IF('Saisie CTAE'!M9&gt;'Saisie CTAE'!N9,'Saisie CTAE'!M9,'Saisie CTAE'!N9)</f>
        <v>120</v>
      </c>
      <c r="I16" s="262">
        <f>IF('Saisie CTAE'!Q9&gt;'Saisie CTAE'!R9,'Saisie CTAE'!Q9,'Saisie CTAE'!R9)</f>
        <v>9</v>
      </c>
      <c r="J16" s="264">
        <f>IF('Saisie CTAE'!S9&gt;'Saisie CTAE'!T9,'Saisie CTAE'!S9,'Saisie CTAE'!T9)</f>
        <v>120</v>
      </c>
      <c r="K16" s="265">
        <f>IF('Saisie CTAE'!O9&gt;'Saisie CTAE'!P9,'Saisie CTAE'!O9,'Saisie CTAE'!P9)</f>
        <v>30</v>
      </c>
      <c r="L16" s="266">
        <f>IF('Saisie CTAE'!U9&gt;'Saisie CTAE'!V9,'Saisie CTAE'!U9,'Saisie CTAE'!V9)</f>
        <v>9</v>
      </c>
      <c r="M16" s="266">
        <f>IF('Saisie CTAE'!J9&gt;'Saisie CTAE'!K9,'Saisie CTAE'!J9,'Saisie CTAE'!K9)</f>
        <v>90</v>
      </c>
      <c r="N16" s="267" t="str">
        <f>'Saisie CTAE'!AB9</f>
        <v>Bien</v>
      </c>
      <c r="O16" s="267" t="str">
        <f>'Saisie CTAE'!Z9</f>
        <v>Bien</v>
      </c>
      <c r="P16" s="347">
        <f>'Saisie CTAE'!I9</f>
        <v>41996</v>
      </c>
      <c r="Q16" s="462">
        <f>'Saisie CTAE'!AT9</f>
        <v>2</v>
      </c>
    </row>
    <row r="17" spans="1:17" ht="33.75" customHeight="1" x14ac:dyDescent="0.2">
      <c r="A17" s="259" t="str">
        <f>'Saisie CTAE'!F10</f>
        <v>BSPP-BMPM-UISC</v>
      </c>
      <c r="B17" s="340" t="str">
        <f ca="1">'Saisie CTAE'!AL10</f>
        <v>18 ans</v>
      </c>
      <c r="C17" s="260">
        <v>32</v>
      </c>
      <c r="D17" s="260" t="str">
        <f>'Saisie CTAE'!D10</f>
        <v>Charles</v>
      </c>
      <c r="E17" s="260" t="str">
        <f>'Saisie CTAE'!E10</f>
        <v>HOI</v>
      </c>
      <c r="F17" s="261">
        <f>'Saisie CTAE'!X10</f>
        <v>0</v>
      </c>
      <c r="G17" s="262">
        <f>'Saisie CTAE'!W10</f>
        <v>0</v>
      </c>
      <c r="H17" s="263">
        <f>IF('Saisie CTAE'!M10&gt;'Saisie CTAE'!N10,'Saisie CTAE'!M10,'Saisie CTAE'!N10)</f>
        <v>0</v>
      </c>
      <c r="I17" s="262">
        <f>IF('Saisie CTAE'!Q10&gt;'Saisie CTAE'!R10,'Saisie CTAE'!Q10,'Saisie CTAE'!R10)</f>
        <v>0</v>
      </c>
      <c r="J17" s="264">
        <f>IF('Saisie CTAE'!S10&gt;'Saisie CTAE'!T10,'Saisie CTAE'!S10,'Saisie CTAE'!T10)</f>
        <v>0</v>
      </c>
      <c r="K17" s="265">
        <f>IF('Saisie CTAE'!O10&gt;'Saisie CTAE'!P10,'Saisie CTAE'!O10,'Saisie CTAE'!P10)</f>
        <v>0</v>
      </c>
      <c r="L17" s="266">
        <f>IF('Saisie CTAE'!U10&gt;'Saisie CTAE'!V10,'Saisie CTAE'!U10,'Saisie CTAE'!V10)</f>
        <v>0</v>
      </c>
      <c r="M17" s="266">
        <f>IF('Saisie CTAE'!J10&gt;'Saisie CTAE'!K10,'Saisie CTAE'!J10,'Saisie CTAE'!K10)</f>
        <v>0</v>
      </c>
      <c r="N17" s="267" t="str">
        <f>'Saisie CTAE'!AB10</f>
        <v xml:space="preserve"> </v>
      </c>
      <c r="O17" s="267" t="str">
        <f>'Saisie CTAE'!Z10</f>
        <v xml:space="preserve"> </v>
      </c>
      <c r="P17" s="347">
        <f>'Saisie CTAE'!I10</f>
        <v>41924</v>
      </c>
      <c r="Q17" s="462">
        <f>'Saisie CTAE'!AT10</f>
        <v>2</v>
      </c>
    </row>
    <row r="18" spans="1:17" ht="33.75" customHeight="1" x14ac:dyDescent="0.2">
      <c r="A18" s="259" t="str">
        <f>'Saisie CTAE'!F11</f>
        <v/>
      </c>
      <c r="B18" s="340" t="str">
        <f ca="1">'Saisie CTAE'!AL11</f>
        <v/>
      </c>
      <c r="C18" s="260" t="str">
        <f>'Saisie CTAE'!C11</f>
        <v/>
      </c>
      <c r="D18" s="260" t="str">
        <f>'Saisie CTAE'!D11</f>
        <v/>
      </c>
      <c r="E18" s="260" t="str">
        <f>'Saisie CTAE'!E11</f>
        <v/>
      </c>
      <c r="F18" s="261">
        <f>'Saisie CTAE'!X11</f>
        <v>0</v>
      </c>
      <c r="G18" s="262">
        <f>'Saisie CTAE'!W11</f>
        <v>0</v>
      </c>
      <c r="H18" s="263">
        <f>IF('Saisie CTAE'!M11&gt;'Saisie CTAE'!N11,'Saisie CTAE'!M11,'Saisie CTAE'!N11)</f>
        <v>0</v>
      </c>
      <c r="I18" s="262">
        <f>IF('Saisie CTAE'!Q11&gt;'Saisie CTAE'!R11,'Saisie CTAE'!Q11,'Saisie CTAE'!R11)</f>
        <v>0</v>
      </c>
      <c r="J18" s="264">
        <f>IF('Saisie CTAE'!S11&gt;'Saisie CTAE'!T11,'Saisie CTAE'!S11,'Saisie CTAE'!T11)</f>
        <v>0</v>
      </c>
      <c r="K18" s="265">
        <f>IF('Saisie CTAE'!O11&gt;'Saisie CTAE'!P11,'Saisie CTAE'!O11,'Saisie CTAE'!P11)</f>
        <v>0</v>
      </c>
      <c r="L18" s="266">
        <f>IF('Saisie CTAE'!U11&gt;'Saisie CTAE'!V11,'Saisie CTAE'!U11,'Saisie CTAE'!V11)</f>
        <v>0</v>
      </c>
      <c r="M18" s="266">
        <f>IF('Saisie CTAE'!J11&gt;'Saisie CTAE'!K11,'Saisie CTAE'!J11,'Saisie CTAE'!K11)</f>
        <v>0</v>
      </c>
      <c r="N18" s="267" t="str">
        <f>'Saisie CTAE'!AB11</f>
        <v xml:space="preserve"> </v>
      </c>
      <c r="O18" s="267" t="str">
        <f>'Saisie CTAE'!Z11</f>
        <v xml:space="preserve"> </v>
      </c>
      <c r="P18" s="347" t="str">
        <f>'Saisie CTAE'!I11</f>
        <v/>
      </c>
      <c r="Q18" s="350">
        <f>'Saisie CTAE'!AT11</f>
        <v>0</v>
      </c>
    </row>
    <row r="19" spans="1:17" ht="33.75" customHeight="1" x14ac:dyDescent="0.2">
      <c r="A19" s="259" t="str">
        <f>'Saisie CTAE'!F12</f>
        <v/>
      </c>
      <c r="B19" s="340" t="str">
        <f ca="1">'Saisie CTAE'!AL12</f>
        <v/>
      </c>
      <c r="C19" s="260" t="str">
        <f>'Saisie CTAE'!C12</f>
        <v/>
      </c>
      <c r="D19" s="260" t="str">
        <f>'Saisie CTAE'!D12</f>
        <v/>
      </c>
      <c r="E19" s="260" t="str">
        <f>'Saisie CTAE'!E12</f>
        <v/>
      </c>
      <c r="F19" s="261">
        <f>'Saisie CTAE'!X12</f>
        <v>0</v>
      </c>
      <c r="G19" s="262">
        <f>'Saisie CTAE'!W12</f>
        <v>0</v>
      </c>
      <c r="H19" s="263">
        <f>IF('Saisie CTAE'!M12&gt;'Saisie CTAE'!N12,'Saisie CTAE'!M12,'Saisie CTAE'!N12)</f>
        <v>0</v>
      </c>
      <c r="I19" s="262">
        <f>IF('Saisie CTAE'!Q12&gt;'Saisie CTAE'!R12,'Saisie CTAE'!Q12,'Saisie CTAE'!R12)</f>
        <v>0</v>
      </c>
      <c r="J19" s="264">
        <f>IF('Saisie CTAE'!S12&gt;'Saisie CTAE'!T12,'Saisie CTAE'!S12,'Saisie CTAE'!T12)</f>
        <v>0</v>
      </c>
      <c r="K19" s="265">
        <f>IF('Saisie CTAE'!O12&gt;'Saisie CTAE'!P12,'Saisie CTAE'!O12,'Saisie CTAE'!P12)</f>
        <v>0</v>
      </c>
      <c r="L19" s="266">
        <f>IF('Saisie CTAE'!U12&gt;'Saisie CTAE'!V12,'Saisie CTAE'!U12,'Saisie CTAE'!V12)</f>
        <v>0</v>
      </c>
      <c r="M19" s="266">
        <f>IF('Saisie CTAE'!J12&gt;'Saisie CTAE'!K12,'Saisie CTAE'!J12,'Saisie CTAE'!K12)</f>
        <v>0</v>
      </c>
      <c r="N19" s="267" t="str">
        <f>'Saisie CTAE'!AB12</f>
        <v xml:space="preserve"> </v>
      </c>
      <c r="O19" s="267" t="str">
        <f>'Saisie CTAE'!Z12</f>
        <v xml:space="preserve"> </v>
      </c>
      <c r="P19" s="347" t="str">
        <f>'Saisie CTAE'!I12</f>
        <v/>
      </c>
      <c r="Q19" s="350">
        <f>'Saisie CTAE'!AT12</f>
        <v>0</v>
      </c>
    </row>
    <row r="20" spans="1:17" ht="33.75" customHeight="1" x14ac:dyDescent="0.2">
      <c r="A20" s="259" t="str">
        <f>'Saisie CTAE'!F13</f>
        <v/>
      </c>
      <c r="B20" s="340" t="str">
        <f ca="1">'Saisie CTAE'!AL13</f>
        <v/>
      </c>
      <c r="C20" s="260" t="str">
        <f>'Saisie CTAE'!C13</f>
        <v/>
      </c>
      <c r="D20" s="260" t="str">
        <f>'Saisie CTAE'!D13</f>
        <v/>
      </c>
      <c r="E20" s="260" t="str">
        <f>'Saisie CTAE'!E13</f>
        <v/>
      </c>
      <c r="F20" s="261">
        <f>'Saisie CTAE'!X13</f>
        <v>0</v>
      </c>
      <c r="G20" s="262">
        <f>'Saisie CTAE'!W13</f>
        <v>0</v>
      </c>
      <c r="H20" s="263">
        <f>IF('Saisie CTAE'!M13&gt;'Saisie CTAE'!N13,'Saisie CTAE'!M13,'Saisie CTAE'!N13)</f>
        <v>0</v>
      </c>
      <c r="I20" s="262">
        <f>IF('Saisie CTAE'!Q13&gt;'Saisie CTAE'!R13,'Saisie CTAE'!Q13,'Saisie CTAE'!R13)</f>
        <v>0</v>
      </c>
      <c r="J20" s="264">
        <f>IF('Saisie CTAE'!S13&gt;'Saisie CTAE'!T13,'Saisie CTAE'!S13,'Saisie CTAE'!T13)</f>
        <v>0</v>
      </c>
      <c r="K20" s="265">
        <f>IF('Saisie CTAE'!O13&gt;'Saisie CTAE'!P13,'Saisie CTAE'!O13,'Saisie CTAE'!P13)</f>
        <v>0</v>
      </c>
      <c r="L20" s="266">
        <f>IF('Saisie CTAE'!U13&gt;'Saisie CTAE'!V13,'Saisie CTAE'!U13,'Saisie CTAE'!V13)</f>
        <v>0</v>
      </c>
      <c r="M20" s="266">
        <f>IF('Saisie CTAE'!J13&gt;'Saisie CTAE'!K13,'Saisie CTAE'!J13,'Saisie CTAE'!K13)</f>
        <v>0</v>
      </c>
      <c r="N20" s="267" t="str">
        <f>'Saisie CTAE'!AB13</f>
        <v xml:space="preserve"> </v>
      </c>
      <c r="O20" s="267" t="str">
        <f>'Saisie CTAE'!Z13</f>
        <v xml:space="preserve"> </v>
      </c>
      <c r="P20" s="347" t="str">
        <f>'Saisie CTAE'!I13</f>
        <v/>
      </c>
      <c r="Q20" s="350">
        <f>'Saisie CTAE'!AT13</f>
        <v>0</v>
      </c>
    </row>
    <row r="21" spans="1:17" ht="33.75" customHeight="1" x14ac:dyDescent="0.2">
      <c r="A21" s="259" t="str">
        <f>'Saisie CTAE'!F14</f>
        <v/>
      </c>
      <c r="B21" s="340" t="str">
        <f ca="1">'Saisie CTAE'!AL14</f>
        <v/>
      </c>
      <c r="C21" s="260" t="str">
        <f>'Saisie CTAE'!C14</f>
        <v/>
      </c>
      <c r="D21" s="260" t="str">
        <f>'Saisie CTAE'!D14</f>
        <v/>
      </c>
      <c r="E21" s="260" t="str">
        <f>'Saisie CTAE'!E14</f>
        <v/>
      </c>
      <c r="F21" s="261">
        <f>'Saisie CTAE'!X14</f>
        <v>0</v>
      </c>
      <c r="G21" s="262">
        <f>'Saisie CTAE'!W14</f>
        <v>0</v>
      </c>
      <c r="H21" s="263">
        <f>IF('Saisie CTAE'!M14&gt;'Saisie CTAE'!N14,'Saisie CTAE'!M14,'Saisie CTAE'!N14)</f>
        <v>0</v>
      </c>
      <c r="I21" s="262">
        <f>IF('Saisie CTAE'!Q14&gt;'Saisie CTAE'!R14,'Saisie CTAE'!Q14,'Saisie CTAE'!R14)</f>
        <v>0</v>
      </c>
      <c r="J21" s="264">
        <f>IF('Saisie CTAE'!S14&gt;'Saisie CTAE'!T14,'Saisie CTAE'!S14,'Saisie CTAE'!T14)</f>
        <v>0</v>
      </c>
      <c r="K21" s="265">
        <f>IF('Saisie CTAE'!O14&gt;'Saisie CTAE'!P14,'Saisie CTAE'!O14,'Saisie CTAE'!P14)</f>
        <v>0</v>
      </c>
      <c r="L21" s="266">
        <f>IF('Saisie CTAE'!U14&gt;'Saisie CTAE'!V14,'Saisie CTAE'!U14,'Saisie CTAE'!V14)</f>
        <v>0</v>
      </c>
      <c r="M21" s="266">
        <f>IF('Saisie CTAE'!J14&gt;'Saisie CTAE'!K14,'Saisie CTAE'!J14,'Saisie CTAE'!K14)</f>
        <v>0</v>
      </c>
      <c r="N21" s="267" t="str">
        <f>'Saisie CTAE'!AB14</f>
        <v xml:space="preserve"> </v>
      </c>
      <c r="O21" s="267" t="str">
        <f>'Saisie CTAE'!Z14</f>
        <v xml:space="preserve"> </v>
      </c>
      <c r="P21" s="347" t="str">
        <f>'Saisie CTAE'!I14</f>
        <v/>
      </c>
      <c r="Q21" s="350">
        <f>'Saisie CTAE'!AT14</f>
        <v>0</v>
      </c>
    </row>
    <row r="22" spans="1:17" ht="33.75" customHeight="1" x14ac:dyDescent="0.2">
      <c r="A22" s="259" t="str">
        <f>'Saisie CTAE'!F15</f>
        <v/>
      </c>
      <c r="B22" s="340" t="str">
        <f ca="1">'Saisie CTAE'!AL15</f>
        <v/>
      </c>
      <c r="C22" s="260" t="str">
        <f>'Saisie CTAE'!C15</f>
        <v/>
      </c>
      <c r="D22" s="260" t="str">
        <f>'Saisie CTAE'!D15</f>
        <v/>
      </c>
      <c r="E22" s="260" t="str">
        <f>'Saisie CTAE'!E15</f>
        <v/>
      </c>
      <c r="F22" s="261">
        <f>'Saisie CTAE'!X15</f>
        <v>0</v>
      </c>
      <c r="G22" s="262">
        <f>'Saisie CTAE'!W15</f>
        <v>0</v>
      </c>
      <c r="H22" s="263">
        <f>IF('Saisie CTAE'!M15&gt;'Saisie CTAE'!N15,'Saisie CTAE'!M15,'Saisie CTAE'!N15)</f>
        <v>0</v>
      </c>
      <c r="I22" s="262">
        <f>IF('Saisie CTAE'!Q15&gt;'Saisie CTAE'!R15,'Saisie CTAE'!Q15,'Saisie CTAE'!R15)</f>
        <v>0</v>
      </c>
      <c r="J22" s="264">
        <f>IF('Saisie CTAE'!S15&gt;'Saisie CTAE'!T15,'Saisie CTAE'!S15,'Saisie CTAE'!T15)</f>
        <v>0</v>
      </c>
      <c r="K22" s="265">
        <f>IF('Saisie CTAE'!O15&gt;'Saisie CTAE'!P15,'Saisie CTAE'!O15,'Saisie CTAE'!P15)</f>
        <v>0</v>
      </c>
      <c r="L22" s="266">
        <f>IF('Saisie CTAE'!U15&gt;'Saisie CTAE'!V15,'Saisie CTAE'!U15,'Saisie CTAE'!V15)</f>
        <v>0</v>
      </c>
      <c r="M22" s="266">
        <f>IF('Saisie CTAE'!J15&gt;'Saisie CTAE'!K15,'Saisie CTAE'!J15,'Saisie CTAE'!K15)</f>
        <v>0</v>
      </c>
      <c r="N22" s="267" t="str">
        <f>'Saisie CTAE'!AB15</f>
        <v xml:space="preserve"> </v>
      </c>
      <c r="O22" s="267" t="str">
        <f>'Saisie CTAE'!Z15</f>
        <v xml:space="preserve"> </v>
      </c>
      <c r="P22" s="347" t="str">
        <f>'Saisie CTAE'!I15</f>
        <v/>
      </c>
      <c r="Q22" s="350">
        <f>'Saisie CTAE'!AT15</f>
        <v>0</v>
      </c>
    </row>
    <row r="23" spans="1:17" ht="33.75" customHeight="1" x14ac:dyDescent="0.2">
      <c r="A23" s="259" t="str">
        <f>'Saisie CTAE'!F16</f>
        <v/>
      </c>
      <c r="B23" s="340"/>
      <c r="C23" s="260" t="str">
        <f>'Saisie CTAE'!C16</f>
        <v/>
      </c>
      <c r="D23" s="260" t="str">
        <f>'Saisie CTAE'!D16</f>
        <v/>
      </c>
      <c r="E23" s="260" t="str">
        <f>'Saisie CTAE'!E16</f>
        <v/>
      </c>
      <c r="F23" s="261">
        <f>'Saisie CTAE'!X16</f>
        <v>0</v>
      </c>
      <c r="G23" s="262">
        <f>'Saisie CTAE'!W16</f>
        <v>0</v>
      </c>
      <c r="H23" s="263">
        <f>IF('Saisie CTAE'!M16&gt;'Saisie CTAE'!N16,'Saisie CTAE'!M16,'Saisie CTAE'!N16)</f>
        <v>0</v>
      </c>
      <c r="I23" s="262">
        <f>IF('Saisie CTAE'!Q16&gt;'Saisie CTAE'!R16,'Saisie CTAE'!Q16,'Saisie CTAE'!R16)</f>
        <v>0</v>
      </c>
      <c r="J23" s="264">
        <f>IF('Saisie CTAE'!S16&gt;'Saisie CTAE'!T16,'Saisie CTAE'!S16,'Saisie CTAE'!T16)</f>
        <v>0</v>
      </c>
      <c r="K23" s="265">
        <f>IF('Saisie CTAE'!O16&gt;'Saisie CTAE'!P16,'Saisie CTAE'!O16,'Saisie CTAE'!P16)</f>
        <v>0</v>
      </c>
      <c r="L23" s="266">
        <f>IF('Saisie CTAE'!U16&gt;'Saisie CTAE'!V16,'Saisie CTAE'!U16,'Saisie CTAE'!V16)</f>
        <v>0</v>
      </c>
      <c r="M23" s="266">
        <f>IF('Saisie CTAE'!J16&gt;'Saisie CTAE'!K16,'Saisie CTAE'!J16,'Saisie CTAE'!K16)</f>
        <v>0</v>
      </c>
      <c r="N23" s="267" t="str">
        <f>'Saisie CTAE'!AB16</f>
        <v xml:space="preserve"> </v>
      </c>
      <c r="O23" s="267" t="str">
        <f>'Saisie CTAE'!Z16</f>
        <v xml:space="preserve"> </v>
      </c>
      <c r="P23" s="347" t="str">
        <f>'Saisie CTAE'!I16</f>
        <v/>
      </c>
      <c r="Q23" s="350">
        <f>'Saisie CTAE'!AT16</f>
        <v>0</v>
      </c>
    </row>
    <row r="24" spans="1:17" ht="33.75" customHeight="1" x14ac:dyDescent="0.2">
      <c r="A24" s="259" t="str">
        <f>'Saisie CTAE'!F17</f>
        <v/>
      </c>
      <c r="B24" s="340"/>
      <c r="C24" s="260" t="str">
        <f>'Saisie CTAE'!C17</f>
        <v/>
      </c>
      <c r="D24" s="260" t="str">
        <f>'Saisie CTAE'!D17</f>
        <v/>
      </c>
      <c r="E24" s="260" t="str">
        <f>'Saisie CTAE'!E17</f>
        <v/>
      </c>
      <c r="F24" s="261">
        <f>'Saisie CTAE'!X17</f>
        <v>0</v>
      </c>
      <c r="G24" s="262">
        <f>'Saisie CTAE'!W17</f>
        <v>0</v>
      </c>
      <c r="H24" s="263">
        <f>IF('Saisie CTAE'!M17&gt;'Saisie CTAE'!N17,'Saisie CTAE'!M17,'Saisie CTAE'!N17)</f>
        <v>0</v>
      </c>
      <c r="I24" s="262">
        <f>IF('Saisie CTAE'!Q17&gt;'Saisie CTAE'!R17,'Saisie CTAE'!Q17,'Saisie CTAE'!R17)</f>
        <v>0</v>
      </c>
      <c r="J24" s="264">
        <f>IF('Saisie CTAE'!S17&gt;'Saisie CTAE'!T17,'Saisie CTAE'!S17,'Saisie CTAE'!T17)</f>
        <v>0</v>
      </c>
      <c r="K24" s="265">
        <f>IF('Saisie CTAE'!O17&gt;'Saisie CTAE'!P17,'Saisie CTAE'!O17,'Saisie CTAE'!P17)</f>
        <v>0</v>
      </c>
      <c r="L24" s="266">
        <f>IF('Saisie CTAE'!U17&gt;'Saisie CTAE'!V17,'Saisie CTAE'!U17,'Saisie CTAE'!V17)</f>
        <v>0</v>
      </c>
      <c r="M24" s="266">
        <f>IF('Saisie CTAE'!J17&gt;'Saisie CTAE'!K17,'Saisie CTAE'!J17,'Saisie CTAE'!K17)</f>
        <v>0</v>
      </c>
      <c r="N24" s="267" t="str">
        <f>'Saisie CTAE'!AB17</f>
        <v xml:space="preserve"> </v>
      </c>
      <c r="O24" s="267" t="str">
        <f>'Saisie CTAE'!Z17</f>
        <v xml:space="preserve"> </v>
      </c>
      <c r="P24" s="347" t="str">
        <f>'Saisie CTAE'!I17</f>
        <v/>
      </c>
      <c r="Q24" s="350">
        <f>'Saisie CTAE'!AT17</f>
        <v>0</v>
      </c>
    </row>
    <row r="25" spans="1:17" ht="33.75" customHeight="1" x14ac:dyDescent="0.2">
      <c r="A25" s="259" t="str">
        <f>'Saisie CTAE'!F18</f>
        <v/>
      </c>
      <c r="B25" s="340"/>
      <c r="C25" s="260" t="str">
        <f>'Saisie CTAE'!C18</f>
        <v/>
      </c>
      <c r="D25" s="260" t="str">
        <f>'Saisie CTAE'!D18</f>
        <v/>
      </c>
      <c r="E25" s="260" t="str">
        <f>'Saisie CTAE'!E18</f>
        <v/>
      </c>
      <c r="F25" s="261">
        <f>'Saisie CTAE'!X18</f>
        <v>0</v>
      </c>
      <c r="G25" s="262">
        <f>'Saisie CTAE'!W18</f>
        <v>0</v>
      </c>
      <c r="H25" s="263">
        <f>IF('Saisie CTAE'!M18&gt;'Saisie CTAE'!N18,'Saisie CTAE'!M18,'Saisie CTAE'!N18)</f>
        <v>0</v>
      </c>
      <c r="I25" s="262">
        <f>IF('Saisie CTAE'!Q18&gt;'Saisie CTAE'!R18,'Saisie CTAE'!Q18,'Saisie CTAE'!R18)</f>
        <v>0</v>
      </c>
      <c r="J25" s="264">
        <f>IF('Saisie CTAE'!S18&gt;'Saisie CTAE'!T18,'Saisie CTAE'!S18,'Saisie CTAE'!T18)</f>
        <v>0</v>
      </c>
      <c r="K25" s="265">
        <f>IF('Saisie CTAE'!O18&gt;'Saisie CTAE'!P18,'Saisie CTAE'!O18,'Saisie CTAE'!P18)</f>
        <v>0</v>
      </c>
      <c r="L25" s="266">
        <f>IF('Saisie CTAE'!U18&gt;'Saisie CTAE'!V18,'Saisie CTAE'!U18,'Saisie CTAE'!V18)</f>
        <v>0</v>
      </c>
      <c r="M25" s="266">
        <f>IF('Saisie CTAE'!J18&gt;'Saisie CTAE'!K18,'Saisie CTAE'!J18,'Saisie CTAE'!K18)</f>
        <v>0</v>
      </c>
      <c r="N25" s="267" t="str">
        <f>'Saisie CTAE'!AB18</f>
        <v xml:space="preserve"> </v>
      </c>
      <c r="O25" s="267" t="str">
        <f>'Saisie CTAE'!Z18</f>
        <v xml:space="preserve"> </v>
      </c>
      <c r="P25" s="347" t="str">
        <f>'Saisie CTAE'!I18</f>
        <v/>
      </c>
      <c r="Q25" s="350">
        <f>'Saisie CTAE'!AT18</f>
        <v>0</v>
      </c>
    </row>
    <row r="26" spans="1:17" ht="33.75" customHeight="1" x14ac:dyDescent="0.2">
      <c r="A26" s="259" t="str">
        <f>'Saisie CTAE'!F19</f>
        <v/>
      </c>
      <c r="B26" s="340"/>
      <c r="C26" s="260" t="str">
        <f>'Saisie CTAE'!C19</f>
        <v/>
      </c>
      <c r="D26" s="260" t="str">
        <f>'Saisie CTAE'!D19</f>
        <v/>
      </c>
      <c r="E26" s="260" t="str">
        <f>'Saisie CTAE'!E19</f>
        <v/>
      </c>
      <c r="F26" s="261">
        <f>'Saisie CTAE'!X19</f>
        <v>0</v>
      </c>
      <c r="G26" s="262">
        <f>'Saisie CTAE'!W19</f>
        <v>0</v>
      </c>
      <c r="H26" s="263">
        <f>IF('Saisie CTAE'!M19&gt;'Saisie CTAE'!N19,'Saisie CTAE'!M19,'Saisie CTAE'!N19)</f>
        <v>0</v>
      </c>
      <c r="I26" s="262">
        <f>IF('Saisie CTAE'!Q19&gt;'Saisie CTAE'!R19,'Saisie CTAE'!Q19,'Saisie CTAE'!R19)</f>
        <v>0</v>
      </c>
      <c r="J26" s="264">
        <f>IF('Saisie CTAE'!S19&gt;'Saisie CTAE'!T19,'Saisie CTAE'!S19,'Saisie CTAE'!T19)</f>
        <v>0</v>
      </c>
      <c r="K26" s="265">
        <f>IF('Saisie CTAE'!O19&gt;'Saisie CTAE'!P19,'Saisie CTAE'!O19,'Saisie CTAE'!P19)</f>
        <v>0</v>
      </c>
      <c r="L26" s="266">
        <f>IF('Saisie CTAE'!U19&gt;'Saisie CTAE'!V19,'Saisie CTAE'!U19,'Saisie CTAE'!V19)</f>
        <v>0</v>
      </c>
      <c r="M26" s="266">
        <f>IF('Saisie CTAE'!J19&gt;'Saisie CTAE'!K19,'Saisie CTAE'!J19,'Saisie CTAE'!K19)</f>
        <v>0</v>
      </c>
      <c r="N26" s="267" t="str">
        <f>'Saisie CTAE'!AB19</f>
        <v xml:space="preserve"> </v>
      </c>
      <c r="O26" s="267" t="str">
        <f>'Saisie CTAE'!Z19</f>
        <v xml:space="preserve"> </v>
      </c>
      <c r="P26" s="347" t="str">
        <f>'Saisie CTAE'!I19</f>
        <v/>
      </c>
      <c r="Q26" s="350">
        <f>'Saisie CTAE'!AT19</f>
        <v>0</v>
      </c>
    </row>
    <row r="27" spans="1:17" ht="33.75" customHeight="1" x14ac:dyDescent="0.2">
      <c r="A27" s="259" t="str">
        <f>'Saisie CTAE'!F20</f>
        <v/>
      </c>
      <c r="B27" s="340"/>
      <c r="C27" s="260" t="str">
        <f>'Saisie CTAE'!C20</f>
        <v/>
      </c>
      <c r="D27" s="260" t="str">
        <f>'Saisie CTAE'!D20</f>
        <v/>
      </c>
      <c r="E27" s="260" t="str">
        <f>'Saisie CTAE'!E20</f>
        <v/>
      </c>
      <c r="F27" s="261">
        <f>'Saisie CTAE'!X20</f>
        <v>0</v>
      </c>
      <c r="G27" s="262">
        <f>'Saisie CTAE'!W20</f>
        <v>0</v>
      </c>
      <c r="H27" s="263">
        <f>IF('Saisie CTAE'!M20&gt;'Saisie CTAE'!N20,'Saisie CTAE'!M20,'Saisie CTAE'!N20)</f>
        <v>0</v>
      </c>
      <c r="I27" s="262">
        <f>IF('Saisie CTAE'!Q20&gt;'Saisie CTAE'!R20,'Saisie CTAE'!Q20,'Saisie CTAE'!R20)</f>
        <v>0</v>
      </c>
      <c r="J27" s="264">
        <f>IF('Saisie CTAE'!S20&gt;'Saisie CTAE'!T20,'Saisie CTAE'!S20,'Saisie CTAE'!T20)</f>
        <v>0</v>
      </c>
      <c r="K27" s="265">
        <f>IF('Saisie CTAE'!O20&gt;'Saisie CTAE'!P20,'Saisie CTAE'!O20,'Saisie CTAE'!P20)</f>
        <v>0</v>
      </c>
      <c r="L27" s="266">
        <f>IF('Saisie CTAE'!U20&gt;'Saisie CTAE'!V20,'Saisie CTAE'!U20,'Saisie CTAE'!V20)</f>
        <v>0</v>
      </c>
      <c r="M27" s="266">
        <f>IF('Saisie CTAE'!J20&gt;'Saisie CTAE'!K20,'Saisie CTAE'!J20,'Saisie CTAE'!K20)</f>
        <v>0</v>
      </c>
      <c r="N27" s="267" t="str">
        <f>'Saisie CTAE'!AB20</f>
        <v xml:space="preserve"> </v>
      </c>
      <c r="O27" s="267" t="str">
        <f>'Saisie CTAE'!Z20</f>
        <v xml:space="preserve"> </v>
      </c>
      <c r="P27" s="347" t="str">
        <f>'Saisie CTAE'!I20</f>
        <v/>
      </c>
      <c r="Q27" s="350">
        <f>'Saisie CTAE'!AT20</f>
        <v>0</v>
      </c>
    </row>
    <row r="28" spans="1:17" ht="33.75" customHeight="1" x14ac:dyDescent="0.2">
      <c r="A28" s="259" t="str">
        <f>'Saisie CTAE'!F21</f>
        <v/>
      </c>
      <c r="B28" s="340"/>
      <c r="C28" s="260" t="str">
        <f>'Saisie CTAE'!C21</f>
        <v/>
      </c>
      <c r="D28" s="260" t="str">
        <f>'Saisie CTAE'!D21</f>
        <v/>
      </c>
      <c r="E28" s="260" t="str">
        <f>'Saisie CTAE'!E21</f>
        <v/>
      </c>
      <c r="F28" s="261">
        <f>'Saisie CTAE'!X21</f>
        <v>0</v>
      </c>
      <c r="G28" s="262">
        <f>'Saisie CTAE'!W21</f>
        <v>0</v>
      </c>
      <c r="H28" s="263">
        <f>IF('Saisie CTAE'!M21&gt;'Saisie CTAE'!N21,'Saisie CTAE'!M21,'Saisie CTAE'!N21)</f>
        <v>0</v>
      </c>
      <c r="I28" s="262">
        <f>IF('Saisie CTAE'!Q21&gt;'Saisie CTAE'!R21,'Saisie CTAE'!Q21,'Saisie CTAE'!R21)</f>
        <v>0</v>
      </c>
      <c r="J28" s="264">
        <f>IF('Saisie CTAE'!S21&gt;'Saisie CTAE'!T21,'Saisie CTAE'!S21,'Saisie CTAE'!T21)</f>
        <v>0</v>
      </c>
      <c r="K28" s="265">
        <f>IF('Saisie CTAE'!O21&gt;'Saisie CTAE'!P21,'Saisie CTAE'!O21,'Saisie CTAE'!P21)</f>
        <v>0</v>
      </c>
      <c r="L28" s="266">
        <f>IF('Saisie CTAE'!U21&gt;'Saisie CTAE'!V21,'Saisie CTAE'!U21,'Saisie CTAE'!V21)</f>
        <v>0</v>
      </c>
      <c r="M28" s="266">
        <f>IF('Saisie CTAE'!J21&gt;'Saisie CTAE'!K21,'Saisie CTAE'!J21,'Saisie CTAE'!K21)</f>
        <v>0</v>
      </c>
      <c r="N28" s="267" t="str">
        <f>'Saisie CTAE'!AB21</f>
        <v xml:space="preserve"> </v>
      </c>
      <c r="O28" s="267" t="str">
        <f>'Saisie CTAE'!Z21</f>
        <v xml:space="preserve"> </v>
      </c>
      <c r="P28" s="347" t="str">
        <f>'Saisie CTAE'!I21</f>
        <v/>
      </c>
      <c r="Q28" s="350">
        <f>'Saisie CTAE'!AT21</f>
        <v>0</v>
      </c>
    </row>
    <row r="29" spans="1:17" ht="33.75" customHeight="1" x14ac:dyDescent="0.2">
      <c r="A29" s="259" t="str">
        <f>'Saisie CTAE'!F22</f>
        <v/>
      </c>
      <c r="B29" s="340"/>
      <c r="C29" s="260" t="str">
        <f>'Saisie CTAE'!C22</f>
        <v/>
      </c>
      <c r="D29" s="260" t="str">
        <f>'Saisie CTAE'!D22</f>
        <v/>
      </c>
      <c r="E29" s="260" t="str">
        <f>'Saisie CTAE'!E22</f>
        <v/>
      </c>
      <c r="F29" s="261">
        <f>'Saisie CTAE'!X22</f>
        <v>0</v>
      </c>
      <c r="G29" s="262">
        <f>'Saisie CTAE'!W22</f>
        <v>0</v>
      </c>
      <c r="H29" s="263">
        <f>IF('Saisie CTAE'!M22&gt;'Saisie CTAE'!N22,'Saisie CTAE'!M22,'Saisie CTAE'!N22)</f>
        <v>0</v>
      </c>
      <c r="I29" s="262">
        <f>IF('Saisie CTAE'!Q22&gt;'Saisie CTAE'!R22,'Saisie CTAE'!Q22,'Saisie CTAE'!R22)</f>
        <v>0</v>
      </c>
      <c r="J29" s="264">
        <f>IF('Saisie CTAE'!S22&gt;'Saisie CTAE'!T22,'Saisie CTAE'!S22,'Saisie CTAE'!T22)</f>
        <v>0</v>
      </c>
      <c r="K29" s="265">
        <f>IF('Saisie CTAE'!O22&gt;'Saisie CTAE'!P22,'Saisie CTAE'!O22,'Saisie CTAE'!P22)</f>
        <v>0</v>
      </c>
      <c r="L29" s="266">
        <f>IF('Saisie CTAE'!U22&gt;'Saisie CTAE'!V22,'Saisie CTAE'!U22,'Saisie CTAE'!V22)</f>
        <v>0</v>
      </c>
      <c r="M29" s="266">
        <f>IF('Saisie CTAE'!J22&gt;'Saisie CTAE'!K22,'Saisie CTAE'!J22,'Saisie CTAE'!K22)</f>
        <v>0</v>
      </c>
      <c r="N29" s="267" t="str">
        <f>'Saisie CTAE'!AB22</f>
        <v xml:space="preserve"> </v>
      </c>
      <c r="O29" s="267" t="str">
        <f>'Saisie CTAE'!Z22</f>
        <v xml:space="preserve"> </v>
      </c>
      <c r="P29" s="347" t="str">
        <f>'Saisie CTAE'!I22</f>
        <v/>
      </c>
      <c r="Q29" s="350">
        <f>'Saisie CTAE'!AT22</f>
        <v>0</v>
      </c>
    </row>
    <row r="30" spans="1:17" ht="33.75" customHeight="1" x14ac:dyDescent="0.2">
      <c r="A30" s="259" t="str">
        <f>'Saisie CTAE'!F23</f>
        <v/>
      </c>
      <c r="B30" s="340"/>
      <c r="C30" s="260" t="str">
        <f>'Saisie CTAE'!C23</f>
        <v/>
      </c>
      <c r="D30" s="260" t="str">
        <f>'Saisie CTAE'!D23</f>
        <v/>
      </c>
      <c r="E30" s="260" t="str">
        <f>'Saisie CTAE'!E23</f>
        <v/>
      </c>
      <c r="F30" s="261">
        <f>'Saisie CTAE'!X23</f>
        <v>0</v>
      </c>
      <c r="G30" s="262">
        <f>'Saisie CTAE'!W23</f>
        <v>0</v>
      </c>
      <c r="H30" s="263">
        <f>IF('Saisie CTAE'!M23&gt;'Saisie CTAE'!N23,'Saisie CTAE'!M23,'Saisie CTAE'!N23)</f>
        <v>0</v>
      </c>
      <c r="I30" s="262">
        <f>IF('Saisie CTAE'!Q23&gt;'Saisie CTAE'!R23,'Saisie CTAE'!Q23,'Saisie CTAE'!R23)</f>
        <v>0</v>
      </c>
      <c r="J30" s="264">
        <f>IF('Saisie CTAE'!S23&gt;'Saisie CTAE'!T23,'Saisie CTAE'!S23,'Saisie CTAE'!T23)</f>
        <v>0</v>
      </c>
      <c r="K30" s="265">
        <f>IF('Saisie CTAE'!O23&gt;'Saisie CTAE'!P23,'Saisie CTAE'!O23,'Saisie CTAE'!P23)</f>
        <v>0</v>
      </c>
      <c r="L30" s="266">
        <f>IF('Saisie CTAE'!U23&gt;'Saisie CTAE'!V23,'Saisie CTAE'!U23,'Saisie CTAE'!V23)</f>
        <v>0</v>
      </c>
      <c r="M30" s="266">
        <f>IF('Saisie CTAE'!J23&gt;'Saisie CTAE'!K23,'Saisie CTAE'!J23,'Saisie CTAE'!K23)</f>
        <v>0</v>
      </c>
      <c r="N30" s="267" t="str">
        <f>'Saisie CTAE'!AB23</f>
        <v xml:space="preserve"> </v>
      </c>
      <c r="O30" s="267" t="str">
        <f>'Saisie CTAE'!Z23</f>
        <v xml:space="preserve"> </v>
      </c>
      <c r="P30" s="347" t="str">
        <f>'Saisie CTAE'!I23</f>
        <v/>
      </c>
      <c r="Q30" s="350">
        <f>'Saisie CTAE'!AT23</f>
        <v>0</v>
      </c>
    </row>
    <row r="31" spans="1:17" ht="33.75" customHeight="1" x14ac:dyDescent="0.2">
      <c r="A31" s="259" t="str">
        <f>'Saisie CTAE'!F24</f>
        <v/>
      </c>
      <c r="B31" s="340"/>
      <c r="C31" s="260" t="str">
        <f>'Saisie CTAE'!C24</f>
        <v/>
      </c>
      <c r="D31" s="260" t="str">
        <f>'Saisie CTAE'!D24</f>
        <v/>
      </c>
      <c r="E31" s="260" t="str">
        <f>'Saisie CTAE'!E24</f>
        <v/>
      </c>
      <c r="F31" s="261">
        <f>'Saisie CTAE'!X24</f>
        <v>0</v>
      </c>
      <c r="G31" s="262">
        <f>'Saisie CTAE'!W24</f>
        <v>0</v>
      </c>
      <c r="H31" s="263">
        <f>IF('Saisie CTAE'!M24&gt;'Saisie CTAE'!N24,'Saisie CTAE'!M24,'Saisie CTAE'!N24)</f>
        <v>0</v>
      </c>
      <c r="I31" s="262">
        <f>IF('Saisie CTAE'!Q24&gt;'Saisie CTAE'!R24,'Saisie CTAE'!Q24,'Saisie CTAE'!R24)</f>
        <v>0</v>
      </c>
      <c r="J31" s="264">
        <f>IF('Saisie CTAE'!S24&gt;'Saisie CTAE'!T24,'Saisie CTAE'!S24,'Saisie CTAE'!T24)</f>
        <v>0</v>
      </c>
      <c r="K31" s="265">
        <f>IF('Saisie CTAE'!O24&gt;'Saisie CTAE'!P24,'Saisie CTAE'!O24,'Saisie CTAE'!P24)</f>
        <v>0</v>
      </c>
      <c r="L31" s="266">
        <f>IF('Saisie CTAE'!U24&gt;'Saisie CTAE'!V24,'Saisie CTAE'!U24,'Saisie CTAE'!V24)</f>
        <v>0</v>
      </c>
      <c r="M31" s="266">
        <f>IF('Saisie CTAE'!J24&gt;'Saisie CTAE'!K24,'Saisie CTAE'!J24,'Saisie CTAE'!K24)</f>
        <v>0</v>
      </c>
      <c r="N31" s="267" t="str">
        <f>'Saisie CTAE'!AB24</f>
        <v xml:space="preserve"> </v>
      </c>
      <c r="O31" s="267" t="str">
        <f>'Saisie CTAE'!Z24</f>
        <v xml:space="preserve"> </v>
      </c>
      <c r="P31" s="347" t="str">
        <f>'Saisie CTAE'!I24</f>
        <v/>
      </c>
      <c r="Q31" s="350">
        <f>'Saisie CTAE'!AT24</f>
        <v>0</v>
      </c>
    </row>
    <row r="32" spans="1:17" ht="33.75" customHeight="1" x14ac:dyDescent="0.2">
      <c r="A32" s="259" t="str">
        <f>'Saisie CTAE'!F25</f>
        <v/>
      </c>
      <c r="B32" s="340"/>
      <c r="C32" s="260" t="str">
        <f>'Saisie CTAE'!C25</f>
        <v/>
      </c>
      <c r="D32" s="260" t="str">
        <f>'Saisie CTAE'!D25</f>
        <v/>
      </c>
      <c r="E32" s="260" t="str">
        <f>'Saisie CTAE'!E25</f>
        <v/>
      </c>
      <c r="F32" s="261">
        <f>'Saisie CTAE'!X25</f>
        <v>0</v>
      </c>
      <c r="G32" s="262">
        <f>'Saisie CTAE'!W25</f>
        <v>0</v>
      </c>
      <c r="H32" s="263">
        <f>IF('Saisie CTAE'!M25&gt;'Saisie CTAE'!N25,'Saisie CTAE'!M25,'Saisie CTAE'!N25)</f>
        <v>0</v>
      </c>
      <c r="I32" s="262">
        <f>IF('Saisie CTAE'!Q25&gt;'Saisie CTAE'!R25,'Saisie CTAE'!Q25,'Saisie CTAE'!R25)</f>
        <v>0</v>
      </c>
      <c r="J32" s="264">
        <f>IF('Saisie CTAE'!S25&gt;'Saisie CTAE'!T25,'Saisie CTAE'!S25,'Saisie CTAE'!T25)</f>
        <v>0</v>
      </c>
      <c r="K32" s="265">
        <f>IF('Saisie CTAE'!O25&gt;'Saisie CTAE'!P25,'Saisie CTAE'!O25,'Saisie CTAE'!P25)</f>
        <v>0</v>
      </c>
      <c r="L32" s="266">
        <f>IF('Saisie CTAE'!U25&gt;'Saisie CTAE'!V25,'Saisie CTAE'!U25,'Saisie CTAE'!V25)</f>
        <v>0</v>
      </c>
      <c r="M32" s="266">
        <f>IF('Saisie CTAE'!J25&gt;'Saisie CTAE'!K25,'Saisie CTAE'!J25,'Saisie CTAE'!K25)</f>
        <v>0</v>
      </c>
      <c r="N32" s="267" t="str">
        <f>'Saisie CTAE'!AB25</f>
        <v xml:space="preserve"> </v>
      </c>
      <c r="O32" s="267" t="str">
        <f>'Saisie CTAE'!Z25</f>
        <v xml:space="preserve"> </v>
      </c>
      <c r="P32" s="347" t="str">
        <f>'Saisie CTAE'!I25</f>
        <v/>
      </c>
      <c r="Q32" s="350">
        <f>'Saisie CTAE'!AT25</f>
        <v>0</v>
      </c>
    </row>
    <row r="33" spans="1:17" ht="33.75" customHeight="1" x14ac:dyDescent="0.2">
      <c r="A33" s="259" t="str">
        <f>'Saisie CTAE'!F26</f>
        <v/>
      </c>
      <c r="B33" s="340"/>
      <c r="C33" s="260" t="str">
        <f>'Saisie CTAE'!C26</f>
        <v/>
      </c>
      <c r="D33" s="260" t="str">
        <f>'Saisie CTAE'!D26</f>
        <v/>
      </c>
      <c r="E33" s="260" t="str">
        <f>'Saisie CTAE'!E26</f>
        <v/>
      </c>
      <c r="F33" s="261">
        <f>'Saisie CTAE'!X26</f>
        <v>0</v>
      </c>
      <c r="G33" s="262">
        <f>'Saisie CTAE'!W26</f>
        <v>0</v>
      </c>
      <c r="H33" s="263">
        <f>IF('Saisie CTAE'!M26&gt;'Saisie CTAE'!N26,'Saisie CTAE'!M26,'Saisie CTAE'!N26)</f>
        <v>0</v>
      </c>
      <c r="I33" s="262">
        <f>IF('Saisie CTAE'!Q26&gt;'Saisie CTAE'!R26,'Saisie CTAE'!Q26,'Saisie CTAE'!R26)</f>
        <v>0</v>
      </c>
      <c r="J33" s="264">
        <f>IF('Saisie CTAE'!S26&gt;'Saisie CTAE'!T26,'Saisie CTAE'!S26,'Saisie CTAE'!T26)</f>
        <v>0</v>
      </c>
      <c r="K33" s="265">
        <f>IF('Saisie CTAE'!O26&gt;'Saisie CTAE'!P26,'Saisie CTAE'!O26,'Saisie CTAE'!P26)</f>
        <v>0</v>
      </c>
      <c r="L33" s="266">
        <f>IF('Saisie CTAE'!U26&gt;'Saisie CTAE'!V26,'Saisie CTAE'!U26,'Saisie CTAE'!V26)</f>
        <v>0</v>
      </c>
      <c r="M33" s="266">
        <f>IF('Saisie CTAE'!J26&gt;'Saisie CTAE'!K26,'Saisie CTAE'!J26,'Saisie CTAE'!K26)</f>
        <v>0</v>
      </c>
      <c r="N33" s="267" t="str">
        <f>'Saisie CTAE'!AB26</f>
        <v xml:space="preserve"> </v>
      </c>
      <c r="O33" s="267" t="str">
        <f>'Saisie CTAE'!Z26</f>
        <v xml:space="preserve"> </v>
      </c>
      <c r="P33" s="347" t="str">
        <f>'Saisie CTAE'!I26</f>
        <v/>
      </c>
      <c r="Q33" s="350">
        <f>'Saisie CTAE'!AT26</f>
        <v>0</v>
      </c>
    </row>
    <row r="34" spans="1:17" ht="33.75" customHeight="1" x14ac:dyDescent="0.2">
      <c r="A34" s="259" t="str">
        <f>'Saisie CTAE'!F27</f>
        <v/>
      </c>
      <c r="B34" s="340"/>
      <c r="C34" s="260" t="str">
        <f>'Saisie CTAE'!C27</f>
        <v/>
      </c>
      <c r="D34" s="260" t="str">
        <f>'Saisie CTAE'!D27</f>
        <v/>
      </c>
      <c r="E34" s="260" t="str">
        <f>'Saisie CTAE'!E27</f>
        <v/>
      </c>
      <c r="F34" s="261">
        <f>'Saisie CTAE'!X27</f>
        <v>0</v>
      </c>
      <c r="G34" s="262">
        <f>'Saisie CTAE'!W27</f>
        <v>0</v>
      </c>
      <c r="H34" s="263">
        <f>IF('Saisie CTAE'!M27&gt;'Saisie CTAE'!N27,'Saisie CTAE'!M27,'Saisie CTAE'!N27)</f>
        <v>0</v>
      </c>
      <c r="I34" s="262">
        <f>IF('Saisie CTAE'!Q27&gt;'Saisie CTAE'!R27,'Saisie CTAE'!Q27,'Saisie CTAE'!R27)</f>
        <v>0</v>
      </c>
      <c r="J34" s="264">
        <f>IF('Saisie CTAE'!S27&gt;'Saisie CTAE'!T27,'Saisie CTAE'!S27,'Saisie CTAE'!T27)</f>
        <v>0</v>
      </c>
      <c r="K34" s="265">
        <f>IF('Saisie CTAE'!O27&gt;'Saisie CTAE'!P27,'Saisie CTAE'!O27,'Saisie CTAE'!P27)</f>
        <v>0</v>
      </c>
      <c r="L34" s="266">
        <f>IF('Saisie CTAE'!U27&gt;'Saisie CTAE'!V27,'Saisie CTAE'!U27,'Saisie CTAE'!V27)</f>
        <v>0</v>
      </c>
      <c r="M34" s="266">
        <f>IF('Saisie CTAE'!J27&gt;'Saisie CTAE'!K27,'Saisie CTAE'!J27,'Saisie CTAE'!K27)</f>
        <v>0</v>
      </c>
      <c r="N34" s="267" t="str">
        <f>'Saisie CTAE'!AB27</f>
        <v xml:space="preserve"> </v>
      </c>
      <c r="O34" s="267" t="str">
        <f>'Saisie CTAE'!Z27</f>
        <v xml:space="preserve"> </v>
      </c>
      <c r="P34" s="347" t="str">
        <f>'Saisie CTAE'!I27</f>
        <v/>
      </c>
      <c r="Q34" s="350">
        <f>'Saisie CTAE'!AT27</f>
        <v>0</v>
      </c>
    </row>
    <row r="35" spans="1:17" ht="33.75" customHeight="1" x14ac:dyDescent="0.2">
      <c r="A35" s="259" t="str">
        <f>'Saisie CTAE'!F28</f>
        <v/>
      </c>
      <c r="B35" s="340"/>
      <c r="C35" s="260" t="str">
        <f>'Saisie CTAE'!C28</f>
        <v/>
      </c>
      <c r="D35" s="260" t="str">
        <f>'Saisie CTAE'!D28</f>
        <v/>
      </c>
      <c r="E35" s="260" t="str">
        <f>'Saisie CTAE'!E28</f>
        <v/>
      </c>
      <c r="F35" s="261">
        <f>'Saisie CTAE'!X28</f>
        <v>0</v>
      </c>
      <c r="G35" s="262">
        <f>'Saisie CTAE'!W28</f>
        <v>0</v>
      </c>
      <c r="H35" s="263">
        <f>IF('Saisie CTAE'!M28&gt;'Saisie CTAE'!N28,'Saisie CTAE'!M28,'Saisie CTAE'!N28)</f>
        <v>0</v>
      </c>
      <c r="I35" s="262">
        <f>IF('Saisie CTAE'!Q28&gt;'Saisie CTAE'!R28,'Saisie CTAE'!Q28,'Saisie CTAE'!R28)</f>
        <v>0</v>
      </c>
      <c r="J35" s="264">
        <f>IF('Saisie CTAE'!S28&gt;'Saisie CTAE'!T28,'Saisie CTAE'!S28,'Saisie CTAE'!T28)</f>
        <v>0</v>
      </c>
      <c r="K35" s="265">
        <f>IF('Saisie CTAE'!O28&gt;'Saisie CTAE'!P28,'Saisie CTAE'!O28,'Saisie CTAE'!P28)</f>
        <v>0</v>
      </c>
      <c r="L35" s="266">
        <f>IF('Saisie CTAE'!U28&gt;'Saisie CTAE'!V28,'Saisie CTAE'!U28,'Saisie CTAE'!V28)</f>
        <v>0</v>
      </c>
      <c r="M35" s="266">
        <f>IF('Saisie CTAE'!J28&gt;'Saisie CTAE'!K28,'Saisie CTAE'!J28,'Saisie CTAE'!K28)</f>
        <v>0</v>
      </c>
      <c r="N35" s="267" t="str">
        <f>'Saisie CTAE'!AB28</f>
        <v xml:space="preserve"> </v>
      </c>
      <c r="O35" s="267" t="str">
        <f>'Saisie CTAE'!Z28</f>
        <v xml:space="preserve"> </v>
      </c>
      <c r="P35" s="347" t="str">
        <f>'Saisie CTAE'!I28</f>
        <v/>
      </c>
      <c r="Q35" s="350">
        <f>'Saisie CTAE'!AT28</f>
        <v>0</v>
      </c>
    </row>
    <row r="36" spans="1:17" ht="33.75" customHeight="1" x14ac:dyDescent="0.2">
      <c r="A36" s="259" t="str">
        <f>'Saisie CTAE'!F29</f>
        <v/>
      </c>
      <c r="B36" s="340"/>
      <c r="C36" s="260" t="str">
        <f>'Saisie CTAE'!C29</f>
        <v/>
      </c>
      <c r="D36" s="260" t="str">
        <f>'Saisie CTAE'!D29</f>
        <v/>
      </c>
      <c r="E36" s="260" t="str">
        <f>'Saisie CTAE'!E29</f>
        <v/>
      </c>
      <c r="F36" s="261">
        <f>'Saisie CTAE'!X29</f>
        <v>0</v>
      </c>
      <c r="G36" s="262">
        <f>'Saisie CTAE'!W29</f>
        <v>0</v>
      </c>
      <c r="H36" s="263">
        <f>IF('Saisie CTAE'!M29&gt;'Saisie CTAE'!N29,'Saisie CTAE'!M29,'Saisie CTAE'!N29)</f>
        <v>0</v>
      </c>
      <c r="I36" s="262">
        <f>IF('Saisie CTAE'!Q29&gt;'Saisie CTAE'!R29,'Saisie CTAE'!Q29,'Saisie CTAE'!R29)</f>
        <v>0</v>
      </c>
      <c r="J36" s="264">
        <f>IF('Saisie CTAE'!S29&gt;'Saisie CTAE'!T29,'Saisie CTAE'!S29,'Saisie CTAE'!T29)</f>
        <v>0</v>
      </c>
      <c r="K36" s="265">
        <f>IF('Saisie CTAE'!O29&gt;'Saisie CTAE'!P29,'Saisie CTAE'!O29,'Saisie CTAE'!P29)</f>
        <v>0</v>
      </c>
      <c r="L36" s="266">
        <f>IF('Saisie CTAE'!U29&gt;'Saisie CTAE'!V29,'Saisie CTAE'!U29,'Saisie CTAE'!V29)</f>
        <v>0</v>
      </c>
      <c r="M36" s="266">
        <f>IF('Saisie CTAE'!J29&gt;'Saisie CTAE'!K29,'Saisie CTAE'!J29,'Saisie CTAE'!K29)</f>
        <v>0</v>
      </c>
      <c r="N36" s="267" t="str">
        <f>'Saisie CTAE'!AB29</f>
        <v xml:space="preserve"> </v>
      </c>
      <c r="O36" s="267" t="str">
        <f>'Saisie CTAE'!Z29</f>
        <v xml:space="preserve"> </v>
      </c>
      <c r="P36" s="347" t="str">
        <f>'Saisie CTAE'!I29</f>
        <v/>
      </c>
      <c r="Q36" s="350">
        <f>'Saisie CTAE'!AT29</f>
        <v>0</v>
      </c>
    </row>
    <row r="37" spans="1:17" ht="33.75" customHeight="1" x14ac:dyDescent="0.2">
      <c r="A37" s="259" t="str">
        <f>'Saisie CTAE'!F30</f>
        <v/>
      </c>
      <c r="B37" s="340"/>
      <c r="C37" s="260" t="str">
        <f>'Saisie CTAE'!C30</f>
        <v/>
      </c>
      <c r="D37" s="260" t="str">
        <f>'Saisie CTAE'!D30</f>
        <v/>
      </c>
      <c r="E37" s="260" t="str">
        <f>'Saisie CTAE'!E30</f>
        <v/>
      </c>
      <c r="F37" s="261">
        <f>'Saisie CTAE'!X30</f>
        <v>0</v>
      </c>
      <c r="G37" s="262">
        <f>'Saisie CTAE'!W30</f>
        <v>0</v>
      </c>
      <c r="H37" s="263">
        <f>IF('Saisie CTAE'!M30&gt;'Saisie CTAE'!N30,'Saisie CTAE'!M30,'Saisie CTAE'!N30)</f>
        <v>0</v>
      </c>
      <c r="I37" s="262">
        <f>IF('Saisie CTAE'!Q30&gt;'Saisie CTAE'!R30,'Saisie CTAE'!Q30,'Saisie CTAE'!R30)</f>
        <v>0</v>
      </c>
      <c r="J37" s="264">
        <f>IF('Saisie CTAE'!S30&gt;'Saisie CTAE'!T30,'Saisie CTAE'!S30,'Saisie CTAE'!T30)</f>
        <v>0</v>
      </c>
      <c r="K37" s="265">
        <f>IF('Saisie CTAE'!O30&gt;'Saisie CTAE'!P30,'Saisie CTAE'!O30,'Saisie CTAE'!P30)</f>
        <v>0</v>
      </c>
      <c r="L37" s="266">
        <f>IF('Saisie CTAE'!U30&gt;'Saisie CTAE'!V30,'Saisie CTAE'!U30,'Saisie CTAE'!V30)</f>
        <v>0</v>
      </c>
      <c r="M37" s="266">
        <f>IF('Saisie CTAE'!J30&gt;'Saisie CTAE'!K30,'Saisie CTAE'!J30,'Saisie CTAE'!K30)</f>
        <v>0</v>
      </c>
      <c r="N37" s="267" t="str">
        <f>'Saisie CTAE'!AB30</f>
        <v xml:space="preserve"> </v>
      </c>
      <c r="O37" s="267" t="str">
        <f>'Saisie CTAE'!Z30</f>
        <v xml:space="preserve"> </v>
      </c>
      <c r="P37" s="347" t="str">
        <f>'Saisie CTAE'!I30</f>
        <v/>
      </c>
      <c r="Q37" s="350">
        <f>'Saisie CTAE'!AT30</f>
        <v>0</v>
      </c>
    </row>
    <row r="38" spans="1:17" ht="33.75" customHeight="1" x14ac:dyDescent="0.2">
      <c r="A38" s="259" t="str">
        <f>'Saisie CTAE'!F31</f>
        <v/>
      </c>
      <c r="B38" s="340"/>
      <c r="C38" s="260" t="str">
        <f>'Saisie CTAE'!C31</f>
        <v/>
      </c>
      <c r="D38" s="260" t="str">
        <f>'Saisie CTAE'!D31</f>
        <v/>
      </c>
      <c r="E38" s="260" t="str">
        <f>'Saisie CTAE'!E31</f>
        <v/>
      </c>
      <c r="F38" s="261">
        <f>'Saisie CTAE'!X31</f>
        <v>0</v>
      </c>
      <c r="G38" s="262">
        <f>'Saisie CTAE'!W31</f>
        <v>0</v>
      </c>
      <c r="H38" s="263">
        <f>IF('Saisie CTAE'!M31&gt;'Saisie CTAE'!N31,'Saisie CTAE'!M31,'Saisie CTAE'!N31)</f>
        <v>0</v>
      </c>
      <c r="I38" s="262">
        <f>IF('Saisie CTAE'!Q31&gt;'Saisie CTAE'!R31,'Saisie CTAE'!Q31,'Saisie CTAE'!R31)</f>
        <v>0</v>
      </c>
      <c r="J38" s="264">
        <f>IF('Saisie CTAE'!S31&gt;'Saisie CTAE'!T31,'Saisie CTAE'!S31,'Saisie CTAE'!T31)</f>
        <v>0</v>
      </c>
      <c r="K38" s="265">
        <f>IF('Saisie CTAE'!O31&gt;'Saisie CTAE'!P31,'Saisie CTAE'!O31,'Saisie CTAE'!P31)</f>
        <v>0</v>
      </c>
      <c r="L38" s="266">
        <f>IF('Saisie CTAE'!U31&gt;'Saisie CTAE'!V31,'Saisie CTAE'!U31,'Saisie CTAE'!V31)</f>
        <v>0</v>
      </c>
      <c r="M38" s="266">
        <f>IF('Saisie CTAE'!J31&gt;'Saisie CTAE'!K31,'Saisie CTAE'!J31,'Saisie CTAE'!K31)</f>
        <v>0</v>
      </c>
      <c r="N38" s="267" t="str">
        <f>'Saisie CTAE'!AB31</f>
        <v xml:space="preserve"> </v>
      </c>
      <c r="O38" s="267" t="str">
        <f>'Saisie CTAE'!Z31</f>
        <v xml:space="preserve"> </v>
      </c>
      <c r="P38" s="347" t="str">
        <f>'Saisie CTAE'!I31</f>
        <v/>
      </c>
      <c r="Q38" s="350">
        <f>'Saisie CTAE'!AT31</f>
        <v>0</v>
      </c>
    </row>
    <row r="39" spans="1:17" ht="33.75" customHeight="1" x14ac:dyDescent="0.2">
      <c r="A39" s="259" t="str">
        <f>'Saisie CTAE'!F32</f>
        <v/>
      </c>
      <c r="B39" s="340"/>
      <c r="C39" s="260" t="str">
        <f>'Saisie CTAE'!C32</f>
        <v/>
      </c>
      <c r="D39" s="260" t="str">
        <f>'Saisie CTAE'!D32</f>
        <v/>
      </c>
      <c r="E39" s="260" t="str">
        <f>'Saisie CTAE'!E32</f>
        <v/>
      </c>
      <c r="F39" s="261">
        <f>'Saisie CTAE'!X32</f>
        <v>0</v>
      </c>
      <c r="G39" s="262">
        <f>'Saisie CTAE'!W32</f>
        <v>0</v>
      </c>
      <c r="H39" s="263">
        <f>IF('Saisie CTAE'!M32&gt;'Saisie CTAE'!N32,'Saisie CTAE'!M32,'Saisie CTAE'!N32)</f>
        <v>0</v>
      </c>
      <c r="I39" s="262">
        <f>IF('Saisie CTAE'!Q32&gt;'Saisie CTAE'!R32,'Saisie CTAE'!Q32,'Saisie CTAE'!R32)</f>
        <v>0</v>
      </c>
      <c r="J39" s="264">
        <f>IF('Saisie CTAE'!S32&gt;'Saisie CTAE'!T32,'Saisie CTAE'!S32,'Saisie CTAE'!T32)</f>
        <v>0</v>
      </c>
      <c r="K39" s="265">
        <f>IF('Saisie CTAE'!O32&gt;'Saisie CTAE'!P32,'Saisie CTAE'!O32,'Saisie CTAE'!P32)</f>
        <v>0</v>
      </c>
      <c r="L39" s="266">
        <f>IF('Saisie CTAE'!U32&gt;'Saisie CTAE'!V32,'Saisie CTAE'!U32,'Saisie CTAE'!V32)</f>
        <v>0</v>
      </c>
      <c r="M39" s="266">
        <f>IF('Saisie CTAE'!J32&gt;'Saisie CTAE'!K32,'Saisie CTAE'!J32,'Saisie CTAE'!K32)</f>
        <v>0</v>
      </c>
      <c r="N39" s="267" t="str">
        <f>'Saisie CTAE'!AB32</f>
        <v xml:space="preserve"> </v>
      </c>
      <c r="O39" s="267" t="str">
        <f>'Saisie CTAE'!Z32</f>
        <v xml:space="preserve"> </v>
      </c>
      <c r="P39" s="347" t="str">
        <f>'Saisie CTAE'!I32</f>
        <v/>
      </c>
      <c r="Q39" s="350">
        <f>'Saisie CTAE'!AT32</f>
        <v>0</v>
      </c>
    </row>
    <row r="40" spans="1:17" ht="33.75" customHeight="1" x14ac:dyDescent="0.2">
      <c r="A40" s="259" t="str">
        <f>'Saisie CTAE'!F33</f>
        <v/>
      </c>
      <c r="B40" s="340"/>
      <c r="C40" s="260" t="str">
        <f>'Saisie CTAE'!C33</f>
        <v/>
      </c>
      <c r="D40" s="260" t="str">
        <f>'Saisie CTAE'!D33</f>
        <v/>
      </c>
      <c r="E40" s="260" t="str">
        <f>'Saisie CTAE'!E33</f>
        <v/>
      </c>
      <c r="F40" s="261">
        <f>'Saisie CTAE'!X33</f>
        <v>0</v>
      </c>
      <c r="G40" s="262">
        <f>'Saisie CTAE'!W33</f>
        <v>0</v>
      </c>
      <c r="H40" s="263">
        <f>IF('Saisie CTAE'!M33&gt;'Saisie CTAE'!N33,'Saisie CTAE'!M33,'Saisie CTAE'!N33)</f>
        <v>0</v>
      </c>
      <c r="I40" s="262">
        <f>IF('Saisie CTAE'!Q33&gt;'Saisie CTAE'!R33,'Saisie CTAE'!Q33,'Saisie CTAE'!R33)</f>
        <v>0</v>
      </c>
      <c r="J40" s="264">
        <f>IF('Saisie CTAE'!S33&gt;'Saisie CTAE'!T33,'Saisie CTAE'!S33,'Saisie CTAE'!T33)</f>
        <v>0</v>
      </c>
      <c r="K40" s="265">
        <f>IF('Saisie CTAE'!O33&gt;'Saisie CTAE'!P33,'Saisie CTAE'!O33,'Saisie CTAE'!P33)</f>
        <v>0</v>
      </c>
      <c r="L40" s="266">
        <f>IF('Saisie CTAE'!U33&gt;'Saisie CTAE'!V33,'Saisie CTAE'!U33,'Saisie CTAE'!V33)</f>
        <v>0</v>
      </c>
      <c r="M40" s="266">
        <f>IF('Saisie CTAE'!J33&gt;'Saisie CTAE'!K33,'Saisie CTAE'!J33,'Saisie CTAE'!K33)</f>
        <v>0</v>
      </c>
      <c r="N40" s="267" t="str">
        <f>'Saisie CTAE'!AB33</f>
        <v xml:space="preserve"> </v>
      </c>
      <c r="O40" s="267" t="str">
        <f>'Saisie CTAE'!Z33</f>
        <v xml:space="preserve"> </v>
      </c>
      <c r="P40" s="347" t="str">
        <f>'Saisie CTAE'!I33</f>
        <v/>
      </c>
      <c r="Q40" s="350">
        <f>'Saisie CTAE'!AT33</f>
        <v>0</v>
      </c>
    </row>
    <row r="41" spans="1:17" ht="33.75" customHeight="1" x14ac:dyDescent="0.2">
      <c r="A41" s="259" t="str">
        <f>'Saisie CTAE'!F34</f>
        <v/>
      </c>
      <c r="B41" s="340"/>
      <c r="C41" s="260" t="str">
        <f>'Saisie CTAE'!C34</f>
        <v/>
      </c>
      <c r="D41" s="260" t="str">
        <f>'Saisie CTAE'!D34</f>
        <v/>
      </c>
      <c r="E41" s="260" t="str">
        <f>'Saisie CTAE'!E34</f>
        <v/>
      </c>
      <c r="F41" s="261">
        <f>'Saisie CTAE'!X34</f>
        <v>0</v>
      </c>
      <c r="G41" s="262">
        <f>'Saisie CTAE'!W34</f>
        <v>0</v>
      </c>
      <c r="H41" s="263">
        <f>IF('Saisie CTAE'!M34&gt;'Saisie CTAE'!N34,'Saisie CTAE'!M34,'Saisie CTAE'!N34)</f>
        <v>0</v>
      </c>
      <c r="I41" s="262">
        <f>IF('Saisie CTAE'!Q34&gt;'Saisie CTAE'!R34,'Saisie CTAE'!Q34,'Saisie CTAE'!R34)</f>
        <v>0</v>
      </c>
      <c r="J41" s="264">
        <f>IF('Saisie CTAE'!S34&gt;'Saisie CTAE'!T34,'Saisie CTAE'!S34,'Saisie CTAE'!T34)</f>
        <v>0</v>
      </c>
      <c r="K41" s="265">
        <f>IF('Saisie CTAE'!O34&gt;'Saisie CTAE'!P34,'Saisie CTAE'!O34,'Saisie CTAE'!P34)</f>
        <v>0</v>
      </c>
      <c r="L41" s="266">
        <f>IF('Saisie CTAE'!U34&gt;'Saisie CTAE'!V34,'Saisie CTAE'!U34,'Saisie CTAE'!V34)</f>
        <v>0</v>
      </c>
      <c r="M41" s="266">
        <f>IF('Saisie CTAE'!J34&gt;'Saisie CTAE'!K34,'Saisie CTAE'!J34,'Saisie CTAE'!K34)</f>
        <v>0</v>
      </c>
      <c r="N41" s="267" t="str">
        <f>'Saisie CTAE'!AB34</f>
        <v xml:space="preserve"> </v>
      </c>
      <c r="O41" s="267" t="str">
        <f>'Saisie CTAE'!Z34</f>
        <v xml:space="preserve"> </v>
      </c>
      <c r="P41" s="347" t="str">
        <f>'Saisie CTAE'!I34</f>
        <v/>
      </c>
      <c r="Q41" s="350">
        <f>'Saisie CTAE'!AT34</f>
        <v>0</v>
      </c>
    </row>
    <row r="42" spans="1:17" ht="33.75" customHeight="1" x14ac:dyDescent="0.2">
      <c r="A42" s="259" t="str">
        <f>'Saisie CTAE'!F35</f>
        <v/>
      </c>
      <c r="B42" s="340"/>
      <c r="C42" s="260" t="str">
        <f>'Saisie CTAE'!C35</f>
        <v/>
      </c>
      <c r="D42" s="260" t="str">
        <f>'Saisie CTAE'!D35</f>
        <v/>
      </c>
      <c r="E42" s="260" t="str">
        <f>'Saisie CTAE'!E35</f>
        <v/>
      </c>
      <c r="F42" s="261">
        <f>'Saisie CTAE'!X35</f>
        <v>0</v>
      </c>
      <c r="G42" s="262">
        <f>'Saisie CTAE'!W35</f>
        <v>0</v>
      </c>
      <c r="H42" s="263">
        <f>IF('Saisie CTAE'!M35&gt;'Saisie CTAE'!N35,'Saisie CTAE'!M35,'Saisie CTAE'!N35)</f>
        <v>0</v>
      </c>
      <c r="I42" s="262">
        <f>IF('Saisie CTAE'!Q35&gt;'Saisie CTAE'!R35,'Saisie CTAE'!Q35,'Saisie CTAE'!R35)</f>
        <v>0</v>
      </c>
      <c r="J42" s="264">
        <f>IF('Saisie CTAE'!S35&gt;'Saisie CTAE'!T35,'Saisie CTAE'!S35,'Saisie CTAE'!T35)</f>
        <v>0</v>
      </c>
      <c r="K42" s="265">
        <f>IF('Saisie CTAE'!O35&gt;'Saisie CTAE'!P35,'Saisie CTAE'!O35,'Saisie CTAE'!P35)</f>
        <v>0</v>
      </c>
      <c r="L42" s="266">
        <f>IF('Saisie CTAE'!U35&gt;'Saisie CTAE'!V35,'Saisie CTAE'!U35,'Saisie CTAE'!V35)</f>
        <v>0</v>
      </c>
      <c r="M42" s="266">
        <f>IF('Saisie CTAE'!J35&gt;'Saisie CTAE'!K35,'Saisie CTAE'!J35,'Saisie CTAE'!K35)</f>
        <v>0</v>
      </c>
      <c r="N42" s="267" t="str">
        <f>'Saisie CTAE'!AB35</f>
        <v xml:space="preserve"> </v>
      </c>
      <c r="O42" s="267" t="str">
        <f>'Saisie CTAE'!Z35</f>
        <v xml:space="preserve"> </v>
      </c>
      <c r="P42" s="347" t="str">
        <f>'Saisie CTAE'!I35</f>
        <v/>
      </c>
      <c r="Q42" s="350">
        <f>'Saisie CTAE'!AT35</f>
        <v>0</v>
      </c>
    </row>
    <row r="43" spans="1:17" ht="33.75" customHeight="1" x14ac:dyDescent="0.2">
      <c r="A43" s="259" t="str">
        <f>'Saisie CTAE'!F36</f>
        <v/>
      </c>
      <c r="B43" s="340"/>
      <c r="C43" s="260" t="str">
        <f>'Saisie CTAE'!C36</f>
        <v/>
      </c>
      <c r="D43" s="260" t="str">
        <f>'Saisie CTAE'!D36</f>
        <v/>
      </c>
      <c r="E43" s="260" t="str">
        <f>'Saisie CTAE'!E36</f>
        <v/>
      </c>
      <c r="F43" s="261">
        <f>'Saisie CTAE'!X36</f>
        <v>0</v>
      </c>
      <c r="G43" s="262">
        <f>'Saisie CTAE'!W36</f>
        <v>0</v>
      </c>
      <c r="H43" s="263">
        <f>IF('Saisie CTAE'!M36&gt;'Saisie CTAE'!N36,'Saisie CTAE'!M36,'Saisie CTAE'!N36)</f>
        <v>0</v>
      </c>
      <c r="I43" s="262">
        <f>IF('Saisie CTAE'!Q36&gt;'Saisie CTAE'!R36,'Saisie CTAE'!Q36,'Saisie CTAE'!R36)</f>
        <v>0</v>
      </c>
      <c r="J43" s="264">
        <f>IF('Saisie CTAE'!S36&gt;'Saisie CTAE'!T36,'Saisie CTAE'!S36,'Saisie CTAE'!T36)</f>
        <v>0</v>
      </c>
      <c r="K43" s="265">
        <f>IF('Saisie CTAE'!O36&gt;'Saisie CTAE'!P36,'Saisie CTAE'!O36,'Saisie CTAE'!P36)</f>
        <v>0</v>
      </c>
      <c r="L43" s="266">
        <f>IF('Saisie CTAE'!U36&gt;'Saisie CTAE'!V36,'Saisie CTAE'!U36,'Saisie CTAE'!V36)</f>
        <v>0</v>
      </c>
      <c r="M43" s="266">
        <f>IF('Saisie CTAE'!J36&gt;'Saisie CTAE'!K36,'Saisie CTAE'!J36,'Saisie CTAE'!K36)</f>
        <v>0</v>
      </c>
      <c r="N43" s="267" t="str">
        <f>'Saisie CTAE'!AB36</f>
        <v xml:space="preserve"> </v>
      </c>
      <c r="O43" s="267" t="str">
        <f>'Saisie CTAE'!Z36</f>
        <v xml:space="preserve"> </v>
      </c>
      <c r="P43" s="347" t="str">
        <f>'Saisie CTAE'!I36</f>
        <v/>
      </c>
      <c r="Q43" s="350">
        <f>'Saisie CTAE'!AT36</f>
        <v>0</v>
      </c>
    </row>
    <row r="44" spans="1:17" ht="33.75" customHeight="1" x14ac:dyDescent="0.2">
      <c r="A44" s="259" t="str">
        <f>'Saisie CTAE'!F37</f>
        <v/>
      </c>
      <c r="B44" s="340"/>
      <c r="C44" s="260" t="str">
        <f>'Saisie CTAE'!C37</f>
        <v/>
      </c>
      <c r="D44" s="260" t="str">
        <f>'Saisie CTAE'!D37</f>
        <v/>
      </c>
      <c r="E44" s="260" t="str">
        <f>'Saisie CTAE'!E37</f>
        <v/>
      </c>
      <c r="F44" s="261">
        <f>'Saisie CTAE'!X37</f>
        <v>0</v>
      </c>
      <c r="G44" s="262">
        <f>'Saisie CTAE'!W37</f>
        <v>0</v>
      </c>
      <c r="H44" s="263">
        <f>IF('Saisie CTAE'!M37&gt;'Saisie CTAE'!N37,'Saisie CTAE'!M37,'Saisie CTAE'!N37)</f>
        <v>0</v>
      </c>
      <c r="I44" s="262">
        <f>IF('Saisie CTAE'!Q37&gt;'Saisie CTAE'!R37,'Saisie CTAE'!Q37,'Saisie CTAE'!R37)</f>
        <v>0</v>
      </c>
      <c r="J44" s="264">
        <f>IF('Saisie CTAE'!S37&gt;'Saisie CTAE'!T37,'Saisie CTAE'!S37,'Saisie CTAE'!T37)</f>
        <v>0</v>
      </c>
      <c r="K44" s="265">
        <f>IF('Saisie CTAE'!O37&gt;'Saisie CTAE'!P37,'Saisie CTAE'!O37,'Saisie CTAE'!P37)</f>
        <v>0</v>
      </c>
      <c r="L44" s="266">
        <f>IF('Saisie CTAE'!U37&gt;'Saisie CTAE'!V37,'Saisie CTAE'!U37,'Saisie CTAE'!V37)</f>
        <v>0</v>
      </c>
      <c r="M44" s="266">
        <f>IF('Saisie CTAE'!J37&gt;'Saisie CTAE'!K37,'Saisie CTAE'!J37,'Saisie CTAE'!K37)</f>
        <v>0</v>
      </c>
      <c r="N44" s="267" t="str">
        <f>'Saisie CTAE'!AB37</f>
        <v xml:space="preserve"> </v>
      </c>
      <c r="O44" s="267" t="str">
        <f>'Saisie CTAE'!Z37</f>
        <v xml:space="preserve"> </v>
      </c>
      <c r="P44" s="347" t="str">
        <f>'Saisie CTAE'!I37</f>
        <v/>
      </c>
      <c r="Q44" s="350">
        <f>'Saisie CTAE'!AT37</f>
        <v>0</v>
      </c>
    </row>
    <row r="45" spans="1:17" ht="33.75" customHeight="1" x14ac:dyDescent="0.2">
      <c r="A45" s="259" t="str">
        <f>'Saisie CTAE'!F38</f>
        <v/>
      </c>
      <c r="B45" s="340"/>
      <c r="C45" s="260" t="str">
        <f>'Saisie CTAE'!C38</f>
        <v/>
      </c>
      <c r="D45" s="260" t="str">
        <f>'Saisie CTAE'!D38</f>
        <v/>
      </c>
      <c r="E45" s="260" t="str">
        <f>'Saisie CTAE'!E38</f>
        <v/>
      </c>
      <c r="F45" s="261">
        <f>'Saisie CTAE'!X38</f>
        <v>0</v>
      </c>
      <c r="G45" s="262">
        <f>'Saisie CTAE'!W38</f>
        <v>0</v>
      </c>
      <c r="H45" s="263">
        <f>IF('Saisie CTAE'!M38&gt;'Saisie CTAE'!N38,'Saisie CTAE'!M38,'Saisie CTAE'!N38)</f>
        <v>0</v>
      </c>
      <c r="I45" s="262">
        <f>IF('Saisie CTAE'!Q38&gt;'Saisie CTAE'!R38,'Saisie CTAE'!Q38,'Saisie CTAE'!R38)</f>
        <v>0</v>
      </c>
      <c r="J45" s="264">
        <f>IF('Saisie CTAE'!S38&gt;'Saisie CTAE'!T38,'Saisie CTAE'!S38,'Saisie CTAE'!T38)</f>
        <v>0</v>
      </c>
      <c r="K45" s="265">
        <f>IF('Saisie CTAE'!O38&gt;'Saisie CTAE'!P38,'Saisie CTAE'!O38,'Saisie CTAE'!P38)</f>
        <v>0</v>
      </c>
      <c r="L45" s="266">
        <f>IF('Saisie CTAE'!U38&gt;'Saisie CTAE'!V38,'Saisie CTAE'!U38,'Saisie CTAE'!V38)</f>
        <v>0</v>
      </c>
      <c r="M45" s="266">
        <f>IF('Saisie CTAE'!J38&gt;'Saisie CTAE'!K38,'Saisie CTAE'!J38,'Saisie CTAE'!K38)</f>
        <v>0</v>
      </c>
      <c r="N45" s="267" t="str">
        <f>'Saisie CTAE'!AB38</f>
        <v xml:space="preserve"> </v>
      </c>
      <c r="O45" s="267" t="str">
        <f>'Saisie CTAE'!Z38</f>
        <v xml:space="preserve"> </v>
      </c>
      <c r="P45" s="347" t="str">
        <f>'Saisie CTAE'!I38</f>
        <v/>
      </c>
      <c r="Q45" s="350">
        <f>'Saisie CTAE'!AT38</f>
        <v>0</v>
      </c>
    </row>
    <row r="46" spans="1:17" ht="33.75" customHeight="1" x14ac:dyDescent="0.2">
      <c r="A46" s="259" t="str">
        <f>'Saisie CTAE'!F39</f>
        <v/>
      </c>
      <c r="B46" s="340"/>
      <c r="C46" s="260" t="str">
        <f>'Saisie CTAE'!C39</f>
        <v/>
      </c>
      <c r="D46" s="260" t="str">
        <f>'Saisie CTAE'!D39</f>
        <v/>
      </c>
      <c r="E46" s="260" t="str">
        <f>'Saisie CTAE'!E39</f>
        <v/>
      </c>
      <c r="F46" s="261">
        <f>'Saisie CTAE'!X39</f>
        <v>0</v>
      </c>
      <c r="G46" s="262">
        <f>'Saisie CTAE'!W39</f>
        <v>0</v>
      </c>
      <c r="H46" s="263">
        <f>IF('Saisie CTAE'!M39&gt;'Saisie CTAE'!N39,'Saisie CTAE'!M39,'Saisie CTAE'!N39)</f>
        <v>0</v>
      </c>
      <c r="I46" s="262">
        <f>IF('Saisie CTAE'!Q39&gt;'Saisie CTAE'!R39,'Saisie CTAE'!Q39,'Saisie CTAE'!R39)</f>
        <v>0</v>
      </c>
      <c r="J46" s="264">
        <f>IF('Saisie CTAE'!S39&gt;'Saisie CTAE'!T39,'Saisie CTAE'!S39,'Saisie CTAE'!T39)</f>
        <v>0</v>
      </c>
      <c r="K46" s="265">
        <f>IF('Saisie CTAE'!O39&gt;'Saisie CTAE'!P39,'Saisie CTAE'!O39,'Saisie CTAE'!P39)</f>
        <v>0</v>
      </c>
      <c r="L46" s="266">
        <f>IF('Saisie CTAE'!U39&gt;'Saisie CTAE'!V39,'Saisie CTAE'!U39,'Saisie CTAE'!V39)</f>
        <v>0</v>
      </c>
      <c r="M46" s="266">
        <f>IF('Saisie CTAE'!J39&gt;'Saisie CTAE'!K39,'Saisie CTAE'!J39,'Saisie CTAE'!K39)</f>
        <v>0</v>
      </c>
      <c r="N46" s="267" t="str">
        <f>'Saisie CTAE'!AB39</f>
        <v xml:space="preserve"> </v>
      </c>
      <c r="O46" s="267" t="str">
        <f>'Saisie CTAE'!Z39</f>
        <v xml:space="preserve"> </v>
      </c>
      <c r="P46" s="347" t="str">
        <f>'Saisie CTAE'!I39</f>
        <v/>
      </c>
      <c r="Q46" s="350">
        <f>'Saisie CTAE'!AT39</f>
        <v>0</v>
      </c>
    </row>
    <row r="47" spans="1:17" ht="33.75" customHeight="1" x14ac:dyDescent="0.2">
      <c r="A47" s="259" t="str">
        <f>'Saisie CTAE'!F40</f>
        <v/>
      </c>
      <c r="B47" s="340"/>
      <c r="C47" s="260" t="str">
        <f>'Saisie CTAE'!C40</f>
        <v/>
      </c>
      <c r="D47" s="260" t="str">
        <f>'Saisie CTAE'!D40</f>
        <v/>
      </c>
      <c r="E47" s="260" t="str">
        <f>'Saisie CTAE'!E40</f>
        <v/>
      </c>
      <c r="F47" s="261">
        <f>'Saisie CTAE'!X40</f>
        <v>0</v>
      </c>
      <c r="G47" s="262">
        <f>'Saisie CTAE'!W40</f>
        <v>0</v>
      </c>
      <c r="H47" s="263">
        <f>IF('Saisie CTAE'!M40&gt;'Saisie CTAE'!N40,'Saisie CTAE'!M40,'Saisie CTAE'!N40)</f>
        <v>0</v>
      </c>
      <c r="I47" s="262">
        <f>IF('Saisie CTAE'!Q40&gt;'Saisie CTAE'!R40,'Saisie CTAE'!Q40,'Saisie CTAE'!R40)</f>
        <v>0</v>
      </c>
      <c r="J47" s="264">
        <f>IF('Saisie CTAE'!S40&gt;'Saisie CTAE'!T40,'Saisie CTAE'!S40,'Saisie CTAE'!T40)</f>
        <v>0</v>
      </c>
      <c r="K47" s="265">
        <f>IF('Saisie CTAE'!O40&gt;'Saisie CTAE'!P40,'Saisie CTAE'!O40,'Saisie CTAE'!P40)</f>
        <v>0</v>
      </c>
      <c r="L47" s="266">
        <f>IF('Saisie CTAE'!U40&gt;'Saisie CTAE'!V40,'Saisie CTAE'!U40,'Saisie CTAE'!V40)</f>
        <v>0</v>
      </c>
      <c r="M47" s="266">
        <f>IF('Saisie CTAE'!J40&gt;'Saisie CTAE'!K40,'Saisie CTAE'!J40,'Saisie CTAE'!K40)</f>
        <v>0</v>
      </c>
      <c r="N47" s="267" t="str">
        <f>'Saisie CTAE'!AB40</f>
        <v xml:space="preserve"> </v>
      </c>
      <c r="O47" s="267" t="str">
        <f>'Saisie CTAE'!Z40</f>
        <v xml:space="preserve"> </v>
      </c>
      <c r="P47" s="347" t="str">
        <f>'Saisie CTAE'!I40</f>
        <v/>
      </c>
      <c r="Q47" s="350">
        <f>'Saisie CTAE'!AT40</f>
        <v>0</v>
      </c>
    </row>
    <row r="48" spans="1:17" ht="33.75" customHeight="1" x14ac:dyDescent="0.2">
      <c r="A48" s="259" t="str">
        <f>'Saisie CTAE'!F41</f>
        <v/>
      </c>
      <c r="B48" s="340"/>
      <c r="C48" s="260" t="str">
        <f>'Saisie CTAE'!C41</f>
        <v/>
      </c>
      <c r="D48" s="260" t="str">
        <f>'Saisie CTAE'!D41</f>
        <v/>
      </c>
      <c r="E48" s="260" t="str">
        <f>'Saisie CTAE'!E41</f>
        <v/>
      </c>
      <c r="F48" s="261">
        <f>'Saisie CTAE'!X41</f>
        <v>0</v>
      </c>
      <c r="G48" s="262">
        <f>'Saisie CTAE'!W41</f>
        <v>0</v>
      </c>
      <c r="H48" s="263">
        <f>IF('Saisie CTAE'!M41&gt;'Saisie CTAE'!N41,'Saisie CTAE'!M41,'Saisie CTAE'!N41)</f>
        <v>0</v>
      </c>
      <c r="I48" s="262">
        <f>IF('Saisie CTAE'!Q41&gt;'Saisie CTAE'!R41,'Saisie CTAE'!Q41,'Saisie CTAE'!R41)</f>
        <v>0</v>
      </c>
      <c r="J48" s="264">
        <f>IF('Saisie CTAE'!S41&gt;'Saisie CTAE'!T41,'Saisie CTAE'!S41,'Saisie CTAE'!T41)</f>
        <v>0</v>
      </c>
      <c r="K48" s="265">
        <f>IF('Saisie CTAE'!O41&gt;'Saisie CTAE'!P41,'Saisie CTAE'!O41,'Saisie CTAE'!P41)</f>
        <v>0</v>
      </c>
      <c r="L48" s="266">
        <f>IF('Saisie CTAE'!U41&gt;'Saisie CTAE'!V41,'Saisie CTAE'!U41,'Saisie CTAE'!V41)</f>
        <v>0</v>
      </c>
      <c r="M48" s="266">
        <f>IF('Saisie CTAE'!J41&gt;'Saisie CTAE'!K41,'Saisie CTAE'!J41,'Saisie CTAE'!K41)</f>
        <v>0</v>
      </c>
      <c r="N48" s="267" t="str">
        <f>'Saisie CTAE'!AB41</f>
        <v xml:space="preserve"> </v>
      </c>
      <c r="O48" s="267" t="str">
        <f>'Saisie CTAE'!Z41</f>
        <v xml:space="preserve"> </v>
      </c>
      <c r="P48" s="347" t="str">
        <f>'Saisie CTAE'!I41</f>
        <v/>
      </c>
      <c r="Q48" s="350">
        <f>'Saisie CTAE'!AT41</f>
        <v>0</v>
      </c>
    </row>
    <row r="49" spans="1:17" ht="33.75" customHeight="1" x14ac:dyDescent="0.2">
      <c r="A49" s="259" t="str">
        <f>'Saisie CTAE'!F42</f>
        <v/>
      </c>
      <c r="B49" s="340"/>
      <c r="C49" s="260" t="str">
        <f>'Saisie CTAE'!C42</f>
        <v/>
      </c>
      <c r="D49" s="260" t="str">
        <f>'Saisie CTAE'!D42</f>
        <v/>
      </c>
      <c r="E49" s="260" t="str">
        <f>'Saisie CTAE'!E42</f>
        <v/>
      </c>
      <c r="F49" s="261">
        <f>'Saisie CTAE'!X42</f>
        <v>0</v>
      </c>
      <c r="G49" s="262">
        <f>'Saisie CTAE'!W42</f>
        <v>0</v>
      </c>
      <c r="H49" s="263">
        <f>IF('Saisie CTAE'!M42&gt;'Saisie CTAE'!N42,'Saisie CTAE'!M42,'Saisie CTAE'!N42)</f>
        <v>0</v>
      </c>
      <c r="I49" s="262">
        <f>IF('Saisie CTAE'!Q42&gt;'Saisie CTAE'!R42,'Saisie CTAE'!Q42,'Saisie CTAE'!R42)</f>
        <v>0</v>
      </c>
      <c r="J49" s="264">
        <f>IF('Saisie CTAE'!S42&gt;'Saisie CTAE'!T42,'Saisie CTAE'!S42,'Saisie CTAE'!T42)</f>
        <v>0</v>
      </c>
      <c r="K49" s="265">
        <f>IF('Saisie CTAE'!O42&gt;'Saisie CTAE'!P42,'Saisie CTAE'!O42,'Saisie CTAE'!P42)</f>
        <v>0</v>
      </c>
      <c r="L49" s="266">
        <f>IF('Saisie CTAE'!U42&gt;'Saisie CTAE'!V42,'Saisie CTAE'!U42,'Saisie CTAE'!V42)</f>
        <v>0</v>
      </c>
      <c r="M49" s="266">
        <f>IF('Saisie CTAE'!J42&gt;'Saisie CTAE'!K42,'Saisie CTAE'!J42,'Saisie CTAE'!K42)</f>
        <v>0</v>
      </c>
      <c r="N49" s="267" t="str">
        <f>'Saisie CTAE'!AB42</f>
        <v xml:space="preserve"> </v>
      </c>
      <c r="O49" s="267" t="str">
        <f>'Saisie CTAE'!Z42</f>
        <v xml:space="preserve"> </v>
      </c>
      <c r="P49" s="347" t="str">
        <f>'Saisie CTAE'!I42</f>
        <v/>
      </c>
      <c r="Q49" s="350">
        <f>'Saisie CTAE'!AT42</f>
        <v>0</v>
      </c>
    </row>
    <row r="50" spans="1:17" ht="33.75" customHeight="1" x14ac:dyDescent="0.2">
      <c r="A50" s="259" t="str">
        <f>'Saisie CTAE'!F43</f>
        <v/>
      </c>
      <c r="B50" s="340"/>
      <c r="C50" s="260" t="str">
        <f>'Saisie CTAE'!C43</f>
        <v/>
      </c>
      <c r="D50" s="260" t="str">
        <f>'Saisie CTAE'!D43</f>
        <v/>
      </c>
      <c r="E50" s="260" t="str">
        <f>'Saisie CTAE'!E43</f>
        <v/>
      </c>
      <c r="F50" s="261">
        <f>'Saisie CTAE'!X43</f>
        <v>0</v>
      </c>
      <c r="G50" s="262">
        <f>'Saisie CTAE'!W43</f>
        <v>0</v>
      </c>
      <c r="H50" s="263">
        <f>IF('Saisie CTAE'!M43&gt;'Saisie CTAE'!N43,'Saisie CTAE'!M43,'Saisie CTAE'!N43)</f>
        <v>0</v>
      </c>
      <c r="I50" s="262">
        <f>IF('Saisie CTAE'!Q43&gt;'Saisie CTAE'!R43,'Saisie CTAE'!Q43,'Saisie CTAE'!R43)</f>
        <v>0</v>
      </c>
      <c r="J50" s="264">
        <f>IF('Saisie CTAE'!S43&gt;'Saisie CTAE'!T43,'Saisie CTAE'!S43,'Saisie CTAE'!T43)</f>
        <v>0</v>
      </c>
      <c r="K50" s="265">
        <f>IF('Saisie CTAE'!O43&gt;'Saisie CTAE'!P43,'Saisie CTAE'!O43,'Saisie CTAE'!P43)</f>
        <v>0</v>
      </c>
      <c r="L50" s="266">
        <f>IF('Saisie CTAE'!U43&gt;'Saisie CTAE'!V43,'Saisie CTAE'!U43,'Saisie CTAE'!V43)</f>
        <v>0</v>
      </c>
      <c r="M50" s="266">
        <f>IF('Saisie CTAE'!J43&gt;'Saisie CTAE'!K43,'Saisie CTAE'!J43,'Saisie CTAE'!K43)</f>
        <v>0</v>
      </c>
      <c r="N50" s="267" t="str">
        <f>'Saisie CTAE'!AB43</f>
        <v xml:space="preserve"> </v>
      </c>
      <c r="O50" s="267" t="str">
        <f>'Saisie CTAE'!Z43</f>
        <v xml:space="preserve"> </v>
      </c>
      <c r="P50" s="347" t="str">
        <f>'Saisie CTAE'!I43</f>
        <v/>
      </c>
      <c r="Q50" s="350">
        <f>'Saisie CTAE'!AT43</f>
        <v>0</v>
      </c>
    </row>
  </sheetData>
  <autoFilter ref="A13:Q50"/>
  <mergeCells count="20">
    <mergeCell ref="D11:F11"/>
    <mergeCell ref="C6:C7"/>
    <mergeCell ref="D6:F7"/>
    <mergeCell ref="D1:L1"/>
    <mergeCell ref="H10:J10"/>
    <mergeCell ref="H11:J11"/>
    <mergeCell ref="K10:M10"/>
    <mergeCell ref="K11:M11"/>
    <mergeCell ref="D2:N2"/>
    <mergeCell ref="C3:N3"/>
    <mergeCell ref="H6:M6"/>
    <mergeCell ref="K7:M7"/>
    <mergeCell ref="K8:M8"/>
    <mergeCell ref="K9:M9"/>
    <mergeCell ref="H7:J7"/>
    <mergeCell ref="H8:J8"/>
    <mergeCell ref="H9:J9"/>
    <mergeCell ref="D8:F8"/>
    <mergeCell ref="D9:F9"/>
    <mergeCell ref="D10:F10"/>
  </mergeCells>
  <conditionalFormatting sqref="A15:O50">
    <cfRule type="cellIs" dxfId="44" priority="3" stopIfTrue="1" operator="equal">
      <formula>0</formula>
    </cfRule>
  </conditionalFormatting>
  <conditionalFormatting sqref="H7:H11 K7:K11">
    <cfRule type="cellIs" dxfId="43" priority="1" stopIfTrue="1" operator="equal">
      <formula>0</formula>
    </cfRule>
  </conditionalFormatting>
  <dataValidations count="3">
    <dataValidation type="list" allowBlank="1" showInputMessage="1" showErrorMessage="1" sqref="H7:M11 G7">
      <formula1>EncCTAE</formula1>
    </dataValidation>
    <dataValidation type="list" allowBlank="1" showInputMessage="1" showErrorMessage="1" sqref="D8:G11">
      <formula1>EAP</formula1>
    </dataValidation>
    <dataValidation type="list" allowBlank="1" showInputMessage="1" showErrorMessage="1" sqref="D6:F7">
      <formula1>OffCTAE</formula1>
    </dataValidation>
  </dataValidations>
  <printOptions horizontalCentered="1"/>
  <pageMargins left="0.39370078740157483" right="0.39370078740157483" top="0.35433070866141736" bottom="0.19685039370078741" header="0.39370078740157483" footer="0.19685039370078741"/>
  <pageSetup paperSize="9" scale="59" fitToHeight="0" orientation="landscape" copies="5" r:id="rId1"/>
  <headerFooter alignWithMargins="0">
    <oddFooter>&amp;R&amp;16Page &amp;P/&amp;N</oddFooter>
  </headerFooter>
  <drawing r:id="rId2"/>
  <legacyDrawing r:id="rId3"/>
  <controls>
    <mc:AlternateContent xmlns:mc="http://schemas.openxmlformats.org/markup-compatibility/2006">
      <mc:Choice Requires="x14">
        <control shapeId="6146" r:id="rId4" name="CommandButton2">
          <controlPr defaultSize="0" print="0" autoLine="0" r:id="rId5">
            <anchor moveWithCells="1">
              <from>
                <xdr:col>2</xdr:col>
                <xdr:colOff>0</xdr:colOff>
                <xdr:row>2</xdr:row>
                <xdr:rowOff>38100</xdr:rowOff>
              </from>
              <to>
                <xdr:col>3</xdr:col>
                <xdr:colOff>1209675</xdr:colOff>
                <xdr:row>4</xdr:row>
                <xdr:rowOff>228600</xdr:rowOff>
              </to>
            </anchor>
          </controlPr>
        </control>
      </mc:Choice>
      <mc:Fallback>
        <control shapeId="6146" r:id="rId4" name="CommandButton2"/>
      </mc:Fallback>
    </mc:AlternateContent>
    <mc:AlternateContent xmlns:mc="http://schemas.openxmlformats.org/markup-compatibility/2006">
      <mc:Choice Requires="x14">
        <control shapeId="6145" r:id="rId6" name="CommandButton1">
          <controlPr defaultSize="0" print="0" autoLine="0" r:id="rId7">
            <anchor moveWithCells="1">
              <from>
                <xdr:col>0</xdr:col>
                <xdr:colOff>76200</xdr:colOff>
                <xdr:row>2</xdr:row>
                <xdr:rowOff>28575</xdr:rowOff>
              </from>
              <to>
                <xdr:col>1</xdr:col>
                <xdr:colOff>295275</xdr:colOff>
                <xdr:row>4</xdr:row>
                <xdr:rowOff>228600</xdr:rowOff>
              </to>
            </anchor>
          </controlPr>
        </control>
      </mc:Choice>
      <mc:Fallback>
        <control shapeId="6145" r:id="rId6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 filterMode="1">
    <tabColor indexed="44"/>
    <pageSetUpPr fitToPage="1"/>
  </sheetPr>
  <dimension ref="A1:O50"/>
  <sheetViews>
    <sheetView view="pageBreakPreview" zoomScale="70" zoomScaleNormal="40" zoomScaleSheetLayoutView="70" workbookViewId="0">
      <selection activeCell="T51" sqref="T51"/>
    </sheetView>
  </sheetViews>
  <sheetFormatPr baseColWidth="10" defaultColWidth="11.42578125" defaultRowHeight="18" x14ac:dyDescent="0.25"/>
  <cols>
    <col min="1" max="1" width="18.5703125" style="216" customWidth="1"/>
    <col min="2" max="2" width="30.7109375" style="216" customWidth="1"/>
    <col min="3" max="3" width="28.28515625" style="216" customWidth="1"/>
    <col min="4" max="4" width="12.42578125" style="216" customWidth="1"/>
    <col min="5" max="5" width="15.5703125" style="216" customWidth="1"/>
    <col min="6" max="6" width="15.140625" style="216" customWidth="1"/>
    <col min="7" max="7" width="13.7109375" style="216" customWidth="1"/>
    <col min="8" max="8" width="14.7109375" style="216" customWidth="1"/>
    <col min="9" max="9" width="14.42578125" style="216" customWidth="1"/>
    <col min="10" max="10" width="14.140625" style="216" customWidth="1"/>
    <col min="11" max="12" width="13.7109375" style="216" customWidth="1"/>
    <col min="13" max="13" width="17.7109375" style="216" customWidth="1"/>
    <col min="14" max="14" width="17.5703125" style="216" customWidth="1"/>
    <col min="15" max="15" width="12.42578125" style="216" bestFit="1" customWidth="1"/>
    <col min="16" max="16384" width="11.42578125" style="216"/>
  </cols>
  <sheetData>
    <row r="1" spans="1:15" x14ac:dyDescent="0.25">
      <c r="B1" s="229"/>
      <c r="C1" s="241" t="s">
        <v>226</v>
      </c>
      <c r="D1" s="242"/>
      <c r="E1" s="242"/>
      <c r="F1" s="242"/>
      <c r="G1" s="243"/>
      <c r="H1" s="242"/>
      <c r="I1" s="384" t="s">
        <v>330</v>
      </c>
      <c r="J1" s="385"/>
      <c r="K1" s="229"/>
      <c r="L1" s="229"/>
      <c r="M1" s="229"/>
      <c r="N1" s="229"/>
    </row>
    <row r="2" spans="1:15" s="220" customFormat="1" ht="18.75" thickBot="1" x14ac:dyDescent="0.3">
      <c r="B2" s="230"/>
      <c r="C2" s="244" t="s">
        <v>225</v>
      </c>
      <c r="D2" s="245"/>
      <c r="E2" s="245"/>
      <c r="F2" s="245"/>
      <c r="G2" s="245"/>
      <c r="H2" s="245"/>
      <c r="I2" s="311"/>
      <c r="J2" s="246"/>
      <c r="K2" s="230"/>
      <c r="L2" s="230"/>
      <c r="M2" s="230"/>
      <c r="N2" s="230"/>
    </row>
    <row r="3" spans="1:15" x14ac:dyDescent="0.25"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  <c r="M3" s="230"/>
      <c r="N3" s="230"/>
    </row>
    <row r="4" spans="1:15" s="209" customFormat="1" ht="88.5" customHeight="1" x14ac:dyDescent="0.3">
      <c r="B4" s="231"/>
      <c r="C4" s="240"/>
      <c r="D4" s="231"/>
      <c r="E4" s="231"/>
      <c r="F4" s="307"/>
      <c r="G4" s="231"/>
      <c r="H4" s="231"/>
      <c r="I4" s="231"/>
      <c r="J4" s="231"/>
      <c r="K4" s="231"/>
      <c r="L4" s="231"/>
      <c r="M4" s="231"/>
      <c r="N4" s="231"/>
    </row>
    <row r="5" spans="1:15" s="209" customFormat="1" ht="26.25" customHeight="1" x14ac:dyDescent="0.3">
      <c r="B5" s="208"/>
      <c r="C5" s="208"/>
      <c r="D5" s="208"/>
      <c r="E5" s="208"/>
      <c r="F5" s="208"/>
      <c r="G5" s="208"/>
      <c r="H5" s="208"/>
      <c r="I5" s="208"/>
      <c r="J5" s="208"/>
      <c r="K5" s="208"/>
      <c r="L5" s="208"/>
      <c r="M5" s="208"/>
      <c r="N5" s="208"/>
    </row>
    <row r="6" spans="1:15" s="209" customFormat="1" ht="28.5" customHeight="1" x14ac:dyDescent="0.3">
      <c r="A6" s="99"/>
      <c r="B6" s="322"/>
      <c r="C6" s="394" t="s">
        <v>328</v>
      </c>
      <c r="D6" s="396"/>
      <c r="E6" s="332"/>
      <c r="F6" s="400" t="s">
        <v>91</v>
      </c>
      <c r="G6" s="401"/>
      <c r="H6" s="402"/>
      <c r="I6" s="230"/>
      <c r="J6" s="394" t="s">
        <v>54</v>
      </c>
      <c r="K6" s="395"/>
      <c r="L6" s="396"/>
      <c r="M6" s="208"/>
      <c r="N6" s="208"/>
    </row>
    <row r="7" spans="1:15" s="209" customFormat="1" ht="28.5" customHeight="1" x14ac:dyDescent="0.3">
      <c r="A7" s="330"/>
      <c r="B7" s="322"/>
      <c r="C7" s="391" t="s">
        <v>56</v>
      </c>
      <c r="D7" s="393"/>
      <c r="E7" s="332"/>
      <c r="F7" s="391" t="s">
        <v>56</v>
      </c>
      <c r="G7" s="392"/>
      <c r="H7" s="393"/>
      <c r="I7" s="208"/>
      <c r="J7" s="391" t="s">
        <v>56</v>
      </c>
      <c r="K7" s="392"/>
      <c r="L7" s="393"/>
      <c r="M7" s="208"/>
      <c r="N7" s="208"/>
    </row>
    <row r="8" spans="1:15" s="209" customFormat="1" ht="28.5" customHeight="1" x14ac:dyDescent="0.3">
      <c r="A8" s="332"/>
      <c r="B8" s="322"/>
      <c r="C8" s="335"/>
      <c r="D8" s="336"/>
      <c r="E8" s="334"/>
      <c r="F8" s="338"/>
      <c r="G8" s="334"/>
      <c r="H8" s="337"/>
      <c r="I8" s="208"/>
      <c r="J8" s="339"/>
      <c r="K8" s="333"/>
      <c r="L8" s="337"/>
      <c r="M8" s="208"/>
      <c r="N8" s="208"/>
    </row>
    <row r="9" spans="1:15" s="209" customFormat="1" ht="28.5" customHeight="1" x14ac:dyDescent="0.3">
      <c r="A9" s="332"/>
      <c r="B9" s="322"/>
      <c r="C9" s="335"/>
      <c r="D9" s="336"/>
      <c r="E9" s="334"/>
      <c r="F9" s="338"/>
      <c r="G9" s="334"/>
      <c r="H9" s="337"/>
      <c r="I9" s="208"/>
      <c r="J9" s="339"/>
      <c r="K9" s="333"/>
      <c r="L9" s="337"/>
      <c r="M9" s="208"/>
      <c r="N9" s="208"/>
    </row>
    <row r="10" spans="1:15" s="209" customFormat="1" ht="28.5" customHeight="1" x14ac:dyDescent="0.3">
      <c r="A10" s="332"/>
      <c r="B10" s="322"/>
      <c r="C10" s="386"/>
      <c r="D10" s="387"/>
      <c r="E10" s="334"/>
      <c r="F10" s="397"/>
      <c r="G10" s="398"/>
      <c r="H10" s="399"/>
      <c r="I10" s="208"/>
      <c r="J10" s="388"/>
      <c r="K10" s="389"/>
      <c r="L10" s="390"/>
      <c r="M10" s="208"/>
      <c r="N10" s="208"/>
    </row>
    <row r="11" spans="1:15" s="209" customFormat="1" ht="28.5" customHeight="1" x14ac:dyDescent="0.3">
      <c r="A11" s="332"/>
      <c r="B11" s="322"/>
      <c r="C11" s="322"/>
      <c r="D11" s="334"/>
      <c r="E11" s="334"/>
      <c r="F11" s="334"/>
      <c r="G11" s="334"/>
      <c r="H11" s="229"/>
      <c r="I11" s="208"/>
      <c r="J11" s="208"/>
      <c r="K11" s="333"/>
      <c r="L11" s="208"/>
      <c r="M11" s="208"/>
      <c r="N11" s="208"/>
    </row>
    <row r="12" spans="1:15" s="209" customFormat="1" ht="17.25" customHeight="1" thickBot="1" x14ac:dyDescent="0.35">
      <c r="B12" s="208"/>
      <c r="C12" s="208"/>
      <c r="D12" s="208"/>
      <c r="E12" s="208"/>
      <c r="F12" s="208"/>
      <c r="G12" s="208"/>
      <c r="H12" s="208"/>
      <c r="I12" s="208"/>
      <c r="J12" s="208"/>
      <c r="K12" s="216"/>
      <c r="L12" s="208"/>
      <c r="M12" s="208"/>
      <c r="N12" s="208"/>
    </row>
    <row r="13" spans="1:15" s="232" customFormat="1" ht="45" customHeight="1" x14ac:dyDescent="0.25">
      <c r="A13" s="251" t="s">
        <v>23</v>
      </c>
      <c r="B13" s="252" t="s">
        <v>103</v>
      </c>
      <c r="C13" s="253" t="s">
        <v>202</v>
      </c>
      <c r="D13" s="254" t="s">
        <v>206</v>
      </c>
      <c r="E13" s="255" t="s">
        <v>209</v>
      </c>
      <c r="F13" s="255" t="s">
        <v>210</v>
      </c>
      <c r="G13" s="255" t="s">
        <v>4</v>
      </c>
      <c r="H13" s="255" t="s">
        <v>211</v>
      </c>
      <c r="I13" s="255" t="s">
        <v>7</v>
      </c>
      <c r="J13" s="256" t="s">
        <v>5</v>
      </c>
      <c r="K13" s="255" t="s">
        <v>8</v>
      </c>
      <c r="L13" s="255" t="s">
        <v>212</v>
      </c>
      <c r="M13" s="255" t="s">
        <v>10</v>
      </c>
      <c r="N13" s="257" t="s">
        <v>9</v>
      </c>
    </row>
    <row r="14" spans="1:15" s="220" customFormat="1" ht="30" customHeight="1" thickBot="1" x14ac:dyDescent="0.3">
      <c r="A14" s="258"/>
      <c r="B14" s="211"/>
      <c r="C14" s="212"/>
      <c r="D14" s="213"/>
      <c r="E14" s="271" t="s">
        <v>240</v>
      </c>
      <c r="F14" s="271" t="s">
        <v>240</v>
      </c>
      <c r="G14" s="271" t="s">
        <v>213</v>
      </c>
      <c r="H14" s="271" t="s">
        <v>214</v>
      </c>
      <c r="I14" s="271" t="s">
        <v>213</v>
      </c>
      <c r="J14" s="271" t="s">
        <v>215</v>
      </c>
      <c r="K14" s="271" t="s">
        <v>241</v>
      </c>
      <c r="L14" s="271" t="s">
        <v>242</v>
      </c>
      <c r="M14" s="271" t="s">
        <v>216</v>
      </c>
      <c r="N14" s="272" t="s">
        <v>216</v>
      </c>
    </row>
    <row r="15" spans="1:15" ht="33.75" customHeight="1" x14ac:dyDescent="0.25">
      <c r="A15" s="259" t="str">
        <f>'Saisie CTAE'!F8</f>
        <v>Primo engagement</v>
      </c>
      <c r="B15" s="260" t="str">
        <f>'Saisie CTAE'!C8</f>
        <v>DUPOND</v>
      </c>
      <c r="C15" s="260" t="str">
        <f>'Saisie CTAE'!D8</f>
        <v>Jean</v>
      </c>
      <c r="D15" s="260" t="str">
        <f>'Saisie CTAE'!E8</f>
        <v>AUB</v>
      </c>
      <c r="E15" s="261" t="str">
        <f>'Saisie CTAE'!X8</f>
        <v>NON</v>
      </c>
      <c r="F15" s="262" t="str">
        <f>'Saisie CTAE'!W8</f>
        <v>OUI</v>
      </c>
      <c r="G15" s="263">
        <f>IF('Saisie CTAE'!M8&gt;'Saisie CTAE'!N8,'Saisie CTAE'!M8,'Saisie CTAE'!N8)</f>
        <v>50</v>
      </c>
      <c r="H15" s="262">
        <f>IF('Saisie CTAE'!Q8&gt;'Saisie CTAE'!R8,'Saisie CTAE'!Q8,'Saisie CTAE'!R8)</f>
        <v>3</v>
      </c>
      <c r="I15" s="264">
        <f>IF('Saisie CTAE'!S8&gt;'Saisie CTAE'!T8,'Saisie CTAE'!S8,'Saisie CTAE'!T8)</f>
        <v>20</v>
      </c>
      <c r="J15" s="265">
        <f>IF('Saisie CTAE'!O8&gt;'Saisie CTAE'!P8,'Saisie CTAE'!O8,'Saisie CTAE'!P8)</f>
        <v>20</v>
      </c>
      <c r="K15" s="266">
        <f>IF('Saisie CTAE'!U8&gt;'Saisie CTAE'!V8,'Saisie CTAE'!U8,'Saisie CTAE'!V8)</f>
        <v>2</v>
      </c>
      <c r="L15" s="266">
        <f>IF('Saisie CTAE'!J8&gt;'Saisie CTAE'!K8,'Saisie CTAE'!J8,'Saisie CTAE'!K8)</f>
        <v>120</v>
      </c>
      <c r="M15" s="267" t="str">
        <f>'Saisie CTAE'!AB8</f>
        <v>Assez bien</v>
      </c>
      <c r="N15" s="267" t="str">
        <f>'Saisie CTAE'!Z8</f>
        <v>Assez bien</v>
      </c>
      <c r="O15" s="302">
        <f>'Saisie CTAE'!I8</f>
        <v>41924</v>
      </c>
    </row>
    <row r="16" spans="1:15" ht="34.5" hidden="1" customHeight="1" x14ac:dyDescent="0.25">
      <c r="A16" s="259" t="str">
        <f>'Saisie CTAE'!F9</f>
        <v>Mutation SDIS</v>
      </c>
      <c r="B16" s="260" t="str">
        <f>'Saisie CTAE'!C9</f>
        <v>DURAND</v>
      </c>
      <c r="C16" s="260" t="str">
        <f>'Saisie CTAE'!D9</f>
        <v>Jeanne</v>
      </c>
      <c r="D16" s="260" t="str">
        <f>'Saisie CTAE'!E9</f>
        <v>CSH</v>
      </c>
      <c r="E16" s="261" t="str">
        <f>'Saisie CTAE'!X9</f>
        <v>OUI</v>
      </c>
      <c r="F16" s="262" t="str">
        <f>'Saisie CTAE'!W9</f>
        <v>OUI</v>
      </c>
      <c r="G16" s="263">
        <f>IF('Saisie CTAE'!M9&gt;'Saisie CTAE'!N9,'Saisie CTAE'!M9,'Saisie CTAE'!N9)</f>
        <v>120</v>
      </c>
      <c r="H16" s="262">
        <f>IF('Saisie CTAE'!Q9&gt;'Saisie CTAE'!R9,'Saisie CTAE'!Q9,'Saisie CTAE'!R9)</f>
        <v>9</v>
      </c>
      <c r="I16" s="264">
        <f>IF('Saisie CTAE'!S9&gt;'Saisie CTAE'!T9,'Saisie CTAE'!S9,'Saisie CTAE'!T9)</f>
        <v>120</v>
      </c>
      <c r="J16" s="265">
        <f>IF('Saisie CTAE'!O9&gt;'Saisie CTAE'!P9,'Saisie CTAE'!O9,'Saisie CTAE'!P9)</f>
        <v>30</v>
      </c>
      <c r="K16" s="266">
        <f>IF('Saisie CTAE'!U9&gt;'Saisie CTAE'!V9,'Saisie CTAE'!U9,'Saisie CTAE'!V9)</f>
        <v>9</v>
      </c>
      <c r="L16" s="266">
        <f>IF('Saisie CTAE'!J9&gt;'Saisie CTAE'!K9,'Saisie CTAE'!J9,'Saisie CTAE'!K9)</f>
        <v>90</v>
      </c>
      <c r="M16" s="267" t="str">
        <f>'Saisie CTAE'!AB9</f>
        <v>Bien</v>
      </c>
      <c r="N16" s="267" t="str">
        <f>'Saisie CTAE'!Z9</f>
        <v>Bien</v>
      </c>
      <c r="O16" s="302">
        <f>'Saisie CTAE'!I9</f>
        <v>41996</v>
      </c>
    </row>
    <row r="17" spans="1:15" ht="34.5" customHeight="1" x14ac:dyDescent="0.25">
      <c r="A17" s="259" t="str">
        <f>'Saisie CTAE'!F10</f>
        <v>BSPP-BMPM-UISC</v>
      </c>
      <c r="B17" s="260" t="str">
        <f>'Saisie CTAE'!C10</f>
        <v>DUPRES</v>
      </c>
      <c r="C17" s="260" t="str">
        <f>'Saisie CTAE'!D10</f>
        <v>Charles</v>
      </c>
      <c r="D17" s="260" t="str">
        <f>'Saisie CTAE'!E10</f>
        <v>HOI</v>
      </c>
      <c r="E17" s="261">
        <f>'Saisie CTAE'!X10</f>
        <v>0</v>
      </c>
      <c r="F17" s="262">
        <f>'Saisie CTAE'!W10</f>
        <v>0</v>
      </c>
      <c r="G17" s="263">
        <f>IF('Saisie CTAE'!M10&gt;'Saisie CTAE'!N10,'Saisie CTAE'!M10,'Saisie CTAE'!N10)</f>
        <v>0</v>
      </c>
      <c r="H17" s="262">
        <f>IF('Saisie CTAE'!Q10&gt;'Saisie CTAE'!R10,'Saisie CTAE'!Q10,'Saisie CTAE'!R10)</f>
        <v>0</v>
      </c>
      <c r="I17" s="264">
        <f>IF('Saisie CTAE'!S10&gt;'Saisie CTAE'!T10,'Saisie CTAE'!S10,'Saisie CTAE'!T10)</f>
        <v>0</v>
      </c>
      <c r="J17" s="265">
        <f>IF('Saisie CTAE'!O10&gt;'Saisie CTAE'!P10,'Saisie CTAE'!O10,'Saisie CTAE'!P10)</f>
        <v>0</v>
      </c>
      <c r="K17" s="266">
        <f>IF('Saisie CTAE'!U10&gt;'Saisie CTAE'!V10,'Saisie CTAE'!U10,'Saisie CTAE'!V10)</f>
        <v>0</v>
      </c>
      <c r="L17" s="266">
        <f>IF('Saisie CTAE'!J10&gt;'Saisie CTAE'!K10,'Saisie CTAE'!J10,'Saisie CTAE'!K10)</f>
        <v>0</v>
      </c>
      <c r="M17" s="267" t="str">
        <f>'Saisie CTAE'!AB10</f>
        <v xml:space="preserve"> </v>
      </c>
      <c r="N17" s="267" t="str">
        <f>'Saisie CTAE'!Z10</f>
        <v xml:space="preserve"> </v>
      </c>
      <c r="O17" s="302">
        <f>'Saisie CTAE'!I10</f>
        <v>41924</v>
      </c>
    </row>
    <row r="18" spans="1:15" ht="34.5" hidden="1" customHeight="1" x14ac:dyDescent="0.25">
      <c r="A18" s="259" t="str">
        <f>'Saisie CTAE'!F11</f>
        <v/>
      </c>
      <c r="B18" s="260" t="str">
        <f>'Saisie CTAE'!C11</f>
        <v/>
      </c>
      <c r="C18" s="260" t="str">
        <f>'Saisie CTAE'!D11</f>
        <v/>
      </c>
      <c r="D18" s="260" t="str">
        <f>'Saisie CTAE'!E11</f>
        <v/>
      </c>
      <c r="E18" s="261">
        <f>'Saisie CTAE'!X11</f>
        <v>0</v>
      </c>
      <c r="F18" s="262">
        <f>'Saisie CTAE'!W11</f>
        <v>0</v>
      </c>
      <c r="G18" s="263">
        <f>IF('Saisie CTAE'!M11&gt;'Saisie CTAE'!N11,'Saisie CTAE'!M11,'Saisie CTAE'!N11)</f>
        <v>0</v>
      </c>
      <c r="H18" s="262">
        <f>IF('Saisie CTAE'!Q11&gt;'Saisie CTAE'!R11,'Saisie CTAE'!Q11,'Saisie CTAE'!R11)</f>
        <v>0</v>
      </c>
      <c r="I18" s="264">
        <f>IF('Saisie CTAE'!S11&gt;'Saisie CTAE'!T11,'Saisie CTAE'!S11,'Saisie CTAE'!T11)</f>
        <v>0</v>
      </c>
      <c r="J18" s="265">
        <f>IF('Saisie CTAE'!O11&gt;'Saisie CTAE'!P11,'Saisie CTAE'!O11,'Saisie CTAE'!P11)</f>
        <v>0</v>
      </c>
      <c r="K18" s="266">
        <f>IF('Saisie CTAE'!U11&gt;'Saisie CTAE'!V11,'Saisie CTAE'!U11,'Saisie CTAE'!V11)</f>
        <v>0</v>
      </c>
      <c r="L18" s="266">
        <f>IF('Saisie CTAE'!J11&gt;'Saisie CTAE'!K11,'Saisie CTAE'!J11,'Saisie CTAE'!K11)</f>
        <v>0</v>
      </c>
      <c r="M18" s="267" t="str">
        <f>'Saisie CTAE'!AB11</f>
        <v xml:space="preserve"> </v>
      </c>
      <c r="N18" s="267" t="str">
        <f>'Saisie CTAE'!Z11</f>
        <v xml:space="preserve"> </v>
      </c>
      <c r="O18" s="302" t="str">
        <f>'Saisie CTAE'!I11</f>
        <v/>
      </c>
    </row>
    <row r="19" spans="1:15" ht="34.5" hidden="1" customHeight="1" x14ac:dyDescent="0.25">
      <c r="A19" s="259" t="str">
        <f>'Saisie CTAE'!F12</f>
        <v/>
      </c>
      <c r="B19" s="260" t="str">
        <f>'Saisie CTAE'!C12</f>
        <v/>
      </c>
      <c r="C19" s="260" t="str">
        <f>'Saisie CTAE'!D12</f>
        <v/>
      </c>
      <c r="D19" s="260" t="str">
        <f>'Saisie CTAE'!E12</f>
        <v/>
      </c>
      <c r="E19" s="261">
        <f>'Saisie CTAE'!X12</f>
        <v>0</v>
      </c>
      <c r="F19" s="262">
        <f>'Saisie CTAE'!W12</f>
        <v>0</v>
      </c>
      <c r="G19" s="263">
        <f>IF('Saisie CTAE'!M12&gt;'Saisie CTAE'!N12,'Saisie CTAE'!M12,'Saisie CTAE'!N12)</f>
        <v>0</v>
      </c>
      <c r="H19" s="262">
        <f>IF('Saisie CTAE'!Q12&gt;'Saisie CTAE'!R12,'Saisie CTAE'!Q12,'Saisie CTAE'!R12)</f>
        <v>0</v>
      </c>
      <c r="I19" s="264">
        <f>IF('Saisie CTAE'!S12&gt;'Saisie CTAE'!T12,'Saisie CTAE'!S12,'Saisie CTAE'!T12)</f>
        <v>0</v>
      </c>
      <c r="J19" s="265">
        <f>IF('Saisie CTAE'!O12&gt;'Saisie CTAE'!P12,'Saisie CTAE'!O12,'Saisie CTAE'!P12)</f>
        <v>0</v>
      </c>
      <c r="K19" s="266">
        <f>IF('Saisie CTAE'!U12&gt;'Saisie CTAE'!V12,'Saisie CTAE'!U12,'Saisie CTAE'!V12)</f>
        <v>0</v>
      </c>
      <c r="L19" s="266">
        <f>IF('Saisie CTAE'!J12&gt;'Saisie CTAE'!K12,'Saisie CTAE'!J12,'Saisie CTAE'!K12)</f>
        <v>0</v>
      </c>
      <c r="M19" s="267" t="str">
        <f>'Saisie CTAE'!AB12</f>
        <v xml:space="preserve"> </v>
      </c>
      <c r="N19" s="267" t="str">
        <f>'Saisie CTAE'!Z12</f>
        <v xml:space="preserve"> </v>
      </c>
      <c r="O19" s="302" t="str">
        <f>'Saisie CTAE'!I12</f>
        <v/>
      </c>
    </row>
    <row r="20" spans="1:15" ht="34.5" hidden="1" customHeight="1" x14ac:dyDescent="0.25">
      <c r="A20" s="259" t="str">
        <f>'Saisie CTAE'!F13</f>
        <v/>
      </c>
      <c r="B20" s="260" t="str">
        <f>'Saisie CTAE'!C13</f>
        <v/>
      </c>
      <c r="C20" s="260" t="str">
        <f>'Saisie CTAE'!D13</f>
        <v/>
      </c>
      <c r="D20" s="260" t="str">
        <f>'Saisie CTAE'!E13</f>
        <v/>
      </c>
      <c r="E20" s="261">
        <f>'Saisie CTAE'!X13</f>
        <v>0</v>
      </c>
      <c r="F20" s="262">
        <f>'Saisie CTAE'!W13</f>
        <v>0</v>
      </c>
      <c r="G20" s="263">
        <f>IF('Saisie CTAE'!M13&gt;'Saisie CTAE'!N13,'Saisie CTAE'!M13,'Saisie CTAE'!N13)</f>
        <v>0</v>
      </c>
      <c r="H20" s="262">
        <f>IF('Saisie CTAE'!Q13&gt;'Saisie CTAE'!R13,'Saisie CTAE'!Q13,'Saisie CTAE'!R13)</f>
        <v>0</v>
      </c>
      <c r="I20" s="264">
        <f>IF('Saisie CTAE'!S13&gt;'Saisie CTAE'!T13,'Saisie CTAE'!S13,'Saisie CTAE'!T13)</f>
        <v>0</v>
      </c>
      <c r="J20" s="265">
        <f>IF('Saisie CTAE'!O13&gt;'Saisie CTAE'!P13,'Saisie CTAE'!O13,'Saisie CTAE'!P13)</f>
        <v>0</v>
      </c>
      <c r="K20" s="266">
        <f>IF('Saisie CTAE'!U13&gt;'Saisie CTAE'!V13,'Saisie CTAE'!U13,'Saisie CTAE'!V13)</f>
        <v>0</v>
      </c>
      <c r="L20" s="266">
        <f>IF('Saisie CTAE'!J13&gt;'Saisie CTAE'!K13,'Saisie CTAE'!J13,'Saisie CTAE'!K13)</f>
        <v>0</v>
      </c>
      <c r="M20" s="267" t="str">
        <f>'Saisie CTAE'!AB13</f>
        <v xml:space="preserve"> </v>
      </c>
      <c r="N20" s="267" t="str">
        <f>'Saisie CTAE'!Z13</f>
        <v xml:space="preserve"> </v>
      </c>
      <c r="O20" s="302" t="str">
        <f>'Saisie CTAE'!I13</f>
        <v/>
      </c>
    </row>
    <row r="21" spans="1:15" ht="34.5" hidden="1" customHeight="1" x14ac:dyDescent="0.25">
      <c r="A21" s="259" t="str">
        <f>'Saisie CTAE'!F14</f>
        <v/>
      </c>
      <c r="B21" s="260" t="str">
        <f>'Saisie CTAE'!C14</f>
        <v/>
      </c>
      <c r="C21" s="260" t="str">
        <f>'Saisie CTAE'!D14</f>
        <v/>
      </c>
      <c r="D21" s="260" t="str">
        <f>'Saisie CTAE'!E14</f>
        <v/>
      </c>
      <c r="E21" s="261">
        <f>'Saisie CTAE'!X14</f>
        <v>0</v>
      </c>
      <c r="F21" s="262">
        <f>'Saisie CTAE'!W14</f>
        <v>0</v>
      </c>
      <c r="G21" s="263">
        <f>IF('Saisie CTAE'!M14&gt;'Saisie CTAE'!N14,'Saisie CTAE'!M14,'Saisie CTAE'!N14)</f>
        <v>0</v>
      </c>
      <c r="H21" s="262">
        <f>IF('Saisie CTAE'!Q14&gt;'Saisie CTAE'!R14,'Saisie CTAE'!Q14,'Saisie CTAE'!R14)</f>
        <v>0</v>
      </c>
      <c r="I21" s="264">
        <f>IF('Saisie CTAE'!S14&gt;'Saisie CTAE'!T14,'Saisie CTAE'!S14,'Saisie CTAE'!T14)</f>
        <v>0</v>
      </c>
      <c r="J21" s="265">
        <f>IF('Saisie CTAE'!O14&gt;'Saisie CTAE'!P14,'Saisie CTAE'!O14,'Saisie CTAE'!P14)</f>
        <v>0</v>
      </c>
      <c r="K21" s="266">
        <f>IF('Saisie CTAE'!U14&gt;'Saisie CTAE'!V14,'Saisie CTAE'!U14,'Saisie CTAE'!V14)</f>
        <v>0</v>
      </c>
      <c r="L21" s="266">
        <f>IF('Saisie CTAE'!J14&gt;'Saisie CTAE'!K14,'Saisie CTAE'!J14,'Saisie CTAE'!K14)</f>
        <v>0</v>
      </c>
      <c r="M21" s="267" t="str">
        <f>'Saisie CTAE'!AB14</f>
        <v xml:space="preserve"> </v>
      </c>
      <c r="N21" s="267" t="str">
        <f>'Saisie CTAE'!Z14</f>
        <v xml:space="preserve"> </v>
      </c>
      <c r="O21" s="302" t="str">
        <f>'Saisie CTAE'!I14</f>
        <v/>
      </c>
    </row>
    <row r="22" spans="1:15" ht="34.5" hidden="1" customHeight="1" x14ac:dyDescent="0.25">
      <c r="A22" s="259" t="str">
        <f>'Saisie CTAE'!F15</f>
        <v/>
      </c>
      <c r="B22" s="260" t="str">
        <f>'Saisie CTAE'!C15</f>
        <v/>
      </c>
      <c r="C22" s="260" t="str">
        <f>'Saisie CTAE'!D15</f>
        <v/>
      </c>
      <c r="D22" s="260" t="str">
        <f>'Saisie CTAE'!E15</f>
        <v/>
      </c>
      <c r="E22" s="261">
        <f>'Saisie CTAE'!X15</f>
        <v>0</v>
      </c>
      <c r="F22" s="262">
        <f>'Saisie CTAE'!W15</f>
        <v>0</v>
      </c>
      <c r="G22" s="263">
        <f>IF('Saisie CTAE'!M15&gt;'Saisie CTAE'!N15,'Saisie CTAE'!M15,'Saisie CTAE'!N15)</f>
        <v>0</v>
      </c>
      <c r="H22" s="262">
        <f>IF('Saisie CTAE'!Q15&gt;'Saisie CTAE'!R15,'Saisie CTAE'!Q15,'Saisie CTAE'!R15)</f>
        <v>0</v>
      </c>
      <c r="I22" s="264">
        <f>IF('Saisie CTAE'!S15&gt;'Saisie CTAE'!T15,'Saisie CTAE'!S15,'Saisie CTAE'!T15)</f>
        <v>0</v>
      </c>
      <c r="J22" s="265">
        <f>IF('Saisie CTAE'!O15&gt;'Saisie CTAE'!P15,'Saisie CTAE'!O15,'Saisie CTAE'!P15)</f>
        <v>0</v>
      </c>
      <c r="K22" s="266">
        <f>IF('Saisie CTAE'!U15&gt;'Saisie CTAE'!V15,'Saisie CTAE'!U15,'Saisie CTAE'!V15)</f>
        <v>0</v>
      </c>
      <c r="L22" s="266">
        <f>IF('Saisie CTAE'!J15&gt;'Saisie CTAE'!K15,'Saisie CTAE'!J15,'Saisie CTAE'!K15)</f>
        <v>0</v>
      </c>
      <c r="M22" s="267" t="str">
        <f>'Saisie CTAE'!AB15</f>
        <v xml:space="preserve"> </v>
      </c>
      <c r="N22" s="267" t="str">
        <f>'Saisie CTAE'!Z15</f>
        <v xml:space="preserve"> </v>
      </c>
      <c r="O22" s="302" t="str">
        <f>'Saisie CTAE'!I15</f>
        <v/>
      </c>
    </row>
    <row r="23" spans="1:15" ht="34.5" hidden="1" customHeight="1" x14ac:dyDescent="0.25">
      <c r="A23" s="259" t="str">
        <f>'Saisie CTAE'!F16</f>
        <v/>
      </c>
      <c r="B23" s="260" t="str">
        <f>'Saisie CTAE'!C16</f>
        <v/>
      </c>
      <c r="C23" s="260" t="str">
        <f>'Saisie CTAE'!D16</f>
        <v/>
      </c>
      <c r="D23" s="260" t="str">
        <f>'Saisie CTAE'!E16</f>
        <v/>
      </c>
      <c r="E23" s="261">
        <f>'Saisie CTAE'!X16</f>
        <v>0</v>
      </c>
      <c r="F23" s="262">
        <f>'Saisie CTAE'!W16</f>
        <v>0</v>
      </c>
      <c r="G23" s="263">
        <f>IF('Saisie CTAE'!M16&gt;'Saisie CTAE'!N16,'Saisie CTAE'!M16,'Saisie CTAE'!N16)</f>
        <v>0</v>
      </c>
      <c r="H23" s="262">
        <f>IF('Saisie CTAE'!Q16&gt;'Saisie CTAE'!R16,'Saisie CTAE'!Q16,'Saisie CTAE'!R16)</f>
        <v>0</v>
      </c>
      <c r="I23" s="264">
        <f>IF('Saisie CTAE'!S16&gt;'Saisie CTAE'!T16,'Saisie CTAE'!S16,'Saisie CTAE'!T16)</f>
        <v>0</v>
      </c>
      <c r="J23" s="265">
        <f>IF('Saisie CTAE'!O16&gt;'Saisie CTAE'!P16,'Saisie CTAE'!O16,'Saisie CTAE'!P16)</f>
        <v>0</v>
      </c>
      <c r="K23" s="266">
        <f>IF('Saisie CTAE'!U16&gt;'Saisie CTAE'!V16,'Saisie CTAE'!U16,'Saisie CTAE'!V16)</f>
        <v>0</v>
      </c>
      <c r="L23" s="266">
        <f>IF('Saisie CTAE'!J16&gt;'Saisie CTAE'!K16,'Saisie CTAE'!J16,'Saisie CTAE'!K16)</f>
        <v>0</v>
      </c>
      <c r="M23" s="267" t="str">
        <f>'Saisie CTAE'!AB16</f>
        <v xml:space="preserve"> </v>
      </c>
      <c r="N23" s="267" t="str">
        <f>'Saisie CTAE'!Z16</f>
        <v xml:space="preserve"> </v>
      </c>
      <c r="O23" s="302" t="str">
        <f>'Saisie CTAE'!I16</f>
        <v/>
      </c>
    </row>
    <row r="24" spans="1:15" ht="34.5" hidden="1" customHeight="1" x14ac:dyDescent="0.25">
      <c r="A24" s="259" t="str">
        <f>'Saisie CTAE'!F17</f>
        <v/>
      </c>
      <c r="B24" s="260" t="str">
        <f>'Saisie CTAE'!C17</f>
        <v/>
      </c>
      <c r="C24" s="260" t="str">
        <f>'Saisie CTAE'!D17</f>
        <v/>
      </c>
      <c r="D24" s="260" t="str">
        <f>'Saisie CTAE'!E17</f>
        <v/>
      </c>
      <c r="E24" s="261">
        <f>'Saisie CTAE'!X17</f>
        <v>0</v>
      </c>
      <c r="F24" s="262">
        <f>'Saisie CTAE'!W17</f>
        <v>0</v>
      </c>
      <c r="G24" s="263">
        <f>IF('Saisie CTAE'!M17&gt;'Saisie CTAE'!N17,'Saisie CTAE'!M17,'Saisie CTAE'!N17)</f>
        <v>0</v>
      </c>
      <c r="H24" s="262">
        <f>IF('Saisie CTAE'!Q17&gt;'Saisie CTAE'!R17,'Saisie CTAE'!Q17,'Saisie CTAE'!R17)</f>
        <v>0</v>
      </c>
      <c r="I24" s="264">
        <f>IF('Saisie CTAE'!S17&gt;'Saisie CTAE'!T17,'Saisie CTAE'!S17,'Saisie CTAE'!T17)</f>
        <v>0</v>
      </c>
      <c r="J24" s="265">
        <f>IF('Saisie CTAE'!O17&gt;'Saisie CTAE'!P17,'Saisie CTAE'!O17,'Saisie CTAE'!P17)</f>
        <v>0</v>
      </c>
      <c r="K24" s="266">
        <f>IF('Saisie CTAE'!U17&gt;'Saisie CTAE'!V17,'Saisie CTAE'!U17,'Saisie CTAE'!V17)</f>
        <v>0</v>
      </c>
      <c r="L24" s="266">
        <f>IF('Saisie CTAE'!J17&gt;'Saisie CTAE'!K17,'Saisie CTAE'!J17,'Saisie CTAE'!K17)</f>
        <v>0</v>
      </c>
      <c r="M24" s="267" t="str">
        <f>'Saisie CTAE'!AB17</f>
        <v xml:space="preserve"> </v>
      </c>
      <c r="N24" s="267" t="str">
        <f>'Saisie CTAE'!Z17</f>
        <v xml:space="preserve"> </v>
      </c>
      <c r="O24" s="302" t="str">
        <f>'Saisie CTAE'!I17</f>
        <v/>
      </c>
    </row>
    <row r="25" spans="1:15" ht="34.5" hidden="1" customHeight="1" x14ac:dyDescent="0.25">
      <c r="A25" s="259" t="str">
        <f>'Saisie CTAE'!F18</f>
        <v/>
      </c>
      <c r="B25" s="260" t="str">
        <f>'Saisie CTAE'!C18</f>
        <v/>
      </c>
      <c r="C25" s="260" t="str">
        <f>'Saisie CTAE'!D18</f>
        <v/>
      </c>
      <c r="D25" s="260" t="str">
        <f>'Saisie CTAE'!E18</f>
        <v/>
      </c>
      <c r="E25" s="261">
        <f>'Saisie CTAE'!X18</f>
        <v>0</v>
      </c>
      <c r="F25" s="262">
        <f>'Saisie CTAE'!W18</f>
        <v>0</v>
      </c>
      <c r="G25" s="263">
        <f>IF('Saisie CTAE'!M18&gt;'Saisie CTAE'!N18,'Saisie CTAE'!M18,'Saisie CTAE'!N18)</f>
        <v>0</v>
      </c>
      <c r="H25" s="262">
        <f>IF('Saisie CTAE'!Q18&gt;'Saisie CTAE'!R18,'Saisie CTAE'!Q18,'Saisie CTAE'!R18)</f>
        <v>0</v>
      </c>
      <c r="I25" s="264">
        <f>IF('Saisie CTAE'!S18&gt;'Saisie CTAE'!T18,'Saisie CTAE'!S18,'Saisie CTAE'!T18)</f>
        <v>0</v>
      </c>
      <c r="J25" s="265">
        <f>IF('Saisie CTAE'!O18&gt;'Saisie CTAE'!P18,'Saisie CTAE'!O18,'Saisie CTAE'!P18)</f>
        <v>0</v>
      </c>
      <c r="K25" s="266">
        <f>IF('Saisie CTAE'!U18&gt;'Saisie CTAE'!V18,'Saisie CTAE'!U18,'Saisie CTAE'!V18)</f>
        <v>0</v>
      </c>
      <c r="L25" s="266">
        <f>IF('Saisie CTAE'!J18&gt;'Saisie CTAE'!K18,'Saisie CTAE'!J18,'Saisie CTAE'!K18)</f>
        <v>0</v>
      </c>
      <c r="M25" s="267" t="str">
        <f>'Saisie CTAE'!AB18</f>
        <v xml:space="preserve"> </v>
      </c>
      <c r="N25" s="267" t="str">
        <f>'Saisie CTAE'!Z18</f>
        <v xml:space="preserve"> </v>
      </c>
      <c r="O25" s="302" t="str">
        <f>'Saisie CTAE'!I18</f>
        <v/>
      </c>
    </row>
    <row r="26" spans="1:15" ht="34.5" hidden="1" customHeight="1" x14ac:dyDescent="0.25">
      <c r="A26" s="259" t="str">
        <f>'Saisie CTAE'!F19</f>
        <v/>
      </c>
      <c r="B26" s="260" t="str">
        <f>'Saisie CTAE'!C19</f>
        <v/>
      </c>
      <c r="C26" s="260" t="str">
        <f>'Saisie CTAE'!D19</f>
        <v/>
      </c>
      <c r="D26" s="260" t="str">
        <f>'Saisie CTAE'!E19</f>
        <v/>
      </c>
      <c r="E26" s="261">
        <f>'Saisie CTAE'!X19</f>
        <v>0</v>
      </c>
      <c r="F26" s="262">
        <f>'Saisie CTAE'!W19</f>
        <v>0</v>
      </c>
      <c r="G26" s="263">
        <f>IF('Saisie CTAE'!M19&gt;'Saisie CTAE'!N19,'Saisie CTAE'!M19,'Saisie CTAE'!N19)</f>
        <v>0</v>
      </c>
      <c r="H26" s="262">
        <f>IF('Saisie CTAE'!Q19&gt;'Saisie CTAE'!R19,'Saisie CTAE'!Q19,'Saisie CTAE'!R19)</f>
        <v>0</v>
      </c>
      <c r="I26" s="264">
        <f>IF('Saisie CTAE'!S19&gt;'Saisie CTAE'!T19,'Saisie CTAE'!S19,'Saisie CTAE'!T19)</f>
        <v>0</v>
      </c>
      <c r="J26" s="265">
        <f>IF('Saisie CTAE'!O19&gt;'Saisie CTAE'!P19,'Saisie CTAE'!O19,'Saisie CTAE'!P19)</f>
        <v>0</v>
      </c>
      <c r="K26" s="266">
        <f>IF('Saisie CTAE'!U19&gt;'Saisie CTAE'!V19,'Saisie CTAE'!U19,'Saisie CTAE'!V19)</f>
        <v>0</v>
      </c>
      <c r="L26" s="266">
        <f>IF('Saisie CTAE'!J19&gt;'Saisie CTAE'!K19,'Saisie CTAE'!J19,'Saisie CTAE'!K19)</f>
        <v>0</v>
      </c>
      <c r="M26" s="267" t="str">
        <f>'Saisie CTAE'!AB19</f>
        <v xml:space="preserve"> </v>
      </c>
      <c r="N26" s="267" t="str">
        <f>'Saisie CTAE'!Z19</f>
        <v xml:space="preserve"> </v>
      </c>
      <c r="O26" s="302" t="str">
        <f>'Saisie CTAE'!I19</f>
        <v/>
      </c>
    </row>
    <row r="27" spans="1:15" ht="34.5" hidden="1" customHeight="1" x14ac:dyDescent="0.25">
      <c r="A27" s="259" t="str">
        <f>'Saisie CTAE'!F20</f>
        <v/>
      </c>
      <c r="B27" s="260" t="str">
        <f>'Saisie CTAE'!C20</f>
        <v/>
      </c>
      <c r="C27" s="260" t="str">
        <f>'Saisie CTAE'!D20</f>
        <v/>
      </c>
      <c r="D27" s="260" t="str">
        <f>'Saisie CTAE'!E20</f>
        <v/>
      </c>
      <c r="E27" s="261">
        <f>'Saisie CTAE'!X20</f>
        <v>0</v>
      </c>
      <c r="F27" s="262">
        <f>'Saisie CTAE'!W20</f>
        <v>0</v>
      </c>
      <c r="G27" s="263">
        <f>IF('Saisie CTAE'!M20&gt;'Saisie CTAE'!N20,'Saisie CTAE'!M20,'Saisie CTAE'!N20)</f>
        <v>0</v>
      </c>
      <c r="H27" s="262">
        <f>IF('Saisie CTAE'!Q20&gt;'Saisie CTAE'!R20,'Saisie CTAE'!Q20,'Saisie CTAE'!R20)</f>
        <v>0</v>
      </c>
      <c r="I27" s="264">
        <f>IF('Saisie CTAE'!S20&gt;'Saisie CTAE'!T20,'Saisie CTAE'!S20,'Saisie CTAE'!T20)</f>
        <v>0</v>
      </c>
      <c r="J27" s="265">
        <f>IF('Saisie CTAE'!O20&gt;'Saisie CTAE'!P20,'Saisie CTAE'!O20,'Saisie CTAE'!P20)</f>
        <v>0</v>
      </c>
      <c r="K27" s="266">
        <f>IF('Saisie CTAE'!U20&gt;'Saisie CTAE'!V20,'Saisie CTAE'!U20,'Saisie CTAE'!V20)</f>
        <v>0</v>
      </c>
      <c r="L27" s="266">
        <f>IF('Saisie CTAE'!J20&gt;'Saisie CTAE'!K20,'Saisie CTAE'!J20,'Saisie CTAE'!K20)</f>
        <v>0</v>
      </c>
      <c r="M27" s="267" t="str">
        <f>'Saisie CTAE'!AB20</f>
        <v xml:space="preserve"> </v>
      </c>
      <c r="N27" s="267" t="str">
        <f>'Saisie CTAE'!Z20</f>
        <v xml:space="preserve"> </v>
      </c>
      <c r="O27" s="302" t="str">
        <f>'Saisie CTAE'!I20</f>
        <v/>
      </c>
    </row>
    <row r="28" spans="1:15" ht="34.5" hidden="1" customHeight="1" x14ac:dyDescent="0.25">
      <c r="A28" s="259" t="str">
        <f>'Saisie CTAE'!F21</f>
        <v/>
      </c>
      <c r="B28" s="260" t="str">
        <f>'Saisie CTAE'!C21</f>
        <v/>
      </c>
      <c r="C28" s="260" t="str">
        <f>'Saisie CTAE'!D21</f>
        <v/>
      </c>
      <c r="D28" s="260" t="str">
        <f>'Saisie CTAE'!E21</f>
        <v/>
      </c>
      <c r="E28" s="261">
        <f>'Saisie CTAE'!X21</f>
        <v>0</v>
      </c>
      <c r="F28" s="262">
        <f>'Saisie CTAE'!W21</f>
        <v>0</v>
      </c>
      <c r="G28" s="263">
        <f>IF('Saisie CTAE'!M21&gt;'Saisie CTAE'!N21,'Saisie CTAE'!M21,'Saisie CTAE'!N21)</f>
        <v>0</v>
      </c>
      <c r="H28" s="262">
        <f>IF('Saisie CTAE'!Q21&gt;'Saisie CTAE'!R21,'Saisie CTAE'!Q21,'Saisie CTAE'!R21)</f>
        <v>0</v>
      </c>
      <c r="I28" s="264">
        <f>IF('Saisie CTAE'!S21&gt;'Saisie CTAE'!T21,'Saisie CTAE'!S21,'Saisie CTAE'!T21)</f>
        <v>0</v>
      </c>
      <c r="J28" s="265">
        <f>IF('Saisie CTAE'!O21&gt;'Saisie CTAE'!P21,'Saisie CTAE'!O21,'Saisie CTAE'!P21)</f>
        <v>0</v>
      </c>
      <c r="K28" s="266">
        <f>IF('Saisie CTAE'!U21&gt;'Saisie CTAE'!V21,'Saisie CTAE'!U21,'Saisie CTAE'!V21)</f>
        <v>0</v>
      </c>
      <c r="L28" s="266">
        <f>IF('Saisie CTAE'!J21&gt;'Saisie CTAE'!K21,'Saisie CTAE'!J21,'Saisie CTAE'!K21)</f>
        <v>0</v>
      </c>
      <c r="M28" s="267" t="str">
        <f>'Saisie CTAE'!AB21</f>
        <v xml:space="preserve"> </v>
      </c>
      <c r="N28" s="267" t="str">
        <f>'Saisie CTAE'!Z21</f>
        <v xml:space="preserve"> </v>
      </c>
      <c r="O28" s="302" t="str">
        <f>'Saisie CTAE'!I21</f>
        <v/>
      </c>
    </row>
    <row r="29" spans="1:15" ht="34.5" hidden="1" customHeight="1" x14ac:dyDescent="0.25">
      <c r="A29" s="259" t="str">
        <f>'Saisie CTAE'!F22</f>
        <v/>
      </c>
      <c r="B29" s="260" t="str">
        <f>'Saisie CTAE'!C22</f>
        <v/>
      </c>
      <c r="C29" s="260" t="str">
        <f>'Saisie CTAE'!D22</f>
        <v/>
      </c>
      <c r="D29" s="260" t="str">
        <f>'Saisie CTAE'!E22</f>
        <v/>
      </c>
      <c r="E29" s="261">
        <f>'Saisie CTAE'!X22</f>
        <v>0</v>
      </c>
      <c r="F29" s="262">
        <f>'Saisie CTAE'!W22</f>
        <v>0</v>
      </c>
      <c r="G29" s="263">
        <f>IF('Saisie CTAE'!M22&gt;'Saisie CTAE'!N22,'Saisie CTAE'!M22,'Saisie CTAE'!N22)</f>
        <v>0</v>
      </c>
      <c r="H29" s="262">
        <f>IF('Saisie CTAE'!Q22&gt;'Saisie CTAE'!R22,'Saisie CTAE'!Q22,'Saisie CTAE'!R22)</f>
        <v>0</v>
      </c>
      <c r="I29" s="264">
        <f>IF('Saisie CTAE'!S22&gt;'Saisie CTAE'!T22,'Saisie CTAE'!S22,'Saisie CTAE'!T22)</f>
        <v>0</v>
      </c>
      <c r="J29" s="265">
        <f>IF('Saisie CTAE'!O22&gt;'Saisie CTAE'!P22,'Saisie CTAE'!O22,'Saisie CTAE'!P22)</f>
        <v>0</v>
      </c>
      <c r="K29" s="266">
        <f>IF('Saisie CTAE'!U22&gt;'Saisie CTAE'!V22,'Saisie CTAE'!U22,'Saisie CTAE'!V22)</f>
        <v>0</v>
      </c>
      <c r="L29" s="266">
        <f>IF('Saisie CTAE'!J22&gt;'Saisie CTAE'!K22,'Saisie CTAE'!J22,'Saisie CTAE'!K22)</f>
        <v>0</v>
      </c>
      <c r="M29" s="267" t="str">
        <f>'Saisie CTAE'!AB22</f>
        <v xml:space="preserve"> </v>
      </c>
      <c r="N29" s="267" t="str">
        <f>'Saisie CTAE'!Z22</f>
        <v xml:space="preserve"> </v>
      </c>
      <c r="O29" s="302" t="str">
        <f>'Saisie CTAE'!I22</f>
        <v/>
      </c>
    </row>
    <row r="30" spans="1:15" ht="34.5" hidden="1" customHeight="1" x14ac:dyDescent="0.25">
      <c r="A30" s="259" t="str">
        <f>'Saisie CTAE'!F23</f>
        <v/>
      </c>
      <c r="B30" s="260" t="str">
        <f>'Saisie CTAE'!C23</f>
        <v/>
      </c>
      <c r="C30" s="260" t="str">
        <f>'Saisie CTAE'!D23</f>
        <v/>
      </c>
      <c r="D30" s="260" t="str">
        <f>'Saisie CTAE'!E23</f>
        <v/>
      </c>
      <c r="E30" s="261">
        <f>'Saisie CTAE'!X23</f>
        <v>0</v>
      </c>
      <c r="F30" s="262">
        <f>'Saisie CTAE'!W23</f>
        <v>0</v>
      </c>
      <c r="G30" s="263">
        <f>IF('Saisie CTAE'!M23&gt;'Saisie CTAE'!N23,'Saisie CTAE'!M23,'Saisie CTAE'!N23)</f>
        <v>0</v>
      </c>
      <c r="H30" s="262">
        <f>IF('Saisie CTAE'!Q23&gt;'Saisie CTAE'!R23,'Saisie CTAE'!Q23,'Saisie CTAE'!R23)</f>
        <v>0</v>
      </c>
      <c r="I30" s="264">
        <f>IF('Saisie CTAE'!S23&gt;'Saisie CTAE'!T23,'Saisie CTAE'!S23,'Saisie CTAE'!T23)</f>
        <v>0</v>
      </c>
      <c r="J30" s="265">
        <f>IF('Saisie CTAE'!O23&gt;'Saisie CTAE'!P23,'Saisie CTAE'!O23,'Saisie CTAE'!P23)</f>
        <v>0</v>
      </c>
      <c r="K30" s="266">
        <f>IF('Saisie CTAE'!U23&gt;'Saisie CTAE'!V23,'Saisie CTAE'!U23,'Saisie CTAE'!V23)</f>
        <v>0</v>
      </c>
      <c r="L30" s="266">
        <f>IF('Saisie CTAE'!J23&gt;'Saisie CTAE'!K23,'Saisie CTAE'!J23,'Saisie CTAE'!K23)</f>
        <v>0</v>
      </c>
      <c r="M30" s="267" t="str">
        <f>'Saisie CTAE'!AB23</f>
        <v xml:space="preserve"> </v>
      </c>
      <c r="N30" s="267" t="str">
        <f>'Saisie CTAE'!Z23</f>
        <v xml:space="preserve"> </v>
      </c>
      <c r="O30" s="302" t="str">
        <f>'Saisie CTAE'!I23</f>
        <v/>
      </c>
    </row>
    <row r="31" spans="1:15" ht="34.5" hidden="1" customHeight="1" x14ac:dyDescent="0.25">
      <c r="A31" s="259" t="str">
        <f>'Saisie CTAE'!F24</f>
        <v/>
      </c>
      <c r="B31" s="260" t="str">
        <f>'Saisie CTAE'!C24</f>
        <v/>
      </c>
      <c r="C31" s="260" t="str">
        <f>'Saisie CTAE'!D24</f>
        <v/>
      </c>
      <c r="D31" s="260" t="str">
        <f>'Saisie CTAE'!E24</f>
        <v/>
      </c>
      <c r="E31" s="261">
        <f>'Saisie CTAE'!X24</f>
        <v>0</v>
      </c>
      <c r="F31" s="262">
        <f>'Saisie CTAE'!W24</f>
        <v>0</v>
      </c>
      <c r="G31" s="263">
        <f>IF('Saisie CTAE'!M24&gt;'Saisie CTAE'!N24,'Saisie CTAE'!M24,'Saisie CTAE'!N24)</f>
        <v>0</v>
      </c>
      <c r="H31" s="262">
        <f>IF('Saisie CTAE'!Q24&gt;'Saisie CTAE'!R24,'Saisie CTAE'!Q24,'Saisie CTAE'!R24)</f>
        <v>0</v>
      </c>
      <c r="I31" s="264">
        <f>IF('Saisie CTAE'!S24&gt;'Saisie CTAE'!T24,'Saisie CTAE'!S24,'Saisie CTAE'!T24)</f>
        <v>0</v>
      </c>
      <c r="J31" s="265">
        <f>IF('Saisie CTAE'!O24&gt;'Saisie CTAE'!P24,'Saisie CTAE'!O24,'Saisie CTAE'!P24)</f>
        <v>0</v>
      </c>
      <c r="K31" s="266">
        <f>IF('Saisie CTAE'!U24&gt;'Saisie CTAE'!V24,'Saisie CTAE'!U24,'Saisie CTAE'!V24)</f>
        <v>0</v>
      </c>
      <c r="L31" s="266">
        <f>IF('Saisie CTAE'!J24&gt;'Saisie CTAE'!K24,'Saisie CTAE'!J24,'Saisie CTAE'!K24)</f>
        <v>0</v>
      </c>
      <c r="M31" s="267" t="str">
        <f>'Saisie CTAE'!AB24</f>
        <v xml:space="preserve"> </v>
      </c>
      <c r="N31" s="267" t="str">
        <f>'Saisie CTAE'!Z24</f>
        <v xml:space="preserve"> </v>
      </c>
      <c r="O31" s="302" t="str">
        <f>'Saisie CTAE'!I24</f>
        <v/>
      </c>
    </row>
    <row r="32" spans="1:15" ht="34.5" hidden="1" customHeight="1" x14ac:dyDescent="0.25">
      <c r="A32" s="259" t="str">
        <f>'Saisie CTAE'!F25</f>
        <v/>
      </c>
      <c r="B32" s="260" t="str">
        <f>'Saisie CTAE'!C25</f>
        <v/>
      </c>
      <c r="C32" s="260" t="str">
        <f>'Saisie CTAE'!D25</f>
        <v/>
      </c>
      <c r="D32" s="260" t="str">
        <f>'Saisie CTAE'!E25</f>
        <v/>
      </c>
      <c r="E32" s="261">
        <f>'Saisie CTAE'!X25</f>
        <v>0</v>
      </c>
      <c r="F32" s="262">
        <f>'Saisie CTAE'!W25</f>
        <v>0</v>
      </c>
      <c r="G32" s="263">
        <f>IF('Saisie CTAE'!M25&gt;'Saisie CTAE'!N25,'Saisie CTAE'!M25,'Saisie CTAE'!N25)</f>
        <v>0</v>
      </c>
      <c r="H32" s="262">
        <f>IF('Saisie CTAE'!Q25&gt;'Saisie CTAE'!R25,'Saisie CTAE'!Q25,'Saisie CTAE'!R25)</f>
        <v>0</v>
      </c>
      <c r="I32" s="264">
        <f>IF('Saisie CTAE'!S25&gt;'Saisie CTAE'!T25,'Saisie CTAE'!S25,'Saisie CTAE'!T25)</f>
        <v>0</v>
      </c>
      <c r="J32" s="265">
        <f>IF('Saisie CTAE'!O25&gt;'Saisie CTAE'!P25,'Saisie CTAE'!O25,'Saisie CTAE'!P25)</f>
        <v>0</v>
      </c>
      <c r="K32" s="266">
        <f>IF('Saisie CTAE'!U25&gt;'Saisie CTAE'!V25,'Saisie CTAE'!U25,'Saisie CTAE'!V25)</f>
        <v>0</v>
      </c>
      <c r="L32" s="266">
        <f>IF('Saisie CTAE'!J25&gt;'Saisie CTAE'!K25,'Saisie CTAE'!J25,'Saisie CTAE'!K25)</f>
        <v>0</v>
      </c>
      <c r="M32" s="267" t="str">
        <f>'Saisie CTAE'!AB25</f>
        <v xml:space="preserve"> </v>
      </c>
      <c r="N32" s="267" t="str">
        <f>'Saisie CTAE'!Z25</f>
        <v xml:space="preserve"> </v>
      </c>
      <c r="O32" s="302" t="str">
        <f>'Saisie CTAE'!I25</f>
        <v/>
      </c>
    </row>
    <row r="33" spans="1:15" ht="34.5" hidden="1" customHeight="1" x14ac:dyDescent="0.25">
      <c r="A33" s="259" t="str">
        <f>'Saisie CTAE'!F26</f>
        <v/>
      </c>
      <c r="B33" s="260" t="str">
        <f>'Saisie CTAE'!C26</f>
        <v/>
      </c>
      <c r="C33" s="260" t="str">
        <f>'Saisie CTAE'!D26</f>
        <v/>
      </c>
      <c r="D33" s="260" t="str">
        <f>'Saisie CTAE'!E26</f>
        <v/>
      </c>
      <c r="E33" s="261">
        <f>'Saisie CTAE'!X26</f>
        <v>0</v>
      </c>
      <c r="F33" s="262">
        <f>'Saisie CTAE'!W26</f>
        <v>0</v>
      </c>
      <c r="G33" s="263">
        <f>IF('Saisie CTAE'!M26&gt;'Saisie CTAE'!N26,'Saisie CTAE'!M26,'Saisie CTAE'!N26)</f>
        <v>0</v>
      </c>
      <c r="H33" s="262">
        <f>IF('Saisie CTAE'!Q26&gt;'Saisie CTAE'!R26,'Saisie CTAE'!Q26,'Saisie CTAE'!R26)</f>
        <v>0</v>
      </c>
      <c r="I33" s="264">
        <f>IF('Saisie CTAE'!S26&gt;'Saisie CTAE'!T26,'Saisie CTAE'!S26,'Saisie CTAE'!T26)</f>
        <v>0</v>
      </c>
      <c r="J33" s="265">
        <f>IF('Saisie CTAE'!O26&gt;'Saisie CTAE'!P26,'Saisie CTAE'!O26,'Saisie CTAE'!P26)</f>
        <v>0</v>
      </c>
      <c r="K33" s="266">
        <f>IF('Saisie CTAE'!U26&gt;'Saisie CTAE'!V26,'Saisie CTAE'!U26,'Saisie CTAE'!V26)</f>
        <v>0</v>
      </c>
      <c r="L33" s="266">
        <f>IF('Saisie CTAE'!J26&gt;'Saisie CTAE'!K26,'Saisie CTAE'!J26,'Saisie CTAE'!K26)</f>
        <v>0</v>
      </c>
      <c r="M33" s="267" t="str">
        <f>'Saisie CTAE'!AB26</f>
        <v xml:space="preserve"> </v>
      </c>
      <c r="N33" s="267" t="str">
        <f>'Saisie CTAE'!Z26</f>
        <v xml:space="preserve"> </v>
      </c>
      <c r="O33" s="302" t="str">
        <f>'Saisie CTAE'!I26</f>
        <v/>
      </c>
    </row>
    <row r="34" spans="1:15" ht="34.5" hidden="1" customHeight="1" x14ac:dyDescent="0.25">
      <c r="A34" s="259" t="str">
        <f>'Saisie CTAE'!F27</f>
        <v/>
      </c>
      <c r="B34" s="260" t="str">
        <f>'Saisie CTAE'!C27</f>
        <v/>
      </c>
      <c r="C34" s="260" t="str">
        <f>'Saisie CTAE'!D27</f>
        <v/>
      </c>
      <c r="D34" s="260" t="str">
        <f>'Saisie CTAE'!E27</f>
        <v/>
      </c>
      <c r="E34" s="261">
        <f>'Saisie CTAE'!X27</f>
        <v>0</v>
      </c>
      <c r="F34" s="262">
        <f>'Saisie CTAE'!W27</f>
        <v>0</v>
      </c>
      <c r="G34" s="263">
        <f>IF('Saisie CTAE'!M27&gt;'Saisie CTAE'!N27,'Saisie CTAE'!M27,'Saisie CTAE'!N27)</f>
        <v>0</v>
      </c>
      <c r="H34" s="262">
        <f>IF('Saisie CTAE'!Q27&gt;'Saisie CTAE'!R27,'Saisie CTAE'!Q27,'Saisie CTAE'!R27)</f>
        <v>0</v>
      </c>
      <c r="I34" s="264">
        <f>IF('Saisie CTAE'!S27&gt;'Saisie CTAE'!T27,'Saisie CTAE'!S27,'Saisie CTAE'!T27)</f>
        <v>0</v>
      </c>
      <c r="J34" s="265">
        <f>IF('Saisie CTAE'!O27&gt;'Saisie CTAE'!P27,'Saisie CTAE'!O27,'Saisie CTAE'!P27)</f>
        <v>0</v>
      </c>
      <c r="K34" s="266">
        <f>IF('Saisie CTAE'!U27&gt;'Saisie CTAE'!V27,'Saisie CTAE'!U27,'Saisie CTAE'!V27)</f>
        <v>0</v>
      </c>
      <c r="L34" s="266">
        <f>IF('Saisie CTAE'!J27&gt;'Saisie CTAE'!K27,'Saisie CTAE'!J27,'Saisie CTAE'!K27)</f>
        <v>0</v>
      </c>
      <c r="M34" s="267" t="str">
        <f>'Saisie CTAE'!AB27</f>
        <v xml:space="preserve"> </v>
      </c>
      <c r="N34" s="267" t="str">
        <f>'Saisie CTAE'!Z27</f>
        <v xml:space="preserve"> </v>
      </c>
      <c r="O34" s="302" t="str">
        <f>'Saisie CTAE'!I27</f>
        <v/>
      </c>
    </row>
    <row r="35" spans="1:15" ht="34.5" hidden="1" customHeight="1" x14ac:dyDescent="0.25">
      <c r="A35" s="259" t="str">
        <f>'Saisie CTAE'!F28</f>
        <v/>
      </c>
      <c r="B35" s="260" t="str">
        <f>'Saisie CTAE'!C28</f>
        <v/>
      </c>
      <c r="C35" s="260" t="str">
        <f>'Saisie CTAE'!D28</f>
        <v/>
      </c>
      <c r="D35" s="260" t="str">
        <f>'Saisie CTAE'!E28</f>
        <v/>
      </c>
      <c r="E35" s="261">
        <f>'Saisie CTAE'!X28</f>
        <v>0</v>
      </c>
      <c r="F35" s="262">
        <f>'Saisie CTAE'!W28</f>
        <v>0</v>
      </c>
      <c r="G35" s="263">
        <f>IF('Saisie CTAE'!M28&gt;'Saisie CTAE'!N28,'Saisie CTAE'!M28,'Saisie CTAE'!N28)</f>
        <v>0</v>
      </c>
      <c r="H35" s="262">
        <f>IF('Saisie CTAE'!Q28&gt;'Saisie CTAE'!R28,'Saisie CTAE'!Q28,'Saisie CTAE'!R28)</f>
        <v>0</v>
      </c>
      <c r="I35" s="264">
        <f>IF('Saisie CTAE'!S28&gt;'Saisie CTAE'!T28,'Saisie CTAE'!S28,'Saisie CTAE'!T28)</f>
        <v>0</v>
      </c>
      <c r="J35" s="265">
        <f>IF('Saisie CTAE'!O28&gt;'Saisie CTAE'!P28,'Saisie CTAE'!O28,'Saisie CTAE'!P28)</f>
        <v>0</v>
      </c>
      <c r="K35" s="266">
        <f>IF('Saisie CTAE'!U28&gt;'Saisie CTAE'!V28,'Saisie CTAE'!U28,'Saisie CTAE'!V28)</f>
        <v>0</v>
      </c>
      <c r="L35" s="266">
        <f>IF('Saisie CTAE'!J28&gt;'Saisie CTAE'!K28,'Saisie CTAE'!J28,'Saisie CTAE'!K28)</f>
        <v>0</v>
      </c>
      <c r="M35" s="267" t="str">
        <f>'Saisie CTAE'!AB28</f>
        <v xml:space="preserve"> </v>
      </c>
      <c r="N35" s="267" t="str">
        <f>'Saisie CTAE'!Z28</f>
        <v xml:space="preserve"> </v>
      </c>
      <c r="O35" s="302" t="str">
        <f>'Saisie CTAE'!I28</f>
        <v/>
      </c>
    </row>
    <row r="36" spans="1:15" ht="34.5" hidden="1" customHeight="1" x14ac:dyDescent="0.25">
      <c r="A36" s="259" t="str">
        <f>'Saisie CTAE'!F29</f>
        <v/>
      </c>
      <c r="B36" s="260" t="str">
        <f>'Saisie CTAE'!C29</f>
        <v/>
      </c>
      <c r="C36" s="260" t="str">
        <f>'Saisie CTAE'!D29</f>
        <v/>
      </c>
      <c r="D36" s="260" t="str">
        <f>'Saisie CTAE'!E29</f>
        <v/>
      </c>
      <c r="E36" s="261">
        <f>'Saisie CTAE'!X29</f>
        <v>0</v>
      </c>
      <c r="F36" s="262">
        <f>'Saisie CTAE'!W29</f>
        <v>0</v>
      </c>
      <c r="G36" s="263">
        <f>IF('Saisie CTAE'!M29&gt;'Saisie CTAE'!N29,'Saisie CTAE'!M29,'Saisie CTAE'!N29)</f>
        <v>0</v>
      </c>
      <c r="H36" s="262">
        <f>IF('Saisie CTAE'!Q29&gt;'Saisie CTAE'!R29,'Saisie CTAE'!Q29,'Saisie CTAE'!R29)</f>
        <v>0</v>
      </c>
      <c r="I36" s="264">
        <f>IF('Saisie CTAE'!S29&gt;'Saisie CTAE'!T29,'Saisie CTAE'!S29,'Saisie CTAE'!T29)</f>
        <v>0</v>
      </c>
      <c r="J36" s="265">
        <f>IF('Saisie CTAE'!O29&gt;'Saisie CTAE'!P29,'Saisie CTAE'!O29,'Saisie CTAE'!P29)</f>
        <v>0</v>
      </c>
      <c r="K36" s="266">
        <f>IF('Saisie CTAE'!U29&gt;'Saisie CTAE'!V29,'Saisie CTAE'!U29,'Saisie CTAE'!V29)</f>
        <v>0</v>
      </c>
      <c r="L36" s="266">
        <f>IF('Saisie CTAE'!J29&gt;'Saisie CTAE'!K29,'Saisie CTAE'!J29,'Saisie CTAE'!K29)</f>
        <v>0</v>
      </c>
      <c r="M36" s="267" t="str">
        <f>'Saisie CTAE'!AB29</f>
        <v xml:space="preserve"> </v>
      </c>
      <c r="N36" s="267" t="str">
        <f>'Saisie CTAE'!Z29</f>
        <v xml:space="preserve"> </v>
      </c>
      <c r="O36" s="302" t="str">
        <f>'Saisie CTAE'!I29</f>
        <v/>
      </c>
    </row>
    <row r="37" spans="1:15" ht="34.5" hidden="1" customHeight="1" x14ac:dyDescent="0.25">
      <c r="A37" s="259" t="str">
        <f>'Saisie CTAE'!F30</f>
        <v/>
      </c>
      <c r="B37" s="260" t="str">
        <f>'Saisie CTAE'!C30</f>
        <v/>
      </c>
      <c r="C37" s="260" t="str">
        <f>'Saisie CTAE'!D30</f>
        <v/>
      </c>
      <c r="D37" s="260" t="str">
        <f>'Saisie CTAE'!E30</f>
        <v/>
      </c>
      <c r="E37" s="261">
        <f>'Saisie CTAE'!X30</f>
        <v>0</v>
      </c>
      <c r="F37" s="262">
        <f>'Saisie CTAE'!W30</f>
        <v>0</v>
      </c>
      <c r="G37" s="263">
        <f>IF('Saisie CTAE'!M30&gt;'Saisie CTAE'!N30,'Saisie CTAE'!M30,'Saisie CTAE'!N30)</f>
        <v>0</v>
      </c>
      <c r="H37" s="262">
        <f>IF('Saisie CTAE'!Q30&gt;'Saisie CTAE'!R30,'Saisie CTAE'!Q30,'Saisie CTAE'!R30)</f>
        <v>0</v>
      </c>
      <c r="I37" s="264">
        <f>IF('Saisie CTAE'!S30&gt;'Saisie CTAE'!T30,'Saisie CTAE'!S30,'Saisie CTAE'!T30)</f>
        <v>0</v>
      </c>
      <c r="J37" s="265">
        <f>IF('Saisie CTAE'!O30&gt;'Saisie CTAE'!P30,'Saisie CTAE'!O30,'Saisie CTAE'!P30)</f>
        <v>0</v>
      </c>
      <c r="K37" s="266">
        <f>IF('Saisie CTAE'!U30&gt;'Saisie CTAE'!V30,'Saisie CTAE'!U30,'Saisie CTAE'!V30)</f>
        <v>0</v>
      </c>
      <c r="L37" s="266">
        <f>IF('Saisie CTAE'!J30&gt;'Saisie CTAE'!K30,'Saisie CTAE'!J30,'Saisie CTAE'!K30)</f>
        <v>0</v>
      </c>
      <c r="M37" s="267" t="str">
        <f>'Saisie CTAE'!AB30</f>
        <v xml:space="preserve"> </v>
      </c>
      <c r="N37" s="267" t="str">
        <f>'Saisie CTAE'!Z30</f>
        <v xml:space="preserve"> </v>
      </c>
      <c r="O37" s="302" t="str">
        <f>'Saisie CTAE'!I30</f>
        <v/>
      </c>
    </row>
    <row r="38" spans="1:15" ht="34.5" hidden="1" customHeight="1" x14ac:dyDescent="0.25">
      <c r="A38" s="259" t="str">
        <f>'Saisie CTAE'!F31</f>
        <v/>
      </c>
      <c r="B38" s="260" t="str">
        <f>'Saisie CTAE'!C31</f>
        <v/>
      </c>
      <c r="C38" s="260" t="str">
        <f>'Saisie CTAE'!D31</f>
        <v/>
      </c>
      <c r="D38" s="260" t="str">
        <f>'Saisie CTAE'!E31</f>
        <v/>
      </c>
      <c r="E38" s="261">
        <f>'Saisie CTAE'!X31</f>
        <v>0</v>
      </c>
      <c r="F38" s="262">
        <f>'Saisie CTAE'!W31</f>
        <v>0</v>
      </c>
      <c r="G38" s="263">
        <f>IF('Saisie CTAE'!M31&gt;'Saisie CTAE'!N31,'Saisie CTAE'!M31,'Saisie CTAE'!N31)</f>
        <v>0</v>
      </c>
      <c r="H38" s="262">
        <f>IF('Saisie CTAE'!Q31&gt;'Saisie CTAE'!R31,'Saisie CTAE'!Q31,'Saisie CTAE'!R31)</f>
        <v>0</v>
      </c>
      <c r="I38" s="264">
        <f>IF('Saisie CTAE'!S31&gt;'Saisie CTAE'!T31,'Saisie CTAE'!S31,'Saisie CTAE'!T31)</f>
        <v>0</v>
      </c>
      <c r="J38" s="265">
        <f>IF('Saisie CTAE'!O31&gt;'Saisie CTAE'!P31,'Saisie CTAE'!O31,'Saisie CTAE'!P31)</f>
        <v>0</v>
      </c>
      <c r="K38" s="266">
        <f>IF('Saisie CTAE'!U31&gt;'Saisie CTAE'!V31,'Saisie CTAE'!U31,'Saisie CTAE'!V31)</f>
        <v>0</v>
      </c>
      <c r="L38" s="266">
        <f>IF('Saisie CTAE'!J31&gt;'Saisie CTAE'!K31,'Saisie CTAE'!J31,'Saisie CTAE'!K31)</f>
        <v>0</v>
      </c>
      <c r="M38" s="267" t="str">
        <f>'Saisie CTAE'!AB31</f>
        <v xml:space="preserve"> </v>
      </c>
      <c r="N38" s="267" t="str">
        <f>'Saisie CTAE'!Z31</f>
        <v xml:space="preserve"> </v>
      </c>
      <c r="O38" s="302" t="str">
        <f>'Saisie CTAE'!I31</f>
        <v/>
      </c>
    </row>
    <row r="39" spans="1:15" ht="34.5" hidden="1" customHeight="1" x14ac:dyDescent="0.25">
      <c r="A39" s="259" t="str">
        <f>'Saisie CTAE'!F32</f>
        <v/>
      </c>
      <c r="B39" s="260" t="str">
        <f>'Saisie CTAE'!C32</f>
        <v/>
      </c>
      <c r="C39" s="260" t="str">
        <f>'Saisie CTAE'!D32</f>
        <v/>
      </c>
      <c r="D39" s="260" t="str">
        <f>'Saisie CTAE'!E32</f>
        <v/>
      </c>
      <c r="E39" s="261">
        <f>'Saisie CTAE'!X32</f>
        <v>0</v>
      </c>
      <c r="F39" s="262">
        <f>'Saisie CTAE'!W32</f>
        <v>0</v>
      </c>
      <c r="G39" s="263">
        <f>IF('Saisie CTAE'!M32&gt;'Saisie CTAE'!N32,'Saisie CTAE'!M32,'Saisie CTAE'!N32)</f>
        <v>0</v>
      </c>
      <c r="H39" s="262">
        <f>IF('Saisie CTAE'!Q32&gt;'Saisie CTAE'!R32,'Saisie CTAE'!Q32,'Saisie CTAE'!R32)</f>
        <v>0</v>
      </c>
      <c r="I39" s="264">
        <f>IF('Saisie CTAE'!S32&gt;'Saisie CTAE'!T32,'Saisie CTAE'!S32,'Saisie CTAE'!T32)</f>
        <v>0</v>
      </c>
      <c r="J39" s="265">
        <f>IF('Saisie CTAE'!O32&gt;'Saisie CTAE'!P32,'Saisie CTAE'!O32,'Saisie CTAE'!P32)</f>
        <v>0</v>
      </c>
      <c r="K39" s="266">
        <f>IF('Saisie CTAE'!U32&gt;'Saisie CTAE'!V32,'Saisie CTAE'!U32,'Saisie CTAE'!V32)</f>
        <v>0</v>
      </c>
      <c r="L39" s="266">
        <f>IF('Saisie CTAE'!J32&gt;'Saisie CTAE'!K32,'Saisie CTAE'!J32,'Saisie CTAE'!K32)</f>
        <v>0</v>
      </c>
      <c r="M39" s="267" t="str">
        <f>'Saisie CTAE'!AB32</f>
        <v xml:space="preserve"> </v>
      </c>
      <c r="N39" s="267" t="str">
        <f>'Saisie CTAE'!Z32</f>
        <v xml:space="preserve"> </v>
      </c>
      <c r="O39" s="302" t="str">
        <f>'Saisie CTAE'!I32</f>
        <v/>
      </c>
    </row>
    <row r="40" spans="1:15" ht="34.5" hidden="1" customHeight="1" x14ac:dyDescent="0.25">
      <c r="A40" s="259" t="str">
        <f>'Saisie CTAE'!F33</f>
        <v/>
      </c>
      <c r="B40" s="260" t="str">
        <f>'Saisie CTAE'!C33</f>
        <v/>
      </c>
      <c r="C40" s="260" t="str">
        <f>'Saisie CTAE'!D33</f>
        <v/>
      </c>
      <c r="D40" s="260" t="str">
        <f>'Saisie CTAE'!E33</f>
        <v/>
      </c>
      <c r="E40" s="261">
        <f>'Saisie CTAE'!X33</f>
        <v>0</v>
      </c>
      <c r="F40" s="262">
        <f>'Saisie CTAE'!W33</f>
        <v>0</v>
      </c>
      <c r="G40" s="263">
        <f>IF('Saisie CTAE'!M33&gt;'Saisie CTAE'!N33,'Saisie CTAE'!M33,'Saisie CTAE'!N33)</f>
        <v>0</v>
      </c>
      <c r="H40" s="262">
        <f>IF('Saisie CTAE'!Q33&gt;'Saisie CTAE'!R33,'Saisie CTAE'!Q33,'Saisie CTAE'!R33)</f>
        <v>0</v>
      </c>
      <c r="I40" s="264">
        <f>IF('Saisie CTAE'!S33&gt;'Saisie CTAE'!T33,'Saisie CTAE'!S33,'Saisie CTAE'!T33)</f>
        <v>0</v>
      </c>
      <c r="J40" s="265">
        <f>IF('Saisie CTAE'!O33&gt;'Saisie CTAE'!P33,'Saisie CTAE'!O33,'Saisie CTAE'!P33)</f>
        <v>0</v>
      </c>
      <c r="K40" s="266">
        <f>IF('Saisie CTAE'!U33&gt;'Saisie CTAE'!V33,'Saisie CTAE'!U33,'Saisie CTAE'!V33)</f>
        <v>0</v>
      </c>
      <c r="L40" s="266">
        <f>IF('Saisie CTAE'!J33&gt;'Saisie CTAE'!K33,'Saisie CTAE'!J33,'Saisie CTAE'!K33)</f>
        <v>0</v>
      </c>
      <c r="M40" s="267" t="str">
        <f>'Saisie CTAE'!AB33</f>
        <v xml:space="preserve"> </v>
      </c>
      <c r="N40" s="267" t="str">
        <f>'Saisie CTAE'!Z33</f>
        <v xml:space="preserve"> </v>
      </c>
      <c r="O40" s="302" t="str">
        <f>'Saisie CTAE'!I33</f>
        <v/>
      </c>
    </row>
    <row r="41" spans="1:15" ht="34.5" hidden="1" customHeight="1" x14ac:dyDescent="0.25">
      <c r="A41" s="259" t="str">
        <f>'Saisie CTAE'!F34</f>
        <v/>
      </c>
      <c r="B41" s="260" t="str">
        <f>'Saisie CTAE'!C34</f>
        <v/>
      </c>
      <c r="C41" s="260" t="str">
        <f>'Saisie CTAE'!D34</f>
        <v/>
      </c>
      <c r="D41" s="260" t="str">
        <f>'Saisie CTAE'!E34</f>
        <v/>
      </c>
      <c r="E41" s="261">
        <f>'Saisie CTAE'!X34</f>
        <v>0</v>
      </c>
      <c r="F41" s="262">
        <f>'Saisie CTAE'!W34</f>
        <v>0</v>
      </c>
      <c r="G41" s="263">
        <f>IF('Saisie CTAE'!M34&gt;'Saisie CTAE'!N34,'Saisie CTAE'!M34,'Saisie CTAE'!N34)</f>
        <v>0</v>
      </c>
      <c r="H41" s="262">
        <f>IF('Saisie CTAE'!Q34&gt;'Saisie CTAE'!R34,'Saisie CTAE'!Q34,'Saisie CTAE'!R34)</f>
        <v>0</v>
      </c>
      <c r="I41" s="264">
        <f>IF('Saisie CTAE'!S34&gt;'Saisie CTAE'!T34,'Saisie CTAE'!S34,'Saisie CTAE'!T34)</f>
        <v>0</v>
      </c>
      <c r="J41" s="265">
        <f>IF('Saisie CTAE'!O34&gt;'Saisie CTAE'!P34,'Saisie CTAE'!O34,'Saisie CTAE'!P34)</f>
        <v>0</v>
      </c>
      <c r="K41" s="266">
        <f>IF('Saisie CTAE'!U34&gt;'Saisie CTAE'!V34,'Saisie CTAE'!U34,'Saisie CTAE'!V34)</f>
        <v>0</v>
      </c>
      <c r="L41" s="266">
        <f>IF('Saisie CTAE'!J34&gt;'Saisie CTAE'!K34,'Saisie CTAE'!J34,'Saisie CTAE'!K34)</f>
        <v>0</v>
      </c>
      <c r="M41" s="267" t="str">
        <f>'Saisie CTAE'!AB34</f>
        <v xml:space="preserve"> </v>
      </c>
      <c r="N41" s="267" t="str">
        <f>'Saisie CTAE'!Z34</f>
        <v xml:space="preserve"> </v>
      </c>
      <c r="O41" s="302" t="str">
        <f>'Saisie CTAE'!I34</f>
        <v/>
      </c>
    </row>
    <row r="42" spans="1:15" ht="34.5" hidden="1" customHeight="1" x14ac:dyDescent="0.25">
      <c r="A42" s="259" t="str">
        <f>'Saisie CTAE'!F35</f>
        <v/>
      </c>
      <c r="B42" s="260" t="str">
        <f>'Saisie CTAE'!C35</f>
        <v/>
      </c>
      <c r="C42" s="260" t="str">
        <f>'Saisie CTAE'!D35</f>
        <v/>
      </c>
      <c r="D42" s="260" t="str">
        <f>'Saisie CTAE'!E35</f>
        <v/>
      </c>
      <c r="E42" s="261">
        <f>'Saisie CTAE'!X35</f>
        <v>0</v>
      </c>
      <c r="F42" s="262">
        <f>'Saisie CTAE'!W35</f>
        <v>0</v>
      </c>
      <c r="G42" s="263">
        <f>IF('Saisie CTAE'!M35&gt;'Saisie CTAE'!N35,'Saisie CTAE'!M35,'Saisie CTAE'!N35)</f>
        <v>0</v>
      </c>
      <c r="H42" s="262">
        <f>IF('Saisie CTAE'!Q35&gt;'Saisie CTAE'!R35,'Saisie CTAE'!Q35,'Saisie CTAE'!R35)</f>
        <v>0</v>
      </c>
      <c r="I42" s="264">
        <f>IF('Saisie CTAE'!S35&gt;'Saisie CTAE'!T35,'Saisie CTAE'!S35,'Saisie CTAE'!T35)</f>
        <v>0</v>
      </c>
      <c r="J42" s="265">
        <f>IF('Saisie CTAE'!O35&gt;'Saisie CTAE'!P35,'Saisie CTAE'!O35,'Saisie CTAE'!P35)</f>
        <v>0</v>
      </c>
      <c r="K42" s="266">
        <f>IF('Saisie CTAE'!U35&gt;'Saisie CTAE'!V35,'Saisie CTAE'!U35,'Saisie CTAE'!V35)</f>
        <v>0</v>
      </c>
      <c r="L42" s="266">
        <f>IF('Saisie CTAE'!J35&gt;'Saisie CTAE'!K35,'Saisie CTAE'!J35,'Saisie CTAE'!K35)</f>
        <v>0</v>
      </c>
      <c r="M42" s="267" t="str">
        <f>'Saisie CTAE'!AB35</f>
        <v xml:space="preserve"> </v>
      </c>
      <c r="N42" s="267" t="str">
        <f>'Saisie CTAE'!Z35</f>
        <v xml:space="preserve"> </v>
      </c>
      <c r="O42" s="302" t="str">
        <f>'Saisie CTAE'!I35</f>
        <v/>
      </c>
    </row>
    <row r="43" spans="1:15" ht="34.5" hidden="1" customHeight="1" x14ac:dyDescent="0.25">
      <c r="A43" s="259" t="str">
        <f>'Saisie CTAE'!F36</f>
        <v/>
      </c>
      <c r="B43" s="260" t="str">
        <f>'Saisie CTAE'!C36</f>
        <v/>
      </c>
      <c r="C43" s="260" t="str">
        <f>'Saisie CTAE'!D36</f>
        <v/>
      </c>
      <c r="D43" s="260" t="str">
        <f>'Saisie CTAE'!E36</f>
        <v/>
      </c>
      <c r="E43" s="261">
        <f>'Saisie CTAE'!X36</f>
        <v>0</v>
      </c>
      <c r="F43" s="262">
        <f>'Saisie CTAE'!W36</f>
        <v>0</v>
      </c>
      <c r="G43" s="263">
        <f>IF('Saisie CTAE'!M36&gt;'Saisie CTAE'!N36,'Saisie CTAE'!M36,'Saisie CTAE'!N36)</f>
        <v>0</v>
      </c>
      <c r="H43" s="262">
        <f>IF('Saisie CTAE'!Q36&gt;'Saisie CTAE'!R36,'Saisie CTAE'!Q36,'Saisie CTAE'!R36)</f>
        <v>0</v>
      </c>
      <c r="I43" s="264">
        <f>IF('Saisie CTAE'!S36&gt;'Saisie CTAE'!T36,'Saisie CTAE'!S36,'Saisie CTAE'!T36)</f>
        <v>0</v>
      </c>
      <c r="J43" s="265">
        <f>IF('Saisie CTAE'!O36&gt;'Saisie CTAE'!P36,'Saisie CTAE'!O36,'Saisie CTAE'!P36)</f>
        <v>0</v>
      </c>
      <c r="K43" s="266">
        <f>IF('Saisie CTAE'!U36&gt;'Saisie CTAE'!V36,'Saisie CTAE'!U36,'Saisie CTAE'!V36)</f>
        <v>0</v>
      </c>
      <c r="L43" s="266">
        <f>IF('Saisie CTAE'!J36&gt;'Saisie CTAE'!K36,'Saisie CTAE'!J36,'Saisie CTAE'!K36)</f>
        <v>0</v>
      </c>
      <c r="M43" s="267" t="str">
        <f>'Saisie CTAE'!AB36</f>
        <v xml:space="preserve"> </v>
      </c>
      <c r="N43" s="267" t="str">
        <f>'Saisie CTAE'!Z36</f>
        <v xml:space="preserve"> </v>
      </c>
      <c r="O43" s="302" t="str">
        <f>'Saisie CTAE'!I36</f>
        <v/>
      </c>
    </row>
    <row r="44" spans="1:15" ht="34.5" hidden="1" customHeight="1" x14ac:dyDescent="0.25">
      <c r="A44" s="259" t="str">
        <f>'Saisie CTAE'!F37</f>
        <v/>
      </c>
      <c r="B44" s="260" t="str">
        <f>'Saisie CTAE'!C37</f>
        <v/>
      </c>
      <c r="C44" s="260" t="str">
        <f>'Saisie CTAE'!D37</f>
        <v/>
      </c>
      <c r="D44" s="260" t="str">
        <f>'Saisie CTAE'!E37</f>
        <v/>
      </c>
      <c r="E44" s="261">
        <f>'Saisie CTAE'!X37</f>
        <v>0</v>
      </c>
      <c r="F44" s="262">
        <f>'Saisie CTAE'!W37</f>
        <v>0</v>
      </c>
      <c r="G44" s="263">
        <f>IF('Saisie CTAE'!M37&gt;'Saisie CTAE'!N37,'Saisie CTAE'!M37,'Saisie CTAE'!N37)</f>
        <v>0</v>
      </c>
      <c r="H44" s="262">
        <f>IF('Saisie CTAE'!Q37&gt;'Saisie CTAE'!R37,'Saisie CTAE'!Q37,'Saisie CTAE'!R37)</f>
        <v>0</v>
      </c>
      <c r="I44" s="264">
        <f>IF('Saisie CTAE'!S37&gt;'Saisie CTAE'!T37,'Saisie CTAE'!S37,'Saisie CTAE'!T37)</f>
        <v>0</v>
      </c>
      <c r="J44" s="265">
        <f>IF('Saisie CTAE'!O37&gt;'Saisie CTAE'!P37,'Saisie CTAE'!O37,'Saisie CTAE'!P37)</f>
        <v>0</v>
      </c>
      <c r="K44" s="266">
        <f>IF('Saisie CTAE'!U37&gt;'Saisie CTAE'!V37,'Saisie CTAE'!U37,'Saisie CTAE'!V37)</f>
        <v>0</v>
      </c>
      <c r="L44" s="266">
        <f>IF('Saisie CTAE'!J37&gt;'Saisie CTAE'!K37,'Saisie CTAE'!J37,'Saisie CTAE'!K37)</f>
        <v>0</v>
      </c>
      <c r="M44" s="267" t="str">
        <f>'Saisie CTAE'!AB37</f>
        <v xml:space="preserve"> </v>
      </c>
      <c r="N44" s="267" t="str">
        <f>'Saisie CTAE'!Z37</f>
        <v xml:space="preserve"> </v>
      </c>
      <c r="O44" s="302" t="str">
        <f>'Saisie CTAE'!I37</f>
        <v/>
      </c>
    </row>
    <row r="45" spans="1:15" ht="34.5" hidden="1" customHeight="1" x14ac:dyDescent="0.25">
      <c r="A45" s="259" t="str">
        <f>'Saisie CTAE'!F38</f>
        <v/>
      </c>
      <c r="B45" s="260" t="str">
        <f>'Saisie CTAE'!C38</f>
        <v/>
      </c>
      <c r="C45" s="260" t="str">
        <f>'Saisie CTAE'!D38</f>
        <v/>
      </c>
      <c r="D45" s="260" t="str">
        <f>'Saisie CTAE'!E38</f>
        <v/>
      </c>
      <c r="E45" s="261">
        <f>'Saisie CTAE'!X38</f>
        <v>0</v>
      </c>
      <c r="F45" s="262">
        <f>'Saisie CTAE'!W38</f>
        <v>0</v>
      </c>
      <c r="G45" s="263">
        <f>IF('Saisie CTAE'!M38&gt;'Saisie CTAE'!N38,'Saisie CTAE'!M38,'Saisie CTAE'!N38)</f>
        <v>0</v>
      </c>
      <c r="H45" s="262">
        <f>IF('Saisie CTAE'!Q38&gt;'Saisie CTAE'!R38,'Saisie CTAE'!Q38,'Saisie CTAE'!R38)</f>
        <v>0</v>
      </c>
      <c r="I45" s="264">
        <f>IF('Saisie CTAE'!S38&gt;'Saisie CTAE'!T38,'Saisie CTAE'!S38,'Saisie CTAE'!T38)</f>
        <v>0</v>
      </c>
      <c r="J45" s="265">
        <f>IF('Saisie CTAE'!O38&gt;'Saisie CTAE'!P38,'Saisie CTAE'!O38,'Saisie CTAE'!P38)</f>
        <v>0</v>
      </c>
      <c r="K45" s="266">
        <f>IF('Saisie CTAE'!U38&gt;'Saisie CTAE'!V38,'Saisie CTAE'!U38,'Saisie CTAE'!V38)</f>
        <v>0</v>
      </c>
      <c r="L45" s="266">
        <f>IF('Saisie CTAE'!J38&gt;'Saisie CTAE'!K38,'Saisie CTAE'!J38,'Saisie CTAE'!K38)</f>
        <v>0</v>
      </c>
      <c r="M45" s="267" t="str">
        <f>'Saisie CTAE'!AB38</f>
        <v xml:space="preserve"> </v>
      </c>
      <c r="N45" s="267" t="str">
        <f>'Saisie CTAE'!Z38</f>
        <v xml:space="preserve"> </v>
      </c>
      <c r="O45" s="302" t="str">
        <f>'Saisie CTAE'!I38</f>
        <v/>
      </c>
    </row>
    <row r="46" spans="1:15" ht="34.5" hidden="1" customHeight="1" x14ac:dyDescent="0.25">
      <c r="A46" s="259" t="str">
        <f>'Saisie CTAE'!F39</f>
        <v/>
      </c>
      <c r="B46" s="260" t="str">
        <f>'Saisie CTAE'!C39</f>
        <v/>
      </c>
      <c r="C46" s="260" t="str">
        <f>'Saisie CTAE'!D39</f>
        <v/>
      </c>
      <c r="D46" s="260" t="str">
        <f>'Saisie CTAE'!E39</f>
        <v/>
      </c>
      <c r="E46" s="261">
        <f>'Saisie CTAE'!X39</f>
        <v>0</v>
      </c>
      <c r="F46" s="262">
        <f>'Saisie CTAE'!W39</f>
        <v>0</v>
      </c>
      <c r="G46" s="263">
        <f>IF('Saisie CTAE'!M39&gt;'Saisie CTAE'!N39,'Saisie CTAE'!M39,'Saisie CTAE'!N39)</f>
        <v>0</v>
      </c>
      <c r="H46" s="262">
        <f>IF('Saisie CTAE'!Q39&gt;'Saisie CTAE'!R39,'Saisie CTAE'!Q39,'Saisie CTAE'!R39)</f>
        <v>0</v>
      </c>
      <c r="I46" s="264">
        <f>IF('Saisie CTAE'!S39&gt;'Saisie CTAE'!T39,'Saisie CTAE'!S39,'Saisie CTAE'!T39)</f>
        <v>0</v>
      </c>
      <c r="J46" s="265">
        <f>IF('Saisie CTAE'!O39&gt;'Saisie CTAE'!P39,'Saisie CTAE'!O39,'Saisie CTAE'!P39)</f>
        <v>0</v>
      </c>
      <c r="K46" s="266">
        <f>IF('Saisie CTAE'!U39&gt;'Saisie CTAE'!V39,'Saisie CTAE'!U39,'Saisie CTAE'!V39)</f>
        <v>0</v>
      </c>
      <c r="L46" s="266">
        <f>IF('Saisie CTAE'!J39&gt;'Saisie CTAE'!K39,'Saisie CTAE'!J39,'Saisie CTAE'!K39)</f>
        <v>0</v>
      </c>
      <c r="M46" s="267" t="str">
        <f>'Saisie CTAE'!AB39</f>
        <v xml:space="preserve"> </v>
      </c>
      <c r="N46" s="267" t="str">
        <f>'Saisie CTAE'!Z39</f>
        <v xml:space="preserve"> </v>
      </c>
      <c r="O46" s="302" t="str">
        <f>'Saisie CTAE'!I39</f>
        <v/>
      </c>
    </row>
    <row r="47" spans="1:15" ht="34.5" hidden="1" customHeight="1" x14ac:dyDescent="0.25">
      <c r="A47" s="259" t="str">
        <f>'Saisie CTAE'!F40</f>
        <v/>
      </c>
      <c r="B47" s="260" t="str">
        <f>'Saisie CTAE'!C40</f>
        <v/>
      </c>
      <c r="C47" s="260" t="str">
        <f>'Saisie CTAE'!D40</f>
        <v/>
      </c>
      <c r="D47" s="260" t="str">
        <f>'Saisie CTAE'!E40</f>
        <v/>
      </c>
      <c r="E47" s="261">
        <f>'Saisie CTAE'!X40</f>
        <v>0</v>
      </c>
      <c r="F47" s="262">
        <f>'Saisie CTAE'!W40</f>
        <v>0</v>
      </c>
      <c r="G47" s="263">
        <f>IF('Saisie CTAE'!M40&gt;'Saisie CTAE'!N40,'Saisie CTAE'!M40,'Saisie CTAE'!N40)</f>
        <v>0</v>
      </c>
      <c r="H47" s="262">
        <f>IF('Saisie CTAE'!Q40&gt;'Saisie CTAE'!R40,'Saisie CTAE'!Q40,'Saisie CTAE'!R40)</f>
        <v>0</v>
      </c>
      <c r="I47" s="264">
        <f>IF('Saisie CTAE'!S40&gt;'Saisie CTAE'!T40,'Saisie CTAE'!S40,'Saisie CTAE'!T40)</f>
        <v>0</v>
      </c>
      <c r="J47" s="265">
        <f>IF('Saisie CTAE'!O40&gt;'Saisie CTAE'!P40,'Saisie CTAE'!O40,'Saisie CTAE'!P40)</f>
        <v>0</v>
      </c>
      <c r="K47" s="266">
        <f>IF('Saisie CTAE'!U40&gt;'Saisie CTAE'!V40,'Saisie CTAE'!U40,'Saisie CTAE'!V40)</f>
        <v>0</v>
      </c>
      <c r="L47" s="266">
        <f>IF('Saisie CTAE'!J40&gt;'Saisie CTAE'!K40,'Saisie CTAE'!J40,'Saisie CTAE'!K40)</f>
        <v>0</v>
      </c>
      <c r="M47" s="267" t="str">
        <f>'Saisie CTAE'!AB40</f>
        <v xml:space="preserve"> </v>
      </c>
      <c r="N47" s="267" t="str">
        <f>'Saisie CTAE'!Z40</f>
        <v xml:space="preserve"> </v>
      </c>
      <c r="O47" s="302" t="str">
        <f>'Saisie CTAE'!I40</f>
        <v/>
      </c>
    </row>
    <row r="48" spans="1:15" ht="34.5" hidden="1" customHeight="1" x14ac:dyDescent="0.25">
      <c r="A48" s="259" t="str">
        <f>'Saisie CTAE'!F41</f>
        <v/>
      </c>
      <c r="B48" s="260" t="str">
        <f>'Saisie CTAE'!C41</f>
        <v/>
      </c>
      <c r="C48" s="260" t="str">
        <f>'Saisie CTAE'!D41</f>
        <v/>
      </c>
      <c r="D48" s="260" t="str">
        <f>'Saisie CTAE'!E41</f>
        <v/>
      </c>
      <c r="E48" s="261">
        <f>'Saisie CTAE'!X41</f>
        <v>0</v>
      </c>
      <c r="F48" s="262">
        <f>'Saisie CTAE'!W41</f>
        <v>0</v>
      </c>
      <c r="G48" s="263">
        <f>IF('Saisie CTAE'!M41&gt;'Saisie CTAE'!N41,'Saisie CTAE'!M41,'Saisie CTAE'!N41)</f>
        <v>0</v>
      </c>
      <c r="H48" s="262">
        <f>IF('Saisie CTAE'!Q41&gt;'Saisie CTAE'!R41,'Saisie CTAE'!Q41,'Saisie CTAE'!R41)</f>
        <v>0</v>
      </c>
      <c r="I48" s="264">
        <f>IF('Saisie CTAE'!S41&gt;'Saisie CTAE'!T41,'Saisie CTAE'!S41,'Saisie CTAE'!T41)</f>
        <v>0</v>
      </c>
      <c r="J48" s="265">
        <f>IF('Saisie CTAE'!O41&gt;'Saisie CTAE'!P41,'Saisie CTAE'!O41,'Saisie CTAE'!P41)</f>
        <v>0</v>
      </c>
      <c r="K48" s="266">
        <f>IF('Saisie CTAE'!U41&gt;'Saisie CTAE'!V41,'Saisie CTAE'!U41,'Saisie CTAE'!V41)</f>
        <v>0</v>
      </c>
      <c r="L48" s="266">
        <f>IF('Saisie CTAE'!J41&gt;'Saisie CTAE'!K41,'Saisie CTAE'!J41,'Saisie CTAE'!K41)</f>
        <v>0</v>
      </c>
      <c r="M48" s="267" t="str">
        <f>'Saisie CTAE'!AB41</f>
        <v xml:space="preserve"> </v>
      </c>
      <c r="N48" s="267" t="str">
        <f>'Saisie CTAE'!Z41</f>
        <v xml:space="preserve"> </v>
      </c>
      <c r="O48" s="302" t="str">
        <f>'Saisie CTAE'!I41</f>
        <v/>
      </c>
    </row>
    <row r="49" spans="1:15" ht="34.5" hidden="1" customHeight="1" x14ac:dyDescent="0.25">
      <c r="A49" s="259" t="str">
        <f>'Saisie CTAE'!F42</f>
        <v/>
      </c>
      <c r="B49" s="260" t="str">
        <f>'Saisie CTAE'!C42</f>
        <v/>
      </c>
      <c r="C49" s="260" t="str">
        <f>'Saisie CTAE'!D42</f>
        <v/>
      </c>
      <c r="D49" s="260" t="str">
        <f>'Saisie CTAE'!E42</f>
        <v/>
      </c>
      <c r="E49" s="261">
        <f>'Saisie CTAE'!X42</f>
        <v>0</v>
      </c>
      <c r="F49" s="262">
        <f>'Saisie CTAE'!W42</f>
        <v>0</v>
      </c>
      <c r="G49" s="263">
        <f>IF('Saisie CTAE'!M42&gt;'Saisie CTAE'!N42,'Saisie CTAE'!M42,'Saisie CTAE'!N42)</f>
        <v>0</v>
      </c>
      <c r="H49" s="262">
        <f>IF('Saisie CTAE'!Q42&gt;'Saisie CTAE'!R42,'Saisie CTAE'!Q42,'Saisie CTAE'!R42)</f>
        <v>0</v>
      </c>
      <c r="I49" s="264">
        <f>IF('Saisie CTAE'!S42&gt;'Saisie CTAE'!T42,'Saisie CTAE'!S42,'Saisie CTAE'!T42)</f>
        <v>0</v>
      </c>
      <c r="J49" s="265">
        <f>IF('Saisie CTAE'!O42&gt;'Saisie CTAE'!P42,'Saisie CTAE'!O42,'Saisie CTAE'!P42)</f>
        <v>0</v>
      </c>
      <c r="K49" s="266">
        <f>IF('Saisie CTAE'!U42&gt;'Saisie CTAE'!V42,'Saisie CTAE'!U42,'Saisie CTAE'!V42)</f>
        <v>0</v>
      </c>
      <c r="L49" s="266">
        <f>IF('Saisie CTAE'!J42&gt;'Saisie CTAE'!K42,'Saisie CTAE'!J42,'Saisie CTAE'!K42)</f>
        <v>0</v>
      </c>
      <c r="M49" s="267" t="str">
        <f>'Saisie CTAE'!AB42</f>
        <v xml:space="preserve"> </v>
      </c>
      <c r="N49" s="267" t="str">
        <f>'Saisie CTAE'!Z42</f>
        <v xml:space="preserve"> </v>
      </c>
      <c r="O49" s="302" t="str">
        <f>'Saisie CTAE'!I42</f>
        <v/>
      </c>
    </row>
    <row r="50" spans="1:15" ht="34.5" hidden="1" customHeight="1" x14ac:dyDescent="0.25">
      <c r="A50" s="259" t="str">
        <f>'Saisie CTAE'!F43</f>
        <v/>
      </c>
      <c r="B50" s="260" t="str">
        <f>'Saisie CTAE'!C43</f>
        <v/>
      </c>
      <c r="C50" s="260" t="str">
        <f>'Saisie CTAE'!D43</f>
        <v/>
      </c>
      <c r="D50" s="260" t="str">
        <f>'Saisie CTAE'!E43</f>
        <v/>
      </c>
      <c r="E50" s="261">
        <f>'Saisie CTAE'!X43</f>
        <v>0</v>
      </c>
      <c r="F50" s="262">
        <f>'Saisie CTAE'!W43</f>
        <v>0</v>
      </c>
      <c r="G50" s="263">
        <f>IF('Saisie CTAE'!M43&gt;'Saisie CTAE'!N43,'Saisie CTAE'!M43,'Saisie CTAE'!N43)</f>
        <v>0</v>
      </c>
      <c r="H50" s="262">
        <f>IF('Saisie CTAE'!Q43&gt;'Saisie CTAE'!R43,'Saisie CTAE'!Q43,'Saisie CTAE'!R43)</f>
        <v>0</v>
      </c>
      <c r="I50" s="264">
        <f>IF('Saisie CTAE'!S43&gt;'Saisie CTAE'!T43,'Saisie CTAE'!S43,'Saisie CTAE'!T43)</f>
        <v>0</v>
      </c>
      <c r="J50" s="265">
        <f>IF('Saisie CTAE'!O43&gt;'Saisie CTAE'!P43,'Saisie CTAE'!O43,'Saisie CTAE'!P43)</f>
        <v>0</v>
      </c>
      <c r="K50" s="266">
        <f>IF('Saisie CTAE'!U43&gt;'Saisie CTAE'!V43,'Saisie CTAE'!U43,'Saisie CTAE'!V43)</f>
        <v>0</v>
      </c>
      <c r="L50" s="266">
        <f>IF('Saisie CTAE'!J43&gt;'Saisie CTAE'!K43,'Saisie CTAE'!J43,'Saisie CTAE'!K43)</f>
        <v>0</v>
      </c>
      <c r="M50" s="267" t="str">
        <f>'Saisie CTAE'!AB43</f>
        <v xml:space="preserve"> </v>
      </c>
      <c r="N50" s="267" t="str">
        <f>'Saisie CTAE'!Z43</f>
        <v xml:space="preserve"> </v>
      </c>
      <c r="O50" s="302" t="str">
        <f>'Saisie CTAE'!I43</f>
        <v/>
      </c>
    </row>
  </sheetData>
  <autoFilter ref="A14:O50">
    <filterColumn colId="14">
      <filters>
        <filter val="13/10/2018"/>
      </filters>
    </filterColumn>
  </autoFilter>
  <mergeCells count="10">
    <mergeCell ref="I1:J1"/>
    <mergeCell ref="C10:D10"/>
    <mergeCell ref="J10:L10"/>
    <mergeCell ref="J7:L7"/>
    <mergeCell ref="J6:L6"/>
    <mergeCell ref="F10:H10"/>
    <mergeCell ref="F7:H7"/>
    <mergeCell ref="F6:H6"/>
    <mergeCell ref="C7:D7"/>
    <mergeCell ref="C6:D6"/>
  </mergeCells>
  <conditionalFormatting sqref="D8:D9 D11">
    <cfRule type="cellIs" dxfId="42" priority="2" stopIfTrue="1" operator="equal">
      <formula>0</formula>
    </cfRule>
  </conditionalFormatting>
  <conditionalFormatting sqref="A15:O50">
    <cfRule type="cellIs" dxfId="41" priority="1" stopIfTrue="1" operator="equal">
      <formula>0</formula>
    </cfRule>
  </conditionalFormatting>
  <printOptions horizontalCentered="1"/>
  <pageMargins left="0.39370078740157483" right="0.39370078740157483" top="0.35433070866141736" bottom="0.19685039370078741" header="0.39370078740157483" footer="0.19685039370078741"/>
  <pageSetup paperSize="9" scale="57" fitToHeight="0" orientation="landscape" copies="5" r:id="rId1"/>
  <headerFooter alignWithMargins="0">
    <oddFooter>&amp;R&amp;16Page &amp;P/&amp;N</oddFooter>
  </headerFooter>
  <drawing r:id="rId2"/>
  <legacyDrawing r:id="rId3"/>
  <controls>
    <mc:AlternateContent xmlns:mc="http://schemas.openxmlformats.org/markup-compatibility/2006">
      <mc:Choice Requires="x14">
        <control shapeId="5123" r:id="rId4" name="CommandButton2">
          <controlPr defaultSize="0" print="0" autoLine="0" r:id="rId5">
            <anchor moveWithCells="1">
              <from>
                <xdr:col>4</xdr:col>
                <xdr:colOff>19050</xdr:colOff>
                <xdr:row>3</xdr:row>
                <xdr:rowOff>47625</xdr:rowOff>
              </from>
              <to>
                <xdr:col>5</xdr:col>
                <xdr:colOff>628650</xdr:colOff>
                <xdr:row>3</xdr:row>
                <xdr:rowOff>742950</xdr:rowOff>
              </to>
            </anchor>
          </controlPr>
        </control>
      </mc:Choice>
      <mc:Fallback>
        <control shapeId="5123" r:id="rId4" name="CommandButton2"/>
      </mc:Fallback>
    </mc:AlternateContent>
    <mc:AlternateContent xmlns:mc="http://schemas.openxmlformats.org/markup-compatibility/2006">
      <mc:Choice Requires="x14">
        <control shapeId="5121" r:id="rId6" name="CommandButton1">
          <controlPr defaultSize="0" print="0" autoLine="0" r:id="rId7">
            <anchor moveWithCells="1">
              <from>
                <xdr:col>2</xdr:col>
                <xdr:colOff>38100</xdr:colOff>
                <xdr:row>3</xdr:row>
                <xdr:rowOff>38100</xdr:rowOff>
              </from>
              <to>
                <xdr:col>2</xdr:col>
                <xdr:colOff>1676400</xdr:colOff>
                <xdr:row>3</xdr:row>
                <xdr:rowOff>733425</xdr:rowOff>
              </to>
            </anchor>
          </controlPr>
        </control>
      </mc:Choice>
      <mc:Fallback>
        <control shapeId="5121" r:id="rId6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/>
    <pageSetUpPr fitToPage="1"/>
  </sheetPr>
  <dimension ref="A1:AT71"/>
  <sheetViews>
    <sheetView zoomScale="90" zoomScaleNormal="90" workbookViewId="0">
      <pane xSplit="3" ySplit="7" topLeftCell="D8" activePane="bottomRight" state="frozen"/>
      <selection pane="topRight" activeCell="E1" sqref="E1"/>
      <selection pane="bottomLeft" activeCell="A8" sqref="A8"/>
      <selection pane="bottomRight" activeCell="V8" sqref="V8"/>
    </sheetView>
  </sheetViews>
  <sheetFormatPr baseColWidth="10" defaultColWidth="0" defaultRowHeight="14.25" outlineLevelCol="1" x14ac:dyDescent="0.2"/>
  <cols>
    <col min="1" max="1" width="4.42578125" style="104" bestFit="1" customWidth="1"/>
    <col min="2" max="2" width="21.7109375" style="105" customWidth="1"/>
    <col min="3" max="3" width="17.85546875" style="105" customWidth="1"/>
    <col min="4" max="4" width="12.85546875" style="106" customWidth="1"/>
    <col min="5" max="5" width="25" style="105" bestFit="1" customWidth="1"/>
    <col min="6" max="6" width="27" style="105" customWidth="1"/>
    <col min="7" max="7" width="3.7109375" style="107" customWidth="1"/>
    <col min="8" max="8" width="12.7109375" style="105" customWidth="1"/>
    <col min="9" max="9" width="11.140625" style="105" customWidth="1"/>
    <col min="10" max="10" width="26.7109375" style="106" customWidth="1"/>
    <col min="11" max="13" width="11.42578125" style="105" customWidth="1"/>
    <col min="14" max="14" width="24.42578125" style="105" customWidth="1"/>
    <col min="15" max="15" width="29.85546875" style="106" customWidth="1"/>
    <col min="16" max="16" width="32.85546875" style="105" customWidth="1"/>
    <col min="17" max="17" width="14.140625" style="105" customWidth="1"/>
    <col min="18" max="18" width="11.42578125" style="105" customWidth="1"/>
    <col min="19" max="19" width="3.7109375" style="105" customWidth="1"/>
    <col min="20" max="20" width="13.85546875" style="105" customWidth="1"/>
    <col min="21" max="21" width="18.42578125" style="105" customWidth="1"/>
    <col min="22" max="22" width="14.140625" style="105" bestFit="1" customWidth="1"/>
    <col min="23" max="23" width="14.85546875" style="105" bestFit="1" customWidth="1"/>
    <col min="24" max="25" width="14.85546875" style="105" customWidth="1"/>
    <col min="26" max="26" width="13.85546875" style="105" customWidth="1"/>
    <col min="27" max="27" width="27" style="105" customWidth="1"/>
    <col min="28" max="28" width="16.42578125" style="105" customWidth="1"/>
    <col min="29" max="29" width="16.42578125" style="105" customWidth="1" outlineLevel="1"/>
    <col min="30" max="30" width="13.42578125" style="105" customWidth="1" outlineLevel="1"/>
    <col min="31" max="34" width="11.42578125" style="105" customWidth="1" outlineLevel="1"/>
    <col min="35" max="45" width="11.42578125" style="105" hidden="1" customWidth="1" outlineLevel="1"/>
    <col min="46" max="46" width="0" style="105" hidden="1" customWidth="1" outlineLevel="1"/>
    <col min="47" max="16384" width="11.42578125" style="105" hidden="1" outlineLevel="1"/>
  </cols>
  <sheetData>
    <row r="1" spans="1:34" s="148" customFormat="1" x14ac:dyDescent="0.25">
      <c r="G1" s="151"/>
      <c r="O1" s="161"/>
    </row>
    <row r="2" spans="1:34" ht="55.5" customHeight="1" x14ac:dyDescent="0.2">
      <c r="A2" s="108"/>
      <c r="B2" s="102"/>
      <c r="C2" s="102"/>
      <c r="E2" s="411" t="s">
        <v>223</v>
      </c>
      <c r="F2" s="411"/>
      <c r="G2" s="187"/>
      <c r="H2" s="187"/>
      <c r="I2" s="187"/>
      <c r="J2" s="187"/>
      <c r="K2" s="187"/>
      <c r="L2" s="187"/>
      <c r="M2" s="187"/>
      <c r="N2" s="187"/>
      <c r="O2" s="187"/>
      <c r="P2" s="187"/>
      <c r="Q2" s="187"/>
      <c r="R2" s="187"/>
      <c r="S2" s="187"/>
      <c r="T2" s="187"/>
      <c r="U2" s="276"/>
      <c r="V2" s="187"/>
      <c r="W2" s="187"/>
      <c r="X2" s="276"/>
      <c r="Y2" s="276"/>
      <c r="Z2" s="276"/>
      <c r="AA2" s="148"/>
      <c r="AB2" s="148"/>
      <c r="AC2" s="278"/>
      <c r="AD2" s="187"/>
      <c r="AE2" s="187"/>
      <c r="AF2" s="187"/>
      <c r="AG2" s="187"/>
      <c r="AH2" s="187"/>
    </row>
    <row r="3" spans="1:34" ht="20.25" customHeight="1" x14ac:dyDescent="0.3">
      <c r="A3" s="33"/>
      <c r="B3" s="1"/>
      <c r="C3" s="34"/>
      <c r="E3" s="282"/>
      <c r="F3" s="282"/>
      <c r="G3" s="38"/>
      <c r="H3" s="5"/>
      <c r="I3" s="5"/>
      <c r="J3" s="152"/>
      <c r="K3" s="5"/>
      <c r="L3" s="5"/>
      <c r="M3" s="5"/>
      <c r="N3" s="5"/>
      <c r="O3" s="152"/>
      <c r="P3" s="5"/>
      <c r="Q3" s="5"/>
      <c r="R3" s="5"/>
      <c r="S3" s="40"/>
      <c r="T3" s="285"/>
      <c r="U3" s="285"/>
      <c r="V3" s="285"/>
      <c r="W3" s="285"/>
      <c r="X3" s="285"/>
      <c r="Y3" s="285"/>
      <c r="Z3" s="274"/>
      <c r="AA3" s="282"/>
      <c r="AB3" s="282"/>
      <c r="AC3" s="408" t="s">
        <v>1</v>
      </c>
      <c r="AD3" s="409"/>
      <c r="AE3" s="409"/>
      <c r="AF3" s="409"/>
      <c r="AG3" s="409"/>
      <c r="AH3" s="410"/>
    </row>
    <row r="4" spans="1:34" ht="31.5" customHeight="1" x14ac:dyDescent="0.3">
      <c r="A4" s="33"/>
      <c r="B4" s="41" t="s">
        <v>224</v>
      </c>
      <c r="C4" s="34"/>
      <c r="E4" s="239"/>
      <c r="F4" s="35"/>
      <c r="G4" s="38"/>
      <c r="H4" s="408" t="s">
        <v>12</v>
      </c>
      <c r="I4" s="409"/>
      <c r="J4" s="409"/>
      <c r="K4" s="409"/>
      <c r="L4" s="409"/>
      <c r="M4" s="409"/>
      <c r="N4" s="409"/>
      <c r="O4" s="409"/>
      <c r="P4" s="409"/>
      <c r="Q4" s="409"/>
      <c r="R4" s="410"/>
      <c r="S4" s="40"/>
      <c r="T4" s="408" t="s">
        <v>199</v>
      </c>
      <c r="U4" s="409"/>
      <c r="V4" s="409"/>
      <c r="W4" s="409"/>
      <c r="X4" s="409"/>
      <c r="Y4" s="409"/>
      <c r="Z4" s="409"/>
      <c r="AA4" s="410"/>
      <c r="AB4" s="186" t="s">
        <v>180</v>
      </c>
      <c r="AC4" s="277" t="s">
        <v>317</v>
      </c>
      <c r="AD4" s="408" t="s">
        <v>2</v>
      </c>
      <c r="AE4" s="409"/>
      <c r="AF4" s="409"/>
      <c r="AG4" s="409"/>
      <c r="AH4" s="410"/>
    </row>
    <row r="5" spans="1:34" s="139" customFormat="1" ht="13.5" customHeight="1" x14ac:dyDescent="0.2">
      <c r="A5" s="128"/>
      <c r="B5" s="129"/>
      <c r="C5" s="130"/>
      <c r="D5" s="131"/>
      <c r="E5" s="132"/>
      <c r="F5" s="133"/>
      <c r="G5" s="135"/>
      <c r="H5" s="136"/>
      <c r="I5" s="136"/>
      <c r="J5" s="153"/>
      <c r="K5" s="136"/>
      <c r="L5" s="136"/>
      <c r="M5" s="136"/>
      <c r="N5" s="136"/>
      <c r="O5" s="153"/>
      <c r="P5" s="136"/>
      <c r="Q5" s="136"/>
      <c r="R5" s="136"/>
      <c r="S5" s="137"/>
      <c r="T5" s="284"/>
      <c r="U5" s="236"/>
      <c r="V5" s="416" t="s">
        <v>279</v>
      </c>
      <c r="W5" s="417"/>
      <c r="X5" s="414" t="s">
        <v>313</v>
      </c>
      <c r="Y5" s="415"/>
      <c r="Z5" s="291"/>
      <c r="AA5" s="281"/>
      <c r="AB5" s="162"/>
      <c r="AC5" s="162"/>
      <c r="AD5" s="275" t="s">
        <v>316</v>
      </c>
      <c r="AE5" s="275" t="s">
        <v>16</v>
      </c>
      <c r="AF5" s="275" t="s">
        <v>17</v>
      </c>
      <c r="AG5" s="275" t="s">
        <v>18</v>
      </c>
      <c r="AH5" s="275" t="s">
        <v>19</v>
      </c>
    </row>
    <row r="6" spans="1:34" ht="24.75" customHeight="1" x14ac:dyDescent="0.3">
      <c r="A6" s="33"/>
      <c r="B6" s="41"/>
      <c r="C6" s="34"/>
      <c r="D6" s="27"/>
      <c r="E6" s="36"/>
      <c r="F6" s="35"/>
      <c r="G6" s="38"/>
      <c r="H6" s="186"/>
      <c r="I6" s="186"/>
      <c r="J6" s="154"/>
      <c r="K6" s="186"/>
      <c r="L6" s="186"/>
      <c r="M6" s="186"/>
      <c r="N6" s="186"/>
      <c r="O6" s="154"/>
      <c r="P6" s="186"/>
      <c r="Q6" s="186"/>
      <c r="R6" s="186"/>
      <c r="S6" s="40"/>
      <c r="T6" s="287" t="s">
        <v>271</v>
      </c>
      <c r="U6" s="288" t="s">
        <v>272</v>
      </c>
      <c r="V6" s="286" t="s">
        <v>197</v>
      </c>
      <c r="W6" s="237" t="s">
        <v>312</v>
      </c>
      <c r="X6" s="292"/>
      <c r="Y6" s="293"/>
      <c r="Z6" s="412" t="s">
        <v>315</v>
      </c>
      <c r="AA6" s="413"/>
      <c r="AB6" s="163"/>
      <c r="AC6" s="295" t="s">
        <v>318</v>
      </c>
      <c r="AD6" s="279"/>
      <c r="AE6" s="186"/>
      <c r="AF6" s="186"/>
      <c r="AG6" s="186"/>
      <c r="AH6" s="186"/>
    </row>
    <row r="7" spans="1:34" s="104" customFormat="1" ht="38.25" x14ac:dyDescent="0.2">
      <c r="A7" s="42" t="s">
        <v>171</v>
      </c>
      <c r="B7" s="42" t="s">
        <v>22</v>
      </c>
      <c r="C7" s="42" t="s">
        <v>21</v>
      </c>
      <c r="D7" s="306" t="s">
        <v>249</v>
      </c>
      <c r="E7" s="42" t="s">
        <v>23</v>
      </c>
      <c r="F7" s="42" t="s">
        <v>24</v>
      </c>
      <c r="G7" s="77"/>
      <c r="H7" s="186" t="s">
        <v>36</v>
      </c>
      <c r="I7" s="186" t="s">
        <v>37</v>
      </c>
      <c r="J7" s="186" t="s">
        <v>38</v>
      </c>
      <c r="K7" s="186" t="s">
        <v>39</v>
      </c>
      <c r="L7" s="186" t="s">
        <v>40</v>
      </c>
      <c r="M7" s="186" t="s">
        <v>41</v>
      </c>
      <c r="N7" s="186" t="s">
        <v>42</v>
      </c>
      <c r="O7" s="154" t="s">
        <v>43</v>
      </c>
      <c r="P7" s="186" t="s">
        <v>44</v>
      </c>
      <c r="Q7" s="186" t="s">
        <v>45</v>
      </c>
      <c r="R7" s="186" t="s">
        <v>46</v>
      </c>
      <c r="S7" s="54"/>
      <c r="T7" s="184" t="s">
        <v>196</v>
      </c>
      <c r="U7" s="237"/>
      <c r="V7" s="184" t="s">
        <v>196</v>
      </c>
      <c r="W7" s="237"/>
      <c r="X7" s="290" t="s">
        <v>314</v>
      </c>
      <c r="Y7" s="290" t="s">
        <v>25</v>
      </c>
      <c r="Z7" s="184" t="s">
        <v>196</v>
      </c>
      <c r="AA7" s="167" t="s">
        <v>247</v>
      </c>
      <c r="AB7" s="51"/>
      <c r="AC7" s="51"/>
      <c r="AD7" s="47" t="s">
        <v>25</v>
      </c>
      <c r="AE7" s="47" t="s">
        <v>25</v>
      </c>
      <c r="AF7" s="47" t="s">
        <v>25</v>
      </c>
      <c r="AG7" s="47" t="s">
        <v>25</v>
      </c>
      <c r="AH7" s="47" t="s">
        <v>25</v>
      </c>
    </row>
    <row r="8" spans="1:34" x14ac:dyDescent="0.2">
      <c r="A8" s="51" t="s">
        <v>177</v>
      </c>
      <c r="B8" s="192" t="s">
        <v>218</v>
      </c>
      <c r="C8" s="193" t="s">
        <v>219</v>
      </c>
      <c r="D8" s="28" t="s">
        <v>227</v>
      </c>
      <c r="E8" s="51" t="s">
        <v>49</v>
      </c>
      <c r="F8" s="51" t="s">
        <v>220</v>
      </c>
      <c r="G8" s="76"/>
      <c r="H8" s="143">
        <v>31412</v>
      </c>
      <c r="I8" s="53" t="str">
        <f ca="1">IF(H8="","",DATEDIF(H8,TODAY(),"Y")&amp;" ans")</f>
        <v>28 ans</v>
      </c>
      <c r="J8" s="155"/>
      <c r="K8" s="155"/>
      <c r="L8" s="144"/>
      <c r="M8" s="51"/>
      <c r="N8" s="233" t="s">
        <v>244</v>
      </c>
      <c r="O8" s="28" t="s">
        <v>269</v>
      </c>
      <c r="P8" s="146"/>
      <c r="Q8" s="7" t="s">
        <v>246</v>
      </c>
      <c r="R8" s="8"/>
      <c r="S8" s="55"/>
      <c r="T8" s="283">
        <v>41639</v>
      </c>
      <c r="U8" s="9" t="s">
        <v>276</v>
      </c>
      <c r="V8" s="283">
        <v>41674</v>
      </c>
      <c r="W8" s="9" t="s">
        <v>139</v>
      </c>
      <c r="X8" s="51">
        <v>1</v>
      </c>
      <c r="Y8" s="294">
        <v>41924</v>
      </c>
      <c r="Z8" s="283">
        <v>41639</v>
      </c>
      <c r="AA8" s="51" t="s">
        <v>50</v>
      </c>
      <c r="AB8" s="9"/>
      <c r="AC8" s="9"/>
      <c r="AD8" s="9"/>
      <c r="AE8" s="9"/>
      <c r="AF8" s="9"/>
      <c r="AG8" s="9"/>
      <c r="AH8" s="9"/>
    </row>
    <row r="9" spans="1:34" x14ac:dyDescent="0.2">
      <c r="A9" s="51" t="s">
        <v>176</v>
      </c>
      <c r="B9" s="192" t="s">
        <v>221</v>
      </c>
      <c r="C9" s="193" t="s">
        <v>222</v>
      </c>
      <c r="D9" s="28" t="s">
        <v>290</v>
      </c>
      <c r="E9" s="51" t="s">
        <v>166</v>
      </c>
      <c r="F9" s="51" t="s">
        <v>78</v>
      </c>
      <c r="G9" s="76"/>
      <c r="H9" s="6">
        <v>31777</v>
      </c>
      <c r="I9" s="53" t="str">
        <f t="shared" ref="I9:I57" ca="1" si="0">IF(H9="","",DATEDIF(H9,TODAY(),"Y")&amp;" ans")</f>
        <v>27 ans</v>
      </c>
      <c r="J9" s="155"/>
      <c r="K9" s="155"/>
      <c r="L9" s="144"/>
      <c r="M9" s="51"/>
      <c r="N9" s="233" t="s">
        <v>245</v>
      </c>
      <c r="O9" s="28" t="s">
        <v>174</v>
      </c>
      <c r="P9" s="146"/>
      <c r="Q9" s="7">
        <v>645349547</v>
      </c>
      <c r="R9" s="8"/>
      <c r="S9" s="55"/>
      <c r="T9" s="283">
        <v>41700</v>
      </c>
      <c r="U9" s="9" t="s">
        <v>274</v>
      </c>
      <c r="V9" s="283">
        <v>41729</v>
      </c>
      <c r="W9" s="234" t="s">
        <v>139</v>
      </c>
      <c r="X9" s="51">
        <v>2</v>
      </c>
      <c r="Y9" s="6">
        <v>41996</v>
      </c>
      <c r="Z9" s="283">
        <v>41700</v>
      </c>
      <c r="AA9" s="51" t="s">
        <v>50</v>
      </c>
      <c r="AB9" s="9"/>
      <c r="AC9" s="9"/>
      <c r="AD9" s="9"/>
      <c r="AE9" s="9"/>
      <c r="AF9" s="9"/>
      <c r="AG9" s="9"/>
      <c r="AH9" s="9"/>
    </row>
    <row r="10" spans="1:34" x14ac:dyDescent="0.2">
      <c r="A10" s="51" t="s">
        <v>177</v>
      </c>
      <c r="B10" s="192" t="s">
        <v>320</v>
      </c>
      <c r="C10" s="193" t="s">
        <v>321</v>
      </c>
      <c r="D10" s="28" t="s">
        <v>288</v>
      </c>
      <c r="E10" s="51" t="s">
        <v>167</v>
      </c>
      <c r="F10" s="51" t="s">
        <v>322</v>
      </c>
      <c r="G10" s="76"/>
      <c r="H10" s="6">
        <v>35308</v>
      </c>
      <c r="I10" s="53" t="str">
        <f t="shared" ca="1" si="0"/>
        <v>18 ans</v>
      </c>
      <c r="J10" s="155"/>
      <c r="K10" s="155"/>
      <c r="L10" s="144"/>
      <c r="M10" s="51"/>
      <c r="N10" s="233" t="s">
        <v>323</v>
      </c>
      <c r="O10" s="28" t="s">
        <v>173</v>
      </c>
      <c r="P10" s="146"/>
      <c r="Q10" s="7">
        <v>612345678</v>
      </c>
      <c r="R10" s="8"/>
      <c r="S10" s="55"/>
      <c r="T10" s="283">
        <v>41701</v>
      </c>
      <c r="U10" s="9" t="s">
        <v>278</v>
      </c>
      <c r="V10" s="283">
        <v>41730</v>
      </c>
      <c r="W10" s="9" t="s">
        <v>139</v>
      </c>
      <c r="X10" s="51">
        <v>1</v>
      </c>
      <c r="Y10" s="6">
        <v>41924</v>
      </c>
      <c r="Z10" s="283">
        <v>41804</v>
      </c>
      <c r="AA10" s="51" t="s">
        <v>74</v>
      </c>
      <c r="AB10" s="9"/>
      <c r="AC10" s="9"/>
      <c r="AD10" s="9"/>
      <c r="AE10" s="9"/>
      <c r="AF10" s="9"/>
      <c r="AG10" s="9"/>
      <c r="AH10" s="9"/>
    </row>
    <row r="11" spans="1:34" x14ac:dyDescent="0.2">
      <c r="A11" s="51"/>
      <c r="B11" s="28"/>
      <c r="C11" s="50"/>
      <c r="D11" s="28"/>
      <c r="E11" s="51"/>
      <c r="F11" s="51"/>
      <c r="G11" s="76"/>
      <c r="H11" s="6"/>
      <c r="I11" s="53" t="str">
        <f t="shared" ca="1" si="0"/>
        <v/>
      </c>
      <c r="J11" s="155"/>
      <c r="K11" s="155"/>
      <c r="L11" s="144"/>
      <c r="M11" s="51"/>
      <c r="N11" s="51"/>
      <c r="O11" s="28"/>
      <c r="P11" s="146"/>
      <c r="Q11" s="7"/>
      <c r="R11" s="8"/>
      <c r="S11" s="55"/>
      <c r="T11" s="9"/>
      <c r="U11" s="9"/>
      <c r="V11" s="9"/>
      <c r="W11" s="9"/>
      <c r="X11" s="51"/>
      <c r="Y11" s="6"/>
      <c r="Z11" s="283"/>
      <c r="AA11" s="51"/>
      <c r="AB11" s="9"/>
      <c r="AC11" s="9"/>
      <c r="AD11" s="9"/>
      <c r="AE11" s="9"/>
      <c r="AF11" s="9"/>
      <c r="AG11" s="9"/>
      <c r="AH11" s="9"/>
    </row>
    <row r="12" spans="1:34" x14ac:dyDescent="0.2">
      <c r="A12" s="51"/>
      <c r="B12" s="28"/>
      <c r="C12" s="50"/>
      <c r="D12" s="28"/>
      <c r="E12" s="51"/>
      <c r="F12" s="51"/>
      <c r="G12" s="76"/>
      <c r="H12" s="6"/>
      <c r="I12" s="53" t="str">
        <f t="shared" ca="1" si="0"/>
        <v/>
      </c>
      <c r="J12" s="155"/>
      <c r="K12" s="155"/>
      <c r="L12" s="144"/>
      <c r="M12" s="51"/>
      <c r="N12" s="51"/>
      <c r="O12" s="28"/>
      <c r="P12" s="147"/>
      <c r="Q12" s="7"/>
      <c r="R12" s="8"/>
      <c r="S12" s="55"/>
      <c r="T12" s="9"/>
      <c r="U12" s="9"/>
      <c r="V12" s="9"/>
      <c r="W12" s="9"/>
      <c r="X12" s="51"/>
      <c r="Y12" s="6"/>
      <c r="Z12" s="283"/>
      <c r="AA12" s="51"/>
      <c r="AB12" s="9"/>
      <c r="AC12" s="9"/>
      <c r="AD12" s="9"/>
      <c r="AE12" s="9"/>
      <c r="AF12" s="9"/>
      <c r="AG12" s="9"/>
      <c r="AH12" s="9"/>
    </row>
    <row r="13" spans="1:34" x14ac:dyDescent="0.2">
      <c r="A13" s="51"/>
      <c r="B13" s="28"/>
      <c r="C13" s="50"/>
      <c r="D13" s="28"/>
      <c r="E13" s="51"/>
      <c r="F13" s="51"/>
      <c r="G13" s="76"/>
      <c r="H13" s="6"/>
      <c r="I13" s="53" t="str">
        <f t="shared" ca="1" si="0"/>
        <v/>
      </c>
      <c r="J13" s="155"/>
      <c r="K13" s="155"/>
      <c r="L13" s="144"/>
      <c r="M13" s="51"/>
      <c r="N13" s="51"/>
      <c r="O13" s="28"/>
      <c r="P13" s="147"/>
      <c r="Q13" s="7"/>
      <c r="R13" s="8"/>
      <c r="S13" s="55"/>
      <c r="T13" s="9"/>
      <c r="U13" s="9"/>
      <c r="V13" s="9"/>
      <c r="W13" s="9"/>
      <c r="X13" s="51"/>
      <c r="Y13" s="6"/>
      <c r="Z13" s="283"/>
      <c r="AA13" s="51"/>
      <c r="AB13" s="9"/>
      <c r="AC13" s="9"/>
      <c r="AD13" s="9"/>
      <c r="AE13" s="9"/>
      <c r="AF13" s="9"/>
      <c r="AG13" s="9"/>
      <c r="AH13" s="9"/>
    </row>
    <row r="14" spans="1:34" x14ac:dyDescent="0.2">
      <c r="A14" s="51"/>
      <c r="B14" s="28"/>
      <c r="C14" s="50"/>
      <c r="D14" s="28"/>
      <c r="E14" s="51"/>
      <c r="F14" s="51"/>
      <c r="G14" s="76"/>
      <c r="H14" s="6"/>
      <c r="I14" s="53" t="str">
        <f t="shared" ca="1" si="0"/>
        <v/>
      </c>
      <c r="J14" s="155"/>
      <c r="K14" s="155"/>
      <c r="L14" s="144"/>
      <c r="M14" s="51"/>
      <c r="N14" s="51"/>
      <c r="O14" s="28"/>
      <c r="P14" s="147"/>
      <c r="Q14" s="7"/>
      <c r="R14" s="8"/>
      <c r="S14" s="55"/>
      <c r="T14" s="9"/>
      <c r="U14" s="9"/>
      <c r="V14" s="9"/>
      <c r="W14" s="9"/>
      <c r="X14" s="51"/>
      <c r="Y14" s="6"/>
      <c r="Z14" s="283"/>
      <c r="AA14" s="51"/>
      <c r="AB14" s="9"/>
      <c r="AC14" s="9"/>
      <c r="AD14" s="9"/>
      <c r="AE14" s="9"/>
      <c r="AF14" s="9"/>
      <c r="AG14" s="9"/>
      <c r="AH14" s="9"/>
    </row>
    <row r="15" spans="1:34" x14ac:dyDescent="0.2">
      <c r="A15" s="51"/>
      <c r="B15" s="28"/>
      <c r="C15" s="50"/>
      <c r="D15" s="28"/>
      <c r="E15" s="51"/>
      <c r="F15" s="51"/>
      <c r="G15" s="76"/>
      <c r="H15" s="6"/>
      <c r="I15" s="53" t="str">
        <f t="shared" ca="1" si="0"/>
        <v/>
      </c>
      <c r="J15" s="155"/>
      <c r="K15" s="155"/>
      <c r="L15" s="144"/>
      <c r="M15" s="51"/>
      <c r="N15" s="51"/>
      <c r="O15" s="28"/>
      <c r="P15" s="147"/>
      <c r="Q15" s="7"/>
      <c r="R15" s="8"/>
      <c r="S15" s="55"/>
      <c r="T15" s="9"/>
      <c r="U15" s="9"/>
      <c r="V15" s="9"/>
      <c r="W15" s="9"/>
      <c r="X15" s="51"/>
      <c r="Y15" s="6"/>
      <c r="Z15" s="283"/>
      <c r="AA15" s="51"/>
      <c r="AB15" s="9"/>
      <c r="AC15" s="9"/>
      <c r="AD15" s="9"/>
      <c r="AE15" s="9"/>
      <c r="AF15" s="9"/>
      <c r="AG15" s="9"/>
      <c r="AH15" s="9"/>
    </row>
    <row r="16" spans="1:34" x14ac:dyDescent="0.2">
      <c r="A16" s="51"/>
      <c r="B16" s="28"/>
      <c r="C16" s="50"/>
      <c r="D16" s="28"/>
      <c r="E16" s="51"/>
      <c r="F16" s="51"/>
      <c r="G16" s="76"/>
      <c r="H16" s="6"/>
      <c r="I16" s="53" t="str">
        <f t="shared" ca="1" si="0"/>
        <v/>
      </c>
      <c r="J16" s="155"/>
      <c r="K16" s="155"/>
      <c r="L16" s="144"/>
      <c r="M16" s="51"/>
      <c r="N16" s="51"/>
      <c r="O16" s="28"/>
      <c r="P16" s="147"/>
      <c r="Q16" s="7"/>
      <c r="R16" s="8"/>
      <c r="S16" s="55"/>
      <c r="T16" s="9"/>
      <c r="U16" s="9"/>
      <c r="V16" s="9"/>
      <c r="W16" s="9"/>
      <c r="X16" s="51"/>
      <c r="Y16" s="6"/>
      <c r="Z16" s="283"/>
      <c r="AA16" s="51"/>
      <c r="AB16" s="9"/>
      <c r="AC16" s="9"/>
      <c r="AD16" s="9"/>
      <c r="AE16" s="9"/>
      <c r="AF16" s="9"/>
      <c r="AG16" s="9"/>
      <c r="AH16" s="9"/>
    </row>
    <row r="17" spans="1:34" x14ac:dyDescent="0.2">
      <c r="A17" s="51"/>
      <c r="B17" s="28"/>
      <c r="C17" s="50"/>
      <c r="D17" s="28"/>
      <c r="E17" s="51"/>
      <c r="F17" s="51"/>
      <c r="G17" s="76"/>
      <c r="H17" s="6"/>
      <c r="I17" s="53" t="str">
        <f t="shared" ca="1" si="0"/>
        <v/>
      </c>
      <c r="J17" s="155"/>
      <c r="K17" s="155"/>
      <c r="L17" s="144"/>
      <c r="M17" s="51"/>
      <c r="N17" s="51"/>
      <c r="O17" s="28"/>
      <c r="P17" s="147"/>
      <c r="Q17" s="7"/>
      <c r="R17" s="8"/>
      <c r="S17" s="55"/>
      <c r="T17" s="9"/>
      <c r="U17" s="9"/>
      <c r="V17" s="9"/>
      <c r="W17" s="9"/>
      <c r="X17" s="51"/>
      <c r="Y17" s="6"/>
      <c r="Z17" s="283"/>
      <c r="AA17" s="51"/>
      <c r="AB17" s="9"/>
      <c r="AC17" s="9"/>
      <c r="AD17" s="9"/>
      <c r="AE17" s="9"/>
      <c r="AF17" s="9"/>
      <c r="AG17" s="9"/>
      <c r="AH17" s="9"/>
    </row>
    <row r="18" spans="1:34" x14ac:dyDescent="0.2">
      <c r="A18" s="51"/>
      <c r="B18" s="28"/>
      <c r="C18" s="50"/>
      <c r="D18" s="28"/>
      <c r="E18" s="51"/>
      <c r="F18" s="51"/>
      <c r="G18" s="76"/>
      <c r="H18" s="6"/>
      <c r="I18" s="53" t="str">
        <f t="shared" ca="1" si="0"/>
        <v/>
      </c>
      <c r="J18" s="155"/>
      <c r="K18" s="155"/>
      <c r="L18" s="144"/>
      <c r="M18" s="51"/>
      <c r="N18" s="51"/>
      <c r="O18" s="28"/>
      <c r="P18" s="147"/>
      <c r="Q18" s="7"/>
      <c r="R18" s="8"/>
      <c r="S18" s="55"/>
      <c r="T18" s="9"/>
      <c r="U18" s="9"/>
      <c r="V18" s="9"/>
      <c r="W18" s="9"/>
      <c r="X18" s="51"/>
      <c r="Y18" s="6"/>
      <c r="Z18" s="283"/>
      <c r="AA18" s="51"/>
      <c r="AB18" s="9"/>
      <c r="AC18" s="9"/>
      <c r="AD18" s="9"/>
      <c r="AE18" s="9"/>
      <c r="AF18" s="9"/>
      <c r="AG18" s="9"/>
      <c r="AH18" s="9"/>
    </row>
    <row r="19" spans="1:34" x14ac:dyDescent="0.2">
      <c r="A19" s="51"/>
      <c r="B19" s="28"/>
      <c r="C19" s="50"/>
      <c r="D19" s="28"/>
      <c r="E19" s="51"/>
      <c r="F19" s="51"/>
      <c r="G19" s="76"/>
      <c r="H19" s="6"/>
      <c r="I19" s="53" t="str">
        <f t="shared" ca="1" si="0"/>
        <v/>
      </c>
      <c r="J19" s="155"/>
      <c r="K19" s="155"/>
      <c r="L19" s="144"/>
      <c r="M19" s="51"/>
      <c r="N19" s="51"/>
      <c r="O19" s="28"/>
      <c r="P19" s="147"/>
      <c r="Q19" s="7"/>
      <c r="R19" s="8"/>
      <c r="S19" s="55"/>
      <c r="T19" s="9"/>
      <c r="U19" s="9"/>
      <c r="V19" s="9"/>
      <c r="W19" s="9"/>
      <c r="X19" s="51"/>
      <c r="Y19" s="6"/>
      <c r="Z19" s="283"/>
      <c r="AA19" s="51"/>
      <c r="AB19" s="9"/>
      <c r="AC19" s="9"/>
      <c r="AD19" s="9"/>
      <c r="AE19" s="9"/>
      <c r="AF19" s="9"/>
      <c r="AG19" s="9"/>
      <c r="AH19" s="9"/>
    </row>
    <row r="20" spans="1:34" x14ac:dyDescent="0.2">
      <c r="A20" s="51"/>
      <c r="B20" s="28"/>
      <c r="C20" s="50"/>
      <c r="D20" s="28"/>
      <c r="E20" s="51"/>
      <c r="F20" s="51"/>
      <c r="G20" s="76"/>
      <c r="H20" s="6"/>
      <c r="I20" s="53" t="str">
        <f t="shared" ca="1" si="0"/>
        <v/>
      </c>
      <c r="J20" s="155"/>
      <c r="K20" s="155"/>
      <c r="L20" s="144"/>
      <c r="M20" s="51"/>
      <c r="N20" s="51"/>
      <c r="O20" s="28"/>
      <c r="P20" s="147"/>
      <c r="Q20" s="7"/>
      <c r="R20" s="8"/>
      <c r="S20" s="55"/>
      <c r="T20" s="9"/>
      <c r="U20" s="9"/>
      <c r="V20" s="9"/>
      <c r="W20" s="9"/>
      <c r="X20" s="51"/>
      <c r="Y20" s="6"/>
      <c r="Z20" s="283"/>
      <c r="AA20" s="51"/>
      <c r="AB20" s="9"/>
      <c r="AC20" s="9"/>
      <c r="AD20" s="9"/>
      <c r="AE20" s="9"/>
      <c r="AF20" s="9"/>
      <c r="AG20" s="9"/>
      <c r="AH20" s="9"/>
    </row>
    <row r="21" spans="1:34" x14ac:dyDescent="0.2">
      <c r="A21" s="51"/>
      <c r="B21" s="28"/>
      <c r="C21" s="50"/>
      <c r="D21" s="28"/>
      <c r="E21" s="51"/>
      <c r="F21" s="51"/>
      <c r="G21" s="76"/>
      <c r="H21" s="6"/>
      <c r="I21" s="53" t="str">
        <f t="shared" ca="1" si="0"/>
        <v/>
      </c>
      <c r="J21" s="155"/>
      <c r="K21" s="155"/>
      <c r="L21" s="144"/>
      <c r="M21" s="51"/>
      <c r="N21" s="51"/>
      <c r="O21" s="28"/>
      <c r="P21" s="147"/>
      <c r="Q21" s="7"/>
      <c r="R21" s="8"/>
      <c r="S21" s="55"/>
      <c r="T21" s="9"/>
      <c r="U21" s="9"/>
      <c r="V21" s="9"/>
      <c r="W21" s="9"/>
      <c r="X21" s="51"/>
      <c r="Y21" s="6"/>
      <c r="Z21" s="283"/>
      <c r="AA21" s="51"/>
      <c r="AB21" s="9"/>
      <c r="AC21" s="9"/>
      <c r="AD21" s="9"/>
      <c r="AE21" s="9"/>
      <c r="AF21" s="9"/>
      <c r="AG21" s="9"/>
      <c r="AH21" s="9"/>
    </row>
    <row r="22" spans="1:34" x14ac:dyDescent="0.2">
      <c r="A22" s="51"/>
      <c r="B22" s="28"/>
      <c r="C22" s="50"/>
      <c r="D22" s="28"/>
      <c r="E22" s="51"/>
      <c r="F22" s="51"/>
      <c r="G22" s="76"/>
      <c r="H22" s="6"/>
      <c r="I22" s="53" t="str">
        <f t="shared" ca="1" si="0"/>
        <v/>
      </c>
      <c r="J22" s="155"/>
      <c r="K22" s="155"/>
      <c r="L22" s="144"/>
      <c r="M22" s="51"/>
      <c r="N22" s="51"/>
      <c r="O22" s="28"/>
      <c r="P22" s="147"/>
      <c r="Q22" s="7"/>
      <c r="R22" s="8"/>
      <c r="S22" s="55"/>
      <c r="T22" s="9"/>
      <c r="U22" s="9"/>
      <c r="V22" s="9"/>
      <c r="W22" s="9"/>
      <c r="X22" s="51"/>
      <c r="Y22" s="6"/>
      <c r="Z22" s="283"/>
      <c r="AA22" s="51"/>
      <c r="AB22" s="9"/>
      <c r="AC22" s="9"/>
      <c r="AD22" s="9"/>
      <c r="AE22" s="9"/>
      <c r="AF22" s="9"/>
      <c r="AG22" s="9"/>
      <c r="AH22" s="9"/>
    </row>
    <row r="23" spans="1:34" x14ac:dyDescent="0.2">
      <c r="A23" s="51"/>
      <c r="B23" s="28"/>
      <c r="C23" s="50"/>
      <c r="D23" s="28"/>
      <c r="E23" s="51"/>
      <c r="F23" s="51"/>
      <c r="G23" s="76"/>
      <c r="H23" s="6"/>
      <c r="I23" s="53" t="str">
        <f t="shared" ca="1" si="0"/>
        <v/>
      </c>
      <c r="J23" s="155"/>
      <c r="K23" s="155"/>
      <c r="L23" s="144"/>
      <c r="M23" s="51"/>
      <c r="N23" s="51"/>
      <c r="O23" s="28"/>
      <c r="P23" s="147"/>
      <c r="Q23" s="7"/>
      <c r="R23" s="8"/>
      <c r="S23" s="55"/>
      <c r="T23" s="9"/>
      <c r="U23" s="9"/>
      <c r="V23" s="9"/>
      <c r="W23" s="9"/>
      <c r="X23" s="51"/>
      <c r="Y23" s="6"/>
      <c r="Z23" s="283"/>
      <c r="AA23" s="51"/>
      <c r="AB23" s="9"/>
      <c r="AC23" s="9"/>
      <c r="AD23" s="9"/>
      <c r="AE23" s="9"/>
      <c r="AF23" s="9"/>
      <c r="AG23" s="9"/>
      <c r="AH23" s="9"/>
    </row>
    <row r="24" spans="1:34" x14ac:dyDescent="0.2">
      <c r="A24" s="51"/>
      <c r="B24" s="28"/>
      <c r="C24" s="50"/>
      <c r="D24" s="28"/>
      <c r="E24" s="51"/>
      <c r="F24" s="51"/>
      <c r="G24" s="76"/>
      <c r="H24" s="6"/>
      <c r="I24" s="53" t="str">
        <f t="shared" ca="1" si="0"/>
        <v/>
      </c>
      <c r="J24" s="155"/>
      <c r="K24" s="155"/>
      <c r="L24" s="144"/>
      <c r="M24" s="51"/>
      <c r="N24" s="51"/>
      <c r="O24" s="28"/>
      <c r="P24" s="147"/>
      <c r="Q24" s="7"/>
      <c r="R24" s="8"/>
      <c r="S24" s="55"/>
      <c r="T24" s="9"/>
      <c r="U24" s="9"/>
      <c r="V24" s="9"/>
      <c r="W24" s="9"/>
      <c r="X24" s="51"/>
      <c r="Y24" s="6"/>
      <c r="Z24" s="283"/>
      <c r="AA24" s="51"/>
      <c r="AB24" s="9"/>
      <c r="AC24" s="9"/>
      <c r="AD24" s="9"/>
      <c r="AE24" s="9"/>
      <c r="AF24" s="9"/>
      <c r="AG24" s="9"/>
      <c r="AH24" s="9"/>
    </row>
    <row r="25" spans="1:34" x14ac:dyDescent="0.2">
      <c r="A25" s="51"/>
      <c r="B25" s="28"/>
      <c r="C25" s="50"/>
      <c r="D25" s="28"/>
      <c r="E25" s="51"/>
      <c r="F25" s="51"/>
      <c r="G25" s="76"/>
      <c r="H25" s="6"/>
      <c r="I25" s="53" t="str">
        <f t="shared" ca="1" si="0"/>
        <v/>
      </c>
      <c r="J25" s="155"/>
      <c r="K25" s="155"/>
      <c r="L25" s="144"/>
      <c r="M25" s="51"/>
      <c r="N25" s="51"/>
      <c r="O25" s="28"/>
      <c r="P25" s="147"/>
      <c r="Q25" s="7"/>
      <c r="R25" s="8"/>
      <c r="S25" s="55"/>
      <c r="T25" s="9"/>
      <c r="U25" s="9"/>
      <c r="V25" s="9"/>
      <c r="W25" s="9"/>
      <c r="X25" s="51"/>
      <c r="Y25" s="6"/>
      <c r="Z25" s="283"/>
      <c r="AA25" s="51"/>
      <c r="AB25" s="9"/>
      <c r="AC25" s="9"/>
      <c r="AD25" s="9"/>
      <c r="AE25" s="9"/>
      <c r="AF25" s="9"/>
      <c r="AG25" s="9"/>
      <c r="AH25" s="9"/>
    </row>
    <row r="26" spans="1:34" x14ac:dyDescent="0.2">
      <c r="A26" s="51"/>
      <c r="B26" s="28"/>
      <c r="C26" s="50"/>
      <c r="D26" s="28"/>
      <c r="E26" s="51"/>
      <c r="F26" s="51"/>
      <c r="G26" s="76"/>
      <c r="H26" s="6"/>
      <c r="I26" s="53" t="str">
        <f t="shared" ca="1" si="0"/>
        <v/>
      </c>
      <c r="J26" s="155"/>
      <c r="K26" s="155"/>
      <c r="L26" s="144"/>
      <c r="M26" s="51"/>
      <c r="N26" s="51"/>
      <c r="O26" s="28"/>
      <c r="P26" s="147"/>
      <c r="Q26" s="7"/>
      <c r="R26" s="8"/>
      <c r="S26" s="55"/>
      <c r="T26" s="9"/>
      <c r="U26" s="9"/>
      <c r="V26" s="9"/>
      <c r="W26" s="9"/>
      <c r="X26" s="51"/>
      <c r="Y26" s="6"/>
      <c r="Z26" s="283"/>
      <c r="AA26" s="51"/>
      <c r="AB26" s="9"/>
      <c r="AC26" s="9"/>
      <c r="AD26" s="9"/>
      <c r="AE26" s="9"/>
      <c r="AF26" s="9"/>
      <c r="AG26" s="9"/>
      <c r="AH26" s="9"/>
    </row>
    <row r="27" spans="1:34" x14ac:dyDescent="0.2">
      <c r="A27" s="51"/>
      <c r="B27" s="28"/>
      <c r="C27" s="50"/>
      <c r="D27" s="28"/>
      <c r="E27" s="51"/>
      <c r="F27" s="51"/>
      <c r="G27" s="76"/>
      <c r="H27" s="6"/>
      <c r="I27" s="53" t="str">
        <f t="shared" ca="1" si="0"/>
        <v/>
      </c>
      <c r="J27" s="155"/>
      <c r="K27" s="155"/>
      <c r="L27" s="144"/>
      <c r="M27" s="51"/>
      <c r="N27" s="51"/>
      <c r="O27" s="28"/>
      <c r="P27" s="147"/>
      <c r="Q27" s="7"/>
      <c r="R27" s="8"/>
      <c r="S27" s="55"/>
      <c r="T27" s="9"/>
      <c r="U27" s="9"/>
      <c r="V27" s="9"/>
      <c r="W27" s="9"/>
      <c r="X27" s="51"/>
      <c r="Y27" s="6"/>
      <c r="Z27" s="283"/>
      <c r="AA27" s="51"/>
      <c r="AB27" s="9"/>
      <c r="AC27" s="9"/>
      <c r="AD27" s="9"/>
      <c r="AE27" s="9"/>
      <c r="AF27" s="9"/>
      <c r="AG27" s="9"/>
      <c r="AH27" s="9"/>
    </row>
    <row r="28" spans="1:34" x14ac:dyDescent="0.2">
      <c r="A28" s="51"/>
      <c r="B28" s="28"/>
      <c r="C28" s="50"/>
      <c r="D28" s="28"/>
      <c r="E28" s="51"/>
      <c r="F28" s="51"/>
      <c r="G28" s="76"/>
      <c r="H28" s="6"/>
      <c r="I28" s="53" t="str">
        <f t="shared" ca="1" si="0"/>
        <v/>
      </c>
      <c r="J28" s="155"/>
      <c r="K28" s="155"/>
      <c r="L28" s="144"/>
      <c r="M28" s="51"/>
      <c r="N28" s="51"/>
      <c r="O28" s="28"/>
      <c r="P28" s="147"/>
      <c r="Q28" s="7"/>
      <c r="R28" s="8"/>
      <c r="S28" s="55"/>
      <c r="T28" s="9"/>
      <c r="U28" s="9"/>
      <c r="V28" s="9"/>
      <c r="W28" s="9"/>
      <c r="X28" s="51"/>
      <c r="Y28" s="6"/>
      <c r="Z28" s="283"/>
      <c r="AA28" s="51"/>
      <c r="AB28" s="9"/>
      <c r="AC28" s="9"/>
      <c r="AD28" s="9"/>
      <c r="AE28" s="9"/>
      <c r="AF28" s="9"/>
      <c r="AG28" s="9"/>
      <c r="AH28" s="9"/>
    </row>
    <row r="29" spans="1:34" x14ac:dyDescent="0.2">
      <c r="A29" s="51"/>
      <c r="B29" s="28"/>
      <c r="C29" s="50"/>
      <c r="D29" s="28"/>
      <c r="E29" s="51"/>
      <c r="F29" s="51"/>
      <c r="G29" s="76"/>
      <c r="H29" s="6"/>
      <c r="I29" s="53" t="str">
        <f t="shared" ca="1" si="0"/>
        <v/>
      </c>
      <c r="J29" s="155"/>
      <c r="K29" s="155"/>
      <c r="L29" s="144"/>
      <c r="M29" s="51"/>
      <c r="N29" s="51"/>
      <c r="O29" s="28"/>
      <c r="P29" s="147"/>
      <c r="Q29" s="7"/>
      <c r="R29" s="8"/>
      <c r="S29" s="55"/>
      <c r="T29" s="9"/>
      <c r="U29" s="9"/>
      <c r="V29" s="9"/>
      <c r="W29" s="9"/>
      <c r="X29" s="51"/>
      <c r="Y29" s="6"/>
      <c r="Z29" s="283"/>
      <c r="AA29" s="51"/>
      <c r="AB29" s="9"/>
      <c r="AC29" s="9"/>
      <c r="AD29" s="9"/>
      <c r="AE29" s="9"/>
      <c r="AF29" s="9"/>
      <c r="AG29" s="9"/>
      <c r="AH29" s="9"/>
    </row>
    <row r="30" spans="1:34" x14ac:dyDescent="0.2">
      <c r="A30" s="51"/>
      <c r="B30" s="28"/>
      <c r="C30" s="50"/>
      <c r="D30" s="28"/>
      <c r="E30" s="51"/>
      <c r="F30" s="51"/>
      <c r="G30" s="76"/>
      <c r="H30" s="6"/>
      <c r="I30" s="53" t="str">
        <f t="shared" ca="1" si="0"/>
        <v/>
      </c>
      <c r="J30" s="155"/>
      <c r="K30" s="155"/>
      <c r="L30" s="144"/>
      <c r="M30" s="51"/>
      <c r="N30" s="51"/>
      <c r="O30" s="28"/>
      <c r="P30" s="147"/>
      <c r="Q30" s="7"/>
      <c r="R30" s="8"/>
      <c r="S30" s="55"/>
      <c r="T30" s="9"/>
      <c r="U30" s="9"/>
      <c r="V30" s="9"/>
      <c r="W30" s="9"/>
      <c r="X30" s="51"/>
      <c r="Y30" s="6"/>
      <c r="Z30" s="283"/>
      <c r="AA30" s="51"/>
      <c r="AB30" s="9"/>
      <c r="AC30" s="9"/>
      <c r="AD30" s="9"/>
      <c r="AE30" s="9"/>
      <c r="AF30" s="9"/>
      <c r="AG30" s="9"/>
      <c r="AH30" s="9"/>
    </row>
    <row r="31" spans="1:34" x14ac:dyDescent="0.2">
      <c r="A31" s="51"/>
      <c r="B31" s="28"/>
      <c r="C31" s="50"/>
      <c r="D31" s="28"/>
      <c r="E31" s="51"/>
      <c r="F31" s="51"/>
      <c r="G31" s="76"/>
      <c r="H31" s="6"/>
      <c r="I31" s="53" t="str">
        <f t="shared" ca="1" si="0"/>
        <v/>
      </c>
      <c r="J31" s="155"/>
      <c r="K31" s="155"/>
      <c r="L31" s="144"/>
      <c r="M31" s="51"/>
      <c r="N31" s="51"/>
      <c r="O31" s="28"/>
      <c r="P31" s="147"/>
      <c r="Q31" s="7"/>
      <c r="R31" s="8"/>
      <c r="S31" s="55"/>
      <c r="T31" s="9"/>
      <c r="U31" s="9"/>
      <c r="V31" s="9"/>
      <c r="W31" s="9"/>
      <c r="X31" s="51"/>
      <c r="Y31" s="6"/>
      <c r="Z31" s="283"/>
      <c r="AA31" s="51"/>
      <c r="AB31" s="9"/>
      <c r="AC31" s="9"/>
      <c r="AD31" s="9"/>
      <c r="AE31" s="9"/>
      <c r="AF31" s="9"/>
      <c r="AG31" s="9"/>
      <c r="AH31" s="9"/>
    </row>
    <row r="32" spans="1:34" x14ac:dyDescent="0.2">
      <c r="A32" s="51"/>
      <c r="B32" s="28"/>
      <c r="C32" s="50"/>
      <c r="D32" s="28"/>
      <c r="E32" s="51"/>
      <c r="F32" s="51"/>
      <c r="G32" s="76"/>
      <c r="H32" s="6"/>
      <c r="I32" s="53" t="str">
        <f t="shared" ca="1" si="0"/>
        <v/>
      </c>
      <c r="J32" s="155"/>
      <c r="K32" s="155"/>
      <c r="L32" s="144"/>
      <c r="M32" s="51"/>
      <c r="N32" s="51"/>
      <c r="O32" s="28"/>
      <c r="P32" s="147"/>
      <c r="Q32" s="7"/>
      <c r="R32" s="8"/>
      <c r="S32" s="55"/>
      <c r="T32" s="9"/>
      <c r="U32" s="9"/>
      <c r="V32" s="9"/>
      <c r="W32" s="9"/>
      <c r="X32" s="51"/>
      <c r="Y32" s="6"/>
      <c r="Z32" s="283"/>
      <c r="AA32" s="51"/>
      <c r="AB32" s="9"/>
      <c r="AC32" s="9"/>
      <c r="AD32" s="9"/>
      <c r="AE32" s="9"/>
      <c r="AF32" s="9"/>
      <c r="AG32" s="9"/>
      <c r="AH32" s="9"/>
    </row>
    <row r="33" spans="1:34" x14ac:dyDescent="0.2">
      <c r="A33" s="51"/>
      <c r="B33" s="28"/>
      <c r="C33" s="50"/>
      <c r="D33" s="28"/>
      <c r="E33" s="51"/>
      <c r="F33" s="51"/>
      <c r="G33" s="76"/>
      <c r="H33" s="6"/>
      <c r="I33" s="53" t="str">
        <f t="shared" ca="1" si="0"/>
        <v/>
      </c>
      <c r="J33" s="155"/>
      <c r="K33" s="155"/>
      <c r="L33" s="144"/>
      <c r="M33" s="51"/>
      <c r="N33" s="51"/>
      <c r="O33" s="28"/>
      <c r="P33" s="147"/>
      <c r="Q33" s="7"/>
      <c r="R33" s="8"/>
      <c r="S33" s="55"/>
      <c r="T33" s="9"/>
      <c r="U33" s="9"/>
      <c r="V33" s="9"/>
      <c r="W33" s="9"/>
      <c r="X33" s="51"/>
      <c r="Y33" s="6"/>
      <c r="Z33" s="283"/>
      <c r="AA33" s="51"/>
      <c r="AB33" s="9"/>
      <c r="AC33" s="9"/>
      <c r="AD33" s="9"/>
      <c r="AE33" s="9"/>
      <c r="AF33" s="9"/>
      <c r="AG33" s="9"/>
      <c r="AH33" s="9"/>
    </row>
    <row r="34" spans="1:34" x14ac:dyDescent="0.2">
      <c r="A34" s="51"/>
      <c r="B34" s="28"/>
      <c r="C34" s="50"/>
      <c r="D34" s="28"/>
      <c r="E34" s="51"/>
      <c r="F34" s="51"/>
      <c r="G34" s="76"/>
      <c r="H34" s="6"/>
      <c r="I34" s="53" t="str">
        <f t="shared" ca="1" si="0"/>
        <v/>
      </c>
      <c r="J34" s="155"/>
      <c r="K34" s="155"/>
      <c r="L34" s="144"/>
      <c r="M34" s="51"/>
      <c r="N34" s="51"/>
      <c r="O34" s="28"/>
      <c r="P34" s="147"/>
      <c r="Q34" s="7"/>
      <c r="R34" s="8"/>
      <c r="S34" s="55"/>
      <c r="T34" s="9"/>
      <c r="U34" s="9"/>
      <c r="V34" s="9"/>
      <c r="W34" s="9"/>
      <c r="X34" s="51"/>
      <c r="Y34" s="6"/>
      <c r="Z34" s="283"/>
      <c r="AA34" s="51"/>
      <c r="AB34" s="9"/>
      <c r="AC34" s="9"/>
      <c r="AD34" s="9"/>
      <c r="AE34" s="9"/>
      <c r="AF34" s="9"/>
      <c r="AG34" s="9"/>
      <c r="AH34" s="9"/>
    </row>
    <row r="35" spans="1:34" x14ac:dyDescent="0.2">
      <c r="A35" s="51"/>
      <c r="B35" s="28"/>
      <c r="C35" s="50"/>
      <c r="D35" s="28"/>
      <c r="E35" s="51"/>
      <c r="F35" s="51"/>
      <c r="G35" s="76"/>
      <c r="H35" s="6"/>
      <c r="I35" s="53" t="str">
        <f t="shared" ca="1" si="0"/>
        <v/>
      </c>
      <c r="J35" s="155"/>
      <c r="K35" s="155"/>
      <c r="L35" s="144"/>
      <c r="M35" s="51"/>
      <c r="N35" s="51"/>
      <c r="O35" s="28"/>
      <c r="P35" s="147"/>
      <c r="Q35" s="7"/>
      <c r="R35" s="8"/>
      <c r="S35" s="55"/>
      <c r="T35" s="9"/>
      <c r="U35" s="9"/>
      <c r="V35" s="9"/>
      <c r="W35" s="9"/>
      <c r="X35" s="51"/>
      <c r="Y35" s="6"/>
      <c r="Z35" s="283"/>
      <c r="AA35" s="51"/>
      <c r="AB35" s="9"/>
      <c r="AC35" s="9"/>
      <c r="AD35" s="9"/>
      <c r="AE35" s="9"/>
      <c r="AF35" s="9"/>
      <c r="AG35" s="9"/>
      <c r="AH35" s="9"/>
    </row>
    <row r="36" spans="1:34" x14ac:dyDescent="0.2">
      <c r="A36" s="51"/>
      <c r="B36" s="28"/>
      <c r="C36" s="50"/>
      <c r="D36" s="28"/>
      <c r="E36" s="51"/>
      <c r="F36" s="51"/>
      <c r="G36" s="76"/>
      <c r="H36" s="6"/>
      <c r="I36" s="53" t="str">
        <f t="shared" ca="1" si="0"/>
        <v/>
      </c>
      <c r="J36" s="155"/>
      <c r="K36" s="155"/>
      <c r="L36" s="144"/>
      <c r="M36" s="51"/>
      <c r="N36" s="51"/>
      <c r="O36" s="28"/>
      <c r="P36" s="147"/>
      <c r="Q36" s="7"/>
      <c r="R36" s="8"/>
      <c r="S36" s="55"/>
      <c r="T36" s="9"/>
      <c r="U36" s="9"/>
      <c r="V36" s="9"/>
      <c r="W36" s="9"/>
      <c r="X36" s="51"/>
      <c r="Y36" s="6"/>
      <c r="Z36" s="283"/>
      <c r="AA36" s="51"/>
      <c r="AB36" s="9"/>
      <c r="AC36" s="9"/>
      <c r="AD36" s="9"/>
      <c r="AE36" s="9"/>
      <c r="AF36" s="9"/>
      <c r="AG36" s="9"/>
      <c r="AH36" s="9"/>
    </row>
    <row r="37" spans="1:34" x14ac:dyDescent="0.2">
      <c r="A37" s="51"/>
      <c r="B37" s="28"/>
      <c r="C37" s="50"/>
      <c r="D37" s="28"/>
      <c r="E37" s="51"/>
      <c r="F37" s="51"/>
      <c r="G37" s="76"/>
      <c r="H37" s="6"/>
      <c r="I37" s="53" t="str">
        <f t="shared" ca="1" si="0"/>
        <v/>
      </c>
      <c r="J37" s="155"/>
      <c r="K37" s="155"/>
      <c r="L37" s="144"/>
      <c r="M37" s="51"/>
      <c r="N37" s="51"/>
      <c r="O37" s="28"/>
      <c r="P37" s="147"/>
      <c r="Q37" s="7"/>
      <c r="R37" s="8"/>
      <c r="S37" s="55"/>
      <c r="T37" s="9"/>
      <c r="U37" s="9"/>
      <c r="V37" s="9"/>
      <c r="W37" s="9"/>
      <c r="X37" s="51"/>
      <c r="Y37" s="6"/>
      <c r="Z37" s="283"/>
      <c r="AA37" s="51"/>
      <c r="AB37" s="9"/>
      <c r="AC37" s="9"/>
      <c r="AD37" s="9"/>
      <c r="AE37" s="9"/>
      <c r="AF37" s="9"/>
      <c r="AG37" s="9"/>
      <c r="AH37" s="9"/>
    </row>
    <row r="38" spans="1:34" x14ac:dyDescent="0.2">
      <c r="A38" s="51"/>
      <c r="B38" s="28"/>
      <c r="C38" s="50"/>
      <c r="D38" s="28"/>
      <c r="E38" s="51"/>
      <c r="F38" s="51"/>
      <c r="G38" s="76"/>
      <c r="H38" s="6"/>
      <c r="I38" s="53" t="str">
        <f t="shared" ca="1" si="0"/>
        <v/>
      </c>
      <c r="J38" s="155"/>
      <c r="K38" s="155"/>
      <c r="L38" s="144"/>
      <c r="M38" s="51"/>
      <c r="N38" s="51"/>
      <c r="O38" s="28"/>
      <c r="P38" s="147"/>
      <c r="Q38" s="7"/>
      <c r="R38" s="8"/>
      <c r="S38" s="55"/>
      <c r="T38" s="9"/>
      <c r="U38" s="9"/>
      <c r="V38" s="9"/>
      <c r="W38" s="9"/>
      <c r="X38" s="51"/>
      <c r="Y38" s="6"/>
      <c r="Z38" s="283"/>
      <c r="AA38" s="51"/>
      <c r="AB38" s="9"/>
      <c r="AC38" s="9"/>
      <c r="AD38" s="9"/>
      <c r="AE38" s="9"/>
      <c r="AF38" s="9"/>
      <c r="AG38" s="9"/>
      <c r="AH38" s="9"/>
    </row>
    <row r="39" spans="1:34" x14ac:dyDescent="0.2">
      <c r="A39" s="51"/>
      <c r="B39" s="28"/>
      <c r="C39" s="50"/>
      <c r="D39" s="28"/>
      <c r="E39" s="51"/>
      <c r="F39" s="51"/>
      <c r="G39" s="76"/>
      <c r="H39" s="6"/>
      <c r="I39" s="53" t="str">
        <f t="shared" ca="1" si="0"/>
        <v/>
      </c>
      <c r="J39" s="155"/>
      <c r="K39" s="155"/>
      <c r="L39" s="144"/>
      <c r="M39" s="51"/>
      <c r="N39" s="51"/>
      <c r="O39" s="28"/>
      <c r="P39" s="147"/>
      <c r="Q39" s="7"/>
      <c r="R39" s="8"/>
      <c r="S39" s="55"/>
      <c r="T39" s="9"/>
      <c r="U39" s="9"/>
      <c r="V39" s="9"/>
      <c r="W39" s="9"/>
      <c r="X39" s="51"/>
      <c r="Y39" s="6"/>
      <c r="Z39" s="283"/>
      <c r="AA39" s="51"/>
      <c r="AB39" s="9"/>
      <c r="AC39" s="9"/>
      <c r="AD39" s="9"/>
      <c r="AE39" s="9"/>
      <c r="AF39" s="9"/>
      <c r="AG39" s="9"/>
      <c r="AH39" s="9"/>
    </row>
    <row r="40" spans="1:34" x14ac:dyDescent="0.2">
      <c r="A40" s="51"/>
      <c r="B40" s="28"/>
      <c r="C40" s="50"/>
      <c r="D40" s="28"/>
      <c r="E40" s="51"/>
      <c r="F40" s="51"/>
      <c r="G40" s="76"/>
      <c r="H40" s="6"/>
      <c r="I40" s="53" t="str">
        <f t="shared" ca="1" si="0"/>
        <v/>
      </c>
      <c r="J40" s="155"/>
      <c r="K40" s="155"/>
      <c r="L40" s="144"/>
      <c r="M40" s="51"/>
      <c r="N40" s="51"/>
      <c r="O40" s="28"/>
      <c r="P40" s="147"/>
      <c r="Q40" s="7"/>
      <c r="R40" s="8"/>
      <c r="S40" s="55"/>
      <c r="T40" s="9"/>
      <c r="U40" s="9"/>
      <c r="V40" s="9"/>
      <c r="W40" s="9"/>
      <c r="X40" s="51"/>
      <c r="Y40" s="6"/>
      <c r="Z40" s="283"/>
      <c r="AA40" s="51"/>
      <c r="AB40" s="9"/>
      <c r="AC40" s="9"/>
      <c r="AD40" s="9"/>
      <c r="AE40" s="9"/>
      <c r="AF40" s="9"/>
      <c r="AG40" s="9"/>
      <c r="AH40" s="9"/>
    </row>
    <row r="41" spans="1:34" x14ac:dyDescent="0.2">
      <c r="A41" s="51"/>
      <c r="B41" s="28"/>
      <c r="C41" s="50"/>
      <c r="D41" s="28"/>
      <c r="E41" s="51"/>
      <c r="F41" s="51"/>
      <c r="G41" s="76"/>
      <c r="H41" s="6"/>
      <c r="I41" s="53" t="str">
        <f t="shared" ca="1" si="0"/>
        <v/>
      </c>
      <c r="J41" s="155"/>
      <c r="K41" s="155"/>
      <c r="L41" s="144"/>
      <c r="M41" s="51"/>
      <c r="N41" s="51"/>
      <c r="O41" s="28"/>
      <c r="P41" s="147"/>
      <c r="Q41" s="7"/>
      <c r="R41" s="8"/>
      <c r="S41" s="55"/>
      <c r="T41" s="9"/>
      <c r="U41" s="9"/>
      <c r="V41" s="9"/>
      <c r="W41" s="9"/>
      <c r="X41" s="51"/>
      <c r="Y41" s="6"/>
      <c r="Z41" s="283"/>
      <c r="AA41" s="51"/>
      <c r="AB41" s="9"/>
      <c r="AC41" s="9"/>
      <c r="AD41" s="9"/>
      <c r="AE41" s="9"/>
      <c r="AF41" s="9"/>
      <c r="AG41" s="9"/>
      <c r="AH41" s="9"/>
    </row>
    <row r="42" spans="1:34" x14ac:dyDescent="0.2">
      <c r="A42" s="51"/>
      <c r="B42" s="28"/>
      <c r="C42" s="50"/>
      <c r="D42" s="28"/>
      <c r="E42" s="51"/>
      <c r="F42" s="51"/>
      <c r="G42" s="76"/>
      <c r="H42" s="6"/>
      <c r="I42" s="53" t="str">
        <f t="shared" ca="1" si="0"/>
        <v/>
      </c>
      <c r="J42" s="155"/>
      <c r="K42" s="155"/>
      <c r="L42" s="144"/>
      <c r="M42" s="51"/>
      <c r="N42" s="51"/>
      <c r="O42" s="28"/>
      <c r="P42" s="147"/>
      <c r="Q42" s="7"/>
      <c r="R42" s="8"/>
      <c r="S42" s="55"/>
      <c r="T42" s="9"/>
      <c r="U42" s="9"/>
      <c r="V42" s="9"/>
      <c r="W42" s="9"/>
      <c r="X42" s="51"/>
      <c r="Y42" s="6"/>
      <c r="Z42" s="283"/>
      <c r="AA42" s="51"/>
      <c r="AB42" s="9"/>
      <c r="AC42" s="9"/>
      <c r="AD42" s="9"/>
      <c r="AE42" s="9"/>
      <c r="AF42" s="9"/>
      <c r="AG42" s="9"/>
      <c r="AH42" s="9"/>
    </row>
    <row r="43" spans="1:34" x14ac:dyDescent="0.2">
      <c r="A43" s="51"/>
      <c r="B43" s="28"/>
      <c r="C43" s="50"/>
      <c r="D43" s="28"/>
      <c r="E43" s="51"/>
      <c r="F43" s="51"/>
      <c r="G43" s="76"/>
      <c r="H43" s="6"/>
      <c r="I43" s="53" t="str">
        <f t="shared" ca="1" si="0"/>
        <v/>
      </c>
      <c r="J43" s="155"/>
      <c r="K43" s="155"/>
      <c r="L43" s="144"/>
      <c r="M43" s="51"/>
      <c r="N43" s="51"/>
      <c r="O43" s="28"/>
      <c r="P43" s="147"/>
      <c r="Q43" s="7"/>
      <c r="R43" s="8"/>
      <c r="S43" s="55"/>
      <c r="T43" s="9"/>
      <c r="U43" s="9"/>
      <c r="V43" s="9"/>
      <c r="W43" s="9"/>
      <c r="X43" s="51"/>
      <c r="Y43" s="6"/>
      <c r="Z43" s="283"/>
      <c r="AA43" s="51"/>
      <c r="AB43" s="9"/>
      <c r="AC43" s="9"/>
      <c r="AD43" s="9"/>
      <c r="AE43" s="9"/>
      <c r="AF43" s="9"/>
      <c r="AG43" s="9"/>
      <c r="AH43" s="9"/>
    </row>
    <row r="44" spans="1:34" x14ac:dyDescent="0.2">
      <c r="A44" s="51"/>
      <c r="B44" s="28"/>
      <c r="C44" s="50"/>
      <c r="D44" s="28"/>
      <c r="E44" s="51"/>
      <c r="F44" s="51"/>
      <c r="G44" s="76"/>
      <c r="H44" s="6"/>
      <c r="I44" s="53" t="str">
        <f t="shared" ca="1" si="0"/>
        <v/>
      </c>
      <c r="J44" s="155"/>
      <c r="K44" s="155"/>
      <c r="L44" s="144"/>
      <c r="M44" s="51"/>
      <c r="N44" s="51"/>
      <c r="O44" s="28"/>
      <c r="P44" s="147"/>
      <c r="Q44" s="7"/>
      <c r="R44" s="8"/>
      <c r="S44" s="55"/>
      <c r="T44" s="9"/>
      <c r="U44" s="9"/>
      <c r="V44" s="9"/>
      <c r="W44" s="9"/>
      <c r="X44" s="51"/>
      <c r="Y44" s="6"/>
      <c r="Z44" s="283"/>
      <c r="AA44" s="51"/>
      <c r="AB44" s="9"/>
      <c r="AC44" s="9"/>
      <c r="AD44" s="9"/>
      <c r="AE44" s="9"/>
      <c r="AF44" s="9"/>
      <c r="AG44" s="9"/>
      <c r="AH44" s="9"/>
    </row>
    <row r="45" spans="1:34" x14ac:dyDescent="0.2">
      <c r="A45" s="51"/>
      <c r="B45" s="28"/>
      <c r="C45" s="50"/>
      <c r="D45" s="28"/>
      <c r="E45" s="51"/>
      <c r="F45" s="51"/>
      <c r="G45" s="76"/>
      <c r="H45" s="6"/>
      <c r="I45" s="53" t="str">
        <f t="shared" ca="1" si="0"/>
        <v/>
      </c>
      <c r="J45" s="155"/>
      <c r="K45" s="155"/>
      <c r="L45" s="144"/>
      <c r="M45" s="51"/>
      <c r="N45" s="51"/>
      <c r="O45" s="28"/>
      <c r="P45" s="147"/>
      <c r="Q45" s="7"/>
      <c r="R45" s="8"/>
      <c r="S45" s="55"/>
      <c r="T45" s="9"/>
      <c r="U45" s="9"/>
      <c r="V45" s="9"/>
      <c r="W45" s="9"/>
      <c r="X45" s="51"/>
      <c r="Y45" s="6"/>
      <c r="Z45" s="283"/>
      <c r="AA45" s="51"/>
      <c r="AB45" s="9"/>
      <c r="AC45" s="9"/>
      <c r="AD45" s="9"/>
      <c r="AE45" s="9"/>
      <c r="AF45" s="9"/>
      <c r="AG45" s="9"/>
      <c r="AH45" s="9"/>
    </row>
    <row r="46" spans="1:34" x14ac:dyDescent="0.2">
      <c r="A46" s="51"/>
      <c r="B46" s="28"/>
      <c r="C46" s="50"/>
      <c r="D46" s="28"/>
      <c r="E46" s="51"/>
      <c r="F46" s="51"/>
      <c r="G46" s="76"/>
      <c r="H46" s="6"/>
      <c r="I46" s="53" t="str">
        <f t="shared" ca="1" si="0"/>
        <v/>
      </c>
      <c r="J46" s="155"/>
      <c r="K46" s="155"/>
      <c r="L46" s="144"/>
      <c r="M46" s="51"/>
      <c r="N46" s="51"/>
      <c r="O46" s="28"/>
      <c r="P46" s="147"/>
      <c r="Q46" s="7"/>
      <c r="R46" s="8"/>
      <c r="S46" s="55"/>
      <c r="T46" s="9"/>
      <c r="U46" s="9"/>
      <c r="V46" s="9"/>
      <c r="W46" s="9"/>
      <c r="X46" s="51"/>
      <c r="Y46" s="6"/>
      <c r="Z46" s="283"/>
      <c r="AA46" s="51"/>
      <c r="AB46" s="9"/>
      <c r="AC46" s="9"/>
      <c r="AD46" s="9"/>
      <c r="AE46" s="9"/>
      <c r="AF46" s="9"/>
      <c r="AG46" s="9"/>
      <c r="AH46" s="9"/>
    </row>
    <row r="47" spans="1:34" x14ac:dyDescent="0.2">
      <c r="A47" s="51"/>
      <c r="B47" s="28"/>
      <c r="C47" s="50"/>
      <c r="D47" s="28"/>
      <c r="E47" s="51"/>
      <c r="F47" s="51"/>
      <c r="G47" s="76"/>
      <c r="H47" s="6"/>
      <c r="I47" s="53" t="str">
        <f t="shared" ca="1" si="0"/>
        <v/>
      </c>
      <c r="J47" s="155"/>
      <c r="K47" s="155"/>
      <c r="L47" s="144"/>
      <c r="M47" s="51"/>
      <c r="N47" s="51"/>
      <c r="O47" s="28"/>
      <c r="P47" s="147"/>
      <c r="Q47" s="7"/>
      <c r="R47" s="8"/>
      <c r="S47" s="55"/>
      <c r="T47" s="9"/>
      <c r="U47" s="9"/>
      <c r="V47" s="9"/>
      <c r="W47" s="9"/>
      <c r="X47" s="51"/>
      <c r="Y47" s="6"/>
      <c r="Z47" s="283"/>
      <c r="AA47" s="51"/>
      <c r="AB47" s="9"/>
      <c r="AC47" s="9"/>
      <c r="AD47" s="9"/>
      <c r="AE47" s="9"/>
      <c r="AF47" s="9"/>
      <c r="AG47" s="9"/>
      <c r="AH47" s="9"/>
    </row>
    <row r="48" spans="1:34" x14ac:dyDescent="0.2">
      <c r="A48" s="51"/>
      <c r="B48" s="28"/>
      <c r="C48" s="50"/>
      <c r="D48" s="28"/>
      <c r="E48" s="51"/>
      <c r="F48" s="51"/>
      <c r="G48" s="76"/>
      <c r="H48" s="6"/>
      <c r="I48" s="53" t="str">
        <f t="shared" ca="1" si="0"/>
        <v/>
      </c>
      <c r="J48" s="155"/>
      <c r="K48" s="155"/>
      <c r="L48" s="144"/>
      <c r="M48" s="51"/>
      <c r="N48" s="51"/>
      <c r="O48" s="28"/>
      <c r="P48" s="147"/>
      <c r="Q48" s="7"/>
      <c r="R48" s="8"/>
      <c r="S48" s="55"/>
      <c r="T48" s="9"/>
      <c r="U48" s="9"/>
      <c r="V48" s="9"/>
      <c r="W48" s="9"/>
      <c r="X48" s="51"/>
      <c r="Y48" s="6"/>
      <c r="Z48" s="283"/>
      <c r="AA48" s="51"/>
      <c r="AB48" s="9"/>
      <c r="AC48" s="9"/>
      <c r="AD48" s="9"/>
      <c r="AE48" s="9"/>
      <c r="AF48" s="9"/>
      <c r="AG48" s="9"/>
      <c r="AH48" s="9"/>
    </row>
    <row r="49" spans="1:34" x14ac:dyDescent="0.2">
      <c r="A49" s="51"/>
      <c r="B49" s="28"/>
      <c r="C49" s="50"/>
      <c r="D49" s="28"/>
      <c r="E49" s="51"/>
      <c r="F49" s="51"/>
      <c r="G49" s="76"/>
      <c r="H49" s="6"/>
      <c r="I49" s="53" t="str">
        <f t="shared" ca="1" si="0"/>
        <v/>
      </c>
      <c r="J49" s="155"/>
      <c r="K49" s="155"/>
      <c r="L49" s="144"/>
      <c r="M49" s="51"/>
      <c r="N49" s="51"/>
      <c r="O49" s="28"/>
      <c r="P49" s="147"/>
      <c r="Q49" s="7"/>
      <c r="R49" s="8"/>
      <c r="S49" s="55"/>
      <c r="T49" s="9"/>
      <c r="U49" s="9"/>
      <c r="V49" s="9"/>
      <c r="W49" s="9"/>
      <c r="X49" s="51"/>
      <c r="Y49" s="6"/>
      <c r="Z49" s="283"/>
      <c r="AA49" s="51"/>
      <c r="AB49" s="9"/>
      <c r="AC49" s="9"/>
      <c r="AD49" s="9"/>
      <c r="AE49" s="9"/>
      <c r="AF49" s="9"/>
      <c r="AG49" s="9"/>
      <c r="AH49" s="9"/>
    </row>
    <row r="50" spans="1:34" x14ac:dyDescent="0.2">
      <c r="A50" s="51"/>
      <c r="B50" s="28"/>
      <c r="C50" s="50"/>
      <c r="D50" s="28"/>
      <c r="E50" s="51"/>
      <c r="F50" s="51"/>
      <c r="G50" s="76"/>
      <c r="H50" s="6"/>
      <c r="I50" s="53" t="str">
        <f t="shared" ca="1" si="0"/>
        <v/>
      </c>
      <c r="J50" s="155"/>
      <c r="K50" s="155"/>
      <c r="L50" s="144"/>
      <c r="M50" s="51"/>
      <c r="N50" s="51"/>
      <c r="O50" s="28"/>
      <c r="P50" s="147"/>
      <c r="Q50" s="7"/>
      <c r="R50" s="8"/>
      <c r="S50" s="55"/>
      <c r="T50" s="9"/>
      <c r="U50" s="9"/>
      <c r="V50" s="9"/>
      <c r="W50" s="9"/>
      <c r="X50" s="51"/>
      <c r="Y50" s="6"/>
      <c r="Z50" s="283"/>
      <c r="AA50" s="51"/>
      <c r="AB50" s="9"/>
      <c r="AC50" s="9"/>
      <c r="AD50" s="9"/>
      <c r="AE50" s="9"/>
      <c r="AF50" s="9"/>
      <c r="AG50" s="9"/>
      <c r="AH50" s="9"/>
    </row>
    <row r="51" spans="1:34" x14ac:dyDescent="0.2">
      <c r="A51" s="51"/>
      <c r="B51" s="28"/>
      <c r="C51" s="50"/>
      <c r="D51" s="28"/>
      <c r="E51" s="51"/>
      <c r="F51" s="51"/>
      <c r="G51" s="76"/>
      <c r="H51" s="6"/>
      <c r="I51" s="53" t="str">
        <f t="shared" ca="1" si="0"/>
        <v/>
      </c>
      <c r="J51" s="155"/>
      <c r="K51" s="155"/>
      <c r="L51" s="144"/>
      <c r="M51" s="51"/>
      <c r="N51" s="51"/>
      <c r="O51" s="28"/>
      <c r="P51" s="147"/>
      <c r="Q51" s="7"/>
      <c r="R51" s="8"/>
      <c r="S51" s="55"/>
      <c r="T51" s="9"/>
      <c r="U51" s="9"/>
      <c r="V51" s="9"/>
      <c r="W51" s="9"/>
      <c r="X51" s="51"/>
      <c r="Y51" s="6"/>
      <c r="Z51" s="283"/>
      <c r="AA51" s="51"/>
      <c r="AB51" s="9"/>
      <c r="AC51" s="9"/>
      <c r="AD51" s="9"/>
      <c r="AE51" s="9"/>
      <c r="AF51" s="9"/>
      <c r="AG51" s="9"/>
      <c r="AH51" s="9"/>
    </row>
    <row r="52" spans="1:34" x14ac:dyDescent="0.2">
      <c r="A52" s="51"/>
      <c r="B52" s="28"/>
      <c r="C52" s="50"/>
      <c r="D52" s="28"/>
      <c r="E52" s="51"/>
      <c r="F52" s="51"/>
      <c r="G52" s="76"/>
      <c r="H52" s="6"/>
      <c r="I52" s="53" t="str">
        <f t="shared" ca="1" si="0"/>
        <v/>
      </c>
      <c r="J52" s="155"/>
      <c r="K52" s="155"/>
      <c r="L52" s="144"/>
      <c r="M52" s="51"/>
      <c r="N52" s="51"/>
      <c r="O52" s="28"/>
      <c r="P52" s="147"/>
      <c r="Q52" s="7"/>
      <c r="R52" s="8"/>
      <c r="S52" s="55"/>
      <c r="T52" s="9"/>
      <c r="U52" s="9"/>
      <c r="V52" s="9"/>
      <c r="W52" s="9"/>
      <c r="X52" s="51"/>
      <c r="Y52" s="6"/>
      <c r="Z52" s="283"/>
      <c r="AA52" s="51"/>
      <c r="AB52" s="9"/>
      <c r="AC52" s="9"/>
      <c r="AD52" s="9"/>
      <c r="AE52" s="9"/>
      <c r="AF52" s="9"/>
      <c r="AG52" s="9"/>
      <c r="AH52" s="9"/>
    </row>
    <row r="53" spans="1:34" x14ac:dyDescent="0.2">
      <c r="A53" s="51"/>
      <c r="B53" s="28"/>
      <c r="C53" s="50"/>
      <c r="D53" s="28"/>
      <c r="E53" s="51"/>
      <c r="F53" s="51"/>
      <c r="G53" s="76"/>
      <c r="H53" s="6"/>
      <c r="I53" s="53" t="str">
        <f t="shared" ca="1" si="0"/>
        <v/>
      </c>
      <c r="J53" s="155"/>
      <c r="K53" s="155"/>
      <c r="L53" s="144"/>
      <c r="M53" s="51"/>
      <c r="N53" s="51"/>
      <c r="O53" s="28"/>
      <c r="P53" s="147"/>
      <c r="Q53" s="7"/>
      <c r="R53" s="8"/>
      <c r="S53" s="55"/>
      <c r="T53" s="9"/>
      <c r="U53" s="9"/>
      <c r="V53" s="9"/>
      <c r="W53" s="9"/>
      <c r="X53" s="51"/>
      <c r="Y53" s="6"/>
      <c r="Z53" s="283"/>
      <c r="AA53" s="51"/>
      <c r="AB53" s="9"/>
      <c r="AC53" s="9"/>
      <c r="AD53" s="9"/>
      <c r="AE53" s="9"/>
      <c r="AF53" s="9"/>
      <c r="AG53" s="9"/>
      <c r="AH53" s="9"/>
    </row>
    <row r="54" spans="1:34" x14ac:dyDescent="0.2">
      <c r="A54" s="51"/>
      <c r="B54" s="28"/>
      <c r="C54" s="50"/>
      <c r="D54" s="28"/>
      <c r="E54" s="51"/>
      <c r="F54" s="51"/>
      <c r="G54" s="76"/>
      <c r="H54" s="6"/>
      <c r="I54" s="53" t="str">
        <f t="shared" ca="1" si="0"/>
        <v/>
      </c>
      <c r="J54" s="155"/>
      <c r="K54" s="155"/>
      <c r="L54" s="144"/>
      <c r="M54" s="51"/>
      <c r="N54" s="51"/>
      <c r="O54" s="28"/>
      <c r="P54" s="147"/>
      <c r="Q54" s="7"/>
      <c r="R54" s="8"/>
      <c r="S54" s="55"/>
      <c r="T54" s="9"/>
      <c r="U54" s="9"/>
      <c r="V54" s="9"/>
      <c r="W54" s="9"/>
      <c r="X54" s="51"/>
      <c r="Y54" s="6"/>
      <c r="Z54" s="283"/>
      <c r="AA54" s="51"/>
      <c r="AB54" s="9"/>
      <c r="AC54" s="9"/>
      <c r="AD54" s="9"/>
      <c r="AE54" s="9"/>
      <c r="AF54" s="9"/>
      <c r="AG54" s="9"/>
      <c r="AH54" s="9"/>
    </row>
    <row r="55" spans="1:34" x14ac:dyDescent="0.2">
      <c r="A55" s="51"/>
      <c r="B55" s="28"/>
      <c r="C55" s="50"/>
      <c r="D55" s="28"/>
      <c r="E55" s="51"/>
      <c r="F55" s="51"/>
      <c r="G55" s="76"/>
      <c r="H55" s="6"/>
      <c r="I55" s="53" t="str">
        <f t="shared" ca="1" si="0"/>
        <v/>
      </c>
      <c r="J55" s="155"/>
      <c r="K55" s="155"/>
      <c r="L55" s="144"/>
      <c r="M55" s="51"/>
      <c r="N55" s="51"/>
      <c r="O55" s="28"/>
      <c r="P55" s="147"/>
      <c r="Q55" s="7"/>
      <c r="R55" s="8"/>
      <c r="S55" s="55"/>
      <c r="T55" s="9"/>
      <c r="U55" s="9"/>
      <c r="V55" s="9"/>
      <c r="W55" s="9"/>
      <c r="X55" s="51"/>
      <c r="Y55" s="6"/>
      <c r="Z55" s="283"/>
      <c r="AA55" s="51"/>
      <c r="AB55" s="9"/>
      <c r="AC55" s="9"/>
      <c r="AD55" s="9"/>
      <c r="AE55" s="9"/>
      <c r="AF55" s="9"/>
      <c r="AG55" s="9"/>
      <c r="AH55" s="9"/>
    </row>
    <row r="56" spans="1:34" x14ac:dyDescent="0.2">
      <c r="A56" s="51"/>
      <c r="B56" s="28"/>
      <c r="C56" s="50"/>
      <c r="D56" s="28"/>
      <c r="E56" s="51"/>
      <c r="F56" s="51"/>
      <c r="G56" s="76"/>
      <c r="H56" s="6"/>
      <c r="I56" s="53" t="str">
        <f t="shared" ca="1" si="0"/>
        <v/>
      </c>
      <c r="J56" s="155"/>
      <c r="K56" s="155"/>
      <c r="L56" s="144"/>
      <c r="M56" s="51"/>
      <c r="N56" s="51"/>
      <c r="O56" s="28"/>
      <c r="P56" s="147"/>
      <c r="Q56" s="7"/>
      <c r="R56" s="8"/>
      <c r="S56" s="55"/>
      <c r="T56" s="9"/>
      <c r="U56" s="9"/>
      <c r="V56" s="9"/>
      <c r="W56" s="9"/>
      <c r="X56" s="51"/>
      <c r="Y56" s="6"/>
      <c r="Z56" s="283"/>
      <c r="AA56" s="51"/>
      <c r="AB56" s="9"/>
      <c r="AC56" s="9"/>
      <c r="AD56" s="9"/>
      <c r="AE56" s="9"/>
      <c r="AF56" s="9"/>
      <c r="AG56" s="9"/>
      <c r="AH56" s="9"/>
    </row>
    <row r="57" spans="1:34" x14ac:dyDescent="0.2">
      <c r="A57" s="51"/>
      <c r="B57" s="28"/>
      <c r="C57" s="50"/>
      <c r="D57" s="28"/>
      <c r="E57" s="51"/>
      <c r="F57" s="51"/>
      <c r="G57" s="76"/>
      <c r="H57" s="6"/>
      <c r="I57" s="53" t="str">
        <f t="shared" ca="1" si="0"/>
        <v/>
      </c>
      <c r="J57" s="155"/>
      <c r="K57" s="155"/>
      <c r="L57" s="144"/>
      <c r="M57" s="51"/>
      <c r="N57" s="51"/>
      <c r="O57" s="28"/>
      <c r="P57" s="147"/>
      <c r="Q57" s="7"/>
      <c r="R57" s="8"/>
      <c r="S57" s="55"/>
      <c r="T57" s="9"/>
      <c r="U57" s="9"/>
      <c r="V57" s="9"/>
      <c r="W57" s="9"/>
      <c r="X57" s="51"/>
      <c r="Y57" s="6"/>
      <c r="Z57" s="283"/>
      <c r="AA57" s="51"/>
      <c r="AB57" s="9"/>
      <c r="AC57" s="9"/>
      <c r="AD57" s="9"/>
      <c r="AE57" s="9"/>
      <c r="AF57" s="9"/>
      <c r="AG57" s="9"/>
      <c r="AH57" s="9"/>
    </row>
    <row r="58" spans="1:34" x14ac:dyDescent="0.2">
      <c r="A58" s="108"/>
      <c r="B58" s="102"/>
      <c r="C58" s="102"/>
      <c r="D58" s="103"/>
      <c r="E58" s="102"/>
      <c r="F58" s="102"/>
      <c r="G58" s="57"/>
      <c r="H58" s="29"/>
      <c r="I58" s="29"/>
      <c r="J58" s="156"/>
      <c r="K58" s="29"/>
      <c r="L58" s="29"/>
      <c r="M58" s="29"/>
      <c r="N58" s="29"/>
      <c r="O58" s="156"/>
      <c r="P58" s="10"/>
      <c r="Q58" s="29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  <c r="AF58" s="102"/>
      <c r="AG58" s="102"/>
      <c r="AH58" s="102"/>
    </row>
    <row r="59" spans="1:34" s="110" customFormat="1" ht="15" x14ac:dyDescent="0.25">
      <c r="C59" s="158" t="s">
        <v>61</v>
      </c>
      <c r="E59" s="120" t="str">
        <f>"Sur "&amp;COUNTA(B8:B57)&amp;" candidats : "</f>
        <v xml:space="preserve">Sur 3 candidats : </v>
      </c>
      <c r="F59" s="119" t="e">
        <f>" "&amp;COUNTIF(#REF!,#REF!)&amp;" candidats "</f>
        <v>#REF!</v>
      </c>
      <c r="G59" s="123"/>
      <c r="H59" s="118"/>
      <c r="I59" s="118"/>
      <c r="J59" s="157"/>
      <c r="K59" s="118"/>
      <c r="L59" s="118"/>
      <c r="M59" s="118"/>
      <c r="N59" s="118"/>
      <c r="O59" s="157"/>
      <c r="P59" s="124"/>
      <c r="Q59" s="118"/>
      <c r="R59" s="121"/>
      <c r="S59" s="121"/>
      <c r="T59" s="121"/>
      <c r="U59" s="121"/>
      <c r="V59" s="121"/>
      <c r="W59" s="121"/>
      <c r="X59" s="121"/>
      <c r="Y59" s="121"/>
      <c r="Z59" s="121"/>
      <c r="AA59" s="119"/>
      <c r="AB59" s="121"/>
      <c r="AC59" s="121"/>
      <c r="AD59" s="121"/>
      <c r="AE59" s="121"/>
      <c r="AF59" s="121"/>
      <c r="AG59" s="121"/>
      <c r="AH59" s="121"/>
    </row>
    <row r="60" spans="1:34" s="110" customFormat="1" ht="15" x14ac:dyDescent="0.25">
      <c r="G60" s="123"/>
      <c r="H60" s="118"/>
      <c r="I60" s="118"/>
      <c r="J60" s="157"/>
      <c r="K60" s="118"/>
      <c r="L60" s="118"/>
      <c r="M60" s="118"/>
      <c r="N60" s="118"/>
      <c r="O60" s="157"/>
      <c r="P60" s="124"/>
      <c r="Q60" s="118"/>
      <c r="R60" s="121"/>
      <c r="S60" s="121"/>
      <c r="T60" s="121"/>
      <c r="U60" s="121"/>
      <c r="V60" s="121"/>
      <c r="W60" s="121"/>
      <c r="X60" s="121"/>
      <c r="Y60" s="121"/>
      <c r="Z60" s="121"/>
      <c r="AB60" s="121"/>
      <c r="AC60" s="121"/>
      <c r="AD60" s="121"/>
      <c r="AE60" s="121"/>
      <c r="AF60" s="121"/>
      <c r="AG60" s="121"/>
      <c r="AH60" s="121"/>
    </row>
    <row r="61" spans="1:34" ht="15" x14ac:dyDescent="0.2">
      <c r="A61" s="110"/>
      <c r="B61" s="110"/>
      <c r="C61" s="110"/>
      <c r="D61" s="110"/>
      <c r="E61" s="110"/>
      <c r="F61" s="110"/>
      <c r="G61" s="57"/>
      <c r="H61" s="29"/>
      <c r="I61" s="29"/>
      <c r="J61" s="156"/>
      <c r="K61" s="29"/>
      <c r="L61" s="29"/>
      <c r="M61" s="29"/>
      <c r="N61" s="29"/>
      <c r="O61" s="156"/>
      <c r="P61" s="10"/>
      <c r="Q61" s="29"/>
      <c r="R61" s="102"/>
      <c r="S61" s="102"/>
      <c r="T61" s="102"/>
      <c r="U61" s="102"/>
      <c r="V61" s="102"/>
      <c r="W61" s="102"/>
      <c r="X61" s="102"/>
      <c r="Y61" s="102"/>
      <c r="Z61" s="102"/>
      <c r="AA61" s="110"/>
      <c r="AB61" s="102"/>
      <c r="AC61" s="102"/>
      <c r="AD61" s="102"/>
      <c r="AE61" s="102"/>
      <c r="AF61" s="102"/>
      <c r="AG61" s="102"/>
      <c r="AH61" s="102"/>
    </row>
    <row r="62" spans="1:34" x14ac:dyDescent="0.2">
      <c r="A62" s="108"/>
      <c r="B62" s="102"/>
      <c r="C62" s="102"/>
      <c r="D62" s="103"/>
      <c r="E62" s="102"/>
      <c r="F62" s="102"/>
      <c r="G62" s="61"/>
      <c r="H62" s="58"/>
      <c r="I62" s="58"/>
      <c r="J62" s="58"/>
      <c r="K62" s="58"/>
      <c r="L62" s="58"/>
      <c r="M62" s="58"/>
      <c r="N62" s="58"/>
      <c r="O62" s="58"/>
      <c r="P62" s="12"/>
      <c r="Q62" s="58"/>
      <c r="R62" s="58"/>
      <c r="S62" s="13"/>
      <c r="T62" s="13"/>
      <c r="U62" s="13"/>
      <c r="V62" s="13"/>
      <c r="W62" s="13"/>
      <c r="X62" s="13"/>
      <c r="Y62" s="13"/>
      <c r="Z62" s="13"/>
      <c r="AA62" s="102"/>
      <c r="AB62" s="13"/>
      <c r="AC62" s="13"/>
      <c r="AD62" s="13"/>
      <c r="AE62" s="13"/>
      <c r="AF62" s="13"/>
      <c r="AG62" s="13"/>
      <c r="AH62" s="13"/>
    </row>
    <row r="63" spans="1:34" x14ac:dyDescent="0.2">
      <c r="A63" s="405"/>
      <c r="B63" s="406"/>
      <c r="C63" s="407"/>
      <c r="D63" s="58"/>
      <c r="E63" s="11" t="s">
        <v>53</v>
      </c>
      <c r="F63" s="59"/>
      <c r="G63" s="61"/>
      <c r="H63" s="58"/>
      <c r="I63" s="58"/>
      <c r="J63" s="58"/>
      <c r="K63" s="58"/>
      <c r="L63" s="58"/>
      <c r="M63" s="58"/>
      <c r="N63" s="58"/>
      <c r="O63" s="58"/>
      <c r="P63" s="12"/>
      <c r="Q63" s="58"/>
      <c r="R63" s="58"/>
      <c r="S63" s="13"/>
      <c r="T63" s="13"/>
      <c r="U63" s="13"/>
      <c r="V63" s="13"/>
      <c r="W63" s="13"/>
      <c r="X63" s="13"/>
      <c r="Y63" s="13"/>
      <c r="Z63" s="13"/>
      <c r="AA63" s="59"/>
      <c r="AB63" s="13"/>
      <c r="AC63" s="13"/>
      <c r="AD63" s="13"/>
      <c r="AE63" s="13"/>
      <c r="AF63" s="13"/>
      <c r="AG63" s="13"/>
      <c r="AH63" s="13"/>
    </row>
    <row r="64" spans="1:34" x14ac:dyDescent="0.2">
      <c r="A64" s="145"/>
      <c r="B64" s="58"/>
      <c r="C64" s="14"/>
      <c r="D64" s="58"/>
      <c r="E64" s="15" t="s">
        <v>55</v>
      </c>
      <c r="F64" s="82" t="s">
        <v>158</v>
      </c>
      <c r="G64" s="61"/>
      <c r="H64" s="58"/>
      <c r="I64" s="58"/>
      <c r="J64" s="58"/>
      <c r="K64" s="58"/>
      <c r="L64" s="58"/>
      <c r="M64" s="58"/>
      <c r="N64" s="58"/>
      <c r="O64" s="58"/>
      <c r="P64" s="12"/>
      <c r="Q64" s="58"/>
      <c r="R64" s="58"/>
      <c r="S64" s="13"/>
      <c r="T64" s="13"/>
      <c r="U64" s="13"/>
      <c r="V64" s="13"/>
      <c r="W64" s="13"/>
      <c r="X64" s="13"/>
      <c r="Y64" s="13"/>
      <c r="Z64" s="13"/>
      <c r="AA64" s="82"/>
      <c r="AB64" s="13"/>
      <c r="AC64" s="13"/>
      <c r="AD64" s="13"/>
      <c r="AE64" s="13"/>
      <c r="AF64" s="13"/>
      <c r="AG64" s="13"/>
      <c r="AH64" s="13"/>
    </row>
    <row r="65" spans="1:34" x14ac:dyDescent="0.2">
      <c r="A65" s="145"/>
      <c r="B65" s="58"/>
      <c r="C65" s="14"/>
      <c r="D65" s="58"/>
      <c r="E65" s="15" t="s">
        <v>57</v>
      </c>
      <c r="F65" s="82" t="s">
        <v>58</v>
      </c>
      <c r="G65" s="57"/>
      <c r="H65" s="55"/>
      <c r="I65" s="55"/>
      <c r="J65" s="75"/>
      <c r="K65" s="55"/>
      <c r="L65" s="55"/>
      <c r="M65" s="55"/>
      <c r="N65" s="55"/>
      <c r="O65" s="75"/>
      <c r="P65" s="20"/>
      <c r="Q65" s="55"/>
      <c r="R65" s="55"/>
      <c r="S65" s="21"/>
      <c r="T65" s="21"/>
      <c r="U65" s="21"/>
      <c r="V65" s="21"/>
      <c r="W65" s="21"/>
      <c r="X65" s="21"/>
      <c r="Y65" s="21"/>
      <c r="Z65" s="21"/>
      <c r="AA65" s="82"/>
      <c r="AB65" s="21"/>
      <c r="AC65" s="21"/>
      <c r="AD65" s="21"/>
      <c r="AE65" s="21"/>
      <c r="AF65" s="21"/>
      <c r="AG65" s="21"/>
      <c r="AH65" s="21"/>
    </row>
    <row r="66" spans="1:34" x14ac:dyDescent="0.2">
      <c r="A66" s="145"/>
      <c r="B66" s="58"/>
      <c r="C66" s="14"/>
      <c r="D66" s="58"/>
      <c r="E66" s="15" t="s">
        <v>59</v>
      </c>
      <c r="F66" s="82" t="s">
        <v>157</v>
      </c>
      <c r="G66" s="57"/>
      <c r="H66" s="55"/>
      <c r="I66" s="55"/>
      <c r="J66" s="75"/>
      <c r="K66" s="55"/>
      <c r="L66" s="55"/>
      <c r="M66" s="55"/>
      <c r="N66" s="55"/>
      <c r="O66" s="75"/>
      <c r="P66" s="20"/>
      <c r="Q66" s="55"/>
      <c r="R66" s="55"/>
      <c r="S66" s="21"/>
      <c r="T66" s="21"/>
      <c r="U66" s="21"/>
      <c r="V66" s="21"/>
      <c r="W66" s="21"/>
      <c r="X66" s="21"/>
      <c r="Y66" s="21"/>
      <c r="Z66" s="21"/>
      <c r="AA66" s="82"/>
      <c r="AB66" s="21"/>
      <c r="AC66" s="21"/>
      <c r="AD66" s="21"/>
      <c r="AE66" s="21"/>
      <c r="AF66" s="21"/>
      <c r="AG66" s="21"/>
      <c r="AH66" s="21"/>
    </row>
    <row r="67" spans="1:34" x14ac:dyDescent="0.2">
      <c r="A67" s="145"/>
      <c r="B67" s="58"/>
      <c r="C67" s="14"/>
      <c r="D67" s="58"/>
      <c r="E67" s="15" t="s">
        <v>60</v>
      </c>
      <c r="F67" s="82" t="s">
        <v>156</v>
      </c>
      <c r="G67" s="57"/>
      <c r="H67" s="55"/>
      <c r="I67" s="55"/>
      <c r="J67" s="75"/>
      <c r="K67" s="55"/>
      <c r="L67" s="55"/>
      <c r="M67" s="55"/>
      <c r="N67" s="55"/>
      <c r="O67" s="75"/>
      <c r="P67" s="20"/>
      <c r="Q67" s="55"/>
      <c r="R67" s="55"/>
      <c r="S67" s="21"/>
      <c r="T67" s="21"/>
      <c r="U67" s="21"/>
      <c r="V67" s="21"/>
      <c r="W67" s="21"/>
      <c r="X67" s="21"/>
      <c r="Y67" s="21"/>
      <c r="Z67" s="21"/>
      <c r="AA67" s="82"/>
      <c r="AB67" s="21"/>
      <c r="AC67" s="21"/>
      <c r="AD67" s="21"/>
      <c r="AE67" s="21"/>
      <c r="AF67" s="21"/>
      <c r="AG67" s="21"/>
      <c r="AH67" s="21"/>
    </row>
    <row r="68" spans="1:34" x14ac:dyDescent="0.2">
      <c r="A68" s="25"/>
      <c r="B68" s="17"/>
      <c r="C68" s="18"/>
      <c r="D68" s="31"/>
      <c r="E68" s="64"/>
      <c r="F68" s="82"/>
      <c r="G68" s="57"/>
      <c r="H68" s="55"/>
      <c r="I68" s="55"/>
      <c r="J68" s="75"/>
      <c r="K68" s="55"/>
      <c r="L68" s="55"/>
      <c r="M68" s="55"/>
      <c r="N68" s="55"/>
      <c r="O68" s="75"/>
      <c r="P68" s="20"/>
      <c r="Q68" s="55"/>
      <c r="R68" s="55"/>
      <c r="S68" s="21"/>
      <c r="T68" s="21"/>
      <c r="U68" s="21"/>
      <c r="V68" s="21"/>
      <c r="W68" s="21"/>
      <c r="X68" s="21"/>
      <c r="Y68" s="21"/>
      <c r="Z68" s="21"/>
      <c r="AA68" s="82"/>
      <c r="AB68" s="21"/>
      <c r="AC68" s="21"/>
      <c r="AD68" s="21"/>
      <c r="AE68" s="21"/>
      <c r="AF68" s="21"/>
      <c r="AG68" s="21"/>
      <c r="AH68" s="21"/>
    </row>
    <row r="69" spans="1:34" x14ac:dyDescent="0.2">
      <c r="A69" s="25"/>
      <c r="B69" s="17"/>
      <c r="C69" s="18"/>
      <c r="D69" s="31"/>
      <c r="E69" s="64"/>
      <c r="F69" s="82"/>
      <c r="AA69" s="82"/>
    </row>
    <row r="70" spans="1:34" x14ac:dyDescent="0.2">
      <c r="A70" s="403"/>
      <c r="B70" s="403"/>
      <c r="C70" s="404"/>
      <c r="D70" s="31"/>
      <c r="E70" s="22"/>
      <c r="F70" s="83"/>
      <c r="AA70" s="83"/>
    </row>
    <row r="71" spans="1:34" x14ac:dyDescent="0.2">
      <c r="A71" s="24"/>
      <c r="B71" s="55"/>
      <c r="C71" s="55"/>
      <c r="D71" s="75"/>
      <c r="E71" s="25"/>
      <c r="F71" s="55"/>
      <c r="AA71" s="55"/>
    </row>
  </sheetData>
  <mergeCells count="10">
    <mergeCell ref="A70:C70"/>
    <mergeCell ref="A63:C63"/>
    <mergeCell ref="H4:R4"/>
    <mergeCell ref="AC3:AH3"/>
    <mergeCell ref="E2:F2"/>
    <mergeCell ref="Z6:AA6"/>
    <mergeCell ref="T4:AA4"/>
    <mergeCell ref="X5:Y5"/>
    <mergeCell ref="AD4:AH4"/>
    <mergeCell ref="V5:W5"/>
  </mergeCells>
  <conditionalFormatting sqref="A8:C57">
    <cfRule type="containsBlanks" dxfId="40" priority="35">
      <formula>LEN(TRIM(A8))=0</formula>
    </cfRule>
  </conditionalFormatting>
  <conditionalFormatting sqref="A8:E57">
    <cfRule type="expression" dxfId="39" priority="100">
      <formula>#REF!="NON VALIDE"</formula>
    </cfRule>
  </conditionalFormatting>
  <conditionalFormatting sqref="X8:X57">
    <cfRule type="expression" dxfId="38" priority="1">
      <formula>$AD8="NON VALIDE"</formula>
    </cfRule>
  </conditionalFormatting>
  <dataValidations count="12">
    <dataValidation type="list" allowBlank="1" showInputMessage="1" showErrorMessage="1" sqref="D8:D57">
      <formula1>CIS</formula1>
    </dataValidation>
    <dataValidation type="list" allowBlank="1" showInputMessage="1" showErrorMessage="1" sqref="E8:E57">
      <formula1>STATUT</formula1>
    </dataValidation>
    <dataValidation type="list" allowBlank="1" showInputMessage="1" showErrorMessage="1" sqref="F8:F57">
      <formula1>GRADE</formula1>
    </dataValidation>
    <dataValidation type="list" allowBlank="1" showInputMessage="1" showErrorMessage="1" sqref="C59">
      <formula1>OffCTAE</formula1>
    </dataValidation>
    <dataValidation type="list" allowBlank="1" showInputMessage="1" showErrorMessage="1" sqref="R8:R57">
      <formula1>SITU</formula1>
    </dataValidation>
    <dataValidation type="list" allowBlank="1" showInputMessage="1" showErrorMessage="1" sqref="O8:O57">
      <formula1>liste_CSP</formula1>
    </dataValidation>
    <dataValidation type="list" allowBlank="1" showInputMessage="1" showErrorMessage="1" sqref="A8:A57">
      <formula1>CIV</formula1>
    </dataValidation>
    <dataValidation type="list" allowBlank="1" showInputMessage="1" showErrorMessage="1" sqref="W8:W57">
      <formula1>AviChefGroup</formula1>
    </dataValidation>
    <dataValidation type="list" allowBlank="1" showInputMessage="1" showErrorMessage="1" sqref="F64:F70 AA64:AA70">
      <formula1>EncCTAE</formula1>
    </dataValidation>
    <dataValidation type="list" allowBlank="1" showInputMessage="1" showErrorMessage="1" sqref="U8:U57">
      <formula1>Vecteur_1er_contact</formula1>
    </dataValidation>
    <dataValidation type="list" allowBlank="1" showInputMessage="1" showErrorMessage="1" sqref="X8:X57">
      <formula1>CTAE</formula1>
    </dataValidation>
    <dataValidation type="list" allowBlank="1" showInputMessage="1" showErrorMessage="1" sqref="A70:C70">
      <formula1>EAP</formula1>
    </dataValidation>
  </dataValidations>
  <printOptions horizontalCentered="1"/>
  <pageMargins left="0.39370078740157483" right="0.39370078740157483" top="0.39370078740157483" bottom="0.59055118110236227" header="0.31496062992125984" footer="0.39370078740157483"/>
  <pageSetup paperSize="8" scale="63" orientation="landscape" r:id="rId1"/>
  <headerFooter>
    <oddFooter>&amp;L&amp;8© Ltn.DELAPLANCHE - 06.30.19.14.06 - 19/12/2017&amp;R&amp;"-,Gras"&amp;14page 1 sur 1</oddFooter>
  </headerFooter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0</xdr:col>
                <xdr:colOff>247650</xdr:colOff>
                <xdr:row>3</xdr:row>
                <xdr:rowOff>209550</xdr:rowOff>
              </from>
              <to>
                <xdr:col>2</xdr:col>
                <xdr:colOff>38100</xdr:colOff>
                <xdr:row>5</xdr:row>
                <xdr:rowOff>190500</xdr:rowOff>
              </to>
            </anchor>
          </controlPr>
        </control>
      </mc:Choice>
      <mc:Fallback>
        <control shapeId="1028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listes_choix!$L$3:$L$4</xm:f>
          </x14:formula1>
          <xm:sqref>AA8:AA57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7030A0"/>
    <pageSetUpPr fitToPage="1"/>
  </sheetPr>
  <dimension ref="A1:AZ73"/>
  <sheetViews>
    <sheetView zoomScale="90" zoomScaleNormal="90" workbookViewId="0">
      <pane xSplit="4" ySplit="7" topLeftCell="AJ8" activePane="bottomRight" state="frozen"/>
      <selection pane="topRight" activeCell="E1" sqref="E1"/>
      <selection pane="bottomLeft" activeCell="A8" sqref="A8"/>
      <selection pane="bottomRight" activeCell="AR13" sqref="AR13"/>
    </sheetView>
  </sheetViews>
  <sheetFormatPr baseColWidth="10" defaultColWidth="11.42578125" defaultRowHeight="14.25" outlineLevelCol="1" x14ac:dyDescent="0.2"/>
  <cols>
    <col min="1" max="1" width="5.7109375" style="104" bestFit="1" customWidth="1"/>
    <col min="2" max="2" width="4.42578125" style="104" bestFit="1" customWidth="1"/>
    <col min="3" max="3" width="21.7109375" style="105" customWidth="1"/>
    <col min="4" max="4" width="17.85546875" style="105" customWidth="1"/>
    <col min="5" max="5" width="28.85546875" style="106" bestFit="1" customWidth="1"/>
    <col min="6" max="6" width="25" style="105" bestFit="1" customWidth="1"/>
    <col min="7" max="7" width="27" style="105" customWidth="1"/>
    <col min="8" max="8" width="3" style="105" bestFit="1" customWidth="1"/>
    <col min="9" max="9" width="11" style="105" customWidth="1" outlineLevel="1"/>
    <col min="10" max="11" width="7.28515625" style="105" customWidth="1" outlineLevel="1"/>
    <col min="12" max="12" width="6.7109375" style="105" customWidth="1" outlineLevel="1"/>
    <col min="13" max="14" width="7.28515625" style="105" customWidth="1" outlineLevel="1"/>
    <col min="15" max="16" width="8.85546875" style="105" customWidth="1" outlineLevel="1"/>
    <col min="17" max="18" width="7.85546875" style="105" customWidth="1" outlineLevel="1"/>
    <col min="19" max="20" width="7.28515625" style="105" customWidth="1" outlineLevel="1"/>
    <col min="21" max="22" width="9.140625" style="105" customWidth="1" outlineLevel="1"/>
    <col min="23" max="24" width="6" style="105" customWidth="1" outlineLevel="1"/>
    <col min="25" max="25" width="4.5703125" style="105" customWidth="1" outlineLevel="1"/>
    <col min="26" max="26" width="10.85546875" style="105" customWidth="1" outlineLevel="1"/>
    <col min="27" max="27" width="4.5703125" style="105" customWidth="1" outlineLevel="1"/>
    <col min="28" max="28" width="10.42578125" style="105" customWidth="1" outlineLevel="1"/>
    <col min="29" max="29" width="13.42578125" style="105" customWidth="1" outlineLevel="1"/>
    <col min="30" max="30" width="12.42578125" style="105" customWidth="1" outlineLevel="1"/>
    <col min="31" max="31" width="3.7109375" style="107" customWidth="1"/>
    <col min="32" max="33" width="11.42578125" style="105" customWidth="1" outlineLevel="1"/>
    <col min="34" max="35" width="16" style="105" customWidth="1" outlineLevel="1"/>
    <col min="36" max="36" width="3.7109375" style="107" customWidth="1"/>
    <col min="37" max="37" width="12.7109375" style="105" customWidth="1" outlineLevel="1"/>
    <col min="38" max="38" width="11.140625" style="105" customWidth="1" outlineLevel="1"/>
    <col min="39" max="39" width="3.7109375" style="105" customWidth="1"/>
    <col min="40" max="41" width="11.28515625" style="105" bestFit="1" customWidth="1"/>
    <col min="42" max="42" width="14.85546875" style="105" bestFit="1" customWidth="1"/>
    <col min="43" max="43" width="16.42578125" style="105" customWidth="1"/>
    <col min="44" max="44" width="13.5703125" style="148" customWidth="1" outlineLevel="1"/>
    <col min="45" max="45" width="11.42578125" style="148" bestFit="1" customWidth="1" outlineLevel="1"/>
    <col min="46" max="46" width="10.140625" style="148" customWidth="1" outlineLevel="1"/>
    <col min="47" max="47" width="11.42578125" style="105" customWidth="1" outlineLevel="1"/>
    <col min="48" max="48" width="16.5703125" style="105" customWidth="1" outlineLevel="1"/>
    <col min="49" max="49" width="11.42578125" style="105" customWidth="1"/>
    <col min="50" max="50" width="16.42578125" style="107" customWidth="1"/>
    <col min="51" max="51" width="16.42578125" style="105" customWidth="1"/>
    <col min="52" max="52" width="11.7109375" style="104" customWidth="1"/>
    <col min="53" max="16384" width="11.42578125" style="105"/>
  </cols>
  <sheetData>
    <row r="1" spans="1:52" s="148" customFormat="1" x14ac:dyDescent="0.25">
      <c r="A1" s="148" t="s">
        <v>20</v>
      </c>
      <c r="B1" s="148" t="s">
        <v>172</v>
      </c>
      <c r="C1" s="148" t="s">
        <v>103</v>
      </c>
      <c r="D1" s="148" t="s">
        <v>104</v>
      </c>
      <c r="E1" s="148" t="s">
        <v>105</v>
      </c>
      <c r="F1" s="148" t="s">
        <v>23</v>
      </c>
      <c r="G1" s="148" t="s">
        <v>106</v>
      </c>
      <c r="H1" s="148" t="s">
        <v>107</v>
      </c>
      <c r="I1" s="148" t="s">
        <v>108</v>
      </c>
      <c r="J1" s="148" t="s">
        <v>109</v>
      </c>
      <c r="K1" s="148" t="s">
        <v>110</v>
      </c>
      <c r="L1" s="148" t="s">
        <v>111</v>
      </c>
      <c r="M1" s="148" t="s">
        <v>112</v>
      </c>
      <c r="N1" s="148" t="s">
        <v>113</v>
      </c>
      <c r="O1" s="148" t="s">
        <v>114</v>
      </c>
      <c r="P1" s="148" t="s">
        <v>115</v>
      </c>
      <c r="Q1" s="148" t="s">
        <v>116</v>
      </c>
      <c r="R1" s="148" t="s">
        <v>117</v>
      </c>
      <c r="S1" s="148" t="s">
        <v>118</v>
      </c>
      <c r="T1" s="148" t="s">
        <v>119</v>
      </c>
      <c r="U1" s="148" t="s">
        <v>120</v>
      </c>
      <c r="V1" s="148" t="s">
        <v>121</v>
      </c>
      <c r="W1" s="148" t="s">
        <v>122</v>
      </c>
      <c r="X1" s="148" t="s">
        <v>123</v>
      </c>
      <c r="Y1" s="148" t="s">
        <v>124</v>
      </c>
      <c r="Z1" s="148" t="s">
        <v>125</v>
      </c>
      <c r="AA1" s="148" t="s">
        <v>126</v>
      </c>
      <c r="AB1" s="148" t="s">
        <v>127</v>
      </c>
      <c r="AD1" s="148" t="s">
        <v>128</v>
      </c>
      <c r="AE1" s="151"/>
      <c r="AF1" s="148" t="s">
        <v>147</v>
      </c>
      <c r="AH1" s="148" t="s">
        <v>134</v>
      </c>
      <c r="AJ1" s="151"/>
      <c r="AK1" s="148" t="s">
        <v>169</v>
      </c>
      <c r="AL1" s="148" t="s">
        <v>170</v>
      </c>
      <c r="AR1" s="148" t="s">
        <v>181</v>
      </c>
      <c r="AS1" s="148" t="s">
        <v>182</v>
      </c>
      <c r="AU1" s="148" t="s">
        <v>149</v>
      </c>
      <c r="AV1" s="148" t="s">
        <v>148</v>
      </c>
      <c r="AX1" s="151" t="s">
        <v>135</v>
      </c>
      <c r="AY1" s="148" t="s">
        <v>136</v>
      </c>
      <c r="AZ1" s="148" t="s">
        <v>186</v>
      </c>
    </row>
    <row r="2" spans="1:52" ht="55.5" customHeight="1" x14ac:dyDescent="0.2">
      <c r="A2" s="108"/>
      <c r="B2" s="108"/>
      <c r="C2" s="102"/>
      <c r="D2" s="102"/>
      <c r="E2" s="418" t="s">
        <v>0</v>
      </c>
      <c r="F2" s="418"/>
      <c r="G2" s="418"/>
      <c r="H2" s="418"/>
      <c r="I2" s="418"/>
      <c r="J2" s="418"/>
      <c r="K2" s="418"/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9" t="s">
        <v>146</v>
      </c>
      <c r="Y2" s="420"/>
      <c r="Z2" s="420"/>
      <c r="AA2" s="420"/>
      <c r="AB2" s="420"/>
      <c r="AC2" s="420"/>
      <c r="AD2" s="420"/>
      <c r="AE2" s="80"/>
      <c r="AF2" s="421" t="s">
        <v>154</v>
      </c>
      <c r="AG2" s="421"/>
      <c r="AH2" s="421"/>
      <c r="AI2" s="421"/>
      <c r="AJ2" s="421"/>
      <c r="AK2" s="421"/>
      <c r="AL2" s="421"/>
      <c r="AM2" s="421"/>
      <c r="AN2" s="421"/>
      <c r="AO2" s="421"/>
      <c r="AP2" s="421"/>
      <c r="AQ2" s="421"/>
      <c r="AR2" s="421"/>
      <c r="AS2" s="421"/>
      <c r="AT2" s="421"/>
      <c r="AU2" s="421"/>
      <c r="AV2" s="421"/>
    </row>
    <row r="3" spans="1:52" ht="20.25" customHeight="1" x14ac:dyDescent="0.3">
      <c r="A3" s="33"/>
      <c r="B3" s="33"/>
      <c r="C3" s="1"/>
      <c r="D3" s="34"/>
      <c r="E3" s="27"/>
      <c r="F3" s="36"/>
      <c r="G3" s="35"/>
      <c r="H3" s="35"/>
      <c r="I3" s="35"/>
      <c r="J3" s="35"/>
      <c r="K3" s="35"/>
      <c r="L3" s="35"/>
      <c r="M3" s="35"/>
      <c r="N3" s="37"/>
      <c r="O3" s="37"/>
      <c r="P3" s="37"/>
      <c r="Q3" s="37"/>
      <c r="R3" s="37"/>
      <c r="S3" s="37"/>
      <c r="T3" s="37"/>
      <c r="U3" s="37"/>
      <c r="V3" s="37"/>
      <c r="W3" s="2"/>
      <c r="X3" s="2"/>
      <c r="Y3" s="2"/>
      <c r="Z3" s="3"/>
      <c r="AA3" s="37"/>
      <c r="AB3" s="37"/>
      <c r="AC3" s="4"/>
      <c r="AD3" s="38"/>
      <c r="AE3" s="38"/>
      <c r="AF3" s="5"/>
      <c r="AG3" s="39"/>
      <c r="AH3" s="39"/>
      <c r="AI3" s="39"/>
      <c r="AJ3" s="38"/>
      <c r="AK3" s="5"/>
      <c r="AL3" s="5"/>
      <c r="AM3" s="40"/>
      <c r="AN3" s="422" t="s">
        <v>199</v>
      </c>
      <c r="AO3" s="423"/>
      <c r="AP3" s="424"/>
      <c r="AQ3" s="428" t="s">
        <v>319</v>
      </c>
      <c r="AR3" s="428"/>
      <c r="AS3" s="428"/>
      <c r="AT3" s="428"/>
      <c r="AU3" s="428"/>
      <c r="AV3" s="428"/>
      <c r="AZ3" s="440" t="s">
        <v>187</v>
      </c>
    </row>
    <row r="4" spans="1:52" ht="31.5" customHeight="1" x14ac:dyDescent="0.3">
      <c r="A4" s="33"/>
      <c r="B4" s="33"/>
      <c r="C4" s="41" t="s">
        <v>224</v>
      </c>
      <c r="D4" s="34"/>
      <c r="E4" s="27"/>
      <c r="F4" s="36"/>
      <c r="G4" s="35"/>
      <c r="H4" s="447"/>
      <c r="I4" s="448"/>
      <c r="J4" s="409" t="s">
        <v>98</v>
      </c>
      <c r="K4" s="438"/>
      <c r="L4" s="186" t="s">
        <v>100</v>
      </c>
      <c r="M4" s="439" t="s">
        <v>4</v>
      </c>
      <c r="N4" s="438"/>
      <c r="O4" s="408" t="s">
        <v>5</v>
      </c>
      <c r="P4" s="410"/>
      <c r="Q4" s="408" t="s">
        <v>6</v>
      </c>
      <c r="R4" s="410"/>
      <c r="S4" s="408" t="s">
        <v>7</v>
      </c>
      <c r="T4" s="410"/>
      <c r="U4" s="408" t="s">
        <v>8</v>
      </c>
      <c r="V4" s="410"/>
      <c r="W4" s="42" t="s">
        <v>101</v>
      </c>
      <c r="X4" s="42" t="s">
        <v>102</v>
      </c>
      <c r="Y4" s="428" t="s">
        <v>9</v>
      </c>
      <c r="Z4" s="428"/>
      <c r="AA4" s="428" t="s">
        <v>10</v>
      </c>
      <c r="AB4" s="428"/>
      <c r="AC4" s="43" t="s">
        <v>11</v>
      </c>
      <c r="AD4" s="44" t="s">
        <v>92</v>
      </c>
      <c r="AE4" s="45"/>
      <c r="AF4" s="429" t="s">
        <v>93</v>
      </c>
      <c r="AG4" s="430"/>
      <c r="AH4" s="430"/>
      <c r="AI4" s="431"/>
      <c r="AJ4" s="38"/>
      <c r="AK4" s="428" t="s">
        <v>12</v>
      </c>
      <c r="AL4" s="428"/>
      <c r="AM4" s="40"/>
      <c r="AN4" s="425"/>
      <c r="AO4" s="426"/>
      <c r="AP4" s="427"/>
      <c r="AQ4" s="186" t="s">
        <v>180</v>
      </c>
      <c r="AR4" s="188" t="s">
        <v>183</v>
      </c>
      <c r="AS4" s="188" t="s">
        <v>184</v>
      </c>
      <c r="AT4" s="188" t="s">
        <v>188</v>
      </c>
      <c r="AU4" s="408" t="s">
        <v>13</v>
      </c>
      <c r="AV4" s="410"/>
      <c r="AZ4" s="440"/>
    </row>
    <row r="5" spans="1:52" s="139" customFormat="1" ht="13.5" customHeight="1" x14ac:dyDescent="0.2">
      <c r="A5" s="128"/>
      <c r="B5" s="128"/>
      <c r="C5" s="129"/>
      <c r="D5" s="130"/>
      <c r="E5" s="131"/>
      <c r="F5" s="132"/>
      <c r="G5" s="133"/>
      <c r="H5" s="442" t="s">
        <v>129</v>
      </c>
      <c r="I5" s="443"/>
      <c r="J5" s="98" t="s">
        <v>130</v>
      </c>
      <c r="K5" s="91">
        <v>150</v>
      </c>
      <c r="L5" s="92" t="s">
        <v>50</v>
      </c>
      <c r="M5" s="93" t="s">
        <v>131</v>
      </c>
      <c r="N5" s="91">
        <v>110</v>
      </c>
      <c r="O5" s="90" t="s">
        <v>131</v>
      </c>
      <c r="P5" s="94">
        <v>23</v>
      </c>
      <c r="Q5" s="90" t="s">
        <v>131</v>
      </c>
      <c r="R5" s="94">
        <v>4</v>
      </c>
      <c r="S5" s="90" t="s">
        <v>131</v>
      </c>
      <c r="T5" s="94">
        <v>110</v>
      </c>
      <c r="U5" s="90" t="s">
        <v>131</v>
      </c>
      <c r="V5" s="94">
        <v>7</v>
      </c>
      <c r="W5" s="95" t="s">
        <v>50</v>
      </c>
      <c r="X5" s="95" t="s">
        <v>50</v>
      </c>
      <c r="Y5" s="92" t="s">
        <v>131</v>
      </c>
      <c r="Z5" s="92">
        <v>6</v>
      </c>
      <c r="AA5" s="92" t="s">
        <v>131</v>
      </c>
      <c r="AB5" s="92">
        <v>6</v>
      </c>
      <c r="AC5" s="96"/>
      <c r="AD5" s="97"/>
      <c r="AE5" s="134"/>
      <c r="AF5" s="432"/>
      <c r="AG5" s="433"/>
      <c r="AH5" s="433"/>
      <c r="AI5" s="434"/>
      <c r="AJ5" s="135"/>
      <c r="AK5" s="136"/>
      <c r="AL5" s="136"/>
      <c r="AM5" s="137"/>
      <c r="AN5" s="183" t="s">
        <v>195</v>
      </c>
      <c r="AO5" s="416" t="s">
        <v>198</v>
      </c>
      <c r="AP5" s="417"/>
      <c r="AQ5" s="162"/>
      <c r="AR5" s="138"/>
      <c r="AS5" s="138"/>
      <c r="AT5" s="138"/>
      <c r="AU5" s="141" t="s">
        <v>150</v>
      </c>
      <c r="AV5" s="136"/>
      <c r="AX5" s="140" t="s">
        <v>152</v>
      </c>
      <c r="AY5" s="139" t="s">
        <v>152</v>
      </c>
      <c r="AZ5" s="440"/>
    </row>
    <row r="6" spans="1:52" ht="20.25" customHeight="1" x14ac:dyDescent="0.3">
      <c r="A6" s="33"/>
      <c r="B6" s="33"/>
      <c r="C6" s="41"/>
      <c r="D6" s="34"/>
      <c r="E6" s="27"/>
      <c r="F6" s="36"/>
      <c r="G6" s="35"/>
      <c r="H6" s="444" t="s">
        <v>3</v>
      </c>
      <c r="I6" s="445"/>
      <c r="J6" s="186" t="s">
        <v>95</v>
      </c>
      <c r="K6" s="42" t="s">
        <v>96</v>
      </c>
      <c r="L6" s="186"/>
      <c r="M6" s="186" t="s">
        <v>95</v>
      </c>
      <c r="N6" s="42" t="s">
        <v>96</v>
      </c>
      <c r="O6" s="186" t="s">
        <v>95</v>
      </c>
      <c r="P6" s="42" t="s">
        <v>96</v>
      </c>
      <c r="Q6" s="186" t="s">
        <v>95</v>
      </c>
      <c r="R6" s="42" t="s">
        <v>96</v>
      </c>
      <c r="S6" s="186" t="s">
        <v>95</v>
      </c>
      <c r="T6" s="42" t="s">
        <v>96</v>
      </c>
      <c r="U6" s="186" t="s">
        <v>95</v>
      </c>
      <c r="V6" s="42" t="s">
        <v>96</v>
      </c>
      <c r="W6" s="42"/>
      <c r="X6" s="42"/>
      <c r="Y6" s="186"/>
      <c r="Z6" s="186"/>
      <c r="AA6" s="186"/>
      <c r="AB6" s="186"/>
      <c r="AC6" s="43"/>
      <c r="AD6" s="44"/>
      <c r="AE6" s="45"/>
      <c r="AF6" s="435"/>
      <c r="AG6" s="436"/>
      <c r="AH6" s="436"/>
      <c r="AI6" s="437"/>
      <c r="AJ6" s="38"/>
      <c r="AK6" s="186"/>
      <c r="AL6" s="186"/>
      <c r="AM6" s="40"/>
      <c r="AN6" s="185" t="s">
        <v>200</v>
      </c>
      <c r="AO6" s="183" t="s">
        <v>197</v>
      </c>
      <c r="AP6" s="280" t="s">
        <v>47</v>
      </c>
      <c r="AQ6" s="163"/>
      <c r="AR6" s="188"/>
      <c r="AS6" s="188"/>
      <c r="AT6" s="188"/>
      <c r="AU6" s="189"/>
      <c r="AV6" s="186"/>
      <c r="AZ6" s="440"/>
    </row>
    <row r="7" spans="1:52" s="104" customFormat="1" ht="38.25" x14ac:dyDescent="0.2">
      <c r="A7" s="42" t="s">
        <v>20</v>
      </c>
      <c r="B7" s="42" t="s">
        <v>171</v>
      </c>
      <c r="C7" s="42" t="s">
        <v>22</v>
      </c>
      <c r="D7" s="42" t="s">
        <v>21</v>
      </c>
      <c r="E7" s="46" t="s">
        <v>249</v>
      </c>
      <c r="F7" s="42" t="s">
        <v>23</v>
      </c>
      <c r="G7" s="42" t="s">
        <v>24</v>
      </c>
      <c r="H7" s="47" t="s">
        <v>99</v>
      </c>
      <c r="I7" s="47" t="s">
        <v>25</v>
      </c>
      <c r="J7" s="47" t="s">
        <v>97</v>
      </c>
      <c r="K7" s="47" t="s">
        <v>97</v>
      </c>
      <c r="L7" s="47" t="s">
        <v>26</v>
      </c>
      <c r="M7" s="47" t="s">
        <v>97</v>
      </c>
      <c r="N7" s="47" t="s">
        <v>97</v>
      </c>
      <c r="O7" s="47" t="s">
        <v>27</v>
      </c>
      <c r="P7" s="47" t="s">
        <v>27</v>
      </c>
      <c r="Q7" s="47" t="s">
        <v>28</v>
      </c>
      <c r="R7" s="47" t="s">
        <v>28</v>
      </c>
      <c r="S7" s="47" t="s">
        <v>97</v>
      </c>
      <c r="T7" s="47" t="s">
        <v>97</v>
      </c>
      <c r="U7" s="47" t="s">
        <v>29</v>
      </c>
      <c r="V7" s="47" t="s">
        <v>29</v>
      </c>
      <c r="W7" s="47" t="s">
        <v>26</v>
      </c>
      <c r="X7" s="47" t="s">
        <v>26</v>
      </c>
      <c r="Y7" s="47" t="s">
        <v>30</v>
      </c>
      <c r="Z7" s="47" t="s">
        <v>31</v>
      </c>
      <c r="AA7" s="47" t="s">
        <v>30</v>
      </c>
      <c r="AB7" s="47" t="s">
        <v>31</v>
      </c>
      <c r="AC7" s="47" t="s">
        <v>32</v>
      </c>
      <c r="AD7" s="47" t="s">
        <v>90</v>
      </c>
      <c r="AE7" s="81"/>
      <c r="AF7" s="48" t="s">
        <v>33</v>
      </c>
      <c r="AG7" s="48" t="s">
        <v>34</v>
      </c>
      <c r="AH7" s="48" t="s">
        <v>35</v>
      </c>
      <c r="AI7" s="48" t="s">
        <v>178</v>
      </c>
      <c r="AJ7" s="77"/>
      <c r="AK7" s="186" t="s">
        <v>36</v>
      </c>
      <c r="AL7" s="186" t="s">
        <v>37</v>
      </c>
      <c r="AM7" s="54"/>
      <c r="AN7" s="184" t="s">
        <v>196</v>
      </c>
      <c r="AO7" s="184" t="s">
        <v>196</v>
      </c>
      <c r="AP7" s="237"/>
      <c r="AQ7" s="51"/>
      <c r="AR7" s="47" t="s">
        <v>185</v>
      </c>
      <c r="AS7" s="47" t="s">
        <v>185</v>
      </c>
      <c r="AT7" s="167" t="s">
        <v>190</v>
      </c>
      <c r="AU7" s="47"/>
      <c r="AV7" s="47" t="s">
        <v>48</v>
      </c>
      <c r="AX7" s="107" t="s">
        <v>135</v>
      </c>
      <c r="AY7" s="105" t="s">
        <v>136</v>
      </c>
      <c r="AZ7" s="301"/>
    </row>
    <row r="8" spans="1:52" ht="15.75" x14ac:dyDescent="0.2">
      <c r="A8" s="51">
        <v>1</v>
      </c>
      <c r="B8" s="51" t="str">
        <f>IF(ISBLANK('Saisie initiale'!A8),"",'Saisie initiale'!A8)</f>
        <v>M.</v>
      </c>
      <c r="C8" s="51" t="str">
        <f>IF(ISBLANK('Saisie initiale'!B8),"",'Saisie initiale'!B8)</f>
        <v>DUPOND</v>
      </c>
      <c r="D8" s="51" t="str">
        <f>IF(ISBLANK('Saisie initiale'!C8),"",'Saisie initiale'!C8)</f>
        <v>Jean</v>
      </c>
      <c r="E8" s="51" t="str">
        <f>IF(ISBLANK('Saisie initiale'!D8),"",'Saisie initiale'!D8)</f>
        <v>AUB</v>
      </c>
      <c r="F8" s="51" t="str">
        <f>IF(ISBLANK('Saisie initiale'!E8),"",'Saisie initiale'!E8)</f>
        <v>Primo engagement</v>
      </c>
      <c r="G8" s="51" t="str">
        <f>IF(ISBLANK('Saisie initiale'!F8),"",'Saisie initiale'!F8)</f>
        <v>SAPEUR 2ème CLASSE</v>
      </c>
      <c r="H8" s="51">
        <f>IF(ISBLANK('Saisie initiale'!X8),"",'Saisie initiale'!X8)</f>
        <v>1</v>
      </c>
      <c r="I8" s="6">
        <f>IF(ISBLANK('Saisie initiale'!Y8),"",'Saisie initiale'!Y8)</f>
        <v>41924</v>
      </c>
      <c r="J8" s="53">
        <v>120</v>
      </c>
      <c r="K8" s="53"/>
      <c r="L8" s="233" t="s">
        <v>74</v>
      </c>
      <c r="M8" s="51">
        <v>20</v>
      </c>
      <c r="N8" s="51">
        <v>50</v>
      </c>
      <c r="O8" s="79">
        <v>20</v>
      </c>
      <c r="P8" s="79"/>
      <c r="Q8" s="79">
        <v>3</v>
      </c>
      <c r="R8" s="79"/>
      <c r="S8" s="79">
        <v>20</v>
      </c>
      <c r="T8" s="51"/>
      <c r="U8" s="51">
        <v>2</v>
      </c>
      <c r="V8" s="51"/>
      <c r="W8" s="51" t="s">
        <v>50</v>
      </c>
      <c r="X8" s="233" t="s">
        <v>74</v>
      </c>
      <c r="Y8" s="51">
        <v>12</v>
      </c>
      <c r="Z8" s="78" t="str">
        <f>IF(Y8=0," ",IF(AND(Y8&gt;0,Y8&lt;5),"Médiocre",IF(AND(Y8&gt;4,Y8&lt;10),"Passable",IF(AND(Y8&gt;9,Y8&lt;13),"Assez bien",IF(AND(Y8&gt;12,Y8&lt;17),"Bien",IF(AND(Y8&gt;16,Y8&lt;20),"Très bien","Excellent"))))))</f>
        <v>Assez bien</v>
      </c>
      <c r="AA8" s="51">
        <v>12</v>
      </c>
      <c r="AB8" s="51" t="str">
        <f>IF(AA8=0," ",IF(AND(AA8&gt;0,AA8&lt;5),"Médiocre",IF(AND(AA8&gt;4,AA8&lt;10),"Passable",IF(AND(AA8&gt;9,AA8&lt;13),"Assez bien",IF(AND(AA8&gt;12,AA8&lt;17),"Bien",IF(AND(AA8&gt;16,AA8&lt;20),"Très bien","Excellent"))))))</f>
        <v>Assez bien</v>
      </c>
      <c r="AC8" s="85" t="str">
        <f t="shared" ref="AC8:AC39" si="0">IF(AZ8=1,IF(OR(ISBLANK(C8),ISBLANK(L8),ISBLANK(M8),ISBLANK(O8),ISBLANK(Q8),ISBLANK(S8),ISBLANK(U8),ISBLANK(W8),ISBLANK(X8),ISBLANK(Y8),ISBLANK(AA8))," ",IF(AND(AX8=$AX$5,AY8=$AY$5),"VALIDE","JURY")),IF(OR(ISBLANK(C8),ISBLANK(J8),ISBLANK(L8),ISBLANK(M8),ISBLANK(O8),ISBLANK(Q8),ISBLANK(S8),ISBLANK(U8),ISBLANK(W8),ISBLANK(X8),ISBLANK(Y8),ISBLANK(AA8))," ",IF(AND(AX8=$AX$5,AY8=$AY$5),"VALIDE","JURY")))</f>
        <v>JURY</v>
      </c>
      <c r="AD8" s="51" t="s">
        <v>141</v>
      </c>
      <c r="AE8" s="76"/>
      <c r="AF8" s="126">
        <f>IF('Saisie SSSM'!I8="","",'Saisie SSSM'!I8)</f>
        <v>41925</v>
      </c>
      <c r="AG8" s="318">
        <f>IF('Saisie SSSM'!J8="","",'Saisie SSSM'!J8)</f>
        <v>0.5625</v>
      </c>
      <c r="AH8" s="126" t="str">
        <f>IF('Saisie SSSM'!K8="","",'Saisie SSSM'!K8)</f>
        <v>APTE</v>
      </c>
      <c r="AI8" s="126" t="str">
        <f>IF('Saisie SSSM'!L8="","",'Saisie SSSM'!L8)</f>
        <v/>
      </c>
      <c r="AJ8" s="76"/>
      <c r="AK8" s="143">
        <f ca="1">IF(AL8="","",'Saisie initiale'!H8)</f>
        <v>31412</v>
      </c>
      <c r="AL8" s="304" t="str">
        <f ca="1">'Saisie initiale'!I8</f>
        <v>28 ans</v>
      </c>
      <c r="AM8" s="55"/>
      <c r="AN8" s="303">
        <f>'Saisie initiale'!T8</f>
        <v>41639</v>
      </c>
      <c r="AO8" s="303">
        <f>'Saisie initiale'!V8</f>
        <v>41674</v>
      </c>
      <c r="AP8" s="126" t="str">
        <f>IF('Saisie initiale'!W8="","",'Saisie initiale'!W8)</f>
        <v>FAVORABLE</v>
      </c>
      <c r="AQ8" s="9"/>
      <c r="AR8" s="125" t="s">
        <v>50</v>
      </c>
      <c r="AS8" s="305" t="str">
        <f>IF('Saisie initiale'!AA8="","",'Saisie initiale'!AA8)</f>
        <v>OUI</v>
      </c>
      <c r="AT8" s="166">
        <v>1</v>
      </c>
      <c r="AU8" s="9" t="str">
        <f>IF(ISBLANK(C8)," ",$AU$5)</f>
        <v>20/01/2018</v>
      </c>
      <c r="AV8" s="127" t="str">
        <f t="shared" ref="AV8:AV39" si="1">IF(OR(ISBLANK(C8),ISBLANK(AD8),ISBLANK(AH8))," ",IF(AND(AD8="VALIDE",OR(AH8="APTE",AH8="PARTIELLE",AH8="TEMPORAIRE",AH8="SOUS RESERVE")),"FAVORABLE","DEFAVORABLE"))</f>
        <v>FAVORABLE</v>
      </c>
      <c r="AX8" s="85" t="str">
        <f t="shared" ref="AX8:AX39" si="2">IF(AZ8=1,IF(ISBLANK(C8)," ",IF(AND(L8=$L$5,OR(M8&gt;=$N$5,N8&gt;=$N$5),OR(O8&gt;=$P$5,P8&gt;=$P$5),OR(Q8&gt;=$R$5,R8&gt;=$R$5),OR(S8&gt;=$T$5,T8&gt;=$T$5),OR(U8&gt;=$V$5,V8&gt;=$V$5),W8=$W$5,X8=$X$5),"CONFORME","NON CONFORME")),IF(ISBLANK(C8)," ",IF(AND(OR(AND(NOT(ISBLANK(J8)),J8&lt;=$K$5),AND(NOT(ISBLANK(K8)),K8&lt;=$K$5)),OR(M8&gt;=$N$5,N8&gt;=$N$5),OR(O8&gt;=$P$5,P8&gt;=$P$5),OR(Q8&gt;=$R$5,R8&gt;=$R$5),OR(S8&gt;=$T$5,T8&gt;=$T$5),OR(U8&gt;=$V$5,V8&gt;=$V$5),W8=$W$5,X8=$X$5),"CONFORME","NON CONFORME")))</f>
        <v>NON CONFORME</v>
      </c>
      <c r="AY8" s="85" t="str">
        <f t="shared" ref="AY8:AY40" si="3">IF(ISBLANK(C8)," ",IF(AND(Y8&gt;=$Z$5,AA8&gt;=$AB$5),"CONFORME","NON CONFORME"))</f>
        <v>CONFORME</v>
      </c>
      <c r="AZ8" s="104">
        <f t="shared" ref="AZ8:AZ39" si="4">IF(OR(F8="Mutation SDIS",F8="BSPP-BMPM-UISC",F8="Double-statut"),1,0)</f>
        <v>0</v>
      </c>
    </row>
    <row r="9" spans="1:52" ht="15.75" x14ac:dyDescent="0.2">
      <c r="A9" s="51">
        <v>2</v>
      </c>
      <c r="B9" s="51" t="str">
        <f>IF(ISBLANK('Saisie initiale'!A9),"",'Saisie initiale'!A9)</f>
        <v>Mme</v>
      </c>
      <c r="C9" s="51" t="str">
        <f>IF(ISBLANK('Saisie initiale'!B9),"",'Saisie initiale'!B9)</f>
        <v>DURAND</v>
      </c>
      <c r="D9" s="51" t="str">
        <f>IF(ISBLANK('Saisie initiale'!C9),"",'Saisie initiale'!C9)</f>
        <v>Jeanne</v>
      </c>
      <c r="E9" s="51" t="str">
        <f>IF(ISBLANK('Saisie initiale'!D9),"",'Saisie initiale'!D9)</f>
        <v>CSH</v>
      </c>
      <c r="F9" s="51" t="str">
        <f>IF(ISBLANK('Saisie initiale'!E9),"",'Saisie initiale'!E9)</f>
        <v>Mutation SDIS</v>
      </c>
      <c r="G9" s="51" t="str">
        <f>IF(ISBLANK('Saisie initiale'!F9),"",'Saisie initiale'!F9)</f>
        <v>CAPORAL CHEF</v>
      </c>
      <c r="H9" s="51">
        <f>IF(ISBLANK('Saisie initiale'!X9),"",'Saisie initiale'!X9)</f>
        <v>2</v>
      </c>
      <c r="I9" s="6">
        <f>IF(ISBLANK('Saisie initiale'!Y9),"",'Saisie initiale'!Y9)</f>
        <v>41996</v>
      </c>
      <c r="J9" s="53">
        <v>90</v>
      </c>
      <c r="K9" s="53"/>
      <c r="L9" s="233" t="s">
        <v>50</v>
      </c>
      <c r="M9" s="51">
        <v>120</v>
      </c>
      <c r="N9" s="51"/>
      <c r="O9" s="79">
        <v>30</v>
      </c>
      <c r="P9" s="79"/>
      <c r="Q9" s="79">
        <v>9</v>
      </c>
      <c r="R9" s="79"/>
      <c r="S9" s="79">
        <v>120</v>
      </c>
      <c r="T9" s="51"/>
      <c r="U9" s="51">
        <v>9</v>
      </c>
      <c r="V9" s="51"/>
      <c r="W9" s="233" t="s">
        <v>50</v>
      </c>
      <c r="X9" s="233" t="s">
        <v>50</v>
      </c>
      <c r="Y9" s="51">
        <v>15</v>
      </c>
      <c r="Z9" s="78" t="str">
        <f t="shared" ref="Z9:Z57" si="5">IF(Y9=0," ",IF(AND(Y9&gt;0,Y9&lt;5),"Médiocre",IF(AND(Y9&gt;4,Y9&lt;10),"Passable",IF(AND(Y9&gt;9,Y9&lt;13),"Assez bien",IF(AND(Y9&gt;12,Y9&lt;17),"Bien",IF(AND(Y9&gt;16,Y9&lt;20),"Très bien","Excellent"))))))</f>
        <v>Bien</v>
      </c>
      <c r="AA9" s="51">
        <v>15</v>
      </c>
      <c r="AB9" s="51" t="str">
        <f t="shared" ref="AB9:AB57" si="6">IF(AA9=0," ",IF(AND(AA9&gt;0,AA9&lt;5),"Médiocre",IF(AND(AA9&gt;4,AA9&lt;10),"Passable",IF(AND(AA9&gt;9,AA9&lt;13),"Assez bien",IF(AND(AA9&gt;12,AA9&lt;17),"Bien",IF(AND(AA9&gt;16,AA9&lt;20),"Très bien","Excellent"))))))</f>
        <v>Bien</v>
      </c>
      <c r="AC9" s="85" t="str">
        <f t="shared" si="0"/>
        <v>VALIDE</v>
      </c>
      <c r="AD9" s="51" t="s">
        <v>141</v>
      </c>
      <c r="AE9" s="76"/>
      <c r="AF9" s="126" t="str">
        <f>IF('Saisie SSSM'!I9="","",'Saisie SSSM'!I9)</f>
        <v/>
      </c>
      <c r="AG9" s="318" t="str">
        <f>IF('Saisie SSSM'!J9="","",'Saisie SSSM'!J9)</f>
        <v/>
      </c>
      <c r="AH9" s="126" t="str">
        <f>IF('Saisie SSSM'!K9="","",'Saisie SSSM'!K9)</f>
        <v/>
      </c>
      <c r="AI9" s="126" t="str">
        <f>IF('Saisie SSSM'!L9="","",'Saisie SSSM'!L9)</f>
        <v/>
      </c>
      <c r="AJ9" s="76"/>
      <c r="AK9" s="143">
        <f ca="1">IF(AL9="","",'Saisie initiale'!H9)</f>
        <v>31777</v>
      </c>
      <c r="AL9" s="304" t="str">
        <f ca="1">'Saisie initiale'!I9</f>
        <v>27 ans</v>
      </c>
      <c r="AM9" s="55"/>
      <c r="AN9" s="303">
        <f>'Saisie initiale'!T9</f>
        <v>41700</v>
      </c>
      <c r="AO9" s="303">
        <f>'Saisie initiale'!V9</f>
        <v>41729</v>
      </c>
      <c r="AP9" s="126" t="str">
        <f>IF('Saisie initiale'!W9="","",'Saisie initiale'!W9)</f>
        <v>FAVORABLE</v>
      </c>
      <c r="AQ9" s="9"/>
      <c r="AR9" s="125"/>
      <c r="AS9" s="305" t="str">
        <f>IF('Saisie initiale'!AA9="","",'Saisie initiale'!AA9)</f>
        <v>OUI</v>
      </c>
      <c r="AT9" s="166">
        <v>2</v>
      </c>
      <c r="AU9" s="9" t="str">
        <f>IF(ISBLANK(C9)," ",$AU$5)</f>
        <v>20/01/2018</v>
      </c>
      <c r="AV9" s="127" t="str">
        <f t="shared" si="1"/>
        <v>DEFAVORABLE</v>
      </c>
      <c r="AX9" s="85" t="str">
        <f t="shared" si="2"/>
        <v>CONFORME</v>
      </c>
      <c r="AY9" s="85" t="str">
        <f t="shared" si="3"/>
        <v>CONFORME</v>
      </c>
      <c r="AZ9" s="104">
        <f t="shared" si="4"/>
        <v>1</v>
      </c>
    </row>
    <row r="10" spans="1:52" ht="15.75" x14ac:dyDescent="0.2">
      <c r="A10" s="51">
        <v>3</v>
      </c>
      <c r="B10" s="51" t="str">
        <f>IF(ISBLANK('Saisie initiale'!A10),"",'Saisie initiale'!A10)</f>
        <v>M.</v>
      </c>
      <c r="C10" s="51" t="str">
        <f>IF(ISBLANK('Saisie initiale'!B10),"",'Saisie initiale'!B10)</f>
        <v>DUPRES</v>
      </c>
      <c r="D10" s="51" t="str">
        <f>IF(ISBLANK('Saisie initiale'!C10),"",'Saisie initiale'!C10)</f>
        <v>Charles</v>
      </c>
      <c r="E10" s="51" t="str">
        <f>IF(ISBLANK('Saisie initiale'!D10),"",'Saisie initiale'!D10)</f>
        <v>HOI</v>
      </c>
      <c r="F10" s="51" t="str">
        <f>IF(ISBLANK('Saisie initiale'!E10),"",'Saisie initiale'!E10)</f>
        <v>BSPP-BMPM-UISC</v>
      </c>
      <c r="G10" s="51" t="str">
        <f>IF(ISBLANK('Saisie initiale'!F10),"",'Saisie initiale'!F10)</f>
        <v>SAPEUR 1ère CLASSE</v>
      </c>
      <c r="H10" s="51">
        <f>IF(ISBLANK('Saisie initiale'!X10),"",'Saisie initiale'!X10)</f>
        <v>1</v>
      </c>
      <c r="I10" s="6">
        <f>IF(ISBLANK('Saisie initiale'!Y10),"",'Saisie initiale'!Y10)</f>
        <v>41924</v>
      </c>
      <c r="J10" s="53"/>
      <c r="K10" s="53"/>
      <c r="L10" s="51"/>
      <c r="M10" s="51"/>
      <c r="N10" s="51"/>
      <c r="O10" s="79"/>
      <c r="P10" s="79"/>
      <c r="Q10" s="79"/>
      <c r="R10" s="79"/>
      <c r="S10" s="79"/>
      <c r="T10" s="51"/>
      <c r="U10" s="51"/>
      <c r="V10" s="51"/>
      <c r="W10" s="51"/>
      <c r="X10" s="51"/>
      <c r="Y10" s="51"/>
      <c r="Z10" s="78" t="str">
        <f t="shared" si="5"/>
        <v xml:space="preserve"> </v>
      </c>
      <c r="AA10" s="51"/>
      <c r="AB10" s="51" t="str">
        <f t="shared" si="6"/>
        <v xml:space="preserve"> </v>
      </c>
      <c r="AC10" s="85" t="str">
        <f t="shared" si="0"/>
        <v xml:space="preserve"> </v>
      </c>
      <c r="AD10" s="51"/>
      <c r="AE10" s="76"/>
      <c r="AF10" s="126" t="str">
        <f>IF('Saisie SSSM'!I10="","",'Saisie SSSM'!I10)</f>
        <v/>
      </c>
      <c r="AG10" s="318" t="str">
        <f>IF('Saisie SSSM'!J10="","",'Saisie SSSM'!J10)</f>
        <v/>
      </c>
      <c r="AH10" s="126" t="str">
        <f>IF('Saisie SSSM'!K10="","",'Saisie SSSM'!K10)</f>
        <v/>
      </c>
      <c r="AI10" s="126" t="str">
        <f>IF('Saisie SSSM'!L10="","",'Saisie SSSM'!L10)</f>
        <v/>
      </c>
      <c r="AJ10" s="76"/>
      <c r="AK10" s="143">
        <f ca="1">IF(AL10="","",'Saisie initiale'!H10)</f>
        <v>35308</v>
      </c>
      <c r="AL10" s="304" t="str">
        <f ca="1">'Saisie initiale'!I10</f>
        <v>18 ans</v>
      </c>
      <c r="AM10" s="55"/>
      <c r="AN10" s="303">
        <f>'Saisie initiale'!T10</f>
        <v>41701</v>
      </c>
      <c r="AO10" s="303">
        <f>'Saisie initiale'!V10</f>
        <v>41730</v>
      </c>
      <c r="AP10" s="126" t="str">
        <f>IF('Saisie initiale'!W10="","",'Saisie initiale'!W10)</f>
        <v>FAVORABLE</v>
      </c>
      <c r="AQ10" s="9"/>
      <c r="AR10" s="125"/>
      <c r="AS10" s="305" t="str">
        <f>IF('Saisie initiale'!AA10="","",'Saisie initiale'!AA10)</f>
        <v>NON</v>
      </c>
      <c r="AT10" s="166">
        <v>2</v>
      </c>
      <c r="AU10" s="9" t="str">
        <f t="shared" ref="AU10:AU57" si="7">IF(ISBLANK(C10)," ",$AU$5)</f>
        <v>20/01/2018</v>
      </c>
      <c r="AV10" s="127" t="str">
        <f t="shared" si="1"/>
        <v xml:space="preserve"> </v>
      </c>
      <c r="AX10" s="85" t="str">
        <f t="shared" si="2"/>
        <v>NON CONFORME</v>
      </c>
      <c r="AY10" s="85" t="str">
        <f t="shared" si="3"/>
        <v>NON CONFORME</v>
      </c>
      <c r="AZ10" s="104">
        <f t="shared" si="4"/>
        <v>1</v>
      </c>
    </row>
    <row r="11" spans="1:52" ht="15.75" x14ac:dyDescent="0.2">
      <c r="A11" s="51">
        <v>4</v>
      </c>
      <c r="B11" s="51" t="str">
        <f>IF(ISBLANK('Saisie initiale'!A11),"",'Saisie initiale'!A11)</f>
        <v/>
      </c>
      <c r="C11" s="51" t="str">
        <f>IF(ISBLANK('Saisie initiale'!B11),"",'Saisie initiale'!B11)</f>
        <v/>
      </c>
      <c r="D11" s="51" t="str">
        <f>IF(ISBLANK('Saisie initiale'!C11),"",'Saisie initiale'!C11)</f>
        <v/>
      </c>
      <c r="E11" s="51" t="str">
        <f>IF(ISBLANK('Saisie initiale'!D11),"",'Saisie initiale'!D11)</f>
        <v/>
      </c>
      <c r="F11" s="51" t="str">
        <f>IF(ISBLANK('Saisie initiale'!E11),"",'Saisie initiale'!E11)</f>
        <v/>
      </c>
      <c r="G11" s="51" t="str">
        <f>IF(ISBLANK('Saisie initiale'!F11),"",'Saisie initiale'!F11)</f>
        <v/>
      </c>
      <c r="H11" s="51" t="str">
        <f>IF(ISBLANK('Saisie initiale'!X11),"",'Saisie initiale'!X11)</f>
        <v/>
      </c>
      <c r="I11" s="6" t="str">
        <f>IF(ISBLANK('Saisie initiale'!Y11),"",'Saisie initiale'!Y11)</f>
        <v/>
      </c>
      <c r="J11" s="53"/>
      <c r="K11" s="53"/>
      <c r="L11" s="51"/>
      <c r="M11" s="51"/>
      <c r="N11" s="51"/>
      <c r="O11" s="79"/>
      <c r="P11" s="79"/>
      <c r="Q11" s="79"/>
      <c r="R11" s="79"/>
      <c r="S11" s="79"/>
      <c r="T11" s="51"/>
      <c r="U11" s="51"/>
      <c r="V11" s="51"/>
      <c r="W11" s="51"/>
      <c r="X11" s="51"/>
      <c r="Y11" s="51"/>
      <c r="Z11" s="78" t="str">
        <f t="shared" si="5"/>
        <v xml:space="preserve"> </v>
      </c>
      <c r="AA11" s="51"/>
      <c r="AB11" s="51" t="str">
        <f t="shared" si="6"/>
        <v xml:space="preserve"> </v>
      </c>
      <c r="AC11" s="85" t="str">
        <f t="shared" si="0"/>
        <v xml:space="preserve"> </v>
      </c>
      <c r="AD11" s="51"/>
      <c r="AE11" s="76"/>
      <c r="AF11" s="126" t="str">
        <f>IF('Saisie SSSM'!I11="","",'Saisie SSSM'!I11)</f>
        <v/>
      </c>
      <c r="AG11" s="318" t="str">
        <f>IF('Saisie SSSM'!J11="","",'Saisie SSSM'!J11)</f>
        <v/>
      </c>
      <c r="AH11" s="126" t="str">
        <f>IF('Saisie SSSM'!K11="","",'Saisie SSSM'!K11)</f>
        <v/>
      </c>
      <c r="AI11" s="126" t="str">
        <f>IF('Saisie SSSM'!L11="","",'Saisie SSSM'!L11)</f>
        <v/>
      </c>
      <c r="AJ11" s="76"/>
      <c r="AK11" s="143" t="str">
        <f ca="1">IF(AL11="","",'Saisie initiale'!H11)</f>
        <v/>
      </c>
      <c r="AL11" s="304" t="str">
        <f ca="1">'Saisie initiale'!I11</f>
        <v/>
      </c>
      <c r="AM11" s="55"/>
      <c r="AN11" s="303">
        <f>'Saisie initiale'!T11</f>
        <v>0</v>
      </c>
      <c r="AO11" s="303">
        <f>'Saisie initiale'!V11</f>
        <v>0</v>
      </c>
      <c r="AP11" s="126" t="str">
        <f>IF('Saisie initiale'!W11="","",'Saisie initiale'!W11)</f>
        <v/>
      </c>
      <c r="AQ11" s="9"/>
      <c r="AR11" s="125"/>
      <c r="AS11" s="305" t="str">
        <f>IF('Saisie initiale'!AA11="","",'Saisie initiale'!AA11)</f>
        <v/>
      </c>
      <c r="AT11" s="166"/>
      <c r="AU11" s="9" t="str">
        <f t="shared" si="7"/>
        <v>20/01/2018</v>
      </c>
      <c r="AV11" s="127" t="str">
        <f t="shared" si="1"/>
        <v xml:space="preserve"> </v>
      </c>
      <c r="AX11" s="85" t="str">
        <f t="shared" si="2"/>
        <v>NON CONFORME</v>
      </c>
      <c r="AY11" s="85" t="str">
        <f t="shared" si="3"/>
        <v>NON CONFORME</v>
      </c>
      <c r="AZ11" s="104">
        <f t="shared" si="4"/>
        <v>0</v>
      </c>
    </row>
    <row r="12" spans="1:52" ht="15.75" x14ac:dyDescent="0.2">
      <c r="A12" s="51">
        <v>5</v>
      </c>
      <c r="B12" s="51" t="str">
        <f>IF(ISBLANK('Saisie initiale'!A12),"",'Saisie initiale'!A12)</f>
        <v/>
      </c>
      <c r="C12" s="51" t="str">
        <f>IF(ISBLANK('Saisie initiale'!B12),"",'Saisie initiale'!B12)</f>
        <v/>
      </c>
      <c r="D12" s="51" t="str">
        <f>IF(ISBLANK('Saisie initiale'!C12),"",'Saisie initiale'!C12)</f>
        <v/>
      </c>
      <c r="E12" s="51" t="str">
        <f>IF(ISBLANK('Saisie initiale'!D12),"",'Saisie initiale'!D12)</f>
        <v/>
      </c>
      <c r="F12" s="51" t="str">
        <f>IF(ISBLANK('Saisie initiale'!E12),"",'Saisie initiale'!E12)</f>
        <v/>
      </c>
      <c r="G12" s="51" t="str">
        <f>IF(ISBLANK('Saisie initiale'!F12),"",'Saisie initiale'!F12)</f>
        <v/>
      </c>
      <c r="H12" s="51" t="str">
        <f>IF(ISBLANK('Saisie initiale'!X12),"",'Saisie initiale'!X12)</f>
        <v/>
      </c>
      <c r="I12" s="6" t="str">
        <f>IF(ISBLANK('Saisie initiale'!Y12),"",'Saisie initiale'!Y12)</f>
        <v/>
      </c>
      <c r="J12" s="53"/>
      <c r="K12" s="53"/>
      <c r="L12" s="51"/>
      <c r="M12" s="51"/>
      <c r="N12" s="51"/>
      <c r="O12" s="79"/>
      <c r="P12" s="79"/>
      <c r="Q12" s="79"/>
      <c r="R12" s="79"/>
      <c r="S12" s="79"/>
      <c r="T12" s="51"/>
      <c r="U12" s="51"/>
      <c r="V12" s="51"/>
      <c r="W12" s="51"/>
      <c r="X12" s="51"/>
      <c r="Y12" s="51"/>
      <c r="Z12" s="78" t="str">
        <f t="shared" si="5"/>
        <v xml:space="preserve"> </v>
      </c>
      <c r="AA12" s="51"/>
      <c r="AB12" s="51" t="str">
        <f t="shared" si="6"/>
        <v xml:space="preserve"> </v>
      </c>
      <c r="AC12" s="85" t="str">
        <f t="shared" si="0"/>
        <v xml:space="preserve"> </v>
      </c>
      <c r="AD12" s="51"/>
      <c r="AE12" s="76"/>
      <c r="AF12" s="126" t="str">
        <f>IF('Saisie SSSM'!I12="","",'Saisie SSSM'!I12)</f>
        <v/>
      </c>
      <c r="AG12" s="318" t="str">
        <f>IF('Saisie SSSM'!J12="","",'Saisie SSSM'!J12)</f>
        <v/>
      </c>
      <c r="AH12" s="126" t="str">
        <f>IF('Saisie SSSM'!K12="","",'Saisie SSSM'!K12)</f>
        <v/>
      </c>
      <c r="AI12" s="126" t="str">
        <f>IF('Saisie SSSM'!L12="","",'Saisie SSSM'!L12)</f>
        <v/>
      </c>
      <c r="AJ12" s="76"/>
      <c r="AK12" s="143" t="str">
        <f ca="1">IF(AL12="","",'Saisie initiale'!H12)</f>
        <v/>
      </c>
      <c r="AL12" s="304" t="str">
        <f ca="1">'Saisie initiale'!I12</f>
        <v/>
      </c>
      <c r="AM12" s="55"/>
      <c r="AN12" s="303">
        <f>'Saisie initiale'!T12</f>
        <v>0</v>
      </c>
      <c r="AO12" s="303">
        <f>'Saisie initiale'!V12</f>
        <v>0</v>
      </c>
      <c r="AP12" s="126" t="str">
        <f>IF('Saisie initiale'!W12="","",'Saisie initiale'!W12)</f>
        <v/>
      </c>
      <c r="AQ12" s="9"/>
      <c r="AR12" s="125"/>
      <c r="AS12" s="305" t="str">
        <f>IF('Saisie initiale'!AA12="","",'Saisie initiale'!AA12)</f>
        <v/>
      </c>
      <c r="AT12" s="166"/>
      <c r="AU12" s="9" t="str">
        <f t="shared" si="7"/>
        <v>20/01/2018</v>
      </c>
      <c r="AV12" s="127" t="str">
        <f t="shared" si="1"/>
        <v xml:space="preserve"> </v>
      </c>
      <c r="AX12" s="85" t="str">
        <f t="shared" si="2"/>
        <v>NON CONFORME</v>
      </c>
      <c r="AY12" s="85" t="str">
        <f t="shared" si="3"/>
        <v>NON CONFORME</v>
      </c>
      <c r="AZ12" s="104">
        <f t="shared" si="4"/>
        <v>0</v>
      </c>
    </row>
    <row r="13" spans="1:52" ht="15.75" x14ac:dyDescent="0.2">
      <c r="A13" s="51">
        <v>6</v>
      </c>
      <c r="B13" s="51" t="str">
        <f>IF(ISBLANK('Saisie initiale'!A13),"",'Saisie initiale'!A13)</f>
        <v/>
      </c>
      <c r="C13" s="51" t="str">
        <f>IF(ISBLANK('Saisie initiale'!B13),"",'Saisie initiale'!B13)</f>
        <v/>
      </c>
      <c r="D13" s="51" t="str">
        <f>IF(ISBLANK('Saisie initiale'!C13),"",'Saisie initiale'!C13)</f>
        <v/>
      </c>
      <c r="E13" s="51" t="str">
        <f>IF(ISBLANK('Saisie initiale'!D13),"",'Saisie initiale'!D13)</f>
        <v/>
      </c>
      <c r="F13" s="51" t="str">
        <f>IF(ISBLANK('Saisie initiale'!E13),"",'Saisie initiale'!E13)</f>
        <v/>
      </c>
      <c r="G13" s="51" t="str">
        <f>IF(ISBLANK('Saisie initiale'!F13),"",'Saisie initiale'!F13)</f>
        <v/>
      </c>
      <c r="H13" s="51" t="str">
        <f>IF(ISBLANK('Saisie initiale'!X13),"",'Saisie initiale'!X13)</f>
        <v/>
      </c>
      <c r="I13" s="6" t="str">
        <f>IF(ISBLANK('Saisie initiale'!Y13),"",'Saisie initiale'!Y13)</f>
        <v/>
      </c>
      <c r="J13" s="53"/>
      <c r="K13" s="53"/>
      <c r="L13" s="51"/>
      <c r="M13" s="51"/>
      <c r="N13" s="51"/>
      <c r="O13" s="79"/>
      <c r="P13" s="79"/>
      <c r="Q13" s="79"/>
      <c r="R13" s="79"/>
      <c r="S13" s="79"/>
      <c r="T13" s="51"/>
      <c r="U13" s="51"/>
      <c r="V13" s="51"/>
      <c r="W13" s="51"/>
      <c r="X13" s="51"/>
      <c r="Y13" s="51"/>
      <c r="Z13" s="78" t="str">
        <f t="shared" si="5"/>
        <v xml:space="preserve"> </v>
      </c>
      <c r="AA13" s="51"/>
      <c r="AB13" s="51" t="str">
        <f t="shared" si="6"/>
        <v xml:space="preserve"> </v>
      </c>
      <c r="AC13" s="85" t="str">
        <f t="shared" si="0"/>
        <v xml:space="preserve"> </v>
      </c>
      <c r="AD13" s="51"/>
      <c r="AE13" s="76"/>
      <c r="AF13" s="126" t="str">
        <f>IF('Saisie SSSM'!I13="","",'Saisie SSSM'!I13)</f>
        <v/>
      </c>
      <c r="AG13" s="318" t="str">
        <f>IF('Saisie SSSM'!J13="","",'Saisie SSSM'!J13)</f>
        <v/>
      </c>
      <c r="AH13" s="126" t="str">
        <f>IF('Saisie SSSM'!K13="","",'Saisie SSSM'!K13)</f>
        <v/>
      </c>
      <c r="AI13" s="126" t="str">
        <f>IF('Saisie SSSM'!L13="","",'Saisie SSSM'!L13)</f>
        <v/>
      </c>
      <c r="AJ13" s="76"/>
      <c r="AK13" s="143" t="str">
        <f ca="1">IF(AL13="","",'Saisie initiale'!H13)</f>
        <v/>
      </c>
      <c r="AL13" s="304" t="str">
        <f ca="1">'Saisie initiale'!I13</f>
        <v/>
      </c>
      <c r="AM13" s="55"/>
      <c r="AN13" s="303">
        <f>'Saisie initiale'!T13</f>
        <v>0</v>
      </c>
      <c r="AO13" s="303">
        <f>'Saisie initiale'!V13</f>
        <v>0</v>
      </c>
      <c r="AP13" s="126" t="str">
        <f>IF('Saisie initiale'!W13="","",'Saisie initiale'!W13)</f>
        <v/>
      </c>
      <c r="AQ13" s="9"/>
      <c r="AR13" s="125"/>
      <c r="AS13" s="305" t="str">
        <f>IF('Saisie initiale'!AA13="","",'Saisie initiale'!AA13)</f>
        <v/>
      </c>
      <c r="AT13" s="166"/>
      <c r="AU13" s="9" t="str">
        <f t="shared" si="7"/>
        <v>20/01/2018</v>
      </c>
      <c r="AV13" s="127" t="str">
        <f t="shared" si="1"/>
        <v xml:space="preserve"> </v>
      </c>
      <c r="AX13" s="85" t="str">
        <f t="shared" si="2"/>
        <v>NON CONFORME</v>
      </c>
      <c r="AY13" s="85" t="str">
        <f t="shared" si="3"/>
        <v>NON CONFORME</v>
      </c>
      <c r="AZ13" s="104">
        <f t="shared" si="4"/>
        <v>0</v>
      </c>
    </row>
    <row r="14" spans="1:52" ht="15.75" x14ac:dyDescent="0.2">
      <c r="A14" s="51">
        <v>7</v>
      </c>
      <c r="B14" s="51" t="str">
        <f>IF(ISBLANK('Saisie initiale'!A14),"",'Saisie initiale'!A14)</f>
        <v/>
      </c>
      <c r="C14" s="51" t="str">
        <f>IF(ISBLANK('Saisie initiale'!B14),"",'Saisie initiale'!B14)</f>
        <v/>
      </c>
      <c r="D14" s="51" t="str">
        <f>IF(ISBLANK('Saisie initiale'!C14),"",'Saisie initiale'!C14)</f>
        <v/>
      </c>
      <c r="E14" s="51" t="str">
        <f>IF(ISBLANK('Saisie initiale'!D14),"",'Saisie initiale'!D14)</f>
        <v/>
      </c>
      <c r="F14" s="51" t="str">
        <f>IF(ISBLANK('Saisie initiale'!E14),"",'Saisie initiale'!E14)</f>
        <v/>
      </c>
      <c r="G14" s="51" t="str">
        <f>IF(ISBLANK('Saisie initiale'!F14),"",'Saisie initiale'!F14)</f>
        <v/>
      </c>
      <c r="H14" s="51" t="str">
        <f>IF(ISBLANK('Saisie initiale'!X14),"",'Saisie initiale'!X14)</f>
        <v/>
      </c>
      <c r="I14" s="6" t="str">
        <f>IF(ISBLANK('Saisie initiale'!Y14),"",'Saisie initiale'!Y14)</f>
        <v/>
      </c>
      <c r="J14" s="53"/>
      <c r="K14" s="53"/>
      <c r="L14" s="51"/>
      <c r="M14" s="51"/>
      <c r="N14" s="51"/>
      <c r="O14" s="79"/>
      <c r="P14" s="79"/>
      <c r="Q14" s="79"/>
      <c r="R14" s="79"/>
      <c r="S14" s="79"/>
      <c r="T14" s="51"/>
      <c r="U14" s="51"/>
      <c r="V14" s="51"/>
      <c r="W14" s="51"/>
      <c r="X14" s="51"/>
      <c r="Y14" s="51"/>
      <c r="Z14" s="78" t="str">
        <f t="shared" si="5"/>
        <v xml:space="preserve"> </v>
      </c>
      <c r="AA14" s="51"/>
      <c r="AB14" s="51" t="str">
        <f t="shared" si="6"/>
        <v xml:space="preserve"> </v>
      </c>
      <c r="AC14" s="85" t="str">
        <f t="shared" si="0"/>
        <v xml:space="preserve"> </v>
      </c>
      <c r="AD14" s="51"/>
      <c r="AE14" s="76"/>
      <c r="AF14" s="126" t="str">
        <f>IF('Saisie SSSM'!I14="","",'Saisie SSSM'!I14)</f>
        <v/>
      </c>
      <c r="AG14" s="318" t="str">
        <f>IF('Saisie SSSM'!J14="","",'Saisie SSSM'!J14)</f>
        <v/>
      </c>
      <c r="AH14" s="126" t="str">
        <f>IF('Saisie SSSM'!K14="","",'Saisie SSSM'!K14)</f>
        <v/>
      </c>
      <c r="AI14" s="126" t="str">
        <f>IF('Saisie SSSM'!L14="","",'Saisie SSSM'!L14)</f>
        <v/>
      </c>
      <c r="AJ14" s="76"/>
      <c r="AK14" s="143" t="str">
        <f ca="1">IF(AL14="","",'Saisie initiale'!H14)</f>
        <v/>
      </c>
      <c r="AL14" s="304" t="str">
        <f ca="1">'Saisie initiale'!I14</f>
        <v/>
      </c>
      <c r="AM14" s="55"/>
      <c r="AN14" s="303">
        <f>'Saisie initiale'!T14</f>
        <v>0</v>
      </c>
      <c r="AO14" s="303">
        <f>'Saisie initiale'!V14</f>
        <v>0</v>
      </c>
      <c r="AP14" s="126" t="str">
        <f>IF('Saisie initiale'!W14="","",'Saisie initiale'!W14)</f>
        <v/>
      </c>
      <c r="AQ14" s="9"/>
      <c r="AR14" s="125"/>
      <c r="AS14" s="305" t="str">
        <f>IF('Saisie initiale'!AA14="","",'Saisie initiale'!AA14)</f>
        <v/>
      </c>
      <c r="AT14" s="166"/>
      <c r="AU14" s="9" t="str">
        <f t="shared" si="7"/>
        <v>20/01/2018</v>
      </c>
      <c r="AV14" s="127" t="str">
        <f t="shared" si="1"/>
        <v xml:space="preserve"> </v>
      </c>
      <c r="AX14" s="85" t="str">
        <f t="shared" si="2"/>
        <v>NON CONFORME</v>
      </c>
      <c r="AY14" s="85" t="str">
        <f t="shared" si="3"/>
        <v>NON CONFORME</v>
      </c>
      <c r="AZ14" s="104">
        <f t="shared" si="4"/>
        <v>0</v>
      </c>
    </row>
    <row r="15" spans="1:52" ht="15.75" x14ac:dyDescent="0.2">
      <c r="A15" s="51">
        <v>8</v>
      </c>
      <c r="B15" s="51" t="str">
        <f>IF(ISBLANK('Saisie initiale'!A15),"",'Saisie initiale'!A15)</f>
        <v/>
      </c>
      <c r="C15" s="51" t="str">
        <f>IF(ISBLANK('Saisie initiale'!B15),"",'Saisie initiale'!B15)</f>
        <v/>
      </c>
      <c r="D15" s="51" t="str">
        <f>IF(ISBLANK('Saisie initiale'!C15),"",'Saisie initiale'!C15)</f>
        <v/>
      </c>
      <c r="E15" s="51" t="str">
        <f>IF(ISBLANK('Saisie initiale'!D15),"",'Saisie initiale'!D15)</f>
        <v/>
      </c>
      <c r="F15" s="51" t="str">
        <f>IF(ISBLANK('Saisie initiale'!E15),"",'Saisie initiale'!E15)</f>
        <v/>
      </c>
      <c r="G15" s="51" t="str">
        <f>IF(ISBLANK('Saisie initiale'!F15),"",'Saisie initiale'!F15)</f>
        <v/>
      </c>
      <c r="H15" s="51" t="str">
        <f>IF(ISBLANK('Saisie initiale'!X15),"",'Saisie initiale'!X15)</f>
        <v/>
      </c>
      <c r="I15" s="6" t="str">
        <f>IF(ISBLANK('Saisie initiale'!Y15),"",'Saisie initiale'!Y15)</f>
        <v/>
      </c>
      <c r="J15" s="53"/>
      <c r="K15" s="53"/>
      <c r="L15" s="51"/>
      <c r="M15" s="51"/>
      <c r="N15" s="51"/>
      <c r="O15" s="79"/>
      <c r="P15" s="79"/>
      <c r="Q15" s="79"/>
      <c r="R15" s="79"/>
      <c r="S15" s="79"/>
      <c r="T15" s="51"/>
      <c r="U15" s="51"/>
      <c r="V15" s="51"/>
      <c r="W15" s="51"/>
      <c r="X15" s="51"/>
      <c r="Y15" s="51"/>
      <c r="Z15" s="78" t="str">
        <f t="shared" si="5"/>
        <v xml:space="preserve"> </v>
      </c>
      <c r="AA15" s="51"/>
      <c r="AB15" s="51" t="str">
        <f t="shared" si="6"/>
        <v xml:space="preserve"> </v>
      </c>
      <c r="AC15" s="85" t="str">
        <f t="shared" si="0"/>
        <v xml:space="preserve"> </v>
      </c>
      <c r="AD15" s="51"/>
      <c r="AE15" s="76"/>
      <c r="AF15" s="126" t="str">
        <f>IF('Saisie SSSM'!I15="","",'Saisie SSSM'!I15)</f>
        <v/>
      </c>
      <c r="AG15" s="318" t="str">
        <f>IF('Saisie SSSM'!J15="","",'Saisie SSSM'!J15)</f>
        <v/>
      </c>
      <c r="AH15" s="126" t="str">
        <f>IF('Saisie SSSM'!K15="","",'Saisie SSSM'!K15)</f>
        <v/>
      </c>
      <c r="AI15" s="126" t="str">
        <f>IF('Saisie SSSM'!L15="","",'Saisie SSSM'!L15)</f>
        <v/>
      </c>
      <c r="AJ15" s="76"/>
      <c r="AK15" s="143" t="str">
        <f ca="1">IF(AL15="","",'Saisie initiale'!H15)</f>
        <v/>
      </c>
      <c r="AL15" s="304" t="str">
        <f ca="1">'Saisie initiale'!I15</f>
        <v/>
      </c>
      <c r="AM15" s="55"/>
      <c r="AN15" s="303">
        <f>'Saisie initiale'!T15</f>
        <v>0</v>
      </c>
      <c r="AO15" s="303">
        <f>'Saisie initiale'!V15</f>
        <v>0</v>
      </c>
      <c r="AP15" s="126" t="str">
        <f>IF('Saisie initiale'!W15="","",'Saisie initiale'!W15)</f>
        <v/>
      </c>
      <c r="AQ15" s="9"/>
      <c r="AR15" s="125"/>
      <c r="AS15" s="305" t="str">
        <f>IF('Saisie initiale'!AA15="","",'Saisie initiale'!AA15)</f>
        <v/>
      </c>
      <c r="AT15" s="166"/>
      <c r="AU15" s="9" t="str">
        <f t="shared" si="7"/>
        <v>20/01/2018</v>
      </c>
      <c r="AV15" s="127" t="str">
        <f t="shared" si="1"/>
        <v xml:space="preserve"> </v>
      </c>
      <c r="AX15" s="85" t="str">
        <f t="shared" si="2"/>
        <v>NON CONFORME</v>
      </c>
      <c r="AY15" s="85" t="str">
        <f t="shared" si="3"/>
        <v>NON CONFORME</v>
      </c>
      <c r="AZ15" s="104">
        <f t="shared" si="4"/>
        <v>0</v>
      </c>
    </row>
    <row r="16" spans="1:52" ht="15.75" x14ac:dyDescent="0.2">
      <c r="A16" s="51">
        <v>9</v>
      </c>
      <c r="B16" s="51" t="str">
        <f>IF(ISBLANK('Saisie initiale'!A16),"",'Saisie initiale'!A16)</f>
        <v/>
      </c>
      <c r="C16" s="51" t="str">
        <f>IF(ISBLANK('Saisie initiale'!B16),"",'Saisie initiale'!B16)</f>
        <v/>
      </c>
      <c r="D16" s="51" t="str">
        <f>IF(ISBLANK('Saisie initiale'!C16),"",'Saisie initiale'!C16)</f>
        <v/>
      </c>
      <c r="E16" s="51" t="str">
        <f>IF(ISBLANK('Saisie initiale'!D16),"",'Saisie initiale'!D16)</f>
        <v/>
      </c>
      <c r="F16" s="51" t="str">
        <f>IF(ISBLANK('Saisie initiale'!E16),"",'Saisie initiale'!E16)</f>
        <v/>
      </c>
      <c r="G16" s="51" t="str">
        <f>IF(ISBLANK('Saisie initiale'!F16),"",'Saisie initiale'!F16)</f>
        <v/>
      </c>
      <c r="H16" s="51" t="str">
        <f>IF(ISBLANK('Saisie initiale'!X16),"",'Saisie initiale'!X16)</f>
        <v/>
      </c>
      <c r="I16" s="6" t="str">
        <f>IF(ISBLANK('Saisie initiale'!Y16),"",'Saisie initiale'!Y16)</f>
        <v/>
      </c>
      <c r="J16" s="53"/>
      <c r="K16" s="53"/>
      <c r="L16" s="51"/>
      <c r="M16" s="51"/>
      <c r="N16" s="51"/>
      <c r="O16" s="79"/>
      <c r="P16" s="79"/>
      <c r="Q16" s="79"/>
      <c r="R16" s="79"/>
      <c r="S16" s="79"/>
      <c r="T16" s="51"/>
      <c r="U16" s="51"/>
      <c r="V16" s="51"/>
      <c r="W16" s="51"/>
      <c r="X16" s="51"/>
      <c r="Y16" s="51"/>
      <c r="Z16" s="78" t="str">
        <f t="shared" si="5"/>
        <v xml:space="preserve"> </v>
      </c>
      <c r="AA16" s="51"/>
      <c r="AB16" s="51" t="str">
        <f t="shared" si="6"/>
        <v xml:space="preserve"> </v>
      </c>
      <c r="AC16" s="85" t="str">
        <f t="shared" si="0"/>
        <v xml:space="preserve"> </v>
      </c>
      <c r="AD16" s="51"/>
      <c r="AE16" s="76"/>
      <c r="AF16" s="126" t="str">
        <f>IF('Saisie SSSM'!I16="","",'Saisie SSSM'!I16)</f>
        <v/>
      </c>
      <c r="AG16" s="318" t="str">
        <f>IF('Saisie SSSM'!J16="","",'Saisie SSSM'!J16)</f>
        <v/>
      </c>
      <c r="AH16" s="126" t="str">
        <f>IF('Saisie SSSM'!K16="","",'Saisie SSSM'!K16)</f>
        <v/>
      </c>
      <c r="AI16" s="126" t="str">
        <f>IF('Saisie SSSM'!L16="","",'Saisie SSSM'!L16)</f>
        <v/>
      </c>
      <c r="AJ16" s="76"/>
      <c r="AK16" s="143" t="str">
        <f ca="1">IF(AL16="","",'Saisie initiale'!H16)</f>
        <v/>
      </c>
      <c r="AL16" s="304" t="str">
        <f ca="1">'Saisie initiale'!I16</f>
        <v/>
      </c>
      <c r="AM16" s="55"/>
      <c r="AN16" s="303">
        <f>'Saisie initiale'!T16</f>
        <v>0</v>
      </c>
      <c r="AO16" s="303">
        <f>'Saisie initiale'!V16</f>
        <v>0</v>
      </c>
      <c r="AP16" s="126" t="str">
        <f>IF('Saisie initiale'!W16="","",'Saisie initiale'!W16)</f>
        <v/>
      </c>
      <c r="AQ16" s="9"/>
      <c r="AR16" s="125"/>
      <c r="AS16" s="305" t="str">
        <f>IF('Saisie initiale'!AA16="","",'Saisie initiale'!AA16)</f>
        <v/>
      </c>
      <c r="AT16" s="166"/>
      <c r="AU16" s="9" t="str">
        <f t="shared" si="7"/>
        <v>20/01/2018</v>
      </c>
      <c r="AV16" s="127" t="str">
        <f t="shared" si="1"/>
        <v xml:space="preserve"> </v>
      </c>
      <c r="AX16" s="85" t="str">
        <f t="shared" si="2"/>
        <v>NON CONFORME</v>
      </c>
      <c r="AY16" s="85" t="str">
        <f t="shared" si="3"/>
        <v>NON CONFORME</v>
      </c>
      <c r="AZ16" s="104">
        <f t="shared" si="4"/>
        <v>0</v>
      </c>
    </row>
    <row r="17" spans="1:52" ht="15.75" x14ac:dyDescent="0.2">
      <c r="A17" s="51">
        <v>10</v>
      </c>
      <c r="B17" s="51" t="str">
        <f>IF(ISBLANK('Saisie initiale'!A17),"",'Saisie initiale'!A17)</f>
        <v/>
      </c>
      <c r="C17" s="51" t="str">
        <f>IF(ISBLANK('Saisie initiale'!B17),"",'Saisie initiale'!B17)</f>
        <v/>
      </c>
      <c r="D17" s="51" t="str">
        <f>IF(ISBLANK('Saisie initiale'!C17),"",'Saisie initiale'!C17)</f>
        <v/>
      </c>
      <c r="E17" s="51" t="str">
        <f>IF(ISBLANK('Saisie initiale'!D17),"",'Saisie initiale'!D17)</f>
        <v/>
      </c>
      <c r="F17" s="51" t="str">
        <f>IF(ISBLANK('Saisie initiale'!E17),"",'Saisie initiale'!E17)</f>
        <v/>
      </c>
      <c r="G17" s="51" t="str">
        <f>IF(ISBLANK('Saisie initiale'!F17),"",'Saisie initiale'!F17)</f>
        <v/>
      </c>
      <c r="H17" s="51" t="str">
        <f>IF(ISBLANK('Saisie initiale'!X17),"",'Saisie initiale'!X17)</f>
        <v/>
      </c>
      <c r="I17" s="6" t="str">
        <f>IF(ISBLANK('Saisie initiale'!Y17),"",'Saisie initiale'!Y17)</f>
        <v/>
      </c>
      <c r="J17" s="53"/>
      <c r="K17" s="53"/>
      <c r="L17" s="51"/>
      <c r="M17" s="51"/>
      <c r="N17" s="51"/>
      <c r="O17" s="79"/>
      <c r="P17" s="79"/>
      <c r="Q17" s="79"/>
      <c r="R17" s="79"/>
      <c r="S17" s="79"/>
      <c r="T17" s="51"/>
      <c r="U17" s="51"/>
      <c r="V17" s="51"/>
      <c r="W17" s="51"/>
      <c r="X17" s="51"/>
      <c r="Y17" s="51"/>
      <c r="Z17" s="78" t="str">
        <f t="shared" si="5"/>
        <v xml:space="preserve"> </v>
      </c>
      <c r="AA17" s="51"/>
      <c r="AB17" s="51" t="str">
        <f t="shared" si="6"/>
        <v xml:space="preserve"> </v>
      </c>
      <c r="AC17" s="85" t="str">
        <f t="shared" si="0"/>
        <v xml:space="preserve"> </v>
      </c>
      <c r="AD17" s="51"/>
      <c r="AE17" s="76"/>
      <c r="AF17" s="126" t="str">
        <f>IF('Saisie SSSM'!I17="","",'Saisie SSSM'!I17)</f>
        <v/>
      </c>
      <c r="AG17" s="318" t="str">
        <f>IF('Saisie SSSM'!J17="","",'Saisie SSSM'!J17)</f>
        <v/>
      </c>
      <c r="AH17" s="126" t="str">
        <f>IF('Saisie SSSM'!K17="","",'Saisie SSSM'!K17)</f>
        <v/>
      </c>
      <c r="AI17" s="126" t="str">
        <f>IF('Saisie SSSM'!L17="","",'Saisie SSSM'!L17)</f>
        <v/>
      </c>
      <c r="AJ17" s="76"/>
      <c r="AK17" s="143" t="str">
        <f ca="1">IF(AL17="","",'Saisie initiale'!H17)</f>
        <v/>
      </c>
      <c r="AL17" s="304" t="str">
        <f ca="1">'Saisie initiale'!I17</f>
        <v/>
      </c>
      <c r="AM17" s="55"/>
      <c r="AN17" s="303">
        <f>'Saisie initiale'!T17</f>
        <v>0</v>
      </c>
      <c r="AO17" s="303">
        <f>'Saisie initiale'!V17</f>
        <v>0</v>
      </c>
      <c r="AP17" s="126" t="str">
        <f>IF('Saisie initiale'!W17="","",'Saisie initiale'!W17)</f>
        <v/>
      </c>
      <c r="AQ17" s="9"/>
      <c r="AR17" s="125"/>
      <c r="AS17" s="305" t="str">
        <f>IF('Saisie initiale'!AA17="","",'Saisie initiale'!AA17)</f>
        <v/>
      </c>
      <c r="AT17" s="166"/>
      <c r="AU17" s="9" t="str">
        <f t="shared" si="7"/>
        <v>20/01/2018</v>
      </c>
      <c r="AV17" s="127" t="str">
        <f t="shared" si="1"/>
        <v xml:space="preserve"> </v>
      </c>
      <c r="AX17" s="85" t="str">
        <f t="shared" si="2"/>
        <v>NON CONFORME</v>
      </c>
      <c r="AY17" s="85" t="str">
        <f t="shared" si="3"/>
        <v>NON CONFORME</v>
      </c>
      <c r="AZ17" s="104">
        <f t="shared" si="4"/>
        <v>0</v>
      </c>
    </row>
    <row r="18" spans="1:52" ht="15.75" x14ac:dyDescent="0.2">
      <c r="A18" s="51">
        <v>11</v>
      </c>
      <c r="B18" s="51" t="str">
        <f>IF(ISBLANK('Saisie initiale'!A18),"",'Saisie initiale'!A18)</f>
        <v/>
      </c>
      <c r="C18" s="51" t="str">
        <f>IF(ISBLANK('Saisie initiale'!B18),"",'Saisie initiale'!B18)</f>
        <v/>
      </c>
      <c r="D18" s="51" t="str">
        <f>IF(ISBLANK('Saisie initiale'!C18),"",'Saisie initiale'!C18)</f>
        <v/>
      </c>
      <c r="E18" s="51" t="str">
        <f>IF(ISBLANK('Saisie initiale'!D18),"",'Saisie initiale'!D18)</f>
        <v/>
      </c>
      <c r="F18" s="51" t="str">
        <f>IF(ISBLANK('Saisie initiale'!E18),"",'Saisie initiale'!E18)</f>
        <v/>
      </c>
      <c r="G18" s="51" t="str">
        <f>IF(ISBLANK('Saisie initiale'!F18),"",'Saisie initiale'!F18)</f>
        <v/>
      </c>
      <c r="H18" s="51" t="str">
        <f>IF(ISBLANK('Saisie initiale'!X18),"",'Saisie initiale'!X18)</f>
        <v/>
      </c>
      <c r="I18" s="6" t="str">
        <f>IF(ISBLANK('Saisie initiale'!Y18),"",'Saisie initiale'!Y18)</f>
        <v/>
      </c>
      <c r="J18" s="53"/>
      <c r="K18" s="53"/>
      <c r="L18" s="51"/>
      <c r="M18" s="51"/>
      <c r="N18" s="51"/>
      <c r="O18" s="79"/>
      <c r="P18" s="79"/>
      <c r="Q18" s="79"/>
      <c r="R18" s="79"/>
      <c r="S18" s="79"/>
      <c r="T18" s="51"/>
      <c r="U18" s="51"/>
      <c r="V18" s="51"/>
      <c r="W18" s="51"/>
      <c r="X18" s="51"/>
      <c r="Y18" s="51"/>
      <c r="Z18" s="78" t="str">
        <f t="shared" si="5"/>
        <v xml:space="preserve"> </v>
      </c>
      <c r="AA18" s="51"/>
      <c r="AB18" s="51" t="str">
        <f t="shared" si="6"/>
        <v xml:space="preserve"> </v>
      </c>
      <c r="AC18" s="85" t="str">
        <f t="shared" si="0"/>
        <v xml:space="preserve"> </v>
      </c>
      <c r="AD18" s="51"/>
      <c r="AE18" s="76"/>
      <c r="AF18" s="126" t="str">
        <f>IF('Saisie SSSM'!I18="","",'Saisie SSSM'!I18)</f>
        <v/>
      </c>
      <c r="AG18" s="318" t="str">
        <f>IF('Saisie SSSM'!J18="","",'Saisie SSSM'!J18)</f>
        <v/>
      </c>
      <c r="AH18" s="126" t="str">
        <f>IF('Saisie SSSM'!K18="","",'Saisie SSSM'!K18)</f>
        <v/>
      </c>
      <c r="AI18" s="126" t="str">
        <f>IF('Saisie SSSM'!L18="","",'Saisie SSSM'!L18)</f>
        <v/>
      </c>
      <c r="AJ18" s="76"/>
      <c r="AK18" s="143" t="str">
        <f ca="1">IF(AL18="","",'Saisie initiale'!H18)</f>
        <v/>
      </c>
      <c r="AL18" s="304" t="str">
        <f ca="1">'Saisie initiale'!I18</f>
        <v/>
      </c>
      <c r="AM18" s="55"/>
      <c r="AN18" s="303">
        <f>'Saisie initiale'!T18</f>
        <v>0</v>
      </c>
      <c r="AO18" s="303">
        <f>'Saisie initiale'!V18</f>
        <v>0</v>
      </c>
      <c r="AP18" s="126" t="str">
        <f>IF('Saisie initiale'!W18="","",'Saisie initiale'!W18)</f>
        <v/>
      </c>
      <c r="AQ18" s="9"/>
      <c r="AR18" s="125"/>
      <c r="AS18" s="305" t="str">
        <f>IF('Saisie initiale'!AA18="","",'Saisie initiale'!AA18)</f>
        <v/>
      </c>
      <c r="AT18" s="166"/>
      <c r="AU18" s="9" t="str">
        <f t="shared" si="7"/>
        <v>20/01/2018</v>
      </c>
      <c r="AV18" s="127" t="str">
        <f t="shared" si="1"/>
        <v xml:space="preserve"> </v>
      </c>
      <c r="AX18" s="85" t="str">
        <f t="shared" si="2"/>
        <v>NON CONFORME</v>
      </c>
      <c r="AY18" s="85" t="str">
        <f t="shared" si="3"/>
        <v>NON CONFORME</v>
      </c>
      <c r="AZ18" s="104">
        <f t="shared" si="4"/>
        <v>0</v>
      </c>
    </row>
    <row r="19" spans="1:52" ht="15.75" x14ac:dyDescent="0.2">
      <c r="A19" s="51">
        <v>12</v>
      </c>
      <c r="B19" s="51" t="str">
        <f>IF(ISBLANK('Saisie initiale'!A19),"",'Saisie initiale'!A19)</f>
        <v/>
      </c>
      <c r="C19" s="51" t="str">
        <f>IF(ISBLANK('Saisie initiale'!B19),"",'Saisie initiale'!B19)</f>
        <v/>
      </c>
      <c r="D19" s="51" t="str">
        <f>IF(ISBLANK('Saisie initiale'!C19),"",'Saisie initiale'!C19)</f>
        <v/>
      </c>
      <c r="E19" s="51" t="str">
        <f>IF(ISBLANK('Saisie initiale'!D19),"",'Saisie initiale'!D19)</f>
        <v/>
      </c>
      <c r="F19" s="51" t="str">
        <f>IF(ISBLANK('Saisie initiale'!E19),"",'Saisie initiale'!E19)</f>
        <v/>
      </c>
      <c r="G19" s="51" t="str">
        <f>IF(ISBLANK('Saisie initiale'!F19),"",'Saisie initiale'!F19)</f>
        <v/>
      </c>
      <c r="H19" s="51" t="str">
        <f>IF(ISBLANK('Saisie initiale'!X19),"",'Saisie initiale'!X19)</f>
        <v/>
      </c>
      <c r="I19" s="6" t="str">
        <f>IF(ISBLANK('Saisie initiale'!Y19),"",'Saisie initiale'!Y19)</f>
        <v/>
      </c>
      <c r="J19" s="53"/>
      <c r="K19" s="53"/>
      <c r="L19" s="51"/>
      <c r="M19" s="51"/>
      <c r="N19" s="51"/>
      <c r="O19" s="79"/>
      <c r="P19" s="79"/>
      <c r="Q19" s="79"/>
      <c r="R19" s="79"/>
      <c r="S19" s="79"/>
      <c r="T19" s="51"/>
      <c r="U19" s="51"/>
      <c r="V19" s="51"/>
      <c r="W19" s="51"/>
      <c r="X19" s="51"/>
      <c r="Y19" s="51"/>
      <c r="Z19" s="78" t="str">
        <f t="shared" si="5"/>
        <v xml:space="preserve"> </v>
      </c>
      <c r="AA19" s="51"/>
      <c r="AB19" s="51" t="str">
        <f t="shared" si="6"/>
        <v xml:space="preserve"> </v>
      </c>
      <c r="AC19" s="85" t="str">
        <f t="shared" si="0"/>
        <v xml:space="preserve"> </v>
      </c>
      <c r="AD19" s="51"/>
      <c r="AE19" s="76"/>
      <c r="AF19" s="126" t="str">
        <f>IF('Saisie SSSM'!I19="","",'Saisie SSSM'!I19)</f>
        <v/>
      </c>
      <c r="AG19" s="318" t="str">
        <f>IF('Saisie SSSM'!J19="","",'Saisie SSSM'!J19)</f>
        <v/>
      </c>
      <c r="AH19" s="126" t="str">
        <f>IF('Saisie SSSM'!K19="","",'Saisie SSSM'!K19)</f>
        <v/>
      </c>
      <c r="AI19" s="126" t="str">
        <f>IF('Saisie SSSM'!L19="","",'Saisie SSSM'!L19)</f>
        <v/>
      </c>
      <c r="AJ19" s="76"/>
      <c r="AK19" s="143" t="str">
        <f ca="1">IF(AL19="","",'Saisie initiale'!H19)</f>
        <v/>
      </c>
      <c r="AL19" s="304" t="str">
        <f ca="1">'Saisie initiale'!I19</f>
        <v/>
      </c>
      <c r="AM19" s="55"/>
      <c r="AN19" s="303">
        <f>'Saisie initiale'!T19</f>
        <v>0</v>
      </c>
      <c r="AO19" s="303">
        <f>'Saisie initiale'!V19</f>
        <v>0</v>
      </c>
      <c r="AP19" s="126" t="str">
        <f>IF('Saisie initiale'!W19="","",'Saisie initiale'!W19)</f>
        <v/>
      </c>
      <c r="AQ19" s="9"/>
      <c r="AR19" s="125"/>
      <c r="AS19" s="305" t="str">
        <f>IF('Saisie initiale'!AA19="","",'Saisie initiale'!AA19)</f>
        <v/>
      </c>
      <c r="AT19" s="166"/>
      <c r="AU19" s="9" t="str">
        <f t="shared" si="7"/>
        <v>20/01/2018</v>
      </c>
      <c r="AV19" s="127" t="str">
        <f t="shared" si="1"/>
        <v xml:space="preserve"> </v>
      </c>
      <c r="AX19" s="85" t="str">
        <f t="shared" si="2"/>
        <v>NON CONFORME</v>
      </c>
      <c r="AY19" s="85" t="str">
        <f t="shared" si="3"/>
        <v>NON CONFORME</v>
      </c>
      <c r="AZ19" s="104">
        <f t="shared" si="4"/>
        <v>0</v>
      </c>
    </row>
    <row r="20" spans="1:52" ht="15.75" x14ac:dyDescent="0.2">
      <c r="A20" s="51">
        <v>13</v>
      </c>
      <c r="B20" s="51" t="str">
        <f>IF(ISBLANK('Saisie initiale'!A20),"",'Saisie initiale'!A20)</f>
        <v/>
      </c>
      <c r="C20" s="51" t="str">
        <f>IF(ISBLANK('Saisie initiale'!B20),"",'Saisie initiale'!B20)</f>
        <v/>
      </c>
      <c r="D20" s="51" t="str">
        <f>IF(ISBLANK('Saisie initiale'!C20),"",'Saisie initiale'!C20)</f>
        <v/>
      </c>
      <c r="E20" s="51" t="str">
        <f>IF(ISBLANK('Saisie initiale'!D20),"",'Saisie initiale'!D20)</f>
        <v/>
      </c>
      <c r="F20" s="51" t="str">
        <f>IF(ISBLANK('Saisie initiale'!E20),"",'Saisie initiale'!E20)</f>
        <v/>
      </c>
      <c r="G20" s="51" t="str">
        <f>IF(ISBLANK('Saisie initiale'!F20),"",'Saisie initiale'!F20)</f>
        <v/>
      </c>
      <c r="H20" s="51" t="str">
        <f>IF(ISBLANK('Saisie initiale'!X20),"",'Saisie initiale'!X20)</f>
        <v/>
      </c>
      <c r="I20" s="6" t="str">
        <f>IF(ISBLANK('Saisie initiale'!Y20),"",'Saisie initiale'!Y20)</f>
        <v/>
      </c>
      <c r="J20" s="53"/>
      <c r="K20" s="53"/>
      <c r="L20" s="51"/>
      <c r="M20" s="51"/>
      <c r="N20" s="51"/>
      <c r="O20" s="79"/>
      <c r="P20" s="79"/>
      <c r="Q20" s="79"/>
      <c r="R20" s="79"/>
      <c r="S20" s="79"/>
      <c r="T20" s="51"/>
      <c r="U20" s="51"/>
      <c r="V20" s="51"/>
      <c r="W20" s="51"/>
      <c r="X20" s="51"/>
      <c r="Y20" s="51"/>
      <c r="Z20" s="78" t="str">
        <f t="shared" si="5"/>
        <v xml:space="preserve"> </v>
      </c>
      <c r="AA20" s="51"/>
      <c r="AB20" s="51" t="str">
        <f t="shared" si="6"/>
        <v xml:space="preserve"> </v>
      </c>
      <c r="AC20" s="85" t="str">
        <f t="shared" si="0"/>
        <v xml:space="preserve"> </v>
      </c>
      <c r="AD20" s="51"/>
      <c r="AE20" s="76"/>
      <c r="AF20" s="126" t="str">
        <f>IF('Saisie SSSM'!I20="","",'Saisie SSSM'!I20)</f>
        <v/>
      </c>
      <c r="AG20" s="318" t="str">
        <f>IF('Saisie SSSM'!J20="","",'Saisie SSSM'!J20)</f>
        <v/>
      </c>
      <c r="AH20" s="126" t="str">
        <f>IF('Saisie SSSM'!K20="","",'Saisie SSSM'!K20)</f>
        <v/>
      </c>
      <c r="AI20" s="126" t="str">
        <f>IF('Saisie SSSM'!L20="","",'Saisie SSSM'!L20)</f>
        <v/>
      </c>
      <c r="AJ20" s="76"/>
      <c r="AK20" s="143" t="str">
        <f ca="1">IF(AL20="","",'Saisie initiale'!H20)</f>
        <v/>
      </c>
      <c r="AL20" s="304" t="str">
        <f ca="1">'Saisie initiale'!I20</f>
        <v/>
      </c>
      <c r="AM20" s="55"/>
      <c r="AN20" s="303">
        <f>'Saisie initiale'!T20</f>
        <v>0</v>
      </c>
      <c r="AO20" s="303">
        <f>'Saisie initiale'!V20</f>
        <v>0</v>
      </c>
      <c r="AP20" s="126" t="str">
        <f>IF('Saisie initiale'!W20="","",'Saisie initiale'!W20)</f>
        <v/>
      </c>
      <c r="AQ20" s="9"/>
      <c r="AR20" s="125"/>
      <c r="AS20" s="305" t="str">
        <f>IF('Saisie initiale'!AA20="","",'Saisie initiale'!AA20)</f>
        <v/>
      </c>
      <c r="AT20" s="166"/>
      <c r="AU20" s="9" t="str">
        <f t="shared" si="7"/>
        <v>20/01/2018</v>
      </c>
      <c r="AV20" s="127" t="str">
        <f t="shared" si="1"/>
        <v xml:space="preserve"> </v>
      </c>
      <c r="AX20" s="85" t="str">
        <f t="shared" si="2"/>
        <v>NON CONFORME</v>
      </c>
      <c r="AY20" s="85" t="str">
        <f t="shared" si="3"/>
        <v>NON CONFORME</v>
      </c>
      <c r="AZ20" s="104">
        <f t="shared" si="4"/>
        <v>0</v>
      </c>
    </row>
    <row r="21" spans="1:52" ht="15.75" x14ac:dyDescent="0.2">
      <c r="A21" s="51">
        <v>14</v>
      </c>
      <c r="B21" s="51" t="str">
        <f>IF(ISBLANK('Saisie initiale'!A21),"",'Saisie initiale'!A21)</f>
        <v/>
      </c>
      <c r="C21" s="51" t="str">
        <f>IF(ISBLANK('Saisie initiale'!B21),"",'Saisie initiale'!B21)</f>
        <v/>
      </c>
      <c r="D21" s="51" t="str">
        <f>IF(ISBLANK('Saisie initiale'!C21),"",'Saisie initiale'!C21)</f>
        <v/>
      </c>
      <c r="E21" s="51" t="str">
        <f>IF(ISBLANK('Saisie initiale'!D21),"",'Saisie initiale'!D21)</f>
        <v/>
      </c>
      <c r="F21" s="51" t="str">
        <f>IF(ISBLANK('Saisie initiale'!E21),"",'Saisie initiale'!E21)</f>
        <v/>
      </c>
      <c r="G21" s="51" t="str">
        <f>IF(ISBLANK('Saisie initiale'!F21),"",'Saisie initiale'!F21)</f>
        <v/>
      </c>
      <c r="H21" s="51" t="str">
        <f>IF(ISBLANK('Saisie initiale'!X21),"",'Saisie initiale'!X21)</f>
        <v/>
      </c>
      <c r="I21" s="6" t="str">
        <f>IF(ISBLANK('Saisie initiale'!Y21),"",'Saisie initiale'!Y21)</f>
        <v/>
      </c>
      <c r="J21" s="53"/>
      <c r="K21" s="53"/>
      <c r="L21" s="51"/>
      <c r="M21" s="51"/>
      <c r="N21" s="51"/>
      <c r="O21" s="79"/>
      <c r="P21" s="79"/>
      <c r="Q21" s="79"/>
      <c r="R21" s="79"/>
      <c r="S21" s="79"/>
      <c r="T21" s="51"/>
      <c r="U21" s="51"/>
      <c r="V21" s="51"/>
      <c r="W21" s="51"/>
      <c r="X21" s="51"/>
      <c r="Y21" s="51"/>
      <c r="Z21" s="78" t="str">
        <f t="shared" si="5"/>
        <v xml:space="preserve"> </v>
      </c>
      <c r="AA21" s="51"/>
      <c r="AB21" s="51" t="str">
        <f t="shared" si="6"/>
        <v xml:space="preserve"> </v>
      </c>
      <c r="AC21" s="85" t="str">
        <f t="shared" si="0"/>
        <v xml:space="preserve"> </v>
      </c>
      <c r="AD21" s="51"/>
      <c r="AE21" s="76"/>
      <c r="AF21" s="126" t="str">
        <f>IF('Saisie SSSM'!I21="","",'Saisie SSSM'!I21)</f>
        <v/>
      </c>
      <c r="AG21" s="318" t="str">
        <f>IF('Saisie SSSM'!J21="","",'Saisie SSSM'!J21)</f>
        <v/>
      </c>
      <c r="AH21" s="126" t="str">
        <f>IF('Saisie SSSM'!K21="","",'Saisie SSSM'!K21)</f>
        <v/>
      </c>
      <c r="AI21" s="126" t="str">
        <f>IF('Saisie SSSM'!L21="","",'Saisie SSSM'!L21)</f>
        <v/>
      </c>
      <c r="AJ21" s="76"/>
      <c r="AK21" s="143" t="str">
        <f ca="1">IF(AL21="","",'Saisie initiale'!H21)</f>
        <v/>
      </c>
      <c r="AL21" s="304" t="str">
        <f ca="1">'Saisie initiale'!I21</f>
        <v/>
      </c>
      <c r="AM21" s="55"/>
      <c r="AN21" s="303">
        <f>'Saisie initiale'!T21</f>
        <v>0</v>
      </c>
      <c r="AO21" s="303">
        <f>'Saisie initiale'!V21</f>
        <v>0</v>
      </c>
      <c r="AP21" s="126" t="str">
        <f>IF('Saisie initiale'!W21="","",'Saisie initiale'!W21)</f>
        <v/>
      </c>
      <c r="AQ21" s="9"/>
      <c r="AR21" s="125"/>
      <c r="AS21" s="305" t="str">
        <f>IF('Saisie initiale'!AA21="","",'Saisie initiale'!AA21)</f>
        <v/>
      </c>
      <c r="AT21" s="166"/>
      <c r="AU21" s="9" t="str">
        <f t="shared" si="7"/>
        <v>20/01/2018</v>
      </c>
      <c r="AV21" s="127" t="str">
        <f t="shared" si="1"/>
        <v xml:space="preserve"> </v>
      </c>
      <c r="AX21" s="85" t="str">
        <f t="shared" si="2"/>
        <v>NON CONFORME</v>
      </c>
      <c r="AY21" s="85" t="str">
        <f t="shared" si="3"/>
        <v>NON CONFORME</v>
      </c>
      <c r="AZ21" s="104">
        <f t="shared" si="4"/>
        <v>0</v>
      </c>
    </row>
    <row r="22" spans="1:52" ht="15.75" x14ac:dyDescent="0.2">
      <c r="A22" s="51">
        <v>15</v>
      </c>
      <c r="B22" s="51" t="str">
        <f>IF(ISBLANK('Saisie initiale'!A22),"",'Saisie initiale'!A22)</f>
        <v/>
      </c>
      <c r="C22" s="51" t="str">
        <f>IF(ISBLANK('Saisie initiale'!B22),"",'Saisie initiale'!B22)</f>
        <v/>
      </c>
      <c r="D22" s="51" t="str">
        <f>IF(ISBLANK('Saisie initiale'!C22),"",'Saisie initiale'!C22)</f>
        <v/>
      </c>
      <c r="E22" s="51" t="str">
        <f>IF(ISBLANK('Saisie initiale'!D22),"",'Saisie initiale'!D22)</f>
        <v/>
      </c>
      <c r="F22" s="51" t="str">
        <f>IF(ISBLANK('Saisie initiale'!E22),"",'Saisie initiale'!E22)</f>
        <v/>
      </c>
      <c r="G22" s="51" t="str">
        <f>IF(ISBLANK('Saisie initiale'!F22),"",'Saisie initiale'!F22)</f>
        <v/>
      </c>
      <c r="H22" s="51" t="str">
        <f>IF(ISBLANK('Saisie initiale'!X22),"",'Saisie initiale'!X22)</f>
        <v/>
      </c>
      <c r="I22" s="6" t="str">
        <f>IF(ISBLANK('Saisie initiale'!Y22),"",'Saisie initiale'!Y22)</f>
        <v/>
      </c>
      <c r="J22" s="53"/>
      <c r="K22" s="53"/>
      <c r="L22" s="51"/>
      <c r="M22" s="51"/>
      <c r="N22" s="51"/>
      <c r="O22" s="79"/>
      <c r="P22" s="79"/>
      <c r="Q22" s="79"/>
      <c r="R22" s="79"/>
      <c r="S22" s="79"/>
      <c r="T22" s="51"/>
      <c r="U22" s="51"/>
      <c r="V22" s="51"/>
      <c r="W22" s="51"/>
      <c r="X22" s="51"/>
      <c r="Y22" s="51"/>
      <c r="Z22" s="78" t="str">
        <f t="shared" si="5"/>
        <v xml:space="preserve"> </v>
      </c>
      <c r="AA22" s="51"/>
      <c r="AB22" s="51" t="str">
        <f t="shared" si="6"/>
        <v xml:space="preserve"> </v>
      </c>
      <c r="AC22" s="85" t="str">
        <f t="shared" si="0"/>
        <v xml:space="preserve"> </v>
      </c>
      <c r="AD22" s="51"/>
      <c r="AE22" s="76"/>
      <c r="AF22" s="126" t="str">
        <f>IF('Saisie SSSM'!I22="","",'Saisie SSSM'!I22)</f>
        <v/>
      </c>
      <c r="AG22" s="318" t="str">
        <f>IF('Saisie SSSM'!J22="","",'Saisie SSSM'!J22)</f>
        <v/>
      </c>
      <c r="AH22" s="126" t="str">
        <f>IF('Saisie SSSM'!K22="","",'Saisie SSSM'!K22)</f>
        <v/>
      </c>
      <c r="AI22" s="126" t="str">
        <f>IF('Saisie SSSM'!L22="","",'Saisie SSSM'!L22)</f>
        <v/>
      </c>
      <c r="AJ22" s="76"/>
      <c r="AK22" s="143" t="str">
        <f ca="1">IF(AL22="","",'Saisie initiale'!H22)</f>
        <v/>
      </c>
      <c r="AL22" s="304" t="str">
        <f ca="1">'Saisie initiale'!I22</f>
        <v/>
      </c>
      <c r="AM22" s="55"/>
      <c r="AN22" s="303">
        <f>'Saisie initiale'!T22</f>
        <v>0</v>
      </c>
      <c r="AO22" s="303">
        <f>'Saisie initiale'!V22</f>
        <v>0</v>
      </c>
      <c r="AP22" s="126" t="str">
        <f>IF('Saisie initiale'!W22="","",'Saisie initiale'!W22)</f>
        <v/>
      </c>
      <c r="AQ22" s="9"/>
      <c r="AR22" s="125"/>
      <c r="AS22" s="305" t="str">
        <f>IF('Saisie initiale'!AA22="","",'Saisie initiale'!AA22)</f>
        <v/>
      </c>
      <c r="AT22" s="166"/>
      <c r="AU22" s="9" t="str">
        <f t="shared" si="7"/>
        <v>20/01/2018</v>
      </c>
      <c r="AV22" s="127" t="str">
        <f t="shared" si="1"/>
        <v xml:space="preserve"> </v>
      </c>
      <c r="AX22" s="85" t="str">
        <f t="shared" si="2"/>
        <v>NON CONFORME</v>
      </c>
      <c r="AY22" s="85" t="str">
        <f t="shared" si="3"/>
        <v>NON CONFORME</v>
      </c>
      <c r="AZ22" s="104">
        <f t="shared" si="4"/>
        <v>0</v>
      </c>
    </row>
    <row r="23" spans="1:52" ht="15.75" x14ac:dyDescent="0.2">
      <c r="A23" s="51">
        <v>16</v>
      </c>
      <c r="B23" s="51" t="str">
        <f>IF(ISBLANK('Saisie initiale'!A23),"",'Saisie initiale'!A23)</f>
        <v/>
      </c>
      <c r="C23" s="51" t="str">
        <f>IF(ISBLANK('Saisie initiale'!B23),"",'Saisie initiale'!B23)</f>
        <v/>
      </c>
      <c r="D23" s="51" t="str">
        <f>IF(ISBLANK('Saisie initiale'!C23),"",'Saisie initiale'!C23)</f>
        <v/>
      </c>
      <c r="E23" s="51" t="str">
        <f>IF(ISBLANK('Saisie initiale'!D23),"",'Saisie initiale'!D23)</f>
        <v/>
      </c>
      <c r="F23" s="51" t="str">
        <f>IF(ISBLANK('Saisie initiale'!E23),"",'Saisie initiale'!E23)</f>
        <v/>
      </c>
      <c r="G23" s="51" t="str">
        <f>IF(ISBLANK('Saisie initiale'!F23),"",'Saisie initiale'!F23)</f>
        <v/>
      </c>
      <c r="H23" s="51" t="str">
        <f>IF(ISBLANK('Saisie initiale'!X23),"",'Saisie initiale'!X23)</f>
        <v/>
      </c>
      <c r="I23" s="6" t="str">
        <f>IF(ISBLANK('Saisie initiale'!Y23),"",'Saisie initiale'!Y23)</f>
        <v/>
      </c>
      <c r="J23" s="53"/>
      <c r="K23" s="53"/>
      <c r="L23" s="51"/>
      <c r="M23" s="51"/>
      <c r="N23" s="51"/>
      <c r="O23" s="79"/>
      <c r="P23" s="79"/>
      <c r="Q23" s="79"/>
      <c r="R23" s="79"/>
      <c r="S23" s="79"/>
      <c r="T23" s="51"/>
      <c r="U23" s="51"/>
      <c r="V23" s="51"/>
      <c r="W23" s="51"/>
      <c r="X23" s="51"/>
      <c r="Y23" s="51"/>
      <c r="Z23" s="78" t="str">
        <f t="shared" si="5"/>
        <v xml:space="preserve"> </v>
      </c>
      <c r="AA23" s="51"/>
      <c r="AB23" s="51" t="str">
        <f t="shared" si="6"/>
        <v xml:space="preserve"> </v>
      </c>
      <c r="AC23" s="85" t="str">
        <f t="shared" si="0"/>
        <v xml:space="preserve"> </v>
      </c>
      <c r="AD23" s="51"/>
      <c r="AE23" s="76"/>
      <c r="AF23" s="126" t="str">
        <f>IF('Saisie SSSM'!I23="","",'Saisie SSSM'!I23)</f>
        <v/>
      </c>
      <c r="AG23" s="318" t="str">
        <f>IF('Saisie SSSM'!J23="","",'Saisie SSSM'!J23)</f>
        <v/>
      </c>
      <c r="AH23" s="126" t="str">
        <f>IF('Saisie SSSM'!K23="","",'Saisie SSSM'!K23)</f>
        <v/>
      </c>
      <c r="AI23" s="126" t="str">
        <f>IF('Saisie SSSM'!L23="","",'Saisie SSSM'!L23)</f>
        <v/>
      </c>
      <c r="AJ23" s="76"/>
      <c r="AK23" s="143" t="str">
        <f ca="1">IF(AL23="","",'Saisie initiale'!H23)</f>
        <v/>
      </c>
      <c r="AL23" s="304" t="str">
        <f ca="1">'Saisie initiale'!I23</f>
        <v/>
      </c>
      <c r="AM23" s="55"/>
      <c r="AN23" s="303">
        <f>'Saisie initiale'!T23</f>
        <v>0</v>
      </c>
      <c r="AO23" s="303">
        <f>'Saisie initiale'!V23</f>
        <v>0</v>
      </c>
      <c r="AP23" s="126" t="str">
        <f>IF('Saisie initiale'!W23="","",'Saisie initiale'!W23)</f>
        <v/>
      </c>
      <c r="AQ23" s="9"/>
      <c r="AR23" s="125"/>
      <c r="AS23" s="305" t="str">
        <f>IF('Saisie initiale'!AA23="","",'Saisie initiale'!AA23)</f>
        <v/>
      </c>
      <c r="AT23" s="166"/>
      <c r="AU23" s="9" t="str">
        <f t="shared" si="7"/>
        <v>20/01/2018</v>
      </c>
      <c r="AV23" s="127" t="str">
        <f t="shared" si="1"/>
        <v xml:space="preserve"> </v>
      </c>
      <c r="AX23" s="85" t="str">
        <f t="shared" si="2"/>
        <v>NON CONFORME</v>
      </c>
      <c r="AY23" s="85" t="str">
        <f t="shared" si="3"/>
        <v>NON CONFORME</v>
      </c>
      <c r="AZ23" s="104">
        <f t="shared" si="4"/>
        <v>0</v>
      </c>
    </row>
    <row r="24" spans="1:52" ht="15.75" x14ac:dyDescent="0.2">
      <c r="A24" s="51">
        <v>17</v>
      </c>
      <c r="B24" s="51" t="str">
        <f>IF(ISBLANK('Saisie initiale'!A24),"",'Saisie initiale'!A24)</f>
        <v/>
      </c>
      <c r="C24" s="51" t="str">
        <f>IF(ISBLANK('Saisie initiale'!B24),"",'Saisie initiale'!B24)</f>
        <v/>
      </c>
      <c r="D24" s="51" t="str">
        <f>IF(ISBLANK('Saisie initiale'!C24),"",'Saisie initiale'!C24)</f>
        <v/>
      </c>
      <c r="E24" s="51" t="str">
        <f>IF(ISBLANK('Saisie initiale'!D24),"",'Saisie initiale'!D24)</f>
        <v/>
      </c>
      <c r="F24" s="51" t="str">
        <f>IF(ISBLANK('Saisie initiale'!E24),"",'Saisie initiale'!E24)</f>
        <v/>
      </c>
      <c r="G24" s="51" t="str">
        <f>IF(ISBLANK('Saisie initiale'!F24),"",'Saisie initiale'!F24)</f>
        <v/>
      </c>
      <c r="H24" s="51" t="str">
        <f>IF(ISBLANK('Saisie initiale'!X24),"",'Saisie initiale'!X24)</f>
        <v/>
      </c>
      <c r="I24" s="6" t="str">
        <f>IF(ISBLANK('Saisie initiale'!Y24),"",'Saisie initiale'!Y24)</f>
        <v/>
      </c>
      <c r="J24" s="53"/>
      <c r="K24" s="53"/>
      <c r="L24" s="51"/>
      <c r="M24" s="51"/>
      <c r="N24" s="51"/>
      <c r="O24" s="79"/>
      <c r="P24" s="79"/>
      <c r="Q24" s="79"/>
      <c r="R24" s="79"/>
      <c r="S24" s="79"/>
      <c r="T24" s="51"/>
      <c r="U24" s="51"/>
      <c r="V24" s="51"/>
      <c r="W24" s="51"/>
      <c r="X24" s="51"/>
      <c r="Y24" s="51"/>
      <c r="Z24" s="78" t="str">
        <f t="shared" si="5"/>
        <v xml:space="preserve"> </v>
      </c>
      <c r="AA24" s="51"/>
      <c r="AB24" s="51" t="str">
        <f t="shared" si="6"/>
        <v xml:space="preserve"> </v>
      </c>
      <c r="AC24" s="85" t="str">
        <f t="shared" si="0"/>
        <v xml:space="preserve"> </v>
      </c>
      <c r="AD24" s="51"/>
      <c r="AE24" s="76"/>
      <c r="AF24" s="126" t="str">
        <f>IF('Saisie SSSM'!I24="","",'Saisie SSSM'!I24)</f>
        <v/>
      </c>
      <c r="AG24" s="318" t="str">
        <f>IF('Saisie SSSM'!J24="","",'Saisie SSSM'!J24)</f>
        <v/>
      </c>
      <c r="AH24" s="126" t="str">
        <f>IF('Saisie SSSM'!K24="","",'Saisie SSSM'!K24)</f>
        <v/>
      </c>
      <c r="AI24" s="126" t="str">
        <f>IF('Saisie SSSM'!L24="","",'Saisie SSSM'!L24)</f>
        <v/>
      </c>
      <c r="AJ24" s="76"/>
      <c r="AK24" s="143" t="str">
        <f ca="1">IF(AL24="","",'Saisie initiale'!H24)</f>
        <v/>
      </c>
      <c r="AL24" s="304" t="str">
        <f ca="1">'Saisie initiale'!I24</f>
        <v/>
      </c>
      <c r="AM24" s="55"/>
      <c r="AN24" s="303">
        <f>'Saisie initiale'!T24</f>
        <v>0</v>
      </c>
      <c r="AO24" s="303">
        <f>'Saisie initiale'!V24</f>
        <v>0</v>
      </c>
      <c r="AP24" s="126" t="str">
        <f>IF('Saisie initiale'!W24="","",'Saisie initiale'!W24)</f>
        <v/>
      </c>
      <c r="AQ24" s="9"/>
      <c r="AR24" s="125"/>
      <c r="AS24" s="305" t="str">
        <f>IF('Saisie initiale'!AA24="","",'Saisie initiale'!AA24)</f>
        <v/>
      </c>
      <c r="AT24" s="166"/>
      <c r="AU24" s="9" t="str">
        <f t="shared" si="7"/>
        <v>20/01/2018</v>
      </c>
      <c r="AV24" s="127" t="str">
        <f t="shared" si="1"/>
        <v xml:space="preserve"> </v>
      </c>
      <c r="AX24" s="85" t="str">
        <f t="shared" si="2"/>
        <v>NON CONFORME</v>
      </c>
      <c r="AY24" s="85" t="str">
        <f t="shared" si="3"/>
        <v>NON CONFORME</v>
      </c>
      <c r="AZ24" s="104">
        <f t="shared" si="4"/>
        <v>0</v>
      </c>
    </row>
    <row r="25" spans="1:52" ht="15.75" x14ac:dyDescent="0.2">
      <c r="A25" s="51">
        <v>18</v>
      </c>
      <c r="B25" s="51" t="str">
        <f>IF(ISBLANK('Saisie initiale'!A25),"",'Saisie initiale'!A25)</f>
        <v/>
      </c>
      <c r="C25" s="51" t="str">
        <f>IF(ISBLANK('Saisie initiale'!B25),"",'Saisie initiale'!B25)</f>
        <v/>
      </c>
      <c r="D25" s="51" t="str">
        <f>IF(ISBLANK('Saisie initiale'!C25),"",'Saisie initiale'!C25)</f>
        <v/>
      </c>
      <c r="E25" s="51" t="str">
        <f>IF(ISBLANK('Saisie initiale'!D25),"",'Saisie initiale'!D25)</f>
        <v/>
      </c>
      <c r="F25" s="51" t="str">
        <f>IF(ISBLANK('Saisie initiale'!E25),"",'Saisie initiale'!E25)</f>
        <v/>
      </c>
      <c r="G25" s="51" t="str">
        <f>IF(ISBLANK('Saisie initiale'!F25),"",'Saisie initiale'!F25)</f>
        <v/>
      </c>
      <c r="H25" s="51" t="str">
        <f>IF(ISBLANK('Saisie initiale'!X25),"",'Saisie initiale'!X25)</f>
        <v/>
      </c>
      <c r="I25" s="6" t="str">
        <f>IF(ISBLANK('Saisie initiale'!Y25),"",'Saisie initiale'!Y25)</f>
        <v/>
      </c>
      <c r="J25" s="53"/>
      <c r="K25" s="53"/>
      <c r="L25" s="51"/>
      <c r="M25" s="51"/>
      <c r="N25" s="51"/>
      <c r="O25" s="79"/>
      <c r="P25" s="79"/>
      <c r="Q25" s="79"/>
      <c r="R25" s="79"/>
      <c r="S25" s="79"/>
      <c r="T25" s="51"/>
      <c r="U25" s="51"/>
      <c r="V25" s="51"/>
      <c r="W25" s="51"/>
      <c r="X25" s="51"/>
      <c r="Y25" s="51"/>
      <c r="Z25" s="78" t="str">
        <f t="shared" si="5"/>
        <v xml:space="preserve"> </v>
      </c>
      <c r="AA25" s="51"/>
      <c r="AB25" s="51" t="str">
        <f t="shared" si="6"/>
        <v xml:space="preserve"> </v>
      </c>
      <c r="AC25" s="85" t="str">
        <f t="shared" si="0"/>
        <v xml:space="preserve"> </v>
      </c>
      <c r="AD25" s="51"/>
      <c r="AE25" s="76"/>
      <c r="AF25" s="126" t="str">
        <f>IF('Saisie SSSM'!I25="","",'Saisie SSSM'!I25)</f>
        <v/>
      </c>
      <c r="AG25" s="318" t="str">
        <f>IF('Saisie SSSM'!J25="","",'Saisie SSSM'!J25)</f>
        <v/>
      </c>
      <c r="AH25" s="126" t="str">
        <f>IF('Saisie SSSM'!K25="","",'Saisie SSSM'!K25)</f>
        <v/>
      </c>
      <c r="AI25" s="126" t="str">
        <f>IF('Saisie SSSM'!L25="","",'Saisie SSSM'!L25)</f>
        <v/>
      </c>
      <c r="AJ25" s="76"/>
      <c r="AK25" s="143" t="str">
        <f ca="1">IF(AL25="","",'Saisie initiale'!H25)</f>
        <v/>
      </c>
      <c r="AL25" s="304" t="str">
        <f ca="1">'Saisie initiale'!I25</f>
        <v/>
      </c>
      <c r="AM25" s="55"/>
      <c r="AN25" s="303">
        <f>'Saisie initiale'!T25</f>
        <v>0</v>
      </c>
      <c r="AO25" s="303">
        <f>'Saisie initiale'!V25</f>
        <v>0</v>
      </c>
      <c r="AP25" s="126" t="str">
        <f>IF('Saisie initiale'!W25="","",'Saisie initiale'!W25)</f>
        <v/>
      </c>
      <c r="AQ25" s="9"/>
      <c r="AR25" s="125"/>
      <c r="AS25" s="305" t="str">
        <f>IF('Saisie initiale'!AA25="","",'Saisie initiale'!AA25)</f>
        <v/>
      </c>
      <c r="AT25" s="166"/>
      <c r="AU25" s="9" t="str">
        <f t="shared" si="7"/>
        <v>20/01/2018</v>
      </c>
      <c r="AV25" s="127" t="str">
        <f t="shared" si="1"/>
        <v xml:space="preserve"> </v>
      </c>
      <c r="AX25" s="85" t="str">
        <f t="shared" si="2"/>
        <v>NON CONFORME</v>
      </c>
      <c r="AY25" s="85" t="str">
        <f t="shared" si="3"/>
        <v>NON CONFORME</v>
      </c>
      <c r="AZ25" s="104">
        <f t="shared" si="4"/>
        <v>0</v>
      </c>
    </row>
    <row r="26" spans="1:52" ht="15.75" x14ac:dyDescent="0.2">
      <c r="A26" s="51">
        <v>19</v>
      </c>
      <c r="B26" s="51" t="str">
        <f>IF(ISBLANK('Saisie initiale'!A26),"",'Saisie initiale'!A26)</f>
        <v/>
      </c>
      <c r="C26" s="51" t="str">
        <f>IF(ISBLANK('Saisie initiale'!B26),"",'Saisie initiale'!B26)</f>
        <v/>
      </c>
      <c r="D26" s="51" t="str">
        <f>IF(ISBLANK('Saisie initiale'!C26),"",'Saisie initiale'!C26)</f>
        <v/>
      </c>
      <c r="E26" s="51" t="str">
        <f>IF(ISBLANK('Saisie initiale'!D26),"",'Saisie initiale'!D26)</f>
        <v/>
      </c>
      <c r="F26" s="51" t="str">
        <f>IF(ISBLANK('Saisie initiale'!E26),"",'Saisie initiale'!E26)</f>
        <v/>
      </c>
      <c r="G26" s="51" t="str">
        <f>IF(ISBLANK('Saisie initiale'!F26),"",'Saisie initiale'!F26)</f>
        <v/>
      </c>
      <c r="H26" s="51" t="str">
        <f>IF(ISBLANK('Saisie initiale'!X26),"",'Saisie initiale'!X26)</f>
        <v/>
      </c>
      <c r="I26" s="6" t="str">
        <f>IF(ISBLANK('Saisie initiale'!Y26),"",'Saisie initiale'!Y26)</f>
        <v/>
      </c>
      <c r="J26" s="53"/>
      <c r="K26" s="53"/>
      <c r="L26" s="51"/>
      <c r="M26" s="51"/>
      <c r="N26" s="51"/>
      <c r="O26" s="79"/>
      <c r="P26" s="79"/>
      <c r="Q26" s="79"/>
      <c r="R26" s="79"/>
      <c r="S26" s="79"/>
      <c r="T26" s="51"/>
      <c r="U26" s="51"/>
      <c r="V26" s="51"/>
      <c r="W26" s="51"/>
      <c r="X26" s="51"/>
      <c r="Y26" s="51"/>
      <c r="Z26" s="78" t="str">
        <f t="shared" si="5"/>
        <v xml:space="preserve"> </v>
      </c>
      <c r="AA26" s="51"/>
      <c r="AB26" s="51" t="str">
        <f t="shared" si="6"/>
        <v xml:space="preserve"> </v>
      </c>
      <c r="AC26" s="85" t="str">
        <f t="shared" si="0"/>
        <v xml:space="preserve"> </v>
      </c>
      <c r="AD26" s="51"/>
      <c r="AE26" s="76"/>
      <c r="AF26" s="126" t="str">
        <f>IF('Saisie SSSM'!I26="","",'Saisie SSSM'!I26)</f>
        <v/>
      </c>
      <c r="AG26" s="318" t="str">
        <f>IF('Saisie SSSM'!J26="","",'Saisie SSSM'!J26)</f>
        <v/>
      </c>
      <c r="AH26" s="126" t="str">
        <f>IF('Saisie SSSM'!K26="","",'Saisie SSSM'!K26)</f>
        <v/>
      </c>
      <c r="AI26" s="126" t="str">
        <f>IF('Saisie SSSM'!L26="","",'Saisie SSSM'!L26)</f>
        <v/>
      </c>
      <c r="AJ26" s="76"/>
      <c r="AK26" s="143" t="str">
        <f ca="1">IF(AL26="","",'Saisie initiale'!H26)</f>
        <v/>
      </c>
      <c r="AL26" s="304" t="str">
        <f ca="1">'Saisie initiale'!I26</f>
        <v/>
      </c>
      <c r="AM26" s="55"/>
      <c r="AN26" s="303">
        <f>'Saisie initiale'!T26</f>
        <v>0</v>
      </c>
      <c r="AO26" s="303">
        <f>'Saisie initiale'!V26</f>
        <v>0</v>
      </c>
      <c r="AP26" s="126" t="str">
        <f>IF('Saisie initiale'!W26="","",'Saisie initiale'!W26)</f>
        <v/>
      </c>
      <c r="AQ26" s="9"/>
      <c r="AR26" s="125"/>
      <c r="AS26" s="305" t="str">
        <f>IF('Saisie initiale'!AA26="","",'Saisie initiale'!AA26)</f>
        <v/>
      </c>
      <c r="AT26" s="166"/>
      <c r="AU26" s="9" t="str">
        <f t="shared" si="7"/>
        <v>20/01/2018</v>
      </c>
      <c r="AV26" s="127" t="str">
        <f t="shared" si="1"/>
        <v xml:space="preserve"> </v>
      </c>
      <c r="AX26" s="85" t="str">
        <f t="shared" si="2"/>
        <v>NON CONFORME</v>
      </c>
      <c r="AY26" s="85" t="str">
        <f t="shared" si="3"/>
        <v>NON CONFORME</v>
      </c>
      <c r="AZ26" s="104">
        <f t="shared" si="4"/>
        <v>0</v>
      </c>
    </row>
    <row r="27" spans="1:52" ht="15.75" x14ac:dyDescent="0.2">
      <c r="A27" s="51">
        <v>20</v>
      </c>
      <c r="B27" s="51" t="str">
        <f>IF(ISBLANK('Saisie initiale'!A27),"",'Saisie initiale'!A27)</f>
        <v/>
      </c>
      <c r="C27" s="51" t="str">
        <f>IF(ISBLANK('Saisie initiale'!B27),"",'Saisie initiale'!B27)</f>
        <v/>
      </c>
      <c r="D27" s="51" t="str">
        <f>IF(ISBLANK('Saisie initiale'!C27),"",'Saisie initiale'!C27)</f>
        <v/>
      </c>
      <c r="E27" s="51" t="str">
        <f>IF(ISBLANK('Saisie initiale'!D27),"",'Saisie initiale'!D27)</f>
        <v/>
      </c>
      <c r="F27" s="51" t="str">
        <f>IF(ISBLANK('Saisie initiale'!E27),"",'Saisie initiale'!E27)</f>
        <v/>
      </c>
      <c r="G27" s="51" t="str">
        <f>IF(ISBLANK('Saisie initiale'!F27),"",'Saisie initiale'!F27)</f>
        <v/>
      </c>
      <c r="H27" s="51" t="str">
        <f>IF(ISBLANK('Saisie initiale'!X27),"",'Saisie initiale'!X27)</f>
        <v/>
      </c>
      <c r="I27" s="6" t="str">
        <f>IF(ISBLANK('Saisie initiale'!Y27),"",'Saisie initiale'!Y27)</f>
        <v/>
      </c>
      <c r="J27" s="53"/>
      <c r="K27" s="53"/>
      <c r="L27" s="51"/>
      <c r="M27" s="51"/>
      <c r="N27" s="51"/>
      <c r="O27" s="79"/>
      <c r="P27" s="79"/>
      <c r="Q27" s="79"/>
      <c r="R27" s="79"/>
      <c r="S27" s="79"/>
      <c r="T27" s="51"/>
      <c r="U27" s="51"/>
      <c r="V27" s="51"/>
      <c r="W27" s="51"/>
      <c r="X27" s="51"/>
      <c r="Y27" s="51"/>
      <c r="Z27" s="78" t="str">
        <f t="shared" si="5"/>
        <v xml:space="preserve"> </v>
      </c>
      <c r="AA27" s="51"/>
      <c r="AB27" s="51" t="str">
        <f t="shared" si="6"/>
        <v xml:space="preserve"> </v>
      </c>
      <c r="AC27" s="85" t="str">
        <f t="shared" si="0"/>
        <v xml:space="preserve"> </v>
      </c>
      <c r="AD27" s="51"/>
      <c r="AE27" s="76"/>
      <c r="AF27" s="126" t="str">
        <f>IF('Saisie SSSM'!I27="","",'Saisie SSSM'!I27)</f>
        <v/>
      </c>
      <c r="AG27" s="318" t="str">
        <f>IF('Saisie SSSM'!J27="","",'Saisie SSSM'!J27)</f>
        <v/>
      </c>
      <c r="AH27" s="126" t="str">
        <f>IF('Saisie SSSM'!K27="","",'Saisie SSSM'!K27)</f>
        <v/>
      </c>
      <c r="AI27" s="126" t="str">
        <f>IF('Saisie SSSM'!L27="","",'Saisie SSSM'!L27)</f>
        <v/>
      </c>
      <c r="AJ27" s="76"/>
      <c r="AK27" s="143" t="str">
        <f ca="1">IF(AL27="","",'Saisie initiale'!H27)</f>
        <v/>
      </c>
      <c r="AL27" s="304" t="str">
        <f ca="1">'Saisie initiale'!I27</f>
        <v/>
      </c>
      <c r="AM27" s="55"/>
      <c r="AN27" s="303">
        <f>'Saisie initiale'!T27</f>
        <v>0</v>
      </c>
      <c r="AO27" s="303">
        <f>'Saisie initiale'!V27</f>
        <v>0</v>
      </c>
      <c r="AP27" s="126" t="str">
        <f>IF('Saisie initiale'!W27="","",'Saisie initiale'!W27)</f>
        <v/>
      </c>
      <c r="AQ27" s="9"/>
      <c r="AR27" s="125"/>
      <c r="AS27" s="305" t="str">
        <f>IF('Saisie initiale'!AA27="","",'Saisie initiale'!AA27)</f>
        <v/>
      </c>
      <c r="AT27" s="166"/>
      <c r="AU27" s="9" t="str">
        <f t="shared" si="7"/>
        <v>20/01/2018</v>
      </c>
      <c r="AV27" s="127" t="str">
        <f t="shared" si="1"/>
        <v xml:space="preserve"> </v>
      </c>
      <c r="AX27" s="85" t="str">
        <f t="shared" si="2"/>
        <v>NON CONFORME</v>
      </c>
      <c r="AY27" s="85" t="str">
        <f t="shared" si="3"/>
        <v>NON CONFORME</v>
      </c>
      <c r="AZ27" s="104">
        <f t="shared" si="4"/>
        <v>0</v>
      </c>
    </row>
    <row r="28" spans="1:52" ht="15.75" x14ac:dyDescent="0.2">
      <c r="A28" s="51">
        <v>21</v>
      </c>
      <c r="B28" s="51" t="str">
        <f>IF(ISBLANK('Saisie initiale'!A28),"",'Saisie initiale'!A28)</f>
        <v/>
      </c>
      <c r="C28" s="51" t="str">
        <f>IF(ISBLANK('Saisie initiale'!B28),"",'Saisie initiale'!B28)</f>
        <v/>
      </c>
      <c r="D28" s="51" t="str">
        <f>IF(ISBLANK('Saisie initiale'!C28),"",'Saisie initiale'!C28)</f>
        <v/>
      </c>
      <c r="E28" s="51" t="str">
        <f>IF(ISBLANK('Saisie initiale'!D28),"",'Saisie initiale'!D28)</f>
        <v/>
      </c>
      <c r="F28" s="51" t="str">
        <f>IF(ISBLANK('Saisie initiale'!E28),"",'Saisie initiale'!E28)</f>
        <v/>
      </c>
      <c r="G28" s="51" t="str">
        <f>IF(ISBLANK('Saisie initiale'!F28),"",'Saisie initiale'!F28)</f>
        <v/>
      </c>
      <c r="H28" s="51" t="str">
        <f>IF(ISBLANK('Saisie initiale'!X28),"",'Saisie initiale'!X28)</f>
        <v/>
      </c>
      <c r="I28" s="6" t="str">
        <f>IF(ISBLANK('Saisie initiale'!Y28),"",'Saisie initiale'!Y28)</f>
        <v/>
      </c>
      <c r="J28" s="53"/>
      <c r="K28" s="53"/>
      <c r="L28" s="51"/>
      <c r="M28" s="51"/>
      <c r="N28" s="51"/>
      <c r="O28" s="79"/>
      <c r="P28" s="79"/>
      <c r="Q28" s="79"/>
      <c r="R28" s="79"/>
      <c r="S28" s="79"/>
      <c r="T28" s="51"/>
      <c r="U28" s="51"/>
      <c r="V28" s="51"/>
      <c r="W28" s="51"/>
      <c r="X28" s="51"/>
      <c r="Y28" s="51"/>
      <c r="Z28" s="78" t="str">
        <f t="shared" si="5"/>
        <v xml:space="preserve"> </v>
      </c>
      <c r="AA28" s="51"/>
      <c r="AB28" s="51" t="str">
        <f t="shared" si="6"/>
        <v xml:space="preserve"> </v>
      </c>
      <c r="AC28" s="85" t="str">
        <f t="shared" si="0"/>
        <v xml:space="preserve"> </v>
      </c>
      <c r="AD28" s="51"/>
      <c r="AE28" s="76"/>
      <c r="AF28" s="126" t="str">
        <f>IF('Saisie SSSM'!I28="","",'Saisie SSSM'!I28)</f>
        <v/>
      </c>
      <c r="AG28" s="318" t="str">
        <f>IF('Saisie SSSM'!J28="","",'Saisie SSSM'!J28)</f>
        <v/>
      </c>
      <c r="AH28" s="126" t="str">
        <f>IF('Saisie SSSM'!K28="","",'Saisie SSSM'!K28)</f>
        <v/>
      </c>
      <c r="AI28" s="126" t="str">
        <f>IF('Saisie SSSM'!L28="","",'Saisie SSSM'!L28)</f>
        <v/>
      </c>
      <c r="AJ28" s="76"/>
      <c r="AK28" s="143" t="str">
        <f ca="1">IF(AL28="","",'Saisie initiale'!H28)</f>
        <v/>
      </c>
      <c r="AL28" s="304" t="str">
        <f ca="1">'Saisie initiale'!I28</f>
        <v/>
      </c>
      <c r="AM28" s="55"/>
      <c r="AN28" s="303">
        <f>'Saisie initiale'!T28</f>
        <v>0</v>
      </c>
      <c r="AO28" s="303">
        <f>'Saisie initiale'!V28</f>
        <v>0</v>
      </c>
      <c r="AP28" s="126" t="str">
        <f>IF('Saisie initiale'!W28="","",'Saisie initiale'!W28)</f>
        <v/>
      </c>
      <c r="AQ28" s="9"/>
      <c r="AR28" s="125"/>
      <c r="AS28" s="305" t="str">
        <f>IF('Saisie initiale'!AA28="","",'Saisie initiale'!AA28)</f>
        <v/>
      </c>
      <c r="AT28" s="166"/>
      <c r="AU28" s="9" t="str">
        <f t="shared" si="7"/>
        <v>20/01/2018</v>
      </c>
      <c r="AV28" s="127" t="str">
        <f t="shared" si="1"/>
        <v xml:space="preserve"> </v>
      </c>
      <c r="AX28" s="85" t="str">
        <f t="shared" si="2"/>
        <v>NON CONFORME</v>
      </c>
      <c r="AY28" s="85" t="str">
        <f t="shared" si="3"/>
        <v>NON CONFORME</v>
      </c>
      <c r="AZ28" s="104">
        <f t="shared" si="4"/>
        <v>0</v>
      </c>
    </row>
    <row r="29" spans="1:52" ht="15.75" x14ac:dyDescent="0.2">
      <c r="A29" s="51">
        <v>22</v>
      </c>
      <c r="B29" s="51" t="str">
        <f>IF(ISBLANK('Saisie initiale'!A29),"",'Saisie initiale'!A29)</f>
        <v/>
      </c>
      <c r="C29" s="51" t="str">
        <f>IF(ISBLANK('Saisie initiale'!B29),"",'Saisie initiale'!B29)</f>
        <v/>
      </c>
      <c r="D29" s="51" t="str">
        <f>IF(ISBLANK('Saisie initiale'!C29),"",'Saisie initiale'!C29)</f>
        <v/>
      </c>
      <c r="E29" s="51" t="str">
        <f>IF(ISBLANK('Saisie initiale'!D29),"",'Saisie initiale'!D29)</f>
        <v/>
      </c>
      <c r="F29" s="51" t="str">
        <f>IF(ISBLANK('Saisie initiale'!E29),"",'Saisie initiale'!E29)</f>
        <v/>
      </c>
      <c r="G29" s="51" t="str">
        <f>IF(ISBLANK('Saisie initiale'!F29),"",'Saisie initiale'!F29)</f>
        <v/>
      </c>
      <c r="H29" s="51" t="str">
        <f>IF(ISBLANK('Saisie initiale'!X29),"",'Saisie initiale'!X29)</f>
        <v/>
      </c>
      <c r="I29" s="6" t="str">
        <f>IF(ISBLANK('Saisie initiale'!Y29),"",'Saisie initiale'!Y29)</f>
        <v/>
      </c>
      <c r="J29" s="53"/>
      <c r="K29" s="53"/>
      <c r="L29" s="51"/>
      <c r="M29" s="51"/>
      <c r="N29" s="51"/>
      <c r="O29" s="79"/>
      <c r="P29" s="79"/>
      <c r="Q29" s="79"/>
      <c r="R29" s="79"/>
      <c r="S29" s="79"/>
      <c r="T29" s="51"/>
      <c r="U29" s="51"/>
      <c r="V29" s="51"/>
      <c r="W29" s="51"/>
      <c r="X29" s="51"/>
      <c r="Y29" s="51"/>
      <c r="Z29" s="78" t="str">
        <f t="shared" si="5"/>
        <v xml:space="preserve"> </v>
      </c>
      <c r="AA29" s="51"/>
      <c r="AB29" s="51" t="str">
        <f t="shared" si="6"/>
        <v xml:space="preserve"> </v>
      </c>
      <c r="AC29" s="85" t="str">
        <f t="shared" si="0"/>
        <v xml:space="preserve"> </v>
      </c>
      <c r="AD29" s="51"/>
      <c r="AE29" s="76"/>
      <c r="AF29" s="126" t="str">
        <f>IF('Saisie SSSM'!I29="","",'Saisie SSSM'!I29)</f>
        <v/>
      </c>
      <c r="AG29" s="318" t="str">
        <f>IF('Saisie SSSM'!J29="","",'Saisie SSSM'!J29)</f>
        <v/>
      </c>
      <c r="AH29" s="126" t="str">
        <f>IF('Saisie SSSM'!K29="","",'Saisie SSSM'!K29)</f>
        <v/>
      </c>
      <c r="AI29" s="126" t="str">
        <f>IF('Saisie SSSM'!L29="","",'Saisie SSSM'!L29)</f>
        <v/>
      </c>
      <c r="AJ29" s="76"/>
      <c r="AK29" s="143" t="str">
        <f ca="1">IF(AL29="","",'Saisie initiale'!H29)</f>
        <v/>
      </c>
      <c r="AL29" s="304" t="str">
        <f ca="1">'Saisie initiale'!I29</f>
        <v/>
      </c>
      <c r="AM29" s="55"/>
      <c r="AN29" s="303">
        <f>'Saisie initiale'!T29</f>
        <v>0</v>
      </c>
      <c r="AO29" s="303">
        <f>'Saisie initiale'!V29</f>
        <v>0</v>
      </c>
      <c r="AP29" s="126" t="str">
        <f>IF('Saisie initiale'!W29="","",'Saisie initiale'!W29)</f>
        <v/>
      </c>
      <c r="AQ29" s="9"/>
      <c r="AR29" s="125"/>
      <c r="AS29" s="305" t="str">
        <f>IF('Saisie initiale'!AA29="","",'Saisie initiale'!AA29)</f>
        <v/>
      </c>
      <c r="AT29" s="166"/>
      <c r="AU29" s="9" t="str">
        <f t="shared" si="7"/>
        <v>20/01/2018</v>
      </c>
      <c r="AV29" s="127" t="str">
        <f t="shared" si="1"/>
        <v xml:space="preserve"> </v>
      </c>
      <c r="AX29" s="85" t="str">
        <f t="shared" si="2"/>
        <v>NON CONFORME</v>
      </c>
      <c r="AY29" s="85" t="str">
        <f t="shared" si="3"/>
        <v>NON CONFORME</v>
      </c>
      <c r="AZ29" s="104">
        <f t="shared" si="4"/>
        <v>0</v>
      </c>
    </row>
    <row r="30" spans="1:52" ht="15.75" x14ac:dyDescent="0.2">
      <c r="A30" s="51">
        <v>23</v>
      </c>
      <c r="B30" s="51" t="str">
        <f>IF(ISBLANK('Saisie initiale'!A30),"",'Saisie initiale'!A30)</f>
        <v/>
      </c>
      <c r="C30" s="51" t="str">
        <f>IF(ISBLANK('Saisie initiale'!B30),"",'Saisie initiale'!B30)</f>
        <v/>
      </c>
      <c r="D30" s="51" t="str">
        <f>IF(ISBLANK('Saisie initiale'!C30),"",'Saisie initiale'!C30)</f>
        <v/>
      </c>
      <c r="E30" s="51" t="str">
        <f>IF(ISBLANK('Saisie initiale'!D30),"",'Saisie initiale'!D30)</f>
        <v/>
      </c>
      <c r="F30" s="51" t="str">
        <f>IF(ISBLANK('Saisie initiale'!E30),"",'Saisie initiale'!E30)</f>
        <v/>
      </c>
      <c r="G30" s="51" t="str">
        <f>IF(ISBLANK('Saisie initiale'!F30),"",'Saisie initiale'!F30)</f>
        <v/>
      </c>
      <c r="H30" s="51" t="str">
        <f>IF(ISBLANK('Saisie initiale'!X30),"",'Saisie initiale'!X30)</f>
        <v/>
      </c>
      <c r="I30" s="6" t="str">
        <f>IF(ISBLANK('Saisie initiale'!Y30),"",'Saisie initiale'!Y30)</f>
        <v/>
      </c>
      <c r="J30" s="53"/>
      <c r="K30" s="53"/>
      <c r="L30" s="51"/>
      <c r="M30" s="51"/>
      <c r="N30" s="51"/>
      <c r="O30" s="79"/>
      <c r="P30" s="79"/>
      <c r="Q30" s="79"/>
      <c r="R30" s="79"/>
      <c r="S30" s="79"/>
      <c r="T30" s="51"/>
      <c r="U30" s="51"/>
      <c r="V30" s="51"/>
      <c r="W30" s="51"/>
      <c r="X30" s="51"/>
      <c r="Y30" s="51"/>
      <c r="Z30" s="78" t="str">
        <f t="shared" si="5"/>
        <v xml:space="preserve"> </v>
      </c>
      <c r="AA30" s="51"/>
      <c r="AB30" s="51" t="str">
        <f t="shared" si="6"/>
        <v xml:space="preserve"> </v>
      </c>
      <c r="AC30" s="85" t="str">
        <f t="shared" si="0"/>
        <v xml:space="preserve"> </v>
      </c>
      <c r="AD30" s="51"/>
      <c r="AE30" s="76"/>
      <c r="AF30" s="126" t="str">
        <f>IF('Saisie SSSM'!I30="","",'Saisie SSSM'!I30)</f>
        <v/>
      </c>
      <c r="AG30" s="318" t="str">
        <f>IF('Saisie SSSM'!J30="","",'Saisie SSSM'!J30)</f>
        <v/>
      </c>
      <c r="AH30" s="126" t="str">
        <f>IF('Saisie SSSM'!K30="","",'Saisie SSSM'!K30)</f>
        <v/>
      </c>
      <c r="AI30" s="126" t="str">
        <f>IF('Saisie SSSM'!L30="","",'Saisie SSSM'!L30)</f>
        <v/>
      </c>
      <c r="AJ30" s="76"/>
      <c r="AK30" s="143" t="str">
        <f ca="1">IF(AL30="","",'Saisie initiale'!H30)</f>
        <v/>
      </c>
      <c r="AL30" s="304" t="str">
        <f ca="1">'Saisie initiale'!I30</f>
        <v/>
      </c>
      <c r="AM30" s="55"/>
      <c r="AN30" s="303">
        <f>'Saisie initiale'!T30</f>
        <v>0</v>
      </c>
      <c r="AO30" s="303">
        <f>'Saisie initiale'!V30</f>
        <v>0</v>
      </c>
      <c r="AP30" s="126" t="str">
        <f>IF('Saisie initiale'!W30="","",'Saisie initiale'!W30)</f>
        <v/>
      </c>
      <c r="AQ30" s="9"/>
      <c r="AR30" s="125"/>
      <c r="AS30" s="305" t="str">
        <f>IF('Saisie initiale'!AA30="","",'Saisie initiale'!AA30)</f>
        <v/>
      </c>
      <c r="AT30" s="166"/>
      <c r="AU30" s="9" t="str">
        <f t="shared" si="7"/>
        <v>20/01/2018</v>
      </c>
      <c r="AV30" s="127" t="str">
        <f t="shared" si="1"/>
        <v xml:space="preserve"> </v>
      </c>
      <c r="AX30" s="85" t="str">
        <f t="shared" si="2"/>
        <v>NON CONFORME</v>
      </c>
      <c r="AY30" s="85" t="str">
        <f t="shared" si="3"/>
        <v>NON CONFORME</v>
      </c>
      <c r="AZ30" s="104">
        <f t="shared" si="4"/>
        <v>0</v>
      </c>
    </row>
    <row r="31" spans="1:52" ht="15.75" x14ac:dyDescent="0.2">
      <c r="A31" s="51">
        <v>24</v>
      </c>
      <c r="B31" s="51" t="str">
        <f>IF(ISBLANK('Saisie initiale'!A31),"",'Saisie initiale'!A31)</f>
        <v/>
      </c>
      <c r="C31" s="51" t="str">
        <f>IF(ISBLANK('Saisie initiale'!B31),"",'Saisie initiale'!B31)</f>
        <v/>
      </c>
      <c r="D31" s="51" t="str">
        <f>IF(ISBLANK('Saisie initiale'!C31),"",'Saisie initiale'!C31)</f>
        <v/>
      </c>
      <c r="E31" s="51" t="str">
        <f>IF(ISBLANK('Saisie initiale'!D31),"",'Saisie initiale'!D31)</f>
        <v/>
      </c>
      <c r="F31" s="51" t="str">
        <f>IF(ISBLANK('Saisie initiale'!E31),"",'Saisie initiale'!E31)</f>
        <v/>
      </c>
      <c r="G31" s="51" t="str">
        <f>IF(ISBLANK('Saisie initiale'!F31),"",'Saisie initiale'!F31)</f>
        <v/>
      </c>
      <c r="H31" s="51" t="str">
        <f>IF(ISBLANK('Saisie initiale'!X31),"",'Saisie initiale'!X31)</f>
        <v/>
      </c>
      <c r="I31" s="6" t="str">
        <f>IF(ISBLANK('Saisie initiale'!Y31),"",'Saisie initiale'!Y31)</f>
        <v/>
      </c>
      <c r="J31" s="53"/>
      <c r="K31" s="53"/>
      <c r="L31" s="51"/>
      <c r="M31" s="51"/>
      <c r="N31" s="51"/>
      <c r="O31" s="79"/>
      <c r="P31" s="79"/>
      <c r="Q31" s="79"/>
      <c r="R31" s="79"/>
      <c r="S31" s="79"/>
      <c r="T31" s="51"/>
      <c r="U31" s="51"/>
      <c r="V31" s="51"/>
      <c r="W31" s="51"/>
      <c r="X31" s="51"/>
      <c r="Y31" s="51"/>
      <c r="Z31" s="78" t="str">
        <f t="shared" si="5"/>
        <v xml:space="preserve"> </v>
      </c>
      <c r="AA31" s="51"/>
      <c r="AB31" s="51" t="str">
        <f t="shared" si="6"/>
        <v xml:space="preserve"> </v>
      </c>
      <c r="AC31" s="85" t="str">
        <f t="shared" si="0"/>
        <v xml:space="preserve"> </v>
      </c>
      <c r="AD31" s="51"/>
      <c r="AE31" s="76"/>
      <c r="AF31" s="126" t="str">
        <f>IF('Saisie SSSM'!I31="","",'Saisie SSSM'!I31)</f>
        <v/>
      </c>
      <c r="AG31" s="318" t="str">
        <f>IF('Saisie SSSM'!J31="","",'Saisie SSSM'!J31)</f>
        <v/>
      </c>
      <c r="AH31" s="126" t="str">
        <f>IF('Saisie SSSM'!K31="","",'Saisie SSSM'!K31)</f>
        <v/>
      </c>
      <c r="AI31" s="126" t="str">
        <f>IF('Saisie SSSM'!L31="","",'Saisie SSSM'!L31)</f>
        <v/>
      </c>
      <c r="AJ31" s="76"/>
      <c r="AK31" s="143" t="str">
        <f ca="1">IF(AL31="","",'Saisie initiale'!H31)</f>
        <v/>
      </c>
      <c r="AL31" s="304" t="str">
        <f ca="1">'Saisie initiale'!I31</f>
        <v/>
      </c>
      <c r="AM31" s="55"/>
      <c r="AN31" s="303">
        <f>'Saisie initiale'!T31</f>
        <v>0</v>
      </c>
      <c r="AO31" s="303">
        <f>'Saisie initiale'!V31</f>
        <v>0</v>
      </c>
      <c r="AP31" s="126" t="str">
        <f>IF('Saisie initiale'!W31="","",'Saisie initiale'!W31)</f>
        <v/>
      </c>
      <c r="AQ31" s="9"/>
      <c r="AR31" s="125"/>
      <c r="AS31" s="305" t="str">
        <f>IF('Saisie initiale'!AA31="","",'Saisie initiale'!AA31)</f>
        <v/>
      </c>
      <c r="AT31" s="166"/>
      <c r="AU31" s="9" t="str">
        <f t="shared" si="7"/>
        <v>20/01/2018</v>
      </c>
      <c r="AV31" s="127" t="str">
        <f t="shared" si="1"/>
        <v xml:space="preserve"> </v>
      </c>
      <c r="AX31" s="85" t="str">
        <f t="shared" si="2"/>
        <v>NON CONFORME</v>
      </c>
      <c r="AY31" s="85" t="str">
        <f t="shared" si="3"/>
        <v>NON CONFORME</v>
      </c>
      <c r="AZ31" s="104">
        <f t="shared" si="4"/>
        <v>0</v>
      </c>
    </row>
    <row r="32" spans="1:52" ht="15.75" x14ac:dyDescent="0.2">
      <c r="A32" s="51">
        <v>25</v>
      </c>
      <c r="B32" s="51" t="str">
        <f>IF(ISBLANK('Saisie initiale'!A32),"",'Saisie initiale'!A32)</f>
        <v/>
      </c>
      <c r="C32" s="51" t="str">
        <f>IF(ISBLANK('Saisie initiale'!B32),"",'Saisie initiale'!B32)</f>
        <v/>
      </c>
      <c r="D32" s="51" t="str">
        <f>IF(ISBLANK('Saisie initiale'!C32),"",'Saisie initiale'!C32)</f>
        <v/>
      </c>
      <c r="E32" s="51" t="str">
        <f>IF(ISBLANK('Saisie initiale'!D32),"",'Saisie initiale'!D32)</f>
        <v/>
      </c>
      <c r="F32" s="51" t="str">
        <f>IF(ISBLANK('Saisie initiale'!E32),"",'Saisie initiale'!E32)</f>
        <v/>
      </c>
      <c r="G32" s="51" t="str">
        <f>IF(ISBLANK('Saisie initiale'!F32),"",'Saisie initiale'!F32)</f>
        <v/>
      </c>
      <c r="H32" s="51" t="str">
        <f>IF(ISBLANK('Saisie initiale'!X32),"",'Saisie initiale'!X32)</f>
        <v/>
      </c>
      <c r="I32" s="6" t="str">
        <f>IF(ISBLANK('Saisie initiale'!Y32),"",'Saisie initiale'!Y32)</f>
        <v/>
      </c>
      <c r="J32" s="53"/>
      <c r="K32" s="53"/>
      <c r="L32" s="51"/>
      <c r="M32" s="51"/>
      <c r="N32" s="51"/>
      <c r="O32" s="79"/>
      <c r="P32" s="79"/>
      <c r="Q32" s="79"/>
      <c r="R32" s="79"/>
      <c r="S32" s="79"/>
      <c r="T32" s="51"/>
      <c r="U32" s="51"/>
      <c r="V32" s="51"/>
      <c r="W32" s="51"/>
      <c r="X32" s="51"/>
      <c r="Y32" s="51"/>
      <c r="Z32" s="78" t="str">
        <f t="shared" si="5"/>
        <v xml:space="preserve"> </v>
      </c>
      <c r="AA32" s="51"/>
      <c r="AB32" s="51" t="str">
        <f t="shared" si="6"/>
        <v xml:space="preserve"> </v>
      </c>
      <c r="AC32" s="85" t="str">
        <f t="shared" si="0"/>
        <v xml:space="preserve"> </v>
      </c>
      <c r="AD32" s="51"/>
      <c r="AE32" s="76"/>
      <c r="AF32" s="126" t="str">
        <f>IF('Saisie SSSM'!I32="","",'Saisie SSSM'!I32)</f>
        <v/>
      </c>
      <c r="AG32" s="318" t="str">
        <f>IF('Saisie SSSM'!J32="","",'Saisie SSSM'!J32)</f>
        <v/>
      </c>
      <c r="AH32" s="126" t="str">
        <f>IF('Saisie SSSM'!K32="","",'Saisie SSSM'!K32)</f>
        <v/>
      </c>
      <c r="AI32" s="126" t="str">
        <f>IF('Saisie SSSM'!L32="","",'Saisie SSSM'!L32)</f>
        <v/>
      </c>
      <c r="AJ32" s="76"/>
      <c r="AK32" s="143" t="str">
        <f ca="1">IF(AL32="","",'Saisie initiale'!H32)</f>
        <v/>
      </c>
      <c r="AL32" s="304" t="str">
        <f ca="1">'Saisie initiale'!I32</f>
        <v/>
      </c>
      <c r="AM32" s="55"/>
      <c r="AN32" s="303">
        <f>'Saisie initiale'!T32</f>
        <v>0</v>
      </c>
      <c r="AO32" s="303">
        <f>'Saisie initiale'!V32</f>
        <v>0</v>
      </c>
      <c r="AP32" s="126" t="str">
        <f>IF('Saisie initiale'!W32="","",'Saisie initiale'!W32)</f>
        <v/>
      </c>
      <c r="AQ32" s="9"/>
      <c r="AR32" s="125"/>
      <c r="AS32" s="305" t="str">
        <f>IF('Saisie initiale'!AA32="","",'Saisie initiale'!AA32)</f>
        <v/>
      </c>
      <c r="AT32" s="166"/>
      <c r="AU32" s="9" t="str">
        <f t="shared" si="7"/>
        <v>20/01/2018</v>
      </c>
      <c r="AV32" s="127" t="str">
        <f t="shared" si="1"/>
        <v xml:space="preserve"> </v>
      </c>
      <c r="AX32" s="85" t="str">
        <f t="shared" si="2"/>
        <v>NON CONFORME</v>
      </c>
      <c r="AY32" s="85" t="str">
        <f t="shared" si="3"/>
        <v>NON CONFORME</v>
      </c>
      <c r="AZ32" s="104">
        <f t="shared" si="4"/>
        <v>0</v>
      </c>
    </row>
    <row r="33" spans="1:52" ht="15.75" x14ac:dyDescent="0.2">
      <c r="A33" s="51">
        <v>26</v>
      </c>
      <c r="B33" s="51" t="str">
        <f>IF(ISBLANK('Saisie initiale'!A33),"",'Saisie initiale'!A33)</f>
        <v/>
      </c>
      <c r="C33" s="51" t="str">
        <f>IF(ISBLANK('Saisie initiale'!B33),"",'Saisie initiale'!B33)</f>
        <v/>
      </c>
      <c r="D33" s="51" t="str">
        <f>IF(ISBLANK('Saisie initiale'!C33),"",'Saisie initiale'!C33)</f>
        <v/>
      </c>
      <c r="E33" s="51" t="str">
        <f>IF(ISBLANK('Saisie initiale'!D33),"",'Saisie initiale'!D33)</f>
        <v/>
      </c>
      <c r="F33" s="51" t="str">
        <f>IF(ISBLANK('Saisie initiale'!E33),"",'Saisie initiale'!E33)</f>
        <v/>
      </c>
      <c r="G33" s="51" t="str">
        <f>IF(ISBLANK('Saisie initiale'!F33),"",'Saisie initiale'!F33)</f>
        <v/>
      </c>
      <c r="H33" s="51" t="str">
        <f>IF(ISBLANK('Saisie initiale'!X33),"",'Saisie initiale'!X33)</f>
        <v/>
      </c>
      <c r="I33" s="6" t="str">
        <f>IF(ISBLANK('Saisie initiale'!Y33),"",'Saisie initiale'!Y33)</f>
        <v/>
      </c>
      <c r="J33" s="53"/>
      <c r="K33" s="53"/>
      <c r="L33" s="51"/>
      <c r="M33" s="51"/>
      <c r="N33" s="51"/>
      <c r="O33" s="79"/>
      <c r="P33" s="79"/>
      <c r="Q33" s="79"/>
      <c r="R33" s="79"/>
      <c r="S33" s="79"/>
      <c r="T33" s="51"/>
      <c r="U33" s="51"/>
      <c r="V33" s="51"/>
      <c r="W33" s="51"/>
      <c r="X33" s="51"/>
      <c r="Y33" s="51"/>
      <c r="Z33" s="78" t="str">
        <f t="shared" si="5"/>
        <v xml:space="preserve"> </v>
      </c>
      <c r="AA33" s="51"/>
      <c r="AB33" s="51" t="str">
        <f t="shared" si="6"/>
        <v xml:space="preserve"> </v>
      </c>
      <c r="AC33" s="85" t="str">
        <f t="shared" si="0"/>
        <v xml:space="preserve"> </v>
      </c>
      <c r="AD33" s="51"/>
      <c r="AE33" s="76"/>
      <c r="AF33" s="126" t="str">
        <f>IF('Saisie SSSM'!I33="","",'Saisie SSSM'!I33)</f>
        <v/>
      </c>
      <c r="AG33" s="318" t="str">
        <f>IF('Saisie SSSM'!J33="","",'Saisie SSSM'!J33)</f>
        <v/>
      </c>
      <c r="AH33" s="126" t="str">
        <f>IF('Saisie SSSM'!K33="","",'Saisie SSSM'!K33)</f>
        <v/>
      </c>
      <c r="AI33" s="126" t="str">
        <f>IF('Saisie SSSM'!L33="","",'Saisie SSSM'!L33)</f>
        <v/>
      </c>
      <c r="AJ33" s="76"/>
      <c r="AK33" s="143" t="str">
        <f ca="1">IF(AL33="","",'Saisie initiale'!H33)</f>
        <v/>
      </c>
      <c r="AL33" s="304" t="str">
        <f ca="1">'Saisie initiale'!I33</f>
        <v/>
      </c>
      <c r="AM33" s="55"/>
      <c r="AN33" s="303">
        <f>'Saisie initiale'!T33</f>
        <v>0</v>
      </c>
      <c r="AO33" s="303">
        <f>'Saisie initiale'!V33</f>
        <v>0</v>
      </c>
      <c r="AP33" s="126" t="str">
        <f>IF('Saisie initiale'!W33="","",'Saisie initiale'!W33)</f>
        <v/>
      </c>
      <c r="AQ33" s="9"/>
      <c r="AR33" s="125"/>
      <c r="AS33" s="305" t="str">
        <f>IF('Saisie initiale'!AA33="","",'Saisie initiale'!AA33)</f>
        <v/>
      </c>
      <c r="AT33" s="166"/>
      <c r="AU33" s="9" t="str">
        <f t="shared" si="7"/>
        <v>20/01/2018</v>
      </c>
      <c r="AV33" s="127" t="str">
        <f t="shared" si="1"/>
        <v xml:space="preserve"> </v>
      </c>
      <c r="AX33" s="85" t="str">
        <f t="shared" si="2"/>
        <v>NON CONFORME</v>
      </c>
      <c r="AY33" s="85" t="str">
        <f t="shared" si="3"/>
        <v>NON CONFORME</v>
      </c>
      <c r="AZ33" s="104">
        <f t="shared" si="4"/>
        <v>0</v>
      </c>
    </row>
    <row r="34" spans="1:52" ht="15.75" x14ac:dyDescent="0.2">
      <c r="A34" s="51">
        <v>27</v>
      </c>
      <c r="B34" s="51" t="str">
        <f>IF(ISBLANK('Saisie initiale'!A34),"",'Saisie initiale'!A34)</f>
        <v/>
      </c>
      <c r="C34" s="51" t="str">
        <f>IF(ISBLANK('Saisie initiale'!B34),"",'Saisie initiale'!B34)</f>
        <v/>
      </c>
      <c r="D34" s="51" t="str">
        <f>IF(ISBLANK('Saisie initiale'!C34),"",'Saisie initiale'!C34)</f>
        <v/>
      </c>
      <c r="E34" s="51" t="str">
        <f>IF(ISBLANK('Saisie initiale'!D34),"",'Saisie initiale'!D34)</f>
        <v/>
      </c>
      <c r="F34" s="51" t="str">
        <f>IF(ISBLANK('Saisie initiale'!E34),"",'Saisie initiale'!E34)</f>
        <v/>
      </c>
      <c r="G34" s="51" t="str">
        <f>IF(ISBLANK('Saisie initiale'!F34),"",'Saisie initiale'!F34)</f>
        <v/>
      </c>
      <c r="H34" s="51" t="str">
        <f>IF(ISBLANK('Saisie initiale'!X34),"",'Saisie initiale'!X34)</f>
        <v/>
      </c>
      <c r="I34" s="6" t="str">
        <f>IF(ISBLANK('Saisie initiale'!Y34),"",'Saisie initiale'!Y34)</f>
        <v/>
      </c>
      <c r="J34" s="53"/>
      <c r="K34" s="53"/>
      <c r="L34" s="51"/>
      <c r="M34" s="51"/>
      <c r="N34" s="51"/>
      <c r="O34" s="79"/>
      <c r="P34" s="79"/>
      <c r="Q34" s="79"/>
      <c r="R34" s="79"/>
      <c r="S34" s="79"/>
      <c r="T34" s="51"/>
      <c r="U34" s="51"/>
      <c r="V34" s="51"/>
      <c r="W34" s="51"/>
      <c r="X34" s="51"/>
      <c r="Y34" s="51"/>
      <c r="Z34" s="78" t="str">
        <f t="shared" si="5"/>
        <v xml:space="preserve"> </v>
      </c>
      <c r="AA34" s="51"/>
      <c r="AB34" s="51" t="str">
        <f t="shared" si="6"/>
        <v xml:space="preserve"> </v>
      </c>
      <c r="AC34" s="85" t="str">
        <f t="shared" si="0"/>
        <v xml:space="preserve"> </v>
      </c>
      <c r="AD34" s="51"/>
      <c r="AE34" s="76"/>
      <c r="AF34" s="126" t="str">
        <f>IF('Saisie SSSM'!I34="","",'Saisie SSSM'!I34)</f>
        <v/>
      </c>
      <c r="AG34" s="318" t="str">
        <f>IF('Saisie SSSM'!J34="","",'Saisie SSSM'!J34)</f>
        <v/>
      </c>
      <c r="AH34" s="126" t="str">
        <f>IF('Saisie SSSM'!K34="","",'Saisie SSSM'!K34)</f>
        <v/>
      </c>
      <c r="AI34" s="126" t="str">
        <f>IF('Saisie SSSM'!L34="","",'Saisie SSSM'!L34)</f>
        <v/>
      </c>
      <c r="AJ34" s="76"/>
      <c r="AK34" s="143" t="str">
        <f ca="1">IF(AL34="","",'Saisie initiale'!H34)</f>
        <v/>
      </c>
      <c r="AL34" s="304" t="str">
        <f ca="1">'Saisie initiale'!I34</f>
        <v/>
      </c>
      <c r="AM34" s="55"/>
      <c r="AN34" s="303">
        <f>'Saisie initiale'!T34</f>
        <v>0</v>
      </c>
      <c r="AO34" s="303">
        <f>'Saisie initiale'!V34</f>
        <v>0</v>
      </c>
      <c r="AP34" s="126" t="str">
        <f>IF('Saisie initiale'!W34="","",'Saisie initiale'!W34)</f>
        <v/>
      </c>
      <c r="AQ34" s="9"/>
      <c r="AR34" s="125"/>
      <c r="AS34" s="305" t="str">
        <f>IF('Saisie initiale'!AA34="","",'Saisie initiale'!AA34)</f>
        <v/>
      </c>
      <c r="AT34" s="166"/>
      <c r="AU34" s="9" t="str">
        <f t="shared" si="7"/>
        <v>20/01/2018</v>
      </c>
      <c r="AV34" s="127" t="str">
        <f t="shared" si="1"/>
        <v xml:space="preserve"> </v>
      </c>
      <c r="AX34" s="85" t="str">
        <f t="shared" si="2"/>
        <v>NON CONFORME</v>
      </c>
      <c r="AY34" s="85" t="str">
        <f t="shared" si="3"/>
        <v>NON CONFORME</v>
      </c>
      <c r="AZ34" s="104">
        <f t="shared" si="4"/>
        <v>0</v>
      </c>
    </row>
    <row r="35" spans="1:52" ht="15.75" x14ac:dyDescent="0.2">
      <c r="A35" s="51">
        <v>28</v>
      </c>
      <c r="B35" s="51" t="str">
        <f>IF(ISBLANK('Saisie initiale'!A35),"",'Saisie initiale'!A35)</f>
        <v/>
      </c>
      <c r="C35" s="51" t="str">
        <f>IF(ISBLANK('Saisie initiale'!B35),"",'Saisie initiale'!B35)</f>
        <v/>
      </c>
      <c r="D35" s="51" t="str">
        <f>IF(ISBLANK('Saisie initiale'!C35),"",'Saisie initiale'!C35)</f>
        <v/>
      </c>
      <c r="E35" s="51" t="str">
        <f>IF(ISBLANK('Saisie initiale'!D35),"",'Saisie initiale'!D35)</f>
        <v/>
      </c>
      <c r="F35" s="51" t="str">
        <f>IF(ISBLANK('Saisie initiale'!E35),"",'Saisie initiale'!E35)</f>
        <v/>
      </c>
      <c r="G35" s="51" t="str">
        <f>IF(ISBLANK('Saisie initiale'!F35),"",'Saisie initiale'!F35)</f>
        <v/>
      </c>
      <c r="H35" s="51" t="str">
        <f>IF(ISBLANK('Saisie initiale'!X35),"",'Saisie initiale'!X35)</f>
        <v/>
      </c>
      <c r="I35" s="6" t="str">
        <f>IF(ISBLANK('Saisie initiale'!Y35),"",'Saisie initiale'!Y35)</f>
        <v/>
      </c>
      <c r="J35" s="53"/>
      <c r="K35" s="53"/>
      <c r="L35" s="51"/>
      <c r="M35" s="51"/>
      <c r="N35" s="51"/>
      <c r="O35" s="79"/>
      <c r="P35" s="79"/>
      <c r="Q35" s="79"/>
      <c r="R35" s="79"/>
      <c r="S35" s="79"/>
      <c r="T35" s="51"/>
      <c r="U35" s="51"/>
      <c r="V35" s="51"/>
      <c r="W35" s="51"/>
      <c r="X35" s="51"/>
      <c r="Y35" s="51"/>
      <c r="Z35" s="78" t="str">
        <f t="shared" si="5"/>
        <v xml:space="preserve"> </v>
      </c>
      <c r="AA35" s="51"/>
      <c r="AB35" s="51" t="str">
        <f t="shared" si="6"/>
        <v xml:space="preserve"> </v>
      </c>
      <c r="AC35" s="85" t="str">
        <f t="shared" si="0"/>
        <v xml:space="preserve"> </v>
      </c>
      <c r="AD35" s="51"/>
      <c r="AE35" s="76"/>
      <c r="AF35" s="126" t="str">
        <f>IF('Saisie SSSM'!I35="","",'Saisie SSSM'!I35)</f>
        <v/>
      </c>
      <c r="AG35" s="318" t="str">
        <f>IF('Saisie SSSM'!J35="","",'Saisie SSSM'!J35)</f>
        <v/>
      </c>
      <c r="AH35" s="126" t="str">
        <f>IF('Saisie SSSM'!K35="","",'Saisie SSSM'!K35)</f>
        <v/>
      </c>
      <c r="AI35" s="126" t="str">
        <f>IF('Saisie SSSM'!L35="","",'Saisie SSSM'!L35)</f>
        <v/>
      </c>
      <c r="AJ35" s="76"/>
      <c r="AK35" s="143" t="str">
        <f ca="1">IF(AL35="","",'Saisie initiale'!H35)</f>
        <v/>
      </c>
      <c r="AL35" s="304" t="str">
        <f ca="1">'Saisie initiale'!I35</f>
        <v/>
      </c>
      <c r="AM35" s="55"/>
      <c r="AN35" s="303">
        <f>'Saisie initiale'!T35</f>
        <v>0</v>
      </c>
      <c r="AO35" s="303">
        <f>'Saisie initiale'!V35</f>
        <v>0</v>
      </c>
      <c r="AP35" s="126" t="str">
        <f>IF('Saisie initiale'!W35="","",'Saisie initiale'!W35)</f>
        <v/>
      </c>
      <c r="AQ35" s="9"/>
      <c r="AR35" s="125"/>
      <c r="AS35" s="305" t="str">
        <f>IF('Saisie initiale'!AA35="","",'Saisie initiale'!AA35)</f>
        <v/>
      </c>
      <c r="AT35" s="166"/>
      <c r="AU35" s="9" t="str">
        <f t="shared" si="7"/>
        <v>20/01/2018</v>
      </c>
      <c r="AV35" s="127" t="str">
        <f t="shared" si="1"/>
        <v xml:space="preserve"> </v>
      </c>
      <c r="AX35" s="85" t="str">
        <f t="shared" si="2"/>
        <v>NON CONFORME</v>
      </c>
      <c r="AY35" s="85" t="str">
        <f t="shared" si="3"/>
        <v>NON CONFORME</v>
      </c>
      <c r="AZ35" s="104">
        <f t="shared" si="4"/>
        <v>0</v>
      </c>
    </row>
    <row r="36" spans="1:52" ht="15.75" x14ac:dyDescent="0.2">
      <c r="A36" s="51">
        <v>29</v>
      </c>
      <c r="B36" s="51" t="str">
        <f>IF(ISBLANK('Saisie initiale'!A36),"",'Saisie initiale'!A36)</f>
        <v/>
      </c>
      <c r="C36" s="51" t="str">
        <f>IF(ISBLANK('Saisie initiale'!B36),"",'Saisie initiale'!B36)</f>
        <v/>
      </c>
      <c r="D36" s="51" t="str">
        <f>IF(ISBLANK('Saisie initiale'!C36),"",'Saisie initiale'!C36)</f>
        <v/>
      </c>
      <c r="E36" s="51" t="str">
        <f>IF(ISBLANK('Saisie initiale'!D36),"",'Saisie initiale'!D36)</f>
        <v/>
      </c>
      <c r="F36" s="51" t="str">
        <f>IF(ISBLANK('Saisie initiale'!E36),"",'Saisie initiale'!E36)</f>
        <v/>
      </c>
      <c r="G36" s="51" t="str">
        <f>IF(ISBLANK('Saisie initiale'!F36),"",'Saisie initiale'!F36)</f>
        <v/>
      </c>
      <c r="H36" s="51" t="str">
        <f>IF(ISBLANK('Saisie initiale'!X36),"",'Saisie initiale'!X36)</f>
        <v/>
      </c>
      <c r="I36" s="6" t="str">
        <f>IF(ISBLANK('Saisie initiale'!Y36),"",'Saisie initiale'!Y36)</f>
        <v/>
      </c>
      <c r="J36" s="53"/>
      <c r="K36" s="53"/>
      <c r="L36" s="51"/>
      <c r="M36" s="51"/>
      <c r="N36" s="51"/>
      <c r="O36" s="79"/>
      <c r="P36" s="79"/>
      <c r="Q36" s="79"/>
      <c r="R36" s="79"/>
      <c r="S36" s="79"/>
      <c r="T36" s="51"/>
      <c r="U36" s="51"/>
      <c r="V36" s="51"/>
      <c r="W36" s="51"/>
      <c r="X36" s="51"/>
      <c r="Y36" s="51"/>
      <c r="Z36" s="78" t="str">
        <f t="shared" si="5"/>
        <v xml:space="preserve"> </v>
      </c>
      <c r="AA36" s="51"/>
      <c r="AB36" s="51" t="str">
        <f t="shared" si="6"/>
        <v xml:space="preserve"> </v>
      </c>
      <c r="AC36" s="85" t="str">
        <f t="shared" si="0"/>
        <v xml:space="preserve"> </v>
      </c>
      <c r="AD36" s="51"/>
      <c r="AE36" s="76"/>
      <c r="AF36" s="126" t="str">
        <f>IF('Saisie SSSM'!I36="","",'Saisie SSSM'!I36)</f>
        <v/>
      </c>
      <c r="AG36" s="318" t="str">
        <f>IF('Saisie SSSM'!J36="","",'Saisie SSSM'!J36)</f>
        <v/>
      </c>
      <c r="AH36" s="126" t="str">
        <f>IF('Saisie SSSM'!K36="","",'Saisie SSSM'!K36)</f>
        <v/>
      </c>
      <c r="AI36" s="126" t="str">
        <f>IF('Saisie SSSM'!L36="","",'Saisie SSSM'!L36)</f>
        <v/>
      </c>
      <c r="AJ36" s="76"/>
      <c r="AK36" s="143" t="str">
        <f ca="1">IF(AL36="","",'Saisie initiale'!H36)</f>
        <v/>
      </c>
      <c r="AL36" s="304" t="str">
        <f ca="1">'Saisie initiale'!I36</f>
        <v/>
      </c>
      <c r="AM36" s="55"/>
      <c r="AN36" s="303">
        <f>'Saisie initiale'!T36</f>
        <v>0</v>
      </c>
      <c r="AO36" s="303">
        <f>'Saisie initiale'!V36</f>
        <v>0</v>
      </c>
      <c r="AP36" s="126" t="str">
        <f>IF('Saisie initiale'!W36="","",'Saisie initiale'!W36)</f>
        <v/>
      </c>
      <c r="AQ36" s="9"/>
      <c r="AR36" s="125"/>
      <c r="AS36" s="305" t="str">
        <f>IF('Saisie initiale'!AA36="","",'Saisie initiale'!AA36)</f>
        <v/>
      </c>
      <c r="AT36" s="166"/>
      <c r="AU36" s="9" t="str">
        <f t="shared" si="7"/>
        <v>20/01/2018</v>
      </c>
      <c r="AV36" s="127" t="str">
        <f t="shared" si="1"/>
        <v xml:space="preserve"> </v>
      </c>
      <c r="AX36" s="85" t="str">
        <f t="shared" si="2"/>
        <v>NON CONFORME</v>
      </c>
      <c r="AY36" s="85" t="str">
        <f t="shared" si="3"/>
        <v>NON CONFORME</v>
      </c>
      <c r="AZ36" s="104">
        <f t="shared" si="4"/>
        <v>0</v>
      </c>
    </row>
    <row r="37" spans="1:52" ht="15.75" x14ac:dyDescent="0.2">
      <c r="A37" s="51">
        <v>30</v>
      </c>
      <c r="B37" s="51" t="str">
        <f>IF(ISBLANK('Saisie initiale'!A37),"",'Saisie initiale'!A37)</f>
        <v/>
      </c>
      <c r="C37" s="51" t="str">
        <f>IF(ISBLANK('Saisie initiale'!B37),"",'Saisie initiale'!B37)</f>
        <v/>
      </c>
      <c r="D37" s="51" t="str">
        <f>IF(ISBLANK('Saisie initiale'!C37),"",'Saisie initiale'!C37)</f>
        <v/>
      </c>
      <c r="E37" s="51" t="str">
        <f>IF(ISBLANK('Saisie initiale'!D37),"",'Saisie initiale'!D37)</f>
        <v/>
      </c>
      <c r="F37" s="51" t="str">
        <f>IF(ISBLANK('Saisie initiale'!E37),"",'Saisie initiale'!E37)</f>
        <v/>
      </c>
      <c r="G37" s="51" t="str">
        <f>IF(ISBLANK('Saisie initiale'!F37),"",'Saisie initiale'!F37)</f>
        <v/>
      </c>
      <c r="H37" s="51" t="str">
        <f>IF(ISBLANK('Saisie initiale'!X37),"",'Saisie initiale'!X37)</f>
        <v/>
      </c>
      <c r="I37" s="6" t="str">
        <f>IF(ISBLANK('Saisie initiale'!Y37),"",'Saisie initiale'!Y37)</f>
        <v/>
      </c>
      <c r="J37" s="53"/>
      <c r="K37" s="53"/>
      <c r="L37" s="51"/>
      <c r="M37" s="51"/>
      <c r="N37" s="51"/>
      <c r="O37" s="79"/>
      <c r="P37" s="79"/>
      <c r="Q37" s="79"/>
      <c r="R37" s="79"/>
      <c r="S37" s="79"/>
      <c r="T37" s="51"/>
      <c r="U37" s="51"/>
      <c r="V37" s="51"/>
      <c r="W37" s="51"/>
      <c r="X37" s="51"/>
      <c r="Y37" s="51"/>
      <c r="Z37" s="78" t="str">
        <f t="shared" si="5"/>
        <v xml:space="preserve"> </v>
      </c>
      <c r="AA37" s="51"/>
      <c r="AB37" s="51" t="str">
        <f t="shared" si="6"/>
        <v xml:space="preserve"> </v>
      </c>
      <c r="AC37" s="85" t="str">
        <f t="shared" si="0"/>
        <v xml:space="preserve"> </v>
      </c>
      <c r="AD37" s="51"/>
      <c r="AE37" s="76"/>
      <c r="AF37" s="126" t="str">
        <f>IF('Saisie SSSM'!I37="","",'Saisie SSSM'!I37)</f>
        <v/>
      </c>
      <c r="AG37" s="318" t="str">
        <f>IF('Saisie SSSM'!J37="","",'Saisie SSSM'!J37)</f>
        <v/>
      </c>
      <c r="AH37" s="126" t="str">
        <f>IF('Saisie SSSM'!K37="","",'Saisie SSSM'!K37)</f>
        <v/>
      </c>
      <c r="AI37" s="126" t="str">
        <f>IF('Saisie SSSM'!L37="","",'Saisie SSSM'!L37)</f>
        <v/>
      </c>
      <c r="AJ37" s="76"/>
      <c r="AK37" s="143" t="str">
        <f ca="1">IF(AL37="","",'Saisie initiale'!H37)</f>
        <v/>
      </c>
      <c r="AL37" s="304" t="str">
        <f ca="1">'Saisie initiale'!I37</f>
        <v/>
      </c>
      <c r="AM37" s="55"/>
      <c r="AN37" s="303">
        <f>'Saisie initiale'!T37</f>
        <v>0</v>
      </c>
      <c r="AO37" s="303">
        <f>'Saisie initiale'!V37</f>
        <v>0</v>
      </c>
      <c r="AP37" s="126" t="str">
        <f>IF('Saisie initiale'!W37="","",'Saisie initiale'!W37)</f>
        <v/>
      </c>
      <c r="AQ37" s="9"/>
      <c r="AR37" s="125"/>
      <c r="AS37" s="305" t="str">
        <f>IF('Saisie initiale'!AA37="","",'Saisie initiale'!AA37)</f>
        <v/>
      </c>
      <c r="AT37" s="166"/>
      <c r="AU37" s="9" t="str">
        <f t="shared" si="7"/>
        <v>20/01/2018</v>
      </c>
      <c r="AV37" s="127" t="str">
        <f t="shared" si="1"/>
        <v xml:space="preserve"> </v>
      </c>
      <c r="AX37" s="85" t="str">
        <f t="shared" si="2"/>
        <v>NON CONFORME</v>
      </c>
      <c r="AY37" s="85" t="str">
        <f t="shared" si="3"/>
        <v>NON CONFORME</v>
      </c>
      <c r="AZ37" s="104">
        <f t="shared" si="4"/>
        <v>0</v>
      </c>
    </row>
    <row r="38" spans="1:52" ht="15.75" x14ac:dyDescent="0.2">
      <c r="A38" s="51">
        <v>31</v>
      </c>
      <c r="B38" s="51" t="str">
        <f>IF(ISBLANK('Saisie initiale'!A38),"",'Saisie initiale'!A38)</f>
        <v/>
      </c>
      <c r="C38" s="51" t="str">
        <f>IF(ISBLANK('Saisie initiale'!B38),"",'Saisie initiale'!B38)</f>
        <v/>
      </c>
      <c r="D38" s="51" t="str">
        <f>IF(ISBLANK('Saisie initiale'!C38),"",'Saisie initiale'!C38)</f>
        <v/>
      </c>
      <c r="E38" s="51" t="str">
        <f>IF(ISBLANK('Saisie initiale'!D38),"",'Saisie initiale'!D38)</f>
        <v/>
      </c>
      <c r="F38" s="51" t="str">
        <f>IF(ISBLANK('Saisie initiale'!E38),"",'Saisie initiale'!E38)</f>
        <v/>
      </c>
      <c r="G38" s="51" t="str">
        <f>IF(ISBLANK('Saisie initiale'!F38),"",'Saisie initiale'!F38)</f>
        <v/>
      </c>
      <c r="H38" s="51" t="str">
        <f>IF(ISBLANK('Saisie initiale'!X38),"",'Saisie initiale'!X38)</f>
        <v/>
      </c>
      <c r="I38" s="6" t="str">
        <f>IF(ISBLANK('Saisie initiale'!Y38),"",'Saisie initiale'!Y38)</f>
        <v/>
      </c>
      <c r="J38" s="53"/>
      <c r="K38" s="53"/>
      <c r="L38" s="51"/>
      <c r="M38" s="51"/>
      <c r="N38" s="51"/>
      <c r="O38" s="79"/>
      <c r="P38" s="79"/>
      <c r="Q38" s="79"/>
      <c r="R38" s="79"/>
      <c r="S38" s="79"/>
      <c r="T38" s="51"/>
      <c r="U38" s="51"/>
      <c r="V38" s="51"/>
      <c r="W38" s="51"/>
      <c r="X38" s="51"/>
      <c r="Y38" s="51"/>
      <c r="Z38" s="78" t="str">
        <f t="shared" si="5"/>
        <v xml:space="preserve"> </v>
      </c>
      <c r="AA38" s="51"/>
      <c r="AB38" s="51" t="str">
        <f t="shared" si="6"/>
        <v xml:space="preserve"> </v>
      </c>
      <c r="AC38" s="85" t="str">
        <f t="shared" si="0"/>
        <v xml:space="preserve"> </v>
      </c>
      <c r="AD38" s="51"/>
      <c r="AE38" s="76"/>
      <c r="AF38" s="126" t="str">
        <f>IF('Saisie SSSM'!I38="","",'Saisie SSSM'!I38)</f>
        <v/>
      </c>
      <c r="AG38" s="318" t="str">
        <f>IF('Saisie SSSM'!J38="","",'Saisie SSSM'!J38)</f>
        <v/>
      </c>
      <c r="AH38" s="126" t="str">
        <f>IF('Saisie SSSM'!K38="","",'Saisie SSSM'!K38)</f>
        <v/>
      </c>
      <c r="AI38" s="126" t="str">
        <f>IF('Saisie SSSM'!L38="","",'Saisie SSSM'!L38)</f>
        <v/>
      </c>
      <c r="AJ38" s="76"/>
      <c r="AK38" s="143" t="str">
        <f ca="1">IF(AL38="","",'Saisie initiale'!H38)</f>
        <v/>
      </c>
      <c r="AL38" s="304" t="str">
        <f ca="1">'Saisie initiale'!I38</f>
        <v/>
      </c>
      <c r="AM38" s="55"/>
      <c r="AN38" s="303">
        <f>'Saisie initiale'!T38</f>
        <v>0</v>
      </c>
      <c r="AO38" s="303">
        <f>'Saisie initiale'!V38</f>
        <v>0</v>
      </c>
      <c r="AP38" s="126" t="str">
        <f>IF('Saisie initiale'!W38="","",'Saisie initiale'!W38)</f>
        <v/>
      </c>
      <c r="AQ38" s="9"/>
      <c r="AR38" s="125"/>
      <c r="AS38" s="305" t="str">
        <f>IF('Saisie initiale'!AA38="","",'Saisie initiale'!AA38)</f>
        <v/>
      </c>
      <c r="AT38" s="166"/>
      <c r="AU38" s="9" t="str">
        <f t="shared" si="7"/>
        <v>20/01/2018</v>
      </c>
      <c r="AV38" s="127" t="str">
        <f t="shared" si="1"/>
        <v xml:space="preserve"> </v>
      </c>
      <c r="AX38" s="85" t="str">
        <f t="shared" si="2"/>
        <v>NON CONFORME</v>
      </c>
      <c r="AY38" s="85" t="str">
        <f t="shared" si="3"/>
        <v>NON CONFORME</v>
      </c>
      <c r="AZ38" s="104">
        <f t="shared" si="4"/>
        <v>0</v>
      </c>
    </row>
    <row r="39" spans="1:52" ht="15.75" x14ac:dyDescent="0.2">
      <c r="A39" s="51">
        <v>32</v>
      </c>
      <c r="B39" s="51" t="str">
        <f>IF(ISBLANK('Saisie initiale'!A39),"",'Saisie initiale'!A39)</f>
        <v/>
      </c>
      <c r="C39" s="51" t="str">
        <f>IF(ISBLANK('Saisie initiale'!B39),"",'Saisie initiale'!B39)</f>
        <v/>
      </c>
      <c r="D39" s="51" t="str">
        <f>IF(ISBLANK('Saisie initiale'!C39),"",'Saisie initiale'!C39)</f>
        <v/>
      </c>
      <c r="E39" s="51" t="str">
        <f>IF(ISBLANK('Saisie initiale'!D39),"",'Saisie initiale'!D39)</f>
        <v/>
      </c>
      <c r="F39" s="51" t="str">
        <f>IF(ISBLANK('Saisie initiale'!E39),"",'Saisie initiale'!E39)</f>
        <v/>
      </c>
      <c r="G39" s="51" t="str">
        <f>IF(ISBLANK('Saisie initiale'!F39),"",'Saisie initiale'!F39)</f>
        <v/>
      </c>
      <c r="H39" s="51" t="str">
        <f>IF(ISBLANK('Saisie initiale'!X39),"",'Saisie initiale'!X39)</f>
        <v/>
      </c>
      <c r="I39" s="6" t="str">
        <f>IF(ISBLANK('Saisie initiale'!Y39),"",'Saisie initiale'!Y39)</f>
        <v/>
      </c>
      <c r="J39" s="53"/>
      <c r="K39" s="53"/>
      <c r="L39" s="51"/>
      <c r="M39" s="51"/>
      <c r="N39" s="51"/>
      <c r="O39" s="79"/>
      <c r="P39" s="79"/>
      <c r="Q39" s="79"/>
      <c r="R39" s="79"/>
      <c r="S39" s="79"/>
      <c r="T39" s="51"/>
      <c r="U39" s="51"/>
      <c r="V39" s="51"/>
      <c r="W39" s="51"/>
      <c r="X39" s="51"/>
      <c r="Y39" s="51"/>
      <c r="Z39" s="78" t="str">
        <f t="shared" si="5"/>
        <v xml:space="preserve"> </v>
      </c>
      <c r="AA39" s="51"/>
      <c r="AB39" s="51" t="str">
        <f t="shared" si="6"/>
        <v xml:space="preserve"> </v>
      </c>
      <c r="AC39" s="85" t="str">
        <f t="shared" si="0"/>
        <v xml:space="preserve"> </v>
      </c>
      <c r="AD39" s="51"/>
      <c r="AE39" s="76"/>
      <c r="AF39" s="126" t="str">
        <f>IF('Saisie SSSM'!I39="","",'Saisie SSSM'!I39)</f>
        <v/>
      </c>
      <c r="AG39" s="318" t="str">
        <f>IF('Saisie SSSM'!J39="","",'Saisie SSSM'!J39)</f>
        <v/>
      </c>
      <c r="AH39" s="126" t="str">
        <f>IF('Saisie SSSM'!K39="","",'Saisie SSSM'!K39)</f>
        <v/>
      </c>
      <c r="AI39" s="126" t="str">
        <f>IF('Saisie SSSM'!L39="","",'Saisie SSSM'!L39)</f>
        <v/>
      </c>
      <c r="AJ39" s="76"/>
      <c r="AK39" s="143" t="str">
        <f ca="1">IF(AL39="","",'Saisie initiale'!H39)</f>
        <v/>
      </c>
      <c r="AL39" s="304" t="str">
        <f ca="1">'Saisie initiale'!I39</f>
        <v/>
      </c>
      <c r="AM39" s="55"/>
      <c r="AN39" s="303">
        <f>'Saisie initiale'!T39</f>
        <v>0</v>
      </c>
      <c r="AO39" s="303">
        <f>'Saisie initiale'!V39</f>
        <v>0</v>
      </c>
      <c r="AP39" s="126" t="str">
        <f>IF('Saisie initiale'!W39="","",'Saisie initiale'!W39)</f>
        <v/>
      </c>
      <c r="AQ39" s="9"/>
      <c r="AR39" s="125"/>
      <c r="AS39" s="305" t="str">
        <f>IF('Saisie initiale'!AA39="","",'Saisie initiale'!AA39)</f>
        <v/>
      </c>
      <c r="AT39" s="166"/>
      <c r="AU39" s="9" t="str">
        <f t="shared" si="7"/>
        <v>20/01/2018</v>
      </c>
      <c r="AV39" s="127" t="str">
        <f t="shared" si="1"/>
        <v xml:space="preserve"> </v>
      </c>
      <c r="AX39" s="85" t="str">
        <f t="shared" si="2"/>
        <v>NON CONFORME</v>
      </c>
      <c r="AY39" s="85" t="str">
        <f t="shared" si="3"/>
        <v>NON CONFORME</v>
      </c>
      <c r="AZ39" s="104">
        <f t="shared" si="4"/>
        <v>0</v>
      </c>
    </row>
    <row r="40" spans="1:52" ht="15.75" x14ac:dyDescent="0.2">
      <c r="A40" s="51">
        <v>33</v>
      </c>
      <c r="B40" s="51" t="str">
        <f>IF(ISBLANK('Saisie initiale'!A40),"",'Saisie initiale'!A40)</f>
        <v/>
      </c>
      <c r="C40" s="51" t="str">
        <f>IF(ISBLANK('Saisie initiale'!B40),"",'Saisie initiale'!B40)</f>
        <v/>
      </c>
      <c r="D40" s="51" t="str">
        <f>IF(ISBLANK('Saisie initiale'!C40),"",'Saisie initiale'!C40)</f>
        <v/>
      </c>
      <c r="E40" s="51" t="str">
        <f>IF(ISBLANK('Saisie initiale'!D40),"",'Saisie initiale'!D40)</f>
        <v/>
      </c>
      <c r="F40" s="51" t="str">
        <f>IF(ISBLANK('Saisie initiale'!E40),"",'Saisie initiale'!E40)</f>
        <v/>
      </c>
      <c r="G40" s="51" t="str">
        <f>IF(ISBLANK('Saisie initiale'!F40),"",'Saisie initiale'!F40)</f>
        <v/>
      </c>
      <c r="H40" s="51" t="str">
        <f>IF(ISBLANK('Saisie initiale'!X40),"",'Saisie initiale'!X40)</f>
        <v/>
      </c>
      <c r="I40" s="6" t="str">
        <f>IF(ISBLANK('Saisie initiale'!Y40),"",'Saisie initiale'!Y40)</f>
        <v/>
      </c>
      <c r="J40" s="53"/>
      <c r="K40" s="53"/>
      <c r="L40" s="51"/>
      <c r="M40" s="51"/>
      <c r="N40" s="51"/>
      <c r="O40" s="79"/>
      <c r="P40" s="79"/>
      <c r="Q40" s="79"/>
      <c r="R40" s="79"/>
      <c r="S40" s="79"/>
      <c r="T40" s="51"/>
      <c r="U40" s="51"/>
      <c r="V40" s="51"/>
      <c r="W40" s="51"/>
      <c r="X40" s="51"/>
      <c r="Y40" s="51"/>
      <c r="Z40" s="78" t="str">
        <f t="shared" si="5"/>
        <v xml:space="preserve"> </v>
      </c>
      <c r="AA40" s="51"/>
      <c r="AB40" s="51" t="str">
        <f t="shared" si="6"/>
        <v xml:space="preserve"> </v>
      </c>
      <c r="AC40" s="85" t="str">
        <f t="shared" ref="AC40:AC57" si="8">IF(AZ40=1,IF(OR(ISBLANK(C40),ISBLANK(L40),ISBLANK(M40),ISBLANK(O40),ISBLANK(Q40),ISBLANK(S40),ISBLANK(U40),ISBLANK(W40),ISBLANK(X40),ISBLANK(Y40),ISBLANK(AA40))," ",IF(AND(AX40=$AX$5,AY40=$AY$5),"VALIDE","JURY")),IF(OR(ISBLANK(C40),ISBLANK(J40),ISBLANK(L40),ISBLANK(M40),ISBLANK(O40),ISBLANK(Q40),ISBLANK(S40),ISBLANK(U40),ISBLANK(W40),ISBLANK(X40),ISBLANK(Y40),ISBLANK(AA40))," ",IF(AND(AX40=$AX$5,AY40=$AY$5),"VALIDE","JURY")))</f>
        <v xml:space="preserve"> </v>
      </c>
      <c r="AD40" s="51"/>
      <c r="AE40" s="76"/>
      <c r="AF40" s="126" t="str">
        <f>IF('Saisie SSSM'!I40="","",'Saisie SSSM'!I40)</f>
        <v/>
      </c>
      <c r="AG40" s="318" t="str">
        <f>IF('Saisie SSSM'!J40="","",'Saisie SSSM'!J40)</f>
        <v/>
      </c>
      <c r="AH40" s="126" t="str">
        <f>IF('Saisie SSSM'!K40="","",'Saisie SSSM'!K40)</f>
        <v/>
      </c>
      <c r="AI40" s="126" t="str">
        <f>IF('Saisie SSSM'!L40="","",'Saisie SSSM'!L40)</f>
        <v/>
      </c>
      <c r="AJ40" s="76"/>
      <c r="AK40" s="143" t="str">
        <f ca="1">IF(AL40="","",'Saisie initiale'!H40)</f>
        <v/>
      </c>
      <c r="AL40" s="304" t="str">
        <f ca="1">'Saisie initiale'!I40</f>
        <v/>
      </c>
      <c r="AM40" s="55"/>
      <c r="AN40" s="303">
        <f>'Saisie initiale'!T40</f>
        <v>0</v>
      </c>
      <c r="AO40" s="303">
        <f>'Saisie initiale'!V40</f>
        <v>0</v>
      </c>
      <c r="AP40" s="126" t="str">
        <f>IF('Saisie initiale'!W40="","",'Saisie initiale'!W40)</f>
        <v/>
      </c>
      <c r="AQ40" s="9"/>
      <c r="AR40" s="125"/>
      <c r="AS40" s="305" t="str">
        <f>IF('Saisie initiale'!AA40="","",'Saisie initiale'!AA40)</f>
        <v/>
      </c>
      <c r="AT40" s="166"/>
      <c r="AU40" s="9" t="str">
        <f t="shared" si="7"/>
        <v>20/01/2018</v>
      </c>
      <c r="AV40" s="127" t="str">
        <f t="shared" ref="AV40:AV57" si="9">IF(OR(ISBLANK(C40),ISBLANK(AD40),ISBLANK(AH40))," ",IF(AND(AD40="VALIDE",OR(AH40="APTE",AH40="PARTIELLE",AH40="TEMPORAIRE",AH40="SOUS RESERVE")),"FAVORABLE","DEFAVORABLE"))</f>
        <v xml:space="preserve"> </v>
      </c>
      <c r="AX40" s="85" t="str">
        <f t="shared" ref="AX40:AX57" si="10">IF(AZ40=1,IF(ISBLANK(C40)," ",IF(AND(L40=$L$5,OR(M40&gt;=$N$5,N40&gt;=$N$5),OR(O40&gt;=$P$5,P40&gt;=$P$5),OR(Q40&gt;=$R$5,R40&gt;=$R$5),OR(S40&gt;=$T$5,T40&gt;=$T$5),OR(U40&gt;=$V$5,V40&gt;=$V$5),W40=$W$5,X40=$X$5),"CONFORME","NON CONFORME")),IF(ISBLANK(C40)," ",IF(AND(OR(AND(NOT(ISBLANK(J40)),J40&lt;=$K$5),AND(NOT(ISBLANK(K40)),K40&lt;=$K$5)),OR(M40&gt;=$N$5,N40&gt;=$N$5),OR(O40&gt;=$P$5,P40&gt;=$P$5),OR(Q40&gt;=$R$5,R40&gt;=$R$5),OR(S40&gt;=$T$5,T40&gt;=$T$5),OR(U40&gt;=$V$5,V40&gt;=$V$5),W40=$W$5,X40=$X$5),"CONFORME","NON CONFORME")))</f>
        <v>NON CONFORME</v>
      </c>
      <c r="AY40" s="85" t="str">
        <f t="shared" si="3"/>
        <v>NON CONFORME</v>
      </c>
      <c r="AZ40" s="104">
        <f t="shared" ref="AZ40:AZ57" si="11">IF(OR(F40="Mutation SDIS",F40="BSPP-BMPM-UISC",F40="Double-statut"),1,0)</f>
        <v>0</v>
      </c>
    </row>
    <row r="41" spans="1:52" ht="15.75" x14ac:dyDescent="0.2">
      <c r="A41" s="51">
        <v>34</v>
      </c>
      <c r="B41" s="51" t="str">
        <f>IF(ISBLANK('Saisie initiale'!A41),"",'Saisie initiale'!A41)</f>
        <v/>
      </c>
      <c r="C41" s="51" t="str">
        <f>IF(ISBLANK('Saisie initiale'!B41),"",'Saisie initiale'!B41)</f>
        <v/>
      </c>
      <c r="D41" s="51" t="str">
        <f>IF(ISBLANK('Saisie initiale'!C41),"",'Saisie initiale'!C41)</f>
        <v/>
      </c>
      <c r="E41" s="51" t="str">
        <f>IF(ISBLANK('Saisie initiale'!D41),"",'Saisie initiale'!D41)</f>
        <v/>
      </c>
      <c r="F41" s="51" t="str">
        <f>IF(ISBLANK('Saisie initiale'!E41),"",'Saisie initiale'!E41)</f>
        <v/>
      </c>
      <c r="G41" s="51" t="str">
        <f>IF(ISBLANK('Saisie initiale'!F41),"",'Saisie initiale'!F41)</f>
        <v/>
      </c>
      <c r="H41" s="51" t="str">
        <f>IF(ISBLANK('Saisie initiale'!X41),"",'Saisie initiale'!X41)</f>
        <v/>
      </c>
      <c r="I41" s="6" t="str">
        <f>IF(ISBLANK('Saisie initiale'!Y41),"",'Saisie initiale'!Y41)</f>
        <v/>
      </c>
      <c r="J41" s="53"/>
      <c r="K41" s="53"/>
      <c r="L41" s="51"/>
      <c r="M41" s="51"/>
      <c r="N41" s="51"/>
      <c r="O41" s="79"/>
      <c r="P41" s="79"/>
      <c r="Q41" s="79"/>
      <c r="R41" s="79"/>
      <c r="S41" s="79"/>
      <c r="T41" s="51"/>
      <c r="U41" s="51"/>
      <c r="V41" s="51"/>
      <c r="W41" s="51"/>
      <c r="X41" s="51"/>
      <c r="Y41" s="51"/>
      <c r="Z41" s="78" t="str">
        <f t="shared" si="5"/>
        <v xml:space="preserve"> </v>
      </c>
      <c r="AA41" s="51"/>
      <c r="AB41" s="51" t="str">
        <f t="shared" si="6"/>
        <v xml:space="preserve"> </v>
      </c>
      <c r="AC41" s="85" t="str">
        <f t="shared" si="8"/>
        <v xml:space="preserve"> </v>
      </c>
      <c r="AD41" s="51"/>
      <c r="AE41" s="76"/>
      <c r="AF41" s="126" t="str">
        <f>IF('Saisie SSSM'!I41="","",'Saisie SSSM'!I41)</f>
        <v/>
      </c>
      <c r="AG41" s="318" t="str">
        <f>IF('Saisie SSSM'!J41="","",'Saisie SSSM'!J41)</f>
        <v/>
      </c>
      <c r="AH41" s="126" t="str">
        <f>IF('Saisie SSSM'!K41="","",'Saisie SSSM'!K41)</f>
        <v/>
      </c>
      <c r="AI41" s="126" t="str">
        <f>IF('Saisie SSSM'!L41="","",'Saisie SSSM'!L41)</f>
        <v/>
      </c>
      <c r="AJ41" s="76"/>
      <c r="AK41" s="143" t="str">
        <f ca="1">IF(AL41="","",'Saisie initiale'!H41)</f>
        <v/>
      </c>
      <c r="AL41" s="304" t="str">
        <f ca="1">'Saisie initiale'!I41</f>
        <v/>
      </c>
      <c r="AM41" s="55"/>
      <c r="AN41" s="303">
        <f>'Saisie initiale'!T41</f>
        <v>0</v>
      </c>
      <c r="AO41" s="303">
        <f>'Saisie initiale'!V41</f>
        <v>0</v>
      </c>
      <c r="AP41" s="126" t="str">
        <f>IF('Saisie initiale'!W41="","",'Saisie initiale'!W41)</f>
        <v/>
      </c>
      <c r="AQ41" s="9"/>
      <c r="AR41" s="125"/>
      <c r="AS41" s="305" t="str">
        <f>IF('Saisie initiale'!AA41="","",'Saisie initiale'!AA41)</f>
        <v/>
      </c>
      <c r="AT41" s="166"/>
      <c r="AU41" s="9" t="str">
        <f t="shared" si="7"/>
        <v>20/01/2018</v>
      </c>
      <c r="AV41" s="127" t="str">
        <f t="shared" si="9"/>
        <v xml:space="preserve"> </v>
      </c>
      <c r="AX41" s="85" t="str">
        <f t="shared" si="10"/>
        <v>NON CONFORME</v>
      </c>
      <c r="AY41" s="85" t="str">
        <f t="shared" ref="AY41:AY57" si="12">IF(ISBLANK(C41)," ",IF(AND(Y41&gt;=$Z$5,AA41&gt;=$AB$5),"CONFORME","NON CONFORME"))</f>
        <v>NON CONFORME</v>
      </c>
      <c r="AZ41" s="104">
        <f t="shared" si="11"/>
        <v>0</v>
      </c>
    </row>
    <row r="42" spans="1:52" ht="15.75" x14ac:dyDescent="0.2">
      <c r="A42" s="51">
        <v>35</v>
      </c>
      <c r="B42" s="51" t="str">
        <f>IF(ISBLANK('Saisie initiale'!A42),"",'Saisie initiale'!A42)</f>
        <v/>
      </c>
      <c r="C42" s="51" t="str">
        <f>IF(ISBLANK('Saisie initiale'!B42),"",'Saisie initiale'!B42)</f>
        <v/>
      </c>
      <c r="D42" s="51" t="str">
        <f>IF(ISBLANK('Saisie initiale'!C42),"",'Saisie initiale'!C42)</f>
        <v/>
      </c>
      <c r="E42" s="51" t="str">
        <f>IF(ISBLANK('Saisie initiale'!D42),"",'Saisie initiale'!D42)</f>
        <v/>
      </c>
      <c r="F42" s="51" t="str">
        <f>IF(ISBLANK('Saisie initiale'!E42),"",'Saisie initiale'!E42)</f>
        <v/>
      </c>
      <c r="G42" s="51" t="str">
        <f>IF(ISBLANK('Saisie initiale'!F42),"",'Saisie initiale'!F42)</f>
        <v/>
      </c>
      <c r="H42" s="51" t="str">
        <f>IF(ISBLANK('Saisie initiale'!X42),"",'Saisie initiale'!X42)</f>
        <v/>
      </c>
      <c r="I42" s="6" t="str">
        <f>IF(ISBLANK('Saisie initiale'!Y42),"",'Saisie initiale'!Y42)</f>
        <v/>
      </c>
      <c r="J42" s="53"/>
      <c r="K42" s="53"/>
      <c r="L42" s="51"/>
      <c r="M42" s="51"/>
      <c r="N42" s="51"/>
      <c r="O42" s="79"/>
      <c r="P42" s="79"/>
      <c r="Q42" s="79"/>
      <c r="R42" s="79"/>
      <c r="S42" s="79"/>
      <c r="T42" s="51"/>
      <c r="U42" s="51"/>
      <c r="V42" s="51"/>
      <c r="W42" s="51"/>
      <c r="X42" s="51"/>
      <c r="Y42" s="51"/>
      <c r="Z42" s="78" t="str">
        <f t="shared" si="5"/>
        <v xml:space="preserve"> </v>
      </c>
      <c r="AA42" s="51"/>
      <c r="AB42" s="51" t="str">
        <f t="shared" si="6"/>
        <v xml:space="preserve"> </v>
      </c>
      <c r="AC42" s="85" t="str">
        <f t="shared" si="8"/>
        <v xml:space="preserve"> </v>
      </c>
      <c r="AD42" s="51"/>
      <c r="AE42" s="76"/>
      <c r="AF42" s="126" t="str">
        <f>IF('Saisie SSSM'!I42="","",'Saisie SSSM'!I42)</f>
        <v/>
      </c>
      <c r="AG42" s="318" t="str">
        <f>IF('Saisie SSSM'!J42="","",'Saisie SSSM'!J42)</f>
        <v/>
      </c>
      <c r="AH42" s="126" t="str">
        <f>IF('Saisie SSSM'!K42="","",'Saisie SSSM'!K42)</f>
        <v/>
      </c>
      <c r="AI42" s="126" t="str">
        <f>IF('Saisie SSSM'!L42="","",'Saisie SSSM'!L42)</f>
        <v/>
      </c>
      <c r="AJ42" s="76"/>
      <c r="AK42" s="143" t="str">
        <f ca="1">IF(AL42="","",'Saisie initiale'!H42)</f>
        <v/>
      </c>
      <c r="AL42" s="304" t="str">
        <f ca="1">'Saisie initiale'!I42</f>
        <v/>
      </c>
      <c r="AM42" s="55"/>
      <c r="AN42" s="303">
        <f>'Saisie initiale'!T42</f>
        <v>0</v>
      </c>
      <c r="AO42" s="303">
        <f>'Saisie initiale'!V42</f>
        <v>0</v>
      </c>
      <c r="AP42" s="126" t="str">
        <f>IF('Saisie initiale'!W42="","",'Saisie initiale'!W42)</f>
        <v/>
      </c>
      <c r="AQ42" s="9"/>
      <c r="AR42" s="125"/>
      <c r="AS42" s="305" t="str">
        <f>IF('Saisie initiale'!AA42="","",'Saisie initiale'!AA42)</f>
        <v/>
      </c>
      <c r="AT42" s="166"/>
      <c r="AU42" s="9" t="str">
        <f t="shared" si="7"/>
        <v>20/01/2018</v>
      </c>
      <c r="AV42" s="127" t="str">
        <f t="shared" si="9"/>
        <v xml:space="preserve"> </v>
      </c>
      <c r="AX42" s="85" t="str">
        <f t="shared" si="10"/>
        <v>NON CONFORME</v>
      </c>
      <c r="AY42" s="85" t="str">
        <f t="shared" si="12"/>
        <v>NON CONFORME</v>
      </c>
      <c r="AZ42" s="104">
        <f t="shared" si="11"/>
        <v>0</v>
      </c>
    </row>
    <row r="43" spans="1:52" ht="15.75" x14ac:dyDescent="0.2">
      <c r="A43" s="51">
        <v>36</v>
      </c>
      <c r="B43" s="51" t="str">
        <f>IF(ISBLANK('Saisie initiale'!A43),"",'Saisie initiale'!A43)</f>
        <v/>
      </c>
      <c r="C43" s="51" t="str">
        <f>IF(ISBLANK('Saisie initiale'!B43),"",'Saisie initiale'!B43)</f>
        <v/>
      </c>
      <c r="D43" s="51" t="str">
        <f>IF(ISBLANK('Saisie initiale'!C43),"",'Saisie initiale'!C43)</f>
        <v/>
      </c>
      <c r="E43" s="51" t="str">
        <f>IF(ISBLANK('Saisie initiale'!D43),"",'Saisie initiale'!D43)</f>
        <v/>
      </c>
      <c r="F43" s="51" t="str">
        <f>IF(ISBLANK('Saisie initiale'!E43),"",'Saisie initiale'!E43)</f>
        <v/>
      </c>
      <c r="G43" s="51" t="str">
        <f>IF(ISBLANK('Saisie initiale'!F43),"",'Saisie initiale'!F43)</f>
        <v/>
      </c>
      <c r="H43" s="51" t="str">
        <f>IF(ISBLANK('Saisie initiale'!X43),"",'Saisie initiale'!X43)</f>
        <v/>
      </c>
      <c r="I43" s="6" t="str">
        <f>IF(ISBLANK('Saisie initiale'!Y43),"",'Saisie initiale'!Y43)</f>
        <v/>
      </c>
      <c r="J43" s="53"/>
      <c r="K43" s="53"/>
      <c r="L43" s="51"/>
      <c r="M43" s="51"/>
      <c r="N43" s="51"/>
      <c r="O43" s="79"/>
      <c r="P43" s="79"/>
      <c r="Q43" s="79"/>
      <c r="R43" s="79"/>
      <c r="S43" s="79"/>
      <c r="T43" s="51"/>
      <c r="U43" s="51"/>
      <c r="V43" s="51"/>
      <c r="W43" s="51"/>
      <c r="X43" s="51"/>
      <c r="Y43" s="51"/>
      <c r="Z43" s="78" t="str">
        <f t="shared" si="5"/>
        <v xml:space="preserve"> </v>
      </c>
      <c r="AA43" s="51"/>
      <c r="AB43" s="51" t="str">
        <f t="shared" si="6"/>
        <v xml:space="preserve"> </v>
      </c>
      <c r="AC43" s="85" t="str">
        <f t="shared" si="8"/>
        <v xml:space="preserve"> </v>
      </c>
      <c r="AD43" s="51"/>
      <c r="AE43" s="76"/>
      <c r="AF43" s="126" t="str">
        <f>IF('Saisie SSSM'!I43="","",'Saisie SSSM'!I43)</f>
        <v/>
      </c>
      <c r="AG43" s="318" t="str">
        <f>IF('Saisie SSSM'!J43="","",'Saisie SSSM'!J43)</f>
        <v/>
      </c>
      <c r="AH43" s="126" t="str">
        <f>IF('Saisie SSSM'!K43="","",'Saisie SSSM'!K43)</f>
        <v/>
      </c>
      <c r="AI43" s="126" t="str">
        <f>IF('Saisie SSSM'!L43="","",'Saisie SSSM'!L43)</f>
        <v/>
      </c>
      <c r="AJ43" s="76"/>
      <c r="AK43" s="143" t="str">
        <f ca="1">IF(AL43="","",'Saisie initiale'!H43)</f>
        <v/>
      </c>
      <c r="AL43" s="304" t="str">
        <f ca="1">'Saisie initiale'!I43</f>
        <v/>
      </c>
      <c r="AM43" s="55"/>
      <c r="AN43" s="303">
        <f>'Saisie initiale'!T43</f>
        <v>0</v>
      </c>
      <c r="AO43" s="303">
        <f>'Saisie initiale'!V43</f>
        <v>0</v>
      </c>
      <c r="AP43" s="126" t="str">
        <f>IF('Saisie initiale'!W43="","",'Saisie initiale'!W43)</f>
        <v/>
      </c>
      <c r="AQ43" s="9"/>
      <c r="AR43" s="125"/>
      <c r="AS43" s="305" t="str">
        <f>IF('Saisie initiale'!AA43="","",'Saisie initiale'!AA43)</f>
        <v/>
      </c>
      <c r="AT43" s="166"/>
      <c r="AU43" s="9" t="str">
        <f t="shared" si="7"/>
        <v>20/01/2018</v>
      </c>
      <c r="AV43" s="127" t="str">
        <f t="shared" si="9"/>
        <v xml:space="preserve"> </v>
      </c>
      <c r="AX43" s="85" t="str">
        <f t="shared" si="10"/>
        <v>NON CONFORME</v>
      </c>
      <c r="AY43" s="85" t="str">
        <f t="shared" si="12"/>
        <v>NON CONFORME</v>
      </c>
      <c r="AZ43" s="104">
        <f t="shared" si="11"/>
        <v>0</v>
      </c>
    </row>
    <row r="44" spans="1:52" ht="15.75" x14ac:dyDescent="0.2">
      <c r="A44" s="51">
        <v>37</v>
      </c>
      <c r="B44" s="51" t="str">
        <f>IF(ISBLANK('Saisie initiale'!A44),"",'Saisie initiale'!A44)</f>
        <v/>
      </c>
      <c r="C44" s="51" t="str">
        <f>IF(ISBLANK('Saisie initiale'!B44),"",'Saisie initiale'!B44)</f>
        <v/>
      </c>
      <c r="D44" s="51" t="str">
        <f>IF(ISBLANK('Saisie initiale'!C44),"",'Saisie initiale'!C44)</f>
        <v/>
      </c>
      <c r="E44" s="51" t="str">
        <f>IF(ISBLANK('Saisie initiale'!D44),"",'Saisie initiale'!D44)</f>
        <v/>
      </c>
      <c r="F44" s="51" t="str">
        <f>IF(ISBLANK('Saisie initiale'!E44),"",'Saisie initiale'!E44)</f>
        <v/>
      </c>
      <c r="G44" s="51" t="str">
        <f>IF(ISBLANK('Saisie initiale'!F44),"",'Saisie initiale'!F44)</f>
        <v/>
      </c>
      <c r="H44" s="51" t="str">
        <f>IF(ISBLANK('Saisie initiale'!X44),"",'Saisie initiale'!X44)</f>
        <v/>
      </c>
      <c r="I44" s="6" t="str">
        <f>IF(ISBLANK('Saisie initiale'!Y44),"",'Saisie initiale'!Y44)</f>
        <v/>
      </c>
      <c r="J44" s="53"/>
      <c r="K44" s="53"/>
      <c r="L44" s="51"/>
      <c r="M44" s="51"/>
      <c r="N44" s="51"/>
      <c r="O44" s="79"/>
      <c r="P44" s="79"/>
      <c r="Q44" s="79"/>
      <c r="R44" s="79"/>
      <c r="S44" s="79"/>
      <c r="T44" s="51"/>
      <c r="U44" s="51"/>
      <c r="V44" s="51"/>
      <c r="W44" s="51"/>
      <c r="X44" s="51"/>
      <c r="Y44" s="51"/>
      <c r="Z44" s="78" t="str">
        <f t="shared" si="5"/>
        <v xml:space="preserve"> </v>
      </c>
      <c r="AA44" s="51"/>
      <c r="AB44" s="51" t="str">
        <f t="shared" si="6"/>
        <v xml:space="preserve"> </v>
      </c>
      <c r="AC44" s="85" t="str">
        <f t="shared" si="8"/>
        <v xml:space="preserve"> </v>
      </c>
      <c r="AD44" s="51"/>
      <c r="AE44" s="76"/>
      <c r="AF44" s="126" t="str">
        <f>IF('Saisie SSSM'!I44="","",'Saisie SSSM'!I44)</f>
        <v/>
      </c>
      <c r="AG44" s="318" t="str">
        <f>IF('Saisie SSSM'!J44="","",'Saisie SSSM'!J44)</f>
        <v/>
      </c>
      <c r="AH44" s="126" t="str">
        <f>IF('Saisie SSSM'!K44="","",'Saisie SSSM'!K44)</f>
        <v/>
      </c>
      <c r="AI44" s="126" t="str">
        <f>IF('Saisie SSSM'!L44="","",'Saisie SSSM'!L44)</f>
        <v/>
      </c>
      <c r="AJ44" s="76"/>
      <c r="AK44" s="143" t="str">
        <f ca="1">IF(AL44="","",'Saisie initiale'!H44)</f>
        <v/>
      </c>
      <c r="AL44" s="304" t="str">
        <f ca="1">'Saisie initiale'!I44</f>
        <v/>
      </c>
      <c r="AM44" s="55"/>
      <c r="AN44" s="303">
        <f>'Saisie initiale'!T44</f>
        <v>0</v>
      </c>
      <c r="AO44" s="303">
        <f>'Saisie initiale'!V44</f>
        <v>0</v>
      </c>
      <c r="AP44" s="126" t="str">
        <f>IF('Saisie initiale'!W44="","",'Saisie initiale'!W44)</f>
        <v/>
      </c>
      <c r="AQ44" s="9"/>
      <c r="AR44" s="125"/>
      <c r="AS44" s="305" t="str">
        <f>IF('Saisie initiale'!AA44="","",'Saisie initiale'!AA44)</f>
        <v/>
      </c>
      <c r="AT44" s="166"/>
      <c r="AU44" s="9" t="str">
        <f t="shared" si="7"/>
        <v>20/01/2018</v>
      </c>
      <c r="AV44" s="127" t="str">
        <f t="shared" si="9"/>
        <v xml:space="preserve"> </v>
      </c>
      <c r="AX44" s="85" t="str">
        <f t="shared" si="10"/>
        <v>NON CONFORME</v>
      </c>
      <c r="AY44" s="85" t="str">
        <f t="shared" si="12"/>
        <v>NON CONFORME</v>
      </c>
      <c r="AZ44" s="104">
        <f t="shared" si="11"/>
        <v>0</v>
      </c>
    </row>
    <row r="45" spans="1:52" ht="15.75" x14ac:dyDescent="0.2">
      <c r="A45" s="51">
        <v>38</v>
      </c>
      <c r="B45" s="51" t="str">
        <f>IF(ISBLANK('Saisie initiale'!A45),"",'Saisie initiale'!A45)</f>
        <v/>
      </c>
      <c r="C45" s="51" t="str">
        <f>IF(ISBLANK('Saisie initiale'!B45),"",'Saisie initiale'!B45)</f>
        <v/>
      </c>
      <c r="D45" s="51" t="str">
        <f>IF(ISBLANK('Saisie initiale'!C45),"",'Saisie initiale'!C45)</f>
        <v/>
      </c>
      <c r="E45" s="51" t="str">
        <f>IF(ISBLANK('Saisie initiale'!D45),"",'Saisie initiale'!D45)</f>
        <v/>
      </c>
      <c r="F45" s="51" t="str">
        <f>IF(ISBLANK('Saisie initiale'!E45),"",'Saisie initiale'!E45)</f>
        <v/>
      </c>
      <c r="G45" s="51" t="str">
        <f>IF(ISBLANK('Saisie initiale'!F45),"",'Saisie initiale'!F45)</f>
        <v/>
      </c>
      <c r="H45" s="51" t="str">
        <f>IF(ISBLANK('Saisie initiale'!X45),"",'Saisie initiale'!X45)</f>
        <v/>
      </c>
      <c r="I45" s="6" t="str">
        <f>IF(ISBLANK('Saisie initiale'!Y45),"",'Saisie initiale'!Y45)</f>
        <v/>
      </c>
      <c r="J45" s="53"/>
      <c r="K45" s="53"/>
      <c r="L45" s="51"/>
      <c r="M45" s="51"/>
      <c r="N45" s="51"/>
      <c r="O45" s="79"/>
      <c r="P45" s="79"/>
      <c r="Q45" s="79"/>
      <c r="R45" s="79"/>
      <c r="S45" s="79"/>
      <c r="T45" s="51"/>
      <c r="U45" s="51"/>
      <c r="V45" s="51"/>
      <c r="W45" s="51"/>
      <c r="X45" s="51"/>
      <c r="Y45" s="51"/>
      <c r="Z45" s="78" t="str">
        <f t="shared" si="5"/>
        <v xml:space="preserve"> </v>
      </c>
      <c r="AA45" s="51"/>
      <c r="AB45" s="51" t="str">
        <f t="shared" si="6"/>
        <v xml:space="preserve"> </v>
      </c>
      <c r="AC45" s="85" t="str">
        <f t="shared" si="8"/>
        <v xml:space="preserve"> </v>
      </c>
      <c r="AD45" s="51"/>
      <c r="AE45" s="76"/>
      <c r="AF45" s="126" t="str">
        <f>IF('Saisie SSSM'!I45="","",'Saisie SSSM'!I45)</f>
        <v/>
      </c>
      <c r="AG45" s="318" t="str">
        <f>IF('Saisie SSSM'!J45="","",'Saisie SSSM'!J45)</f>
        <v/>
      </c>
      <c r="AH45" s="126" t="str">
        <f>IF('Saisie SSSM'!K45="","",'Saisie SSSM'!K45)</f>
        <v/>
      </c>
      <c r="AI45" s="126" t="str">
        <f>IF('Saisie SSSM'!L45="","",'Saisie SSSM'!L45)</f>
        <v/>
      </c>
      <c r="AJ45" s="76"/>
      <c r="AK45" s="143" t="str">
        <f ca="1">IF(AL45="","",'Saisie initiale'!H45)</f>
        <v/>
      </c>
      <c r="AL45" s="304" t="str">
        <f ca="1">'Saisie initiale'!I45</f>
        <v/>
      </c>
      <c r="AM45" s="55"/>
      <c r="AN45" s="303">
        <f>'Saisie initiale'!T45</f>
        <v>0</v>
      </c>
      <c r="AO45" s="303">
        <f>'Saisie initiale'!V45</f>
        <v>0</v>
      </c>
      <c r="AP45" s="126" t="str">
        <f>IF('Saisie initiale'!W45="","",'Saisie initiale'!W45)</f>
        <v/>
      </c>
      <c r="AQ45" s="9"/>
      <c r="AR45" s="125"/>
      <c r="AS45" s="305" t="str">
        <f>IF('Saisie initiale'!AA45="","",'Saisie initiale'!AA45)</f>
        <v/>
      </c>
      <c r="AT45" s="166"/>
      <c r="AU45" s="9" t="str">
        <f t="shared" si="7"/>
        <v>20/01/2018</v>
      </c>
      <c r="AV45" s="127" t="str">
        <f t="shared" si="9"/>
        <v xml:space="preserve"> </v>
      </c>
      <c r="AX45" s="85" t="str">
        <f t="shared" si="10"/>
        <v>NON CONFORME</v>
      </c>
      <c r="AY45" s="85" t="str">
        <f t="shared" si="12"/>
        <v>NON CONFORME</v>
      </c>
      <c r="AZ45" s="104">
        <f t="shared" si="11"/>
        <v>0</v>
      </c>
    </row>
    <row r="46" spans="1:52" ht="15.75" x14ac:dyDescent="0.2">
      <c r="A46" s="51">
        <v>39</v>
      </c>
      <c r="B46" s="51" t="str">
        <f>IF(ISBLANK('Saisie initiale'!A46),"",'Saisie initiale'!A46)</f>
        <v/>
      </c>
      <c r="C46" s="51" t="str">
        <f>IF(ISBLANK('Saisie initiale'!B46),"",'Saisie initiale'!B46)</f>
        <v/>
      </c>
      <c r="D46" s="51" t="str">
        <f>IF(ISBLANK('Saisie initiale'!C46),"",'Saisie initiale'!C46)</f>
        <v/>
      </c>
      <c r="E46" s="51" t="str">
        <f>IF(ISBLANK('Saisie initiale'!D46),"",'Saisie initiale'!D46)</f>
        <v/>
      </c>
      <c r="F46" s="51" t="str">
        <f>IF(ISBLANK('Saisie initiale'!E46),"",'Saisie initiale'!E46)</f>
        <v/>
      </c>
      <c r="G46" s="51" t="str">
        <f>IF(ISBLANK('Saisie initiale'!F46),"",'Saisie initiale'!F46)</f>
        <v/>
      </c>
      <c r="H46" s="51" t="str">
        <f>IF(ISBLANK('Saisie initiale'!X46),"",'Saisie initiale'!X46)</f>
        <v/>
      </c>
      <c r="I46" s="6" t="str">
        <f>IF(ISBLANK('Saisie initiale'!Y46),"",'Saisie initiale'!Y46)</f>
        <v/>
      </c>
      <c r="J46" s="53"/>
      <c r="K46" s="53"/>
      <c r="L46" s="51"/>
      <c r="M46" s="51"/>
      <c r="N46" s="51"/>
      <c r="O46" s="79"/>
      <c r="P46" s="79"/>
      <c r="Q46" s="79"/>
      <c r="R46" s="79"/>
      <c r="S46" s="79"/>
      <c r="T46" s="51"/>
      <c r="U46" s="51"/>
      <c r="V46" s="51"/>
      <c r="W46" s="51"/>
      <c r="X46" s="51"/>
      <c r="Y46" s="51"/>
      <c r="Z46" s="78" t="str">
        <f t="shared" si="5"/>
        <v xml:space="preserve"> </v>
      </c>
      <c r="AA46" s="51"/>
      <c r="AB46" s="51" t="str">
        <f t="shared" si="6"/>
        <v xml:space="preserve"> </v>
      </c>
      <c r="AC46" s="85" t="str">
        <f t="shared" si="8"/>
        <v xml:space="preserve"> </v>
      </c>
      <c r="AD46" s="51"/>
      <c r="AE46" s="76"/>
      <c r="AF46" s="126" t="str">
        <f>IF('Saisie SSSM'!I46="","",'Saisie SSSM'!I46)</f>
        <v/>
      </c>
      <c r="AG46" s="318" t="str">
        <f>IF('Saisie SSSM'!J46="","",'Saisie SSSM'!J46)</f>
        <v/>
      </c>
      <c r="AH46" s="126" t="str">
        <f>IF('Saisie SSSM'!K46="","",'Saisie SSSM'!K46)</f>
        <v/>
      </c>
      <c r="AI46" s="126" t="str">
        <f>IF('Saisie SSSM'!L46="","",'Saisie SSSM'!L46)</f>
        <v/>
      </c>
      <c r="AJ46" s="76"/>
      <c r="AK46" s="143" t="str">
        <f ca="1">IF(AL46="","",'Saisie initiale'!H46)</f>
        <v/>
      </c>
      <c r="AL46" s="304" t="str">
        <f ca="1">'Saisie initiale'!I46</f>
        <v/>
      </c>
      <c r="AM46" s="55"/>
      <c r="AN46" s="303">
        <f>'Saisie initiale'!T46</f>
        <v>0</v>
      </c>
      <c r="AO46" s="303">
        <f>'Saisie initiale'!V46</f>
        <v>0</v>
      </c>
      <c r="AP46" s="126" t="str">
        <f>IF('Saisie initiale'!W46="","",'Saisie initiale'!W46)</f>
        <v/>
      </c>
      <c r="AQ46" s="9"/>
      <c r="AR46" s="125"/>
      <c r="AS46" s="305" t="str">
        <f>IF('Saisie initiale'!AA46="","",'Saisie initiale'!AA46)</f>
        <v/>
      </c>
      <c r="AT46" s="166"/>
      <c r="AU46" s="9" t="str">
        <f t="shared" si="7"/>
        <v>20/01/2018</v>
      </c>
      <c r="AV46" s="127" t="str">
        <f t="shared" si="9"/>
        <v xml:space="preserve"> </v>
      </c>
      <c r="AX46" s="85" t="str">
        <f t="shared" si="10"/>
        <v>NON CONFORME</v>
      </c>
      <c r="AY46" s="85" t="str">
        <f t="shared" si="12"/>
        <v>NON CONFORME</v>
      </c>
      <c r="AZ46" s="104">
        <f t="shared" si="11"/>
        <v>0</v>
      </c>
    </row>
    <row r="47" spans="1:52" ht="15.75" x14ac:dyDescent="0.2">
      <c r="A47" s="51">
        <v>40</v>
      </c>
      <c r="B47" s="51" t="str">
        <f>IF(ISBLANK('Saisie initiale'!A47),"",'Saisie initiale'!A47)</f>
        <v/>
      </c>
      <c r="C47" s="51" t="str">
        <f>IF(ISBLANK('Saisie initiale'!B47),"",'Saisie initiale'!B47)</f>
        <v/>
      </c>
      <c r="D47" s="51" t="str">
        <f>IF(ISBLANK('Saisie initiale'!C47),"",'Saisie initiale'!C47)</f>
        <v/>
      </c>
      <c r="E47" s="51" t="str">
        <f>IF(ISBLANK('Saisie initiale'!D47),"",'Saisie initiale'!D47)</f>
        <v/>
      </c>
      <c r="F47" s="51" t="str">
        <f>IF(ISBLANK('Saisie initiale'!E47),"",'Saisie initiale'!E47)</f>
        <v/>
      </c>
      <c r="G47" s="51" t="str">
        <f>IF(ISBLANK('Saisie initiale'!F47),"",'Saisie initiale'!F47)</f>
        <v/>
      </c>
      <c r="H47" s="51" t="str">
        <f>IF(ISBLANK('Saisie initiale'!X47),"",'Saisie initiale'!X47)</f>
        <v/>
      </c>
      <c r="I47" s="6" t="str">
        <f>IF(ISBLANK('Saisie initiale'!Y47),"",'Saisie initiale'!Y47)</f>
        <v/>
      </c>
      <c r="J47" s="53"/>
      <c r="K47" s="53"/>
      <c r="L47" s="51"/>
      <c r="M47" s="51"/>
      <c r="N47" s="51"/>
      <c r="O47" s="79"/>
      <c r="P47" s="79"/>
      <c r="Q47" s="79"/>
      <c r="R47" s="79"/>
      <c r="S47" s="79"/>
      <c r="T47" s="51"/>
      <c r="U47" s="51"/>
      <c r="V47" s="51"/>
      <c r="W47" s="51"/>
      <c r="X47" s="51"/>
      <c r="Y47" s="51"/>
      <c r="Z47" s="78" t="str">
        <f t="shared" si="5"/>
        <v xml:space="preserve"> </v>
      </c>
      <c r="AA47" s="51"/>
      <c r="AB47" s="51" t="str">
        <f t="shared" si="6"/>
        <v xml:space="preserve"> </v>
      </c>
      <c r="AC47" s="85" t="str">
        <f t="shared" si="8"/>
        <v xml:space="preserve"> </v>
      </c>
      <c r="AD47" s="51"/>
      <c r="AE47" s="76"/>
      <c r="AF47" s="126" t="str">
        <f>IF('Saisie SSSM'!I47="","",'Saisie SSSM'!I47)</f>
        <v/>
      </c>
      <c r="AG47" s="318" t="str">
        <f>IF('Saisie SSSM'!J47="","",'Saisie SSSM'!J47)</f>
        <v/>
      </c>
      <c r="AH47" s="126" t="str">
        <f>IF('Saisie SSSM'!K47="","",'Saisie SSSM'!K47)</f>
        <v/>
      </c>
      <c r="AI47" s="126" t="str">
        <f>IF('Saisie SSSM'!L47="","",'Saisie SSSM'!L47)</f>
        <v/>
      </c>
      <c r="AJ47" s="76"/>
      <c r="AK47" s="143" t="str">
        <f ca="1">IF(AL47="","",'Saisie initiale'!H47)</f>
        <v/>
      </c>
      <c r="AL47" s="304" t="str">
        <f ca="1">'Saisie initiale'!I47</f>
        <v/>
      </c>
      <c r="AM47" s="55"/>
      <c r="AN47" s="303">
        <f>'Saisie initiale'!T47</f>
        <v>0</v>
      </c>
      <c r="AO47" s="303">
        <f>'Saisie initiale'!V47</f>
        <v>0</v>
      </c>
      <c r="AP47" s="126" t="str">
        <f>IF('Saisie initiale'!W47="","",'Saisie initiale'!W47)</f>
        <v/>
      </c>
      <c r="AQ47" s="9"/>
      <c r="AR47" s="125"/>
      <c r="AS47" s="305" t="str">
        <f>IF('Saisie initiale'!AA47="","",'Saisie initiale'!AA47)</f>
        <v/>
      </c>
      <c r="AT47" s="166"/>
      <c r="AU47" s="9" t="str">
        <f t="shared" si="7"/>
        <v>20/01/2018</v>
      </c>
      <c r="AV47" s="127" t="str">
        <f t="shared" si="9"/>
        <v xml:space="preserve"> </v>
      </c>
      <c r="AX47" s="85" t="str">
        <f t="shared" si="10"/>
        <v>NON CONFORME</v>
      </c>
      <c r="AY47" s="85" t="str">
        <f t="shared" si="12"/>
        <v>NON CONFORME</v>
      </c>
      <c r="AZ47" s="104">
        <f t="shared" si="11"/>
        <v>0</v>
      </c>
    </row>
    <row r="48" spans="1:52" ht="15.75" x14ac:dyDescent="0.2">
      <c r="A48" s="51">
        <v>41</v>
      </c>
      <c r="B48" s="51" t="str">
        <f>IF(ISBLANK('Saisie initiale'!A48),"",'Saisie initiale'!A48)</f>
        <v/>
      </c>
      <c r="C48" s="51" t="str">
        <f>IF(ISBLANK('Saisie initiale'!B48),"",'Saisie initiale'!B48)</f>
        <v/>
      </c>
      <c r="D48" s="51" t="str">
        <f>IF(ISBLANK('Saisie initiale'!C48),"",'Saisie initiale'!C48)</f>
        <v/>
      </c>
      <c r="E48" s="51" t="str">
        <f>IF(ISBLANK('Saisie initiale'!D48),"",'Saisie initiale'!D48)</f>
        <v/>
      </c>
      <c r="F48" s="51" t="str">
        <f>IF(ISBLANK('Saisie initiale'!E48),"",'Saisie initiale'!E48)</f>
        <v/>
      </c>
      <c r="G48" s="51" t="str">
        <f>IF(ISBLANK('Saisie initiale'!F48),"",'Saisie initiale'!F48)</f>
        <v/>
      </c>
      <c r="H48" s="51" t="str">
        <f>IF(ISBLANK('Saisie initiale'!X48),"",'Saisie initiale'!X48)</f>
        <v/>
      </c>
      <c r="I48" s="6" t="str">
        <f>IF(ISBLANK('Saisie initiale'!Y48),"",'Saisie initiale'!Y48)</f>
        <v/>
      </c>
      <c r="J48" s="53"/>
      <c r="K48" s="53"/>
      <c r="L48" s="51"/>
      <c r="M48" s="51"/>
      <c r="N48" s="51"/>
      <c r="O48" s="79"/>
      <c r="P48" s="79"/>
      <c r="Q48" s="79"/>
      <c r="R48" s="79"/>
      <c r="S48" s="79"/>
      <c r="T48" s="51"/>
      <c r="U48" s="51"/>
      <c r="V48" s="51"/>
      <c r="W48" s="51"/>
      <c r="X48" s="51"/>
      <c r="Y48" s="51"/>
      <c r="Z48" s="78" t="str">
        <f t="shared" si="5"/>
        <v xml:space="preserve"> </v>
      </c>
      <c r="AA48" s="51"/>
      <c r="AB48" s="51" t="str">
        <f t="shared" si="6"/>
        <v xml:space="preserve"> </v>
      </c>
      <c r="AC48" s="85" t="str">
        <f t="shared" si="8"/>
        <v xml:space="preserve"> </v>
      </c>
      <c r="AD48" s="51"/>
      <c r="AE48" s="76"/>
      <c r="AF48" s="126" t="str">
        <f>IF('Saisie SSSM'!I48="","",'Saisie SSSM'!I48)</f>
        <v/>
      </c>
      <c r="AG48" s="318" t="str">
        <f>IF('Saisie SSSM'!J48="","",'Saisie SSSM'!J48)</f>
        <v/>
      </c>
      <c r="AH48" s="126" t="str">
        <f>IF('Saisie SSSM'!K48="","",'Saisie SSSM'!K48)</f>
        <v/>
      </c>
      <c r="AI48" s="126" t="str">
        <f>IF('Saisie SSSM'!L48="","",'Saisie SSSM'!L48)</f>
        <v/>
      </c>
      <c r="AJ48" s="76"/>
      <c r="AK48" s="143" t="str">
        <f ca="1">IF(AL48="","",'Saisie initiale'!H48)</f>
        <v/>
      </c>
      <c r="AL48" s="304" t="str">
        <f ca="1">'Saisie initiale'!I48</f>
        <v/>
      </c>
      <c r="AM48" s="55"/>
      <c r="AN48" s="303">
        <f>'Saisie initiale'!T48</f>
        <v>0</v>
      </c>
      <c r="AO48" s="303">
        <f>'Saisie initiale'!V48</f>
        <v>0</v>
      </c>
      <c r="AP48" s="126" t="str">
        <f>IF('Saisie initiale'!W48="","",'Saisie initiale'!W48)</f>
        <v/>
      </c>
      <c r="AQ48" s="9"/>
      <c r="AR48" s="125"/>
      <c r="AS48" s="305" t="str">
        <f>IF('Saisie initiale'!AA48="","",'Saisie initiale'!AA48)</f>
        <v/>
      </c>
      <c r="AT48" s="166"/>
      <c r="AU48" s="9" t="str">
        <f t="shared" si="7"/>
        <v>20/01/2018</v>
      </c>
      <c r="AV48" s="127" t="str">
        <f t="shared" si="9"/>
        <v xml:space="preserve"> </v>
      </c>
      <c r="AX48" s="85" t="str">
        <f t="shared" si="10"/>
        <v>NON CONFORME</v>
      </c>
      <c r="AY48" s="85" t="str">
        <f t="shared" si="12"/>
        <v>NON CONFORME</v>
      </c>
      <c r="AZ48" s="104">
        <f t="shared" si="11"/>
        <v>0</v>
      </c>
    </row>
    <row r="49" spans="1:52" ht="15.75" x14ac:dyDescent="0.2">
      <c r="A49" s="51">
        <v>42</v>
      </c>
      <c r="B49" s="51" t="str">
        <f>IF(ISBLANK('Saisie initiale'!A49),"",'Saisie initiale'!A49)</f>
        <v/>
      </c>
      <c r="C49" s="51" t="str">
        <f>IF(ISBLANK('Saisie initiale'!B49),"",'Saisie initiale'!B49)</f>
        <v/>
      </c>
      <c r="D49" s="51" t="str">
        <f>IF(ISBLANK('Saisie initiale'!C49),"",'Saisie initiale'!C49)</f>
        <v/>
      </c>
      <c r="E49" s="51" t="str">
        <f>IF(ISBLANK('Saisie initiale'!D49),"",'Saisie initiale'!D49)</f>
        <v/>
      </c>
      <c r="F49" s="51" t="str">
        <f>IF(ISBLANK('Saisie initiale'!E49),"",'Saisie initiale'!E49)</f>
        <v/>
      </c>
      <c r="G49" s="51" t="str">
        <f>IF(ISBLANK('Saisie initiale'!F49),"",'Saisie initiale'!F49)</f>
        <v/>
      </c>
      <c r="H49" s="51" t="str">
        <f>IF(ISBLANK('Saisie initiale'!X49),"",'Saisie initiale'!X49)</f>
        <v/>
      </c>
      <c r="I49" s="6" t="str">
        <f>IF(ISBLANK('Saisie initiale'!Y49),"",'Saisie initiale'!Y49)</f>
        <v/>
      </c>
      <c r="J49" s="53"/>
      <c r="K49" s="53"/>
      <c r="L49" s="51"/>
      <c r="M49" s="51"/>
      <c r="N49" s="51"/>
      <c r="O49" s="79"/>
      <c r="P49" s="79"/>
      <c r="Q49" s="79"/>
      <c r="R49" s="79"/>
      <c r="S49" s="79"/>
      <c r="T49" s="51"/>
      <c r="U49" s="51"/>
      <c r="V49" s="51"/>
      <c r="W49" s="51"/>
      <c r="X49" s="51"/>
      <c r="Y49" s="51"/>
      <c r="Z49" s="78" t="str">
        <f t="shared" si="5"/>
        <v xml:space="preserve"> </v>
      </c>
      <c r="AA49" s="51"/>
      <c r="AB49" s="51" t="str">
        <f t="shared" si="6"/>
        <v xml:space="preserve"> </v>
      </c>
      <c r="AC49" s="85" t="str">
        <f t="shared" si="8"/>
        <v xml:space="preserve"> </v>
      </c>
      <c r="AD49" s="51"/>
      <c r="AE49" s="76"/>
      <c r="AF49" s="126" t="str">
        <f>IF('Saisie SSSM'!I49="","",'Saisie SSSM'!I49)</f>
        <v/>
      </c>
      <c r="AG49" s="318" t="str">
        <f>IF('Saisie SSSM'!J49="","",'Saisie SSSM'!J49)</f>
        <v/>
      </c>
      <c r="AH49" s="126" t="str">
        <f>IF('Saisie SSSM'!K49="","",'Saisie SSSM'!K49)</f>
        <v/>
      </c>
      <c r="AI49" s="126" t="str">
        <f>IF('Saisie SSSM'!L49="","",'Saisie SSSM'!L49)</f>
        <v/>
      </c>
      <c r="AJ49" s="76"/>
      <c r="AK49" s="143" t="str">
        <f ca="1">IF(AL49="","",'Saisie initiale'!H49)</f>
        <v/>
      </c>
      <c r="AL49" s="304" t="str">
        <f ca="1">'Saisie initiale'!I49</f>
        <v/>
      </c>
      <c r="AM49" s="55"/>
      <c r="AN49" s="303">
        <f>'Saisie initiale'!T49</f>
        <v>0</v>
      </c>
      <c r="AO49" s="303">
        <f>'Saisie initiale'!V49</f>
        <v>0</v>
      </c>
      <c r="AP49" s="126" t="str">
        <f>IF('Saisie initiale'!W49="","",'Saisie initiale'!W49)</f>
        <v/>
      </c>
      <c r="AQ49" s="9"/>
      <c r="AR49" s="125"/>
      <c r="AS49" s="305" t="str">
        <f>IF('Saisie initiale'!AA49="","",'Saisie initiale'!AA49)</f>
        <v/>
      </c>
      <c r="AT49" s="166"/>
      <c r="AU49" s="9" t="str">
        <f t="shared" si="7"/>
        <v>20/01/2018</v>
      </c>
      <c r="AV49" s="127" t="str">
        <f t="shared" si="9"/>
        <v xml:space="preserve"> </v>
      </c>
      <c r="AX49" s="85" t="str">
        <f t="shared" si="10"/>
        <v>NON CONFORME</v>
      </c>
      <c r="AY49" s="85" t="str">
        <f t="shared" si="12"/>
        <v>NON CONFORME</v>
      </c>
      <c r="AZ49" s="104">
        <f t="shared" si="11"/>
        <v>0</v>
      </c>
    </row>
    <row r="50" spans="1:52" ht="15.75" x14ac:dyDescent="0.2">
      <c r="A50" s="51">
        <v>43</v>
      </c>
      <c r="B50" s="51" t="str">
        <f>IF(ISBLANK('Saisie initiale'!A50),"",'Saisie initiale'!A50)</f>
        <v/>
      </c>
      <c r="C50" s="51" t="str">
        <f>IF(ISBLANK('Saisie initiale'!B50),"",'Saisie initiale'!B50)</f>
        <v/>
      </c>
      <c r="D50" s="51" t="str">
        <f>IF(ISBLANK('Saisie initiale'!C50),"",'Saisie initiale'!C50)</f>
        <v/>
      </c>
      <c r="E50" s="51" t="str">
        <f>IF(ISBLANK('Saisie initiale'!D50),"",'Saisie initiale'!D50)</f>
        <v/>
      </c>
      <c r="F50" s="51" t="str">
        <f>IF(ISBLANK('Saisie initiale'!E50),"",'Saisie initiale'!E50)</f>
        <v/>
      </c>
      <c r="G50" s="51" t="str">
        <f>IF(ISBLANK('Saisie initiale'!F50),"",'Saisie initiale'!F50)</f>
        <v/>
      </c>
      <c r="H50" s="51" t="str">
        <f>IF(ISBLANK('Saisie initiale'!X50),"",'Saisie initiale'!X50)</f>
        <v/>
      </c>
      <c r="I50" s="6" t="str">
        <f>IF(ISBLANK('Saisie initiale'!Y50),"",'Saisie initiale'!Y50)</f>
        <v/>
      </c>
      <c r="J50" s="53"/>
      <c r="K50" s="53"/>
      <c r="L50" s="51"/>
      <c r="M50" s="51"/>
      <c r="N50" s="51"/>
      <c r="O50" s="79"/>
      <c r="P50" s="79"/>
      <c r="Q50" s="79"/>
      <c r="R50" s="79"/>
      <c r="S50" s="79"/>
      <c r="T50" s="51"/>
      <c r="U50" s="51"/>
      <c r="V50" s="51"/>
      <c r="W50" s="51"/>
      <c r="X50" s="51"/>
      <c r="Y50" s="54"/>
      <c r="Z50" s="78" t="str">
        <f t="shared" si="5"/>
        <v xml:space="preserve"> </v>
      </c>
      <c r="AA50" s="51"/>
      <c r="AB50" s="51" t="str">
        <f t="shared" si="6"/>
        <v xml:space="preserve"> </v>
      </c>
      <c r="AC50" s="85" t="str">
        <f t="shared" si="8"/>
        <v xml:space="preserve"> </v>
      </c>
      <c r="AD50" s="51"/>
      <c r="AE50" s="76"/>
      <c r="AF50" s="126" t="str">
        <f>IF('Saisie SSSM'!I50="","",'Saisie SSSM'!I50)</f>
        <v/>
      </c>
      <c r="AG50" s="318" t="str">
        <f>IF('Saisie SSSM'!J50="","",'Saisie SSSM'!J50)</f>
        <v/>
      </c>
      <c r="AH50" s="126" t="str">
        <f>IF('Saisie SSSM'!K50="","",'Saisie SSSM'!K50)</f>
        <v/>
      </c>
      <c r="AI50" s="126" t="str">
        <f>IF('Saisie SSSM'!L50="","",'Saisie SSSM'!L50)</f>
        <v/>
      </c>
      <c r="AJ50" s="76"/>
      <c r="AK50" s="143" t="str">
        <f ca="1">IF(AL50="","",'Saisie initiale'!H50)</f>
        <v/>
      </c>
      <c r="AL50" s="304" t="str">
        <f ca="1">'Saisie initiale'!I50</f>
        <v/>
      </c>
      <c r="AM50" s="55"/>
      <c r="AN50" s="303">
        <f>'Saisie initiale'!T50</f>
        <v>0</v>
      </c>
      <c r="AO50" s="303">
        <f>'Saisie initiale'!V50</f>
        <v>0</v>
      </c>
      <c r="AP50" s="126" t="str">
        <f>IF('Saisie initiale'!W50="","",'Saisie initiale'!W50)</f>
        <v/>
      </c>
      <c r="AQ50" s="9"/>
      <c r="AR50" s="125"/>
      <c r="AS50" s="305" t="str">
        <f>IF('Saisie initiale'!AA50="","",'Saisie initiale'!AA50)</f>
        <v/>
      </c>
      <c r="AT50" s="166"/>
      <c r="AU50" s="9" t="str">
        <f t="shared" si="7"/>
        <v>20/01/2018</v>
      </c>
      <c r="AV50" s="127" t="str">
        <f t="shared" si="9"/>
        <v xml:space="preserve"> </v>
      </c>
      <c r="AX50" s="85" t="str">
        <f t="shared" si="10"/>
        <v>NON CONFORME</v>
      </c>
      <c r="AY50" s="85" t="str">
        <f t="shared" si="12"/>
        <v>NON CONFORME</v>
      </c>
      <c r="AZ50" s="104">
        <f t="shared" si="11"/>
        <v>0</v>
      </c>
    </row>
    <row r="51" spans="1:52" ht="15.75" x14ac:dyDescent="0.2">
      <c r="A51" s="51">
        <v>44</v>
      </c>
      <c r="B51" s="51" t="str">
        <f>IF(ISBLANK('Saisie initiale'!A51),"",'Saisie initiale'!A51)</f>
        <v/>
      </c>
      <c r="C51" s="51" t="str">
        <f>IF(ISBLANK('Saisie initiale'!B51),"",'Saisie initiale'!B51)</f>
        <v/>
      </c>
      <c r="D51" s="51" t="str">
        <f>IF(ISBLANK('Saisie initiale'!C51),"",'Saisie initiale'!C51)</f>
        <v/>
      </c>
      <c r="E51" s="51" t="str">
        <f>IF(ISBLANK('Saisie initiale'!D51),"",'Saisie initiale'!D51)</f>
        <v/>
      </c>
      <c r="F51" s="51" t="str">
        <f>IF(ISBLANK('Saisie initiale'!E51),"",'Saisie initiale'!E51)</f>
        <v/>
      </c>
      <c r="G51" s="51" t="str">
        <f>IF(ISBLANK('Saisie initiale'!F51),"",'Saisie initiale'!F51)</f>
        <v/>
      </c>
      <c r="H51" s="51" t="str">
        <f>IF(ISBLANK('Saisie initiale'!X51),"",'Saisie initiale'!X51)</f>
        <v/>
      </c>
      <c r="I51" s="6" t="str">
        <f>IF(ISBLANK('Saisie initiale'!Y51),"",'Saisie initiale'!Y51)</f>
        <v/>
      </c>
      <c r="J51" s="53"/>
      <c r="K51" s="53"/>
      <c r="L51" s="51"/>
      <c r="M51" s="51"/>
      <c r="N51" s="51"/>
      <c r="O51" s="79"/>
      <c r="P51" s="79"/>
      <c r="Q51" s="79"/>
      <c r="R51" s="79"/>
      <c r="S51" s="79"/>
      <c r="T51" s="51"/>
      <c r="U51" s="51"/>
      <c r="V51" s="51"/>
      <c r="W51" s="51"/>
      <c r="X51" s="51"/>
      <c r="Y51" s="51"/>
      <c r="Z51" s="78" t="str">
        <f t="shared" si="5"/>
        <v xml:space="preserve"> </v>
      </c>
      <c r="AA51" s="51"/>
      <c r="AB51" s="51" t="str">
        <f t="shared" si="6"/>
        <v xml:space="preserve"> </v>
      </c>
      <c r="AC51" s="85" t="str">
        <f t="shared" si="8"/>
        <v xml:space="preserve"> </v>
      </c>
      <c r="AD51" s="51"/>
      <c r="AE51" s="76"/>
      <c r="AF51" s="126" t="str">
        <f>IF('Saisie SSSM'!I51="","",'Saisie SSSM'!I51)</f>
        <v/>
      </c>
      <c r="AG51" s="318" t="str">
        <f>IF('Saisie SSSM'!J51="","",'Saisie SSSM'!J51)</f>
        <v/>
      </c>
      <c r="AH51" s="126" t="str">
        <f>IF('Saisie SSSM'!K51="","",'Saisie SSSM'!K51)</f>
        <v/>
      </c>
      <c r="AI51" s="126" t="str">
        <f>IF('Saisie SSSM'!L51="","",'Saisie SSSM'!L51)</f>
        <v/>
      </c>
      <c r="AJ51" s="76"/>
      <c r="AK51" s="143" t="str">
        <f ca="1">IF(AL51="","",'Saisie initiale'!H51)</f>
        <v/>
      </c>
      <c r="AL51" s="304" t="str">
        <f ca="1">'Saisie initiale'!I51</f>
        <v/>
      </c>
      <c r="AM51" s="55"/>
      <c r="AN51" s="303">
        <f>'Saisie initiale'!T51</f>
        <v>0</v>
      </c>
      <c r="AO51" s="303">
        <f>'Saisie initiale'!V51</f>
        <v>0</v>
      </c>
      <c r="AP51" s="126" t="str">
        <f>IF('Saisie initiale'!W51="","",'Saisie initiale'!W51)</f>
        <v/>
      </c>
      <c r="AQ51" s="9"/>
      <c r="AR51" s="125"/>
      <c r="AS51" s="305" t="str">
        <f>IF('Saisie initiale'!AA51="","",'Saisie initiale'!AA51)</f>
        <v/>
      </c>
      <c r="AT51" s="166"/>
      <c r="AU51" s="9" t="str">
        <f t="shared" si="7"/>
        <v>20/01/2018</v>
      </c>
      <c r="AV51" s="127" t="str">
        <f t="shared" si="9"/>
        <v xml:space="preserve"> </v>
      </c>
      <c r="AX51" s="85" t="str">
        <f t="shared" si="10"/>
        <v>NON CONFORME</v>
      </c>
      <c r="AY51" s="85" t="str">
        <f t="shared" si="12"/>
        <v>NON CONFORME</v>
      </c>
      <c r="AZ51" s="104">
        <f t="shared" si="11"/>
        <v>0</v>
      </c>
    </row>
    <row r="52" spans="1:52" ht="15.75" x14ac:dyDescent="0.2">
      <c r="A52" s="51">
        <v>45</v>
      </c>
      <c r="B52" s="51" t="str">
        <f>IF(ISBLANK('Saisie initiale'!A52),"",'Saisie initiale'!A52)</f>
        <v/>
      </c>
      <c r="C52" s="51" t="str">
        <f>IF(ISBLANK('Saisie initiale'!B52),"",'Saisie initiale'!B52)</f>
        <v/>
      </c>
      <c r="D52" s="51" t="str">
        <f>IF(ISBLANK('Saisie initiale'!C52),"",'Saisie initiale'!C52)</f>
        <v/>
      </c>
      <c r="E52" s="51" t="str">
        <f>IF(ISBLANK('Saisie initiale'!D52),"",'Saisie initiale'!D52)</f>
        <v/>
      </c>
      <c r="F52" s="51" t="str">
        <f>IF(ISBLANK('Saisie initiale'!E52),"",'Saisie initiale'!E52)</f>
        <v/>
      </c>
      <c r="G52" s="51" t="str">
        <f>IF(ISBLANK('Saisie initiale'!F52),"",'Saisie initiale'!F52)</f>
        <v/>
      </c>
      <c r="H52" s="51" t="str">
        <f>IF(ISBLANK('Saisie initiale'!X52),"",'Saisie initiale'!X52)</f>
        <v/>
      </c>
      <c r="I52" s="6" t="str">
        <f>IF(ISBLANK('Saisie initiale'!Y52),"",'Saisie initiale'!Y52)</f>
        <v/>
      </c>
      <c r="J52" s="53"/>
      <c r="K52" s="53"/>
      <c r="L52" s="51"/>
      <c r="M52" s="51"/>
      <c r="N52" s="51"/>
      <c r="O52" s="79"/>
      <c r="P52" s="79"/>
      <c r="Q52" s="79"/>
      <c r="R52" s="79"/>
      <c r="S52" s="79"/>
      <c r="T52" s="51"/>
      <c r="U52" s="51"/>
      <c r="V52" s="51"/>
      <c r="W52" s="51"/>
      <c r="X52" s="51"/>
      <c r="Y52" s="51"/>
      <c r="Z52" s="78" t="str">
        <f t="shared" si="5"/>
        <v xml:space="preserve"> </v>
      </c>
      <c r="AA52" s="51"/>
      <c r="AB52" s="51" t="str">
        <f t="shared" si="6"/>
        <v xml:space="preserve"> </v>
      </c>
      <c r="AC52" s="85" t="str">
        <f t="shared" si="8"/>
        <v xml:space="preserve"> </v>
      </c>
      <c r="AD52" s="51"/>
      <c r="AE52" s="76"/>
      <c r="AF52" s="126" t="str">
        <f>IF('Saisie SSSM'!I52="","",'Saisie SSSM'!I52)</f>
        <v/>
      </c>
      <c r="AG52" s="318" t="str">
        <f>IF('Saisie SSSM'!J52="","",'Saisie SSSM'!J52)</f>
        <v/>
      </c>
      <c r="AH52" s="126" t="str">
        <f>IF('Saisie SSSM'!K52="","",'Saisie SSSM'!K52)</f>
        <v/>
      </c>
      <c r="AI52" s="126" t="str">
        <f>IF('Saisie SSSM'!L52="","",'Saisie SSSM'!L52)</f>
        <v/>
      </c>
      <c r="AJ52" s="76"/>
      <c r="AK52" s="143" t="str">
        <f ca="1">IF(AL52="","",'Saisie initiale'!H52)</f>
        <v/>
      </c>
      <c r="AL52" s="304" t="str">
        <f ca="1">'Saisie initiale'!I52</f>
        <v/>
      </c>
      <c r="AM52" s="55"/>
      <c r="AN52" s="303">
        <f>'Saisie initiale'!T52</f>
        <v>0</v>
      </c>
      <c r="AO52" s="303">
        <f>'Saisie initiale'!V52</f>
        <v>0</v>
      </c>
      <c r="AP52" s="126" t="str">
        <f>IF('Saisie initiale'!W52="","",'Saisie initiale'!W52)</f>
        <v/>
      </c>
      <c r="AQ52" s="9"/>
      <c r="AR52" s="125"/>
      <c r="AS52" s="305" t="str">
        <f>IF('Saisie initiale'!AA52="","",'Saisie initiale'!AA52)</f>
        <v/>
      </c>
      <c r="AT52" s="166"/>
      <c r="AU52" s="9" t="str">
        <f t="shared" si="7"/>
        <v>20/01/2018</v>
      </c>
      <c r="AV52" s="127" t="str">
        <f t="shared" si="9"/>
        <v xml:space="preserve"> </v>
      </c>
      <c r="AX52" s="85" t="str">
        <f t="shared" si="10"/>
        <v>NON CONFORME</v>
      </c>
      <c r="AY52" s="85" t="str">
        <f t="shared" si="12"/>
        <v>NON CONFORME</v>
      </c>
      <c r="AZ52" s="104">
        <f t="shared" si="11"/>
        <v>0</v>
      </c>
    </row>
    <row r="53" spans="1:52" ht="15.75" x14ac:dyDescent="0.2">
      <c r="A53" s="51">
        <v>46</v>
      </c>
      <c r="B53" s="51" t="str">
        <f>IF(ISBLANK('Saisie initiale'!A53),"",'Saisie initiale'!A53)</f>
        <v/>
      </c>
      <c r="C53" s="51" t="str">
        <f>IF(ISBLANK('Saisie initiale'!B53),"",'Saisie initiale'!B53)</f>
        <v/>
      </c>
      <c r="D53" s="51" t="str">
        <f>IF(ISBLANK('Saisie initiale'!C53),"",'Saisie initiale'!C53)</f>
        <v/>
      </c>
      <c r="E53" s="51" t="str">
        <f>IF(ISBLANK('Saisie initiale'!D53),"",'Saisie initiale'!D53)</f>
        <v/>
      </c>
      <c r="F53" s="51" t="str">
        <f>IF(ISBLANK('Saisie initiale'!E53),"",'Saisie initiale'!E53)</f>
        <v/>
      </c>
      <c r="G53" s="51" t="str">
        <f>IF(ISBLANK('Saisie initiale'!F53),"",'Saisie initiale'!F53)</f>
        <v/>
      </c>
      <c r="H53" s="51" t="str">
        <f>IF(ISBLANK('Saisie initiale'!X53),"",'Saisie initiale'!X53)</f>
        <v/>
      </c>
      <c r="I53" s="6" t="str">
        <f>IF(ISBLANK('Saisie initiale'!Y53),"",'Saisie initiale'!Y53)</f>
        <v/>
      </c>
      <c r="J53" s="53"/>
      <c r="K53" s="53"/>
      <c r="L53" s="51"/>
      <c r="M53" s="51"/>
      <c r="N53" s="51"/>
      <c r="O53" s="79"/>
      <c r="P53" s="79"/>
      <c r="Q53" s="79"/>
      <c r="R53" s="79"/>
      <c r="S53" s="79"/>
      <c r="T53" s="51"/>
      <c r="U53" s="51"/>
      <c r="V53" s="51"/>
      <c r="W53" s="51"/>
      <c r="X53" s="51"/>
      <c r="Y53" s="51"/>
      <c r="Z53" s="78" t="str">
        <f t="shared" si="5"/>
        <v xml:space="preserve"> </v>
      </c>
      <c r="AA53" s="51"/>
      <c r="AB53" s="51" t="str">
        <f t="shared" si="6"/>
        <v xml:space="preserve"> </v>
      </c>
      <c r="AC53" s="85" t="str">
        <f t="shared" si="8"/>
        <v xml:space="preserve"> </v>
      </c>
      <c r="AD53" s="51"/>
      <c r="AE53" s="76"/>
      <c r="AF53" s="126" t="str">
        <f>IF('Saisie SSSM'!I53="","",'Saisie SSSM'!I53)</f>
        <v/>
      </c>
      <c r="AG53" s="318" t="str">
        <f>IF('Saisie SSSM'!J53="","",'Saisie SSSM'!J53)</f>
        <v/>
      </c>
      <c r="AH53" s="126" t="str">
        <f>IF('Saisie SSSM'!K53="","",'Saisie SSSM'!K53)</f>
        <v/>
      </c>
      <c r="AI53" s="126" t="str">
        <f>IF('Saisie SSSM'!L53="","",'Saisie SSSM'!L53)</f>
        <v/>
      </c>
      <c r="AJ53" s="76"/>
      <c r="AK53" s="143" t="str">
        <f ca="1">IF(AL53="","",'Saisie initiale'!H53)</f>
        <v/>
      </c>
      <c r="AL53" s="304" t="str">
        <f ca="1">'Saisie initiale'!I53</f>
        <v/>
      </c>
      <c r="AM53" s="55"/>
      <c r="AN53" s="303">
        <f>'Saisie initiale'!T53</f>
        <v>0</v>
      </c>
      <c r="AO53" s="303">
        <f>'Saisie initiale'!V53</f>
        <v>0</v>
      </c>
      <c r="AP53" s="126" t="str">
        <f>IF('Saisie initiale'!W53="","",'Saisie initiale'!W53)</f>
        <v/>
      </c>
      <c r="AQ53" s="9"/>
      <c r="AR53" s="125"/>
      <c r="AS53" s="305" t="str">
        <f>IF('Saisie initiale'!AA53="","",'Saisie initiale'!AA53)</f>
        <v/>
      </c>
      <c r="AT53" s="166"/>
      <c r="AU53" s="9" t="str">
        <f t="shared" si="7"/>
        <v>20/01/2018</v>
      </c>
      <c r="AV53" s="127" t="str">
        <f t="shared" si="9"/>
        <v xml:space="preserve"> </v>
      </c>
      <c r="AX53" s="85" t="str">
        <f t="shared" si="10"/>
        <v>NON CONFORME</v>
      </c>
      <c r="AY53" s="85" t="str">
        <f t="shared" si="12"/>
        <v>NON CONFORME</v>
      </c>
      <c r="AZ53" s="104">
        <f t="shared" si="11"/>
        <v>0</v>
      </c>
    </row>
    <row r="54" spans="1:52" ht="15.75" x14ac:dyDescent="0.2">
      <c r="A54" s="51">
        <v>47</v>
      </c>
      <c r="B54" s="51" t="str">
        <f>IF(ISBLANK('Saisie initiale'!A54),"",'Saisie initiale'!A54)</f>
        <v/>
      </c>
      <c r="C54" s="51" t="str">
        <f>IF(ISBLANK('Saisie initiale'!B54),"",'Saisie initiale'!B54)</f>
        <v/>
      </c>
      <c r="D54" s="51" t="str">
        <f>IF(ISBLANK('Saisie initiale'!C54),"",'Saisie initiale'!C54)</f>
        <v/>
      </c>
      <c r="E54" s="51" t="str">
        <f>IF(ISBLANK('Saisie initiale'!D54),"",'Saisie initiale'!D54)</f>
        <v/>
      </c>
      <c r="F54" s="51" t="str">
        <f>IF(ISBLANK('Saisie initiale'!E54),"",'Saisie initiale'!E54)</f>
        <v/>
      </c>
      <c r="G54" s="51" t="str">
        <f>IF(ISBLANK('Saisie initiale'!F54),"",'Saisie initiale'!F54)</f>
        <v/>
      </c>
      <c r="H54" s="51" t="str">
        <f>IF(ISBLANK('Saisie initiale'!X54),"",'Saisie initiale'!X54)</f>
        <v/>
      </c>
      <c r="I54" s="6" t="str">
        <f>IF(ISBLANK('Saisie initiale'!Y54),"",'Saisie initiale'!Y54)</f>
        <v/>
      </c>
      <c r="J54" s="53"/>
      <c r="K54" s="53"/>
      <c r="L54" s="51"/>
      <c r="M54" s="51"/>
      <c r="N54" s="51"/>
      <c r="O54" s="79"/>
      <c r="P54" s="79"/>
      <c r="Q54" s="79"/>
      <c r="R54" s="79"/>
      <c r="S54" s="79"/>
      <c r="T54" s="51"/>
      <c r="U54" s="51"/>
      <c r="V54" s="51"/>
      <c r="W54" s="51"/>
      <c r="X54" s="51"/>
      <c r="Y54" s="51"/>
      <c r="Z54" s="78" t="str">
        <f t="shared" si="5"/>
        <v xml:space="preserve"> </v>
      </c>
      <c r="AA54" s="51"/>
      <c r="AB54" s="51" t="str">
        <f t="shared" si="6"/>
        <v xml:space="preserve"> </v>
      </c>
      <c r="AC54" s="85" t="str">
        <f t="shared" si="8"/>
        <v xml:space="preserve"> </v>
      </c>
      <c r="AD54" s="51"/>
      <c r="AE54" s="76"/>
      <c r="AF54" s="126" t="str">
        <f>IF('Saisie SSSM'!I54="","",'Saisie SSSM'!I54)</f>
        <v/>
      </c>
      <c r="AG54" s="318" t="str">
        <f>IF('Saisie SSSM'!J54="","",'Saisie SSSM'!J54)</f>
        <v/>
      </c>
      <c r="AH54" s="126" t="str">
        <f>IF('Saisie SSSM'!K54="","",'Saisie SSSM'!K54)</f>
        <v/>
      </c>
      <c r="AI54" s="126" t="str">
        <f>IF('Saisie SSSM'!L54="","",'Saisie SSSM'!L54)</f>
        <v/>
      </c>
      <c r="AJ54" s="76"/>
      <c r="AK54" s="143" t="str">
        <f ca="1">IF(AL54="","",'Saisie initiale'!H54)</f>
        <v/>
      </c>
      <c r="AL54" s="304" t="str">
        <f ca="1">'Saisie initiale'!I54</f>
        <v/>
      </c>
      <c r="AM54" s="55"/>
      <c r="AN54" s="303">
        <f>'Saisie initiale'!T54</f>
        <v>0</v>
      </c>
      <c r="AO54" s="303">
        <f>'Saisie initiale'!V54</f>
        <v>0</v>
      </c>
      <c r="AP54" s="126" t="str">
        <f>IF('Saisie initiale'!W54="","",'Saisie initiale'!W54)</f>
        <v/>
      </c>
      <c r="AQ54" s="9"/>
      <c r="AR54" s="125"/>
      <c r="AS54" s="305" t="str">
        <f>IF('Saisie initiale'!AA54="","",'Saisie initiale'!AA54)</f>
        <v/>
      </c>
      <c r="AT54" s="166"/>
      <c r="AU54" s="9" t="str">
        <f t="shared" si="7"/>
        <v>20/01/2018</v>
      </c>
      <c r="AV54" s="127" t="str">
        <f t="shared" si="9"/>
        <v xml:space="preserve"> </v>
      </c>
      <c r="AX54" s="85" t="str">
        <f t="shared" si="10"/>
        <v>NON CONFORME</v>
      </c>
      <c r="AY54" s="85" t="str">
        <f t="shared" si="12"/>
        <v>NON CONFORME</v>
      </c>
      <c r="AZ54" s="104">
        <f t="shared" si="11"/>
        <v>0</v>
      </c>
    </row>
    <row r="55" spans="1:52" ht="15.75" x14ac:dyDescent="0.2">
      <c r="A55" s="51">
        <v>48</v>
      </c>
      <c r="B55" s="51" t="str">
        <f>IF(ISBLANK('Saisie initiale'!A55),"",'Saisie initiale'!A55)</f>
        <v/>
      </c>
      <c r="C55" s="51" t="str">
        <f>IF(ISBLANK('Saisie initiale'!B55),"",'Saisie initiale'!B55)</f>
        <v/>
      </c>
      <c r="D55" s="51" t="str">
        <f>IF(ISBLANK('Saisie initiale'!C55),"",'Saisie initiale'!C55)</f>
        <v/>
      </c>
      <c r="E55" s="51" t="str">
        <f>IF(ISBLANK('Saisie initiale'!D55),"",'Saisie initiale'!D55)</f>
        <v/>
      </c>
      <c r="F55" s="51" t="str">
        <f>IF(ISBLANK('Saisie initiale'!E55),"",'Saisie initiale'!E55)</f>
        <v/>
      </c>
      <c r="G55" s="51" t="str">
        <f>IF(ISBLANK('Saisie initiale'!F55),"",'Saisie initiale'!F55)</f>
        <v/>
      </c>
      <c r="H55" s="51" t="str">
        <f>IF(ISBLANK('Saisie initiale'!X55),"",'Saisie initiale'!X55)</f>
        <v/>
      </c>
      <c r="I55" s="6" t="str">
        <f>IF(ISBLANK('Saisie initiale'!Y55),"",'Saisie initiale'!Y55)</f>
        <v/>
      </c>
      <c r="J55" s="53"/>
      <c r="K55" s="53"/>
      <c r="L55" s="51"/>
      <c r="M55" s="51"/>
      <c r="N55" s="51"/>
      <c r="O55" s="79"/>
      <c r="P55" s="79"/>
      <c r="Q55" s="79"/>
      <c r="R55" s="79"/>
      <c r="S55" s="79"/>
      <c r="T55" s="51"/>
      <c r="U55" s="51"/>
      <c r="V55" s="51"/>
      <c r="W55" s="51"/>
      <c r="X55" s="51"/>
      <c r="Y55" s="51"/>
      <c r="Z55" s="78" t="str">
        <f t="shared" si="5"/>
        <v xml:space="preserve"> </v>
      </c>
      <c r="AA55" s="51"/>
      <c r="AB55" s="51" t="str">
        <f t="shared" si="6"/>
        <v xml:space="preserve"> </v>
      </c>
      <c r="AC55" s="85" t="str">
        <f t="shared" si="8"/>
        <v xml:space="preserve"> </v>
      </c>
      <c r="AD55" s="51"/>
      <c r="AE55" s="76"/>
      <c r="AF55" s="126" t="str">
        <f>IF('Saisie SSSM'!I55="","",'Saisie SSSM'!I55)</f>
        <v/>
      </c>
      <c r="AG55" s="318" t="str">
        <f>IF('Saisie SSSM'!J55="","",'Saisie SSSM'!J55)</f>
        <v/>
      </c>
      <c r="AH55" s="126" t="str">
        <f>IF('Saisie SSSM'!K55="","",'Saisie SSSM'!K55)</f>
        <v/>
      </c>
      <c r="AI55" s="126" t="str">
        <f>IF('Saisie SSSM'!L55="","",'Saisie SSSM'!L55)</f>
        <v/>
      </c>
      <c r="AJ55" s="76"/>
      <c r="AK55" s="143" t="str">
        <f ca="1">IF(AL55="","",'Saisie initiale'!H55)</f>
        <v/>
      </c>
      <c r="AL55" s="304" t="str">
        <f ca="1">'Saisie initiale'!I55</f>
        <v/>
      </c>
      <c r="AM55" s="55"/>
      <c r="AN55" s="303">
        <f>'Saisie initiale'!T55</f>
        <v>0</v>
      </c>
      <c r="AO55" s="303">
        <f>'Saisie initiale'!V55</f>
        <v>0</v>
      </c>
      <c r="AP55" s="126" t="str">
        <f>IF('Saisie initiale'!W55="","",'Saisie initiale'!W55)</f>
        <v/>
      </c>
      <c r="AQ55" s="9"/>
      <c r="AR55" s="125"/>
      <c r="AS55" s="305" t="str">
        <f>IF('Saisie initiale'!AA55="","",'Saisie initiale'!AA55)</f>
        <v/>
      </c>
      <c r="AT55" s="166"/>
      <c r="AU55" s="9" t="str">
        <f t="shared" si="7"/>
        <v>20/01/2018</v>
      </c>
      <c r="AV55" s="127" t="str">
        <f t="shared" si="9"/>
        <v xml:space="preserve"> </v>
      </c>
      <c r="AX55" s="85" t="str">
        <f t="shared" si="10"/>
        <v>NON CONFORME</v>
      </c>
      <c r="AY55" s="85" t="str">
        <f t="shared" si="12"/>
        <v>NON CONFORME</v>
      </c>
      <c r="AZ55" s="104">
        <f t="shared" si="11"/>
        <v>0</v>
      </c>
    </row>
    <row r="56" spans="1:52" ht="15.75" x14ac:dyDescent="0.2">
      <c r="A56" s="51">
        <v>49</v>
      </c>
      <c r="B56" s="51" t="str">
        <f>IF(ISBLANK('Saisie initiale'!A56),"",'Saisie initiale'!A56)</f>
        <v/>
      </c>
      <c r="C56" s="51" t="str">
        <f>IF(ISBLANK('Saisie initiale'!B56),"",'Saisie initiale'!B56)</f>
        <v/>
      </c>
      <c r="D56" s="51" t="str">
        <f>IF(ISBLANK('Saisie initiale'!C56),"",'Saisie initiale'!C56)</f>
        <v/>
      </c>
      <c r="E56" s="51" t="str">
        <f>IF(ISBLANK('Saisie initiale'!D56),"",'Saisie initiale'!D56)</f>
        <v/>
      </c>
      <c r="F56" s="51" t="str">
        <f>IF(ISBLANK('Saisie initiale'!E56),"",'Saisie initiale'!E56)</f>
        <v/>
      </c>
      <c r="G56" s="51" t="str">
        <f>IF(ISBLANK('Saisie initiale'!F56),"",'Saisie initiale'!F56)</f>
        <v/>
      </c>
      <c r="H56" s="51" t="str">
        <f>IF(ISBLANK('Saisie initiale'!X56),"",'Saisie initiale'!X56)</f>
        <v/>
      </c>
      <c r="I56" s="6" t="str">
        <f>IF(ISBLANK('Saisie initiale'!Y56),"",'Saisie initiale'!Y56)</f>
        <v/>
      </c>
      <c r="J56" s="53"/>
      <c r="K56" s="53"/>
      <c r="L56" s="51"/>
      <c r="M56" s="51"/>
      <c r="N56" s="51"/>
      <c r="O56" s="79"/>
      <c r="P56" s="79"/>
      <c r="Q56" s="79"/>
      <c r="R56" s="79"/>
      <c r="S56" s="79"/>
      <c r="T56" s="51"/>
      <c r="U56" s="51"/>
      <c r="V56" s="51"/>
      <c r="W56" s="51"/>
      <c r="X56" s="51"/>
      <c r="Y56" s="51"/>
      <c r="Z56" s="78" t="str">
        <f t="shared" si="5"/>
        <v xml:space="preserve"> </v>
      </c>
      <c r="AA56" s="51"/>
      <c r="AB56" s="51" t="str">
        <f t="shared" si="6"/>
        <v xml:space="preserve"> </v>
      </c>
      <c r="AC56" s="85" t="str">
        <f t="shared" si="8"/>
        <v xml:space="preserve"> </v>
      </c>
      <c r="AD56" s="51"/>
      <c r="AE56" s="76"/>
      <c r="AF56" s="126" t="str">
        <f>IF('Saisie SSSM'!I56="","",'Saisie SSSM'!I56)</f>
        <v/>
      </c>
      <c r="AG56" s="318" t="str">
        <f>IF('Saisie SSSM'!J56="","",'Saisie SSSM'!J56)</f>
        <v/>
      </c>
      <c r="AH56" s="126" t="str">
        <f>IF('Saisie SSSM'!K56="","",'Saisie SSSM'!K56)</f>
        <v/>
      </c>
      <c r="AI56" s="126" t="str">
        <f>IF('Saisie SSSM'!L56="","",'Saisie SSSM'!L56)</f>
        <v/>
      </c>
      <c r="AJ56" s="76"/>
      <c r="AK56" s="143" t="str">
        <f ca="1">IF(AL56="","",'Saisie initiale'!H56)</f>
        <v/>
      </c>
      <c r="AL56" s="304" t="str">
        <f ca="1">'Saisie initiale'!I56</f>
        <v/>
      </c>
      <c r="AM56" s="55"/>
      <c r="AN56" s="303">
        <f>'Saisie initiale'!T56</f>
        <v>0</v>
      </c>
      <c r="AO56" s="303">
        <f>'Saisie initiale'!V56</f>
        <v>0</v>
      </c>
      <c r="AP56" s="126" t="str">
        <f>IF('Saisie initiale'!W56="","",'Saisie initiale'!W56)</f>
        <v/>
      </c>
      <c r="AQ56" s="9"/>
      <c r="AR56" s="125"/>
      <c r="AS56" s="305" t="str">
        <f>IF('Saisie initiale'!AA56="","",'Saisie initiale'!AA56)</f>
        <v/>
      </c>
      <c r="AT56" s="166"/>
      <c r="AU56" s="9" t="str">
        <f t="shared" si="7"/>
        <v>20/01/2018</v>
      </c>
      <c r="AV56" s="127" t="str">
        <f t="shared" si="9"/>
        <v xml:space="preserve"> </v>
      </c>
      <c r="AX56" s="85" t="str">
        <f t="shared" si="10"/>
        <v>NON CONFORME</v>
      </c>
      <c r="AY56" s="85" t="str">
        <f t="shared" si="12"/>
        <v>NON CONFORME</v>
      </c>
      <c r="AZ56" s="104">
        <f t="shared" si="11"/>
        <v>0</v>
      </c>
    </row>
    <row r="57" spans="1:52" ht="15.75" x14ac:dyDescent="0.2">
      <c r="A57" s="51">
        <v>50</v>
      </c>
      <c r="B57" s="51" t="str">
        <f>IF(ISBLANK('Saisie initiale'!A57),"",'Saisie initiale'!A57)</f>
        <v/>
      </c>
      <c r="C57" s="51" t="str">
        <f>IF(ISBLANK('Saisie initiale'!B57),"",'Saisie initiale'!B57)</f>
        <v/>
      </c>
      <c r="D57" s="51" t="str">
        <f>IF(ISBLANK('Saisie initiale'!C57),"",'Saisie initiale'!C57)</f>
        <v/>
      </c>
      <c r="E57" s="51" t="str">
        <f>IF(ISBLANK('Saisie initiale'!D57),"",'Saisie initiale'!D57)</f>
        <v/>
      </c>
      <c r="F57" s="51" t="str">
        <f>IF(ISBLANK('Saisie initiale'!E57),"",'Saisie initiale'!E57)</f>
        <v/>
      </c>
      <c r="G57" s="51" t="str">
        <f>IF(ISBLANK('Saisie initiale'!F57),"",'Saisie initiale'!F57)</f>
        <v/>
      </c>
      <c r="H57" s="51" t="str">
        <f>IF(ISBLANK('Saisie initiale'!X57),"",'Saisie initiale'!X57)</f>
        <v/>
      </c>
      <c r="I57" s="6" t="str">
        <f>IF(ISBLANK('Saisie initiale'!Y57),"",'Saisie initiale'!Y57)</f>
        <v/>
      </c>
      <c r="J57" s="53"/>
      <c r="K57" s="53"/>
      <c r="L57" s="51"/>
      <c r="M57" s="51"/>
      <c r="N57" s="51"/>
      <c r="O57" s="79"/>
      <c r="P57" s="79"/>
      <c r="Q57" s="79"/>
      <c r="R57" s="79"/>
      <c r="S57" s="79"/>
      <c r="T57" s="51"/>
      <c r="U57" s="51"/>
      <c r="V57" s="51"/>
      <c r="W57" s="51"/>
      <c r="X57" s="51"/>
      <c r="Y57" s="51"/>
      <c r="Z57" s="78" t="str">
        <f t="shared" si="5"/>
        <v xml:space="preserve"> </v>
      </c>
      <c r="AA57" s="51"/>
      <c r="AB57" s="51" t="str">
        <f t="shared" si="6"/>
        <v xml:space="preserve"> </v>
      </c>
      <c r="AC57" s="85" t="str">
        <f t="shared" si="8"/>
        <v xml:space="preserve"> </v>
      </c>
      <c r="AD57" s="51"/>
      <c r="AE57" s="76"/>
      <c r="AF57" s="126" t="str">
        <f>IF('Saisie SSSM'!I57="","",'Saisie SSSM'!I57)</f>
        <v/>
      </c>
      <c r="AG57" s="318" t="str">
        <f>IF('Saisie SSSM'!J57="","",'Saisie SSSM'!J57)</f>
        <v/>
      </c>
      <c r="AH57" s="126" t="str">
        <f>IF('Saisie SSSM'!K57="","",'Saisie SSSM'!K57)</f>
        <v/>
      </c>
      <c r="AI57" s="126" t="str">
        <f>IF('Saisie SSSM'!L57="","",'Saisie SSSM'!L57)</f>
        <v/>
      </c>
      <c r="AJ57" s="76"/>
      <c r="AK57" s="143" t="str">
        <f ca="1">IF(AL57="","",'Saisie initiale'!H57)</f>
        <v/>
      </c>
      <c r="AL57" s="304" t="str">
        <f ca="1">'Saisie initiale'!I57</f>
        <v/>
      </c>
      <c r="AM57" s="55"/>
      <c r="AN57" s="303">
        <f>'Saisie initiale'!T57</f>
        <v>0</v>
      </c>
      <c r="AO57" s="303">
        <f>'Saisie initiale'!V57</f>
        <v>0</v>
      </c>
      <c r="AP57" s="126" t="str">
        <f>IF('Saisie initiale'!W57="","",'Saisie initiale'!W57)</f>
        <v/>
      </c>
      <c r="AQ57" s="9"/>
      <c r="AR57" s="125"/>
      <c r="AS57" s="305" t="str">
        <f>IF('Saisie initiale'!AA57="","",'Saisie initiale'!AA57)</f>
        <v/>
      </c>
      <c r="AT57" s="166"/>
      <c r="AU57" s="9" t="str">
        <f t="shared" si="7"/>
        <v>20/01/2018</v>
      </c>
      <c r="AV57" s="127" t="str">
        <f t="shared" si="9"/>
        <v xml:space="preserve"> </v>
      </c>
      <c r="AX57" s="85" t="str">
        <f t="shared" si="10"/>
        <v>NON CONFORME</v>
      </c>
      <c r="AY57" s="85" t="str">
        <f t="shared" si="12"/>
        <v>NON CONFORME</v>
      </c>
      <c r="AZ57" s="104">
        <f t="shared" si="11"/>
        <v>0</v>
      </c>
    </row>
    <row r="58" spans="1:52" x14ac:dyDescent="0.2">
      <c r="A58" s="108"/>
      <c r="B58" s="108"/>
      <c r="C58" s="102"/>
      <c r="D58" s="102"/>
      <c r="E58" s="103"/>
      <c r="F58" s="102"/>
      <c r="G58" s="102"/>
      <c r="H58" s="102"/>
      <c r="I58" s="102"/>
      <c r="J58" s="29"/>
      <c r="K58" s="29"/>
      <c r="L58" s="29"/>
      <c r="M58" s="29"/>
      <c r="N58" s="56"/>
      <c r="O58" s="56"/>
      <c r="P58" s="56"/>
      <c r="Q58" s="56"/>
      <c r="R58" s="56"/>
      <c r="S58" s="56"/>
      <c r="T58" s="56"/>
      <c r="U58" s="56"/>
      <c r="V58" s="56"/>
      <c r="W58" s="29"/>
      <c r="X58" s="102"/>
      <c r="Y58" s="29"/>
      <c r="Z58" s="102"/>
      <c r="AA58" s="56"/>
      <c r="AB58" s="102"/>
      <c r="AC58" s="32"/>
      <c r="AD58" s="32"/>
      <c r="AE58" s="57"/>
      <c r="AF58" s="29"/>
      <c r="AG58" s="29"/>
      <c r="AH58" s="29"/>
      <c r="AI58" s="29"/>
      <c r="AJ58" s="57"/>
      <c r="AK58" s="29"/>
      <c r="AL58" s="29"/>
      <c r="AM58" s="102"/>
      <c r="AN58" s="102"/>
      <c r="AO58" s="102"/>
      <c r="AP58" s="102"/>
      <c r="AQ58" s="102"/>
      <c r="AR58" s="149"/>
      <c r="AS58" s="149"/>
      <c r="AT58" s="149"/>
      <c r="AU58" s="102"/>
      <c r="AV58" s="102"/>
    </row>
    <row r="59" spans="1:52" s="110" customFormat="1" ht="15" x14ac:dyDescent="0.2">
      <c r="A59" s="110" t="s">
        <v>137</v>
      </c>
      <c r="D59" s="158" t="s">
        <v>243</v>
      </c>
      <c r="F59" s="120" t="str">
        <f>"Sur "&amp;COUNTA(C8:C57)&amp;" candidats : "</f>
        <v xml:space="preserve">Sur 50 candidats : </v>
      </c>
      <c r="G59" s="119" t="str">
        <f>" "&amp;COUNTIF(AD8:AD57,I59)&amp;" candidats "</f>
        <v xml:space="preserve"> 2 candidats </v>
      </c>
      <c r="I59" s="169" t="s">
        <v>141</v>
      </c>
      <c r="J59" s="170"/>
      <c r="K59" s="170"/>
      <c r="L59" s="171"/>
      <c r="M59" s="172">
        <f>COUNTIFS(AD8:AD57,$I$59,F8:F57,$N$59)</f>
        <v>1</v>
      </c>
      <c r="N59" s="173" t="s">
        <v>49</v>
      </c>
      <c r="O59" s="174"/>
      <c r="P59" s="175"/>
      <c r="Q59" s="159"/>
      <c r="S59" s="110" t="s">
        <v>175</v>
      </c>
      <c r="T59" s="117"/>
      <c r="U59" s="119" t="str">
        <f>" "&amp;COUNTIF(AD8:AD57,V59)&amp;" candidats "</f>
        <v xml:space="preserve"> 0 candidats </v>
      </c>
      <c r="V59" s="118" t="s">
        <v>142</v>
      </c>
      <c r="X59" s="117"/>
      <c r="AE59" s="123"/>
      <c r="AF59" s="118"/>
      <c r="AG59" s="118"/>
      <c r="AH59" s="118"/>
      <c r="AI59" s="118"/>
      <c r="AJ59" s="123"/>
      <c r="AK59" s="118"/>
      <c r="AL59" s="118"/>
      <c r="AM59" s="121"/>
      <c r="AN59" s="121"/>
      <c r="AO59" s="121"/>
      <c r="AP59" s="121"/>
      <c r="AQ59" s="121"/>
      <c r="AR59" s="117"/>
      <c r="AS59" s="117"/>
      <c r="AT59" s="117"/>
      <c r="AU59" s="121"/>
      <c r="AV59" s="121"/>
      <c r="AX59" s="116"/>
      <c r="AZ59" s="164"/>
    </row>
    <row r="60" spans="1:52" s="110" customFormat="1" ht="15" x14ac:dyDescent="0.2">
      <c r="L60" s="176"/>
      <c r="M60" s="151">
        <f>COUNTIFS(AD8:AD57,$I$59,F8:F57,$N$60)</f>
        <v>1</v>
      </c>
      <c r="N60" s="177" t="s">
        <v>166</v>
      </c>
      <c r="O60" s="116"/>
      <c r="P60" s="178"/>
      <c r="Q60" s="159"/>
      <c r="R60" s="148"/>
      <c r="S60" s="177"/>
      <c r="T60" s="159"/>
      <c r="U60" s="119" t="str">
        <f>" "&amp;COUNTIF(AD8:AD57,V60)&amp;" candidats "</f>
        <v xml:space="preserve"> 0 candidats </v>
      </c>
      <c r="V60" s="118" t="s">
        <v>191</v>
      </c>
      <c r="AD60" s="122"/>
      <c r="AE60" s="123"/>
      <c r="AF60" s="118"/>
      <c r="AG60" s="118"/>
      <c r="AH60" s="118"/>
      <c r="AI60" s="118"/>
      <c r="AJ60" s="123"/>
      <c r="AK60" s="118"/>
      <c r="AL60" s="118"/>
      <c r="AM60" s="121"/>
      <c r="AN60" s="121"/>
      <c r="AO60" s="121"/>
      <c r="AP60" s="121"/>
      <c r="AQ60" s="121"/>
      <c r="AR60" s="117"/>
      <c r="AS60" s="117"/>
      <c r="AT60" s="117"/>
      <c r="AU60" s="121"/>
      <c r="AV60" s="121"/>
      <c r="AX60" s="116"/>
      <c r="AZ60" s="164"/>
    </row>
    <row r="61" spans="1:52" ht="15" x14ac:dyDescent="0.2">
      <c r="A61" s="110"/>
      <c r="B61" s="110"/>
      <c r="C61" s="110"/>
      <c r="D61" s="110"/>
      <c r="E61" s="110"/>
      <c r="F61" s="110"/>
      <c r="G61" s="110"/>
      <c r="H61" s="110"/>
      <c r="I61" s="110"/>
      <c r="J61" s="110"/>
      <c r="K61" s="110"/>
      <c r="L61" s="179"/>
      <c r="M61" s="180">
        <f>COUNTIFS(AD8:AD57,$I$59,F8:F57,$N$61)</f>
        <v>0</v>
      </c>
      <c r="N61" s="181" t="s">
        <v>167</v>
      </c>
      <c r="O61" s="180"/>
      <c r="P61" s="182"/>
      <c r="Q61" s="159"/>
      <c r="R61" s="148"/>
      <c r="S61" s="177"/>
      <c r="T61" s="159"/>
      <c r="U61" s="119" t="str">
        <f>" "&amp;COUNTIF(F8:F57,V61)&amp;" candidats "</f>
        <v xml:space="preserve"> 0 candidats </v>
      </c>
      <c r="V61" s="118" t="s">
        <v>168</v>
      </c>
      <c r="W61" s="159"/>
      <c r="X61" s="110"/>
      <c r="Y61" s="110"/>
      <c r="Z61" s="110"/>
      <c r="AA61" s="110"/>
      <c r="AB61" s="110"/>
      <c r="AC61" s="110"/>
      <c r="AD61" s="122"/>
      <c r="AE61" s="57"/>
      <c r="AF61" s="29"/>
      <c r="AG61" s="29"/>
      <c r="AH61" s="29"/>
      <c r="AI61" s="29"/>
      <c r="AJ61" s="57"/>
      <c r="AK61" s="29"/>
      <c r="AL61" s="29"/>
      <c r="AM61" s="102"/>
      <c r="AN61" s="102"/>
      <c r="AO61" s="102"/>
      <c r="AP61" s="102"/>
      <c r="AQ61" s="102"/>
      <c r="AR61" s="149"/>
      <c r="AS61" s="149"/>
      <c r="AT61" s="149"/>
      <c r="AU61" s="102"/>
      <c r="AV61" s="102"/>
    </row>
    <row r="62" spans="1:52" x14ac:dyDescent="0.2">
      <c r="A62" s="108"/>
      <c r="B62" s="108"/>
      <c r="C62" s="102"/>
      <c r="D62" s="102"/>
      <c r="E62" s="103"/>
      <c r="F62" s="102"/>
      <c r="G62" s="102"/>
      <c r="H62" s="102"/>
      <c r="I62" s="102"/>
      <c r="J62" s="29"/>
      <c r="K62" s="29"/>
      <c r="L62" s="29"/>
      <c r="M62" s="29"/>
      <c r="N62" s="56"/>
      <c r="O62" s="56"/>
      <c r="P62" s="56"/>
      <c r="Q62" s="56"/>
      <c r="R62" s="56"/>
      <c r="S62" s="56"/>
      <c r="T62" s="56"/>
      <c r="U62" s="56"/>
      <c r="V62" s="56"/>
      <c r="W62" s="29"/>
      <c r="X62" s="102"/>
      <c r="Y62" s="29"/>
      <c r="Z62" s="102"/>
      <c r="AA62" s="56"/>
      <c r="AB62" s="102"/>
      <c r="AC62" s="32"/>
      <c r="AD62" s="32"/>
      <c r="AE62" s="60"/>
      <c r="AF62" s="58"/>
      <c r="AG62" s="58"/>
      <c r="AH62" s="58"/>
      <c r="AI62" s="58"/>
      <c r="AJ62" s="61"/>
      <c r="AK62" s="58"/>
      <c r="AL62" s="58"/>
      <c r="AM62" s="13"/>
      <c r="AN62" s="13"/>
      <c r="AO62" s="13"/>
      <c r="AP62" s="13"/>
      <c r="AQ62" s="13"/>
      <c r="AR62" s="150"/>
      <c r="AS62" s="150"/>
      <c r="AT62" s="150"/>
      <c r="AU62" s="13"/>
      <c r="AV62" s="13"/>
    </row>
    <row r="63" spans="1:52" x14ac:dyDescent="0.2">
      <c r="A63" s="446" t="s">
        <v>52</v>
      </c>
      <c r="B63" s="405"/>
      <c r="C63" s="406"/>
      <c r="D63" s="407"/>
      <c r="E63" s="58"/>
      <c r="F63" s="11" t="s">
        <v>53</v>
      </c>
      <c r="G63" s="59"/>
      <c r="H63" s="59"/>
      <c r="I63" s="59"/>
      <c r="J63" s="191"/>
      <c r="K63" s="191"/>
      <c r="L63" s="59"/>
      <c r="M63" s="59"/>
      <c r="N63" s="59"/>
      <c r="O63" s="191"/>
      <c r="P63" s="191"/>
      <c r="Q63" s="191"/>
      <c r="R63" s="190"/>
      <c r="S63" s="86"/>
      <c r="T63" s="30"/>
      <c r="U63" s="323" t="s">
        <v>91</v>
      </c>
      <c r="V63" s="324"/>
      <c r="W63" s="324"/>
      <c r="X63" s="324"/>
      <c r="Y63" s="325"/>
      <c r="AA63" s="326" t="s">
        <v>54</v>
      </c>
      <c r="AB63" s="327"/>
      <c r="AC63" s="327"/>
      <c r="AD63" s="328"/>
      <c r="AE63" s="60"/>
      <c r="AF63" s="58"/>
      <c r="AG63" s="58"/>
      <c r="AH63" s="58"/>
      <c r="AI63" s="58"/>
      <c r="AJ63" s="61"/>
      <c r="AK63" s="58"/>
      <c r="AL63" s="58"/>
      <c r="AM63" s="13"/>
      <c r="AN63" s="13"/>
      <c r="AO63" s="13"/>
      <c r="AP63" s="13"/>
      <c r="AQ63" s="13"/>
      <c r="AR63" s="150"/>
      <c r="AS63" s="150"/>
      <c r="AT63" s="150"/>
      <c r="AU63" s="13"/>
      <c r="AV63" s="13"/>
    </row>
    <row r="64" spans="1:52" x14ac:dyDescent="0.2">
      <c r="A64" s="89"/>
      <c r="B64" s="145"/>
      <c r="C64" s="58"/>
      <c r="D64" s="14"/>
      <c r="E64" s="58"/>
      <c r="F64" s="15" t="s">
        <v>55</v>
      </c>
      <c r="G64" s="82" t="s">
        <v>158</v>
      </c>
      <c r="H64" s="30"/>
      <c r="I64" s="30"/>
      <c r="J64" s="82" t="s">
        <v>159</v>
      </c>
      <c r="K64" s="82"/>
      <c r="L64" s="30"/>
      <c r="M64" s="30"/>
      <c r="N64" s="30"/>
      <c r="O64" s="82" t="s">
        <v>163</v>
      </c>
      <c r="P64" s="82"/>
      <c r="Q64" s="82"/>
      <c r="R64" s="31"/>
      <c r="S64" s="87"/>
      <c r="T64" s="30"/>
      <c r="U64" s="329" t="s">
        <v>56</v>
      </c>
      <c r="V64" s="330"/>
      <c r="W64" s="330"/>
      <c r="X64" s="330"/>
      <c r="Y64" s="331"/>
      <c r="AA64" s="329" t="s">
        <v>56</v>
      </c>
      <c r="AB64" s="330"/>
      <c r="AC64" s="330"/>
      <c r="AD64" s="331"/>
      <c r="AE64" s="60"/>
      <c r="AF64" s="58"/>
      <c r="AG64" s="58"/>
      <c r="AH64" s="58"/>
      <c r="AI64" s="58"/>
      <c r="AJ64" s="61"/>
      <c r="AK64" s="58"/>
      <c r="AL64" s="58"/>
      <c r="AM64" s="13"/>
      <c r="AN64" s="13"/>
      <c r="AO64" s="13"/>
      <c r="AP64" s="13"/>
      <c r="AQ64" s="13"/>
      <c r="AR64" s="150"/>
      <c r="AS64" s="150"/>
      <c r="AT64" s="150"/>
      <c r="AU64" s="13"/>
      <c r="AV64" s="13"/>
    </row>
    <row r="65" spans="1:48" x14ac:dyDescent="0.2">
      <c r="A65" s="89"/>
      <c r="B65" s="145"/>
      <c r="C65" s="58"/>
      <c r="D65" s="14"/>
      <c r="E65" s="58"/>
      <c r="F65" s="15" t="s">
        <v>57</v>
      </c>
      <c r="G65" s="82" t="s">
        <v>58</v>
      </c>
      <c r="H65" s="30"/>
      <c r="I65" s="30"/>
      <c r="J65" s="82" t="s">
        <v>160</v>
      </c>
      <c r="K65" s="82"/>
      <c r="L65" s="30"/>
      <c r="M65" s="30"/>
      <c r="N65" s="30"/>
      <c r="O65" s="82" t="s">
        <v>164</v>
      </c>
      <c r="P65" s="82"/>
      <c r="Q65" s="82"/>
      <c r="R65" s="31"/>
      <c r="S65" s="87"/>
      <c r="T65" s="30"/>
      <c r="U65" s="16"/>
      <c r="V65" s="60"/>
      <c r="W65" s="88"/>
      <c r="X65" s="107"/>
      <c r="Y65" s="109"/>
      <c r="Z65" s="100"/>
      <c r="AA65" s="60"/>
      <c r="AB65" s="60"/>
      <c r="AC65" s="107"/>
      <c r="AD65" s="109"/>
      <c r="AE65" s="57"/>
      <c r="AF65" s="55"/>
      <c r="AG65" s="55"/>
      <c r="AH65" s="55"/>
      <c r="AI65" s="55"/>
      <c r="AJ65" s="57"/>
      <c r="AK65" s="55"/>
      <c r="AL65" s="55"/>
      <c r="AM65" s="21"/>
      <c r="AN65" s="21"/>
      <c r="AO65" s="21"/>
      <c r="AP65" s="21"/>
      <c r="AQ65" s="21"/>
      <c r="AR65" s="150"/>
      <c r="AS65" s="150"/>
      <c r="AT65" s="150"/>
      <c r="AU65" s="21"/>
      <c r="AV65" s="21"/>
    </row>
    <row r="66" spans="1:48" x14ac:dyDescent="0.2">
      <c r="A66" s="89"/>
      <c r="B66" s="145"/>
      <c r="C66" s="58"/>
      <c r="D66" s="14"/>
      <c r="E66" s="58"/>
      <c r="F66" s="15" t="s">
        <v>59</v>
      </c>
      <c r="G66" s="82" t="s">
        <v>157</v>
      </c>
      <c r="H66" s="30"/>
      <c r="I66" s="30"/>
      <c r="J66" s="82" t="s">
        <v>161</v>
      </c>
      <c r="K66" s="82"/>
      <c r="L66" s="30"/>
      <c r="M66" s="30"/>
      <c r="N66" s="30"/>
      <c r="O66" s="82" t="s">
        <v>165</v>
      </c>
      <c r="P66" s="82"/>
      <c r="Q66" s="82"/>
      <c r="R66" s="31"/>
      <c r="S66" s="87"/>
      <c r="T66" s="30"/>
      <c r="U66" s="16"/>
      <c r="V66" s="60"/>
      <c r="W66" s="88"/>
      <c r="X66" s="107"/>
      <c r="Y66" s="109"/>
      <c r="Z66" s="100"/>
      <c r="AA66" s="60"/>
      <c r="AB66" s="60"/>
      <c r="AC66" s="107"/>
      <c r="AD66" s="109"/>
      <c r="AE66" s="57"/>
      <c r="AF66" s="55"/>
      <c r="AG66" s="55"/>
      <c r="AH66" s="55"/>
      <c r="AI66" s="55"/>
      <c r="AJ66" s="57"/>
      <c r="AK66" s="55"/>
      <c r="AL66" s="55"/>
      <c r="AM66" s="21"/>
      <c r="AN66" s="21"/>
      <c r="AO66" s="21"/>
      <c r="AP66" s="21"/>
      <c r="AQ66" s="21"/>
      <c r="AR66" s="150"/>
      <c r="AS66" s="150"/>
      <c r="AT66" s="150"/>
      <c r="AU66" s="21"/>
      <c r="AV66" s="21"/>
    </row>
    <row r="67" spans="1:48" x14ac:dyDescent="0.2">
      <c r="A67" s="89"/>
      <c r="B67" s="145"/>
      <c r="C67" s="58"/>
      <c r="D67" s="14"/>
      <c r="E67" s="58"/>
      <c r="F67" s="15" t="s">
        <v>60</v>
      </c>
      <c r="G67" s="82" t="s">
        <v>156</v>
      </c>
      <c r="H67" s="30"/>
      <c r="I67" s="30"/>
      <c r="J67" s="82" t="s">
        <v>162</v>
      </c>
      <c r="K67" s="82"/>
      <c r="L67" s="30"/>
      <c r="M67" s="30"/>
      <c r="N67" s="30"/>
      <c r="O67" s="82"/>
      <c r="P67" s="82"/>
      <c r="Q67" s="82"/>
      <c r="R67" s="31"/>
      <c r="S67" s="87"/>
      <c r="T67" s="30"/>
      <c r="U67" s="16"/>
      <c r="V67" s="60"/>
      <c r="W67" s="88"/>
      <c r="X67" s="107"/>
      <c r="Y67" s="109"/>
      <c r="Z67" s="100"/>
      <c r="AA67" s="60"/>
      <c r="AB67" s="60"/>
      <c r="AC67" s="107"/>
      <c r="AD67" s="109"/>
      <c r="AE67" s="70"/>
      <c r="AF67" s="55"/>
      <c r="AG67" s="55"/>
      <c r="AH67" s="55"/>
      <c r="AI67" s="55"/>
      <c r="AJ67" s="57"/>
      <c r="AK67" s="55"/>
      <c r="AL67" s="55"/>
      <c r="AM67" s="21"/>
      <c r="AN67" s="21"/>
      <c r="AO67" s="21"/>
      <c r="AP67" s="21"/>
      <c r="AQ67" s="21"/>
      <c r="AR67" s="150"/>
      <c r="AS67" s="150"/>
      <c r="AT67" s="150"/>
      <c r="AU67" s="21"/>
      <c r="AV67" s="21"/>
    </row>
    <row r="68" spans="1:48" x14ac:dyDescent="0.2">
      <c r="A68" s="19"/>
      <c r="B68" s="25"/>
      <c r="C68" s="17"/>
      <c r="D68" s="18"/>
      <c r="E68" s="31"/>
      <c r="F68" s="64"/>
      <c r="G68" s="82"/>
      <c r="H68" s="30"/>
      <c r="I68" s="30"/>
      <c r="J68" s="84"/>
      <c r="K68" s="84"/>
      <c r="L68" s="65"/>
      <c r="M68" s="65"/>
      <c r="N68" s="65"/>
      <c r="O68" s="82"/>
      <c r="P68" s="82"/>
      <c r="Q68" s="82"/>
      <c r="R68" s="65"/>
      <c r="S68" s="66"/>
      <c r="T68" s="65"/>
      <c r="U68" s="19"/>
      <c r="V68" s="55"/>
      <c r="W68" s="71"/>
      <c r="X68" s="107"/>
      <c r="Y68" s="109"/>
      <c r="Z68" s="101"/>
      <c r="AA68" s="57"/>
      <c r="AB68" s="57"/>
      <c r="AC68" s="107"/>
      <c r="AD68" s="109"/>
      <c r="AE68" s="57"/>
      <c r="AF68" s="55"/>
      <c r="AG68" s="55"/>
      <c r="AH68" s="55"/>
      <c r="AI68" s="55"/>
      <c r="AJ68" s="57"/>
      <c r="AK68" s="55"/>
      <c r="AL68" s="55"/>
      <c r="AM68" s="21"/>
      <c r="AN68" s="21"/>
      <c r="AO68" s="21"/>
      <c r="AP68" s="21"/>
      <c r="AQ68" s="21"/>
      <c r="AR68" s="150"/>
      <c r="AS68" s="150"/>
      <c r="AT68" s="150"/>
      <c r="AU68" s="21"/>
      <c r="AV68" s="21"/>
    </row>
    <row r="69" spans="1:48" x14ac:dyDescent="0.2">
      <c r="A69" s="19"/>
      <c r="B69" s="25"/>
      <c r="C69" s="17"/>
      <c r="D69" s="18"/>
      <c r="E69" s="31"/>
      <c r="F69" s="64"/>
      <c r="G69" s="82"/>
      <c r="H69" s="30"/>
      <c r="I69" s="30"/>
      <c r="J69" s="84"/>
      <c r="K69" s="84"/>
      <c r="L69" s="65"/>
      <c r="M69" s="65"/>
      <c r="N69" s="65"/>
      <c r="O69" s="82"/>
      <c r="P69" s="82"/>
      <c r="Q69" s="82"/>
      <c r="R69" s="65"/>
      <c r="S69" s="66"/>
      <c r="T69" s="65"/>
      <c r="U69" s="19"/>
      <c r="V69" s="55"/>
      <c r="W69" s="71"/>
      <c r="X69" s="107"/>
      <c r="Y69" s="109"/>
      <c r="Z69" s="101"/>
      <c r="AA69" s="57"/>
      <c r="AB69" s="57"/>
      <c r="AC69" s="107"/>
      <c r="AD69" s="109"/>
    </row>
    <row r="70" spans="1:48" x14ac:dyDescent="0.2">
      <c r="A70" s="441" t="s">
        <v>192</v>
      </c>
      <c r="B70" s="403"/>
      <c r="C70" s="403"/>
      <c r="D70" s="404"/>
      <c r="E70" s="31"/>
      <c r="F70" s="22"/>
      <c r="G70" s="83"/>
      <c r="H70" s="23"/>
      <c r="I70" s="23"/>
      <c r="J70" s="83"/>
      <c r="K70" s="83"/>
      <c r="L70" s="68"/>
      <c r="M70" s="68"/>
      <c r="N70" s="68"/>
      <c r="O70" s="83"/>
      <c r="P70" s="83"/>
      <c r="Q70" s="83"/>
      <c r="R70" s="68"/>
      <c r="S70" s="69"/>
      <c r="T70" s="65"/>
      <c r="U70" s="441" t="s">
        <v>61</v>
      </c>
      <c r="V70" s="403"/>
      <c r="W70" s="403"/>
      <c r="X70" s="403"/>
      <c r="Y70" s="404"/>
      <c r="AA70" s="441" t="s">
        <v>62</v>
      </c>
      <c r="AB70" s="403"/>
      <c r="AC70" s="403"/>
      <c r="AD70" s="404"/>
    </row>
    <row r="71" spans="1:48" x14ac:dyDescent="0.2">
      <c r="A71" s="24"/>
      <c r="B71" s="24"/>
      <c r="C71" s="55"/>
      <c r="D71" s="55"/>
      <c r="E71" s="75"/>
      <c r="F71" s="25"/>
      <c r="G71" s="55"/>
      <c r="H71" s="55"/>
      <c r="I71" s="55"/>
      <c r="J71" s="55"/>
      <c r="K71" s="55"/>
      <c r="L71" s="55"/>
      <c r="M71" s="55"/>
      <c r="N71" s="67"/>
      <c r="O71" s="67"/>
      <c r="P71" s="67"/>
      <c r="Q71" s="67"/>
      <c r="R71" s="67"/>
      <c r="S71" s="67"/>
      <c r="T71" s="67"/>
      <c r="U71" s="67"/>
      <c r="V71" s="67"/>
      <c r="W71" s="55"/>
      <c r="X71" s="25"/>
      <c r="Y71" s="55"/>
      <c r="Z71" s="71"/>
      <c r="AA71" s="67"/>
      <c r="AB71" s="26"/>
      <c r="AC71" s="57"/>
      <c r="AD71" s="57"/>
    </row>
    <row r="73" spans="1:48" ht="15" x14ac:dyDescent="0.25">
      <c r="M73" s="160"/>
    </row>
  </sheetData>
  <autoFilter ref="A7:AZ57"/>
  <mergeCells count="25">
    <mergeCell ref="AZ3:AZ6"/>
    <mergeCell ref="A70:D70"/>
    <mergeCell ref="U70:Y70"/>
    <mergeCell ref="AA70:AD70"/>
    <mergeCell ref="AU4:AV4"/>
    <mergeCell ref="H5:I5"/>
    <mergeCell ref="AO5:AP5"/>
    <mergeCell ref="H6:I6"/>
    <mergeCell ref="A63:D63"/>
    <mergeCell ref="H4:I4"/>
    <mergeCell ref="U4:V4"/>
    <mergeCell ref="Y4:Z4"/>
    <mergeCell ref="E2:W2"/>
    <mergeCell ref="X2:AD2"/>
    <mergeCell ref="AF2:AV2"/>
    <mergeCell ref="AN3:AP4"/>
    <mergeCell ref="AQ3:AV3"/>
    <mergeCell ref="AA4:AB4"/>
    <mergeCell ref="AF4:AI6"/>
    <mergeCell ref="AK4:AL4"/>
    <mergeCell ref="J4:K4"/>
    <mergeCell ref="M4:N4"/>
    <mergeCell ref="O4:P4"/>
    <mergeCell ref="Q4:R4"/>
    <mergeCell ref="S4:T4"/>
  </mergeCells>
  <conditionalFormatting sqref="M8:N57">
    <cfRule type="cellIs" dxfId="37" priority="36" operator="between">
      <formula>1</formula>
      <formula>109</formula>
    </cfRule>
    <cfRule type="cellIs" dxfId="36" priority="41" operator="equal">
      <formula>0</formula>
    </cfRule>
  </conditionalFormatting>
  <conditionalFormatting sqref="Q8:R57">
    <cfRule type="cellIs" priority="33" operator="equal">
      <formula>0</formula>
    </cfRule>
    <cfRule type="cellIs" dxfId="35" priority="35" operator="between">
      <formula>4</formula>
      <formula>6</formula>
    </cfRule>
    <cfRule type="cellIs" dxfId="34" priority="39" operator="between">
      <formula>1</formula>
      <formula>3</formula>
    </cfRule>
  </conditionalFormatting>
  <conditionalFormatting sqref="O8:P57">
    <cfRule type="cellIs" priority="34" operator="equal">
      <formula>0</formula>
    </cfRule>
    <cfRule type="cellIs" dxfId="33" priority="38" operator="between">
      <formula>1</formula>
      <formula>22.9</formula>
    </cfRule>
  </conditionalFormatting>
  <conditionalFormatting sqref="U8:V57">
    <cfRule type="cellIs" dxfId="32" priority="28" operator="between">
      <formula>7</formula>
      <formula>7.9</formula>
    </cfRule>
    <cfRule type="cellIs" dxfId="31" priority="31" operator="between">
      <formula>0.1</formula>
      <formula>6.9</formula>
    </cfRule>
    <cfRule type="cellIs" priority="32" operator="equal">
      <formula>0</formula>
    </cfRule>
  </conditionalFormatting>
  <conditionalFormatting sqref="S8:T57">
    <cfRule type="cellIs" dxfId="30" priority="29" operator="between">
      <formula>0.1</formula>
      <formula>109</formula>
    </cfRule>
    <cfRule type="cellIs" priority="30" operator="equal">
      <formula>0</formula>
    </cfRule>
  </conditionalFormatting>
  <conditionalFormatting sqref="Y8:Y57 AA8:AA57">
    <cfRule type="cellIs" dxfId="29" priority="25" operator="between">
      <formula>4.01</formula>
      <formula>5.99</formula>
    </cfRule>
    <cfRule type="cellIs" dxfId="28" priority="26" operator="between">
      <formula>0.1</formula>
      <formula>4</formula>
    </cfRule>
    <cfRule type="cellIs" priority="27" operator="equal">
      <formula>0</formula>
    </cfRule>
  </conditionalFormatting>
  <conditionalFormatting sqref="A8:A57">
    <cfRule type="expression" dxfId="27" priority="19">
      <formula>$AD8="NON VALIDE"</formula>
    </cfRule>
  </conditionalFormatting>
  <conditionalFormatting sqref="A8">
    <cfRule type="expression" dxfId="26" priority="10">
      <formula>$B8=""</formula>
    </cfRule>
  </conditionalFormatting>
  <conditionalFormatting sqref="B8:H57">
    <cfRule type="expression" dxfId="25" priority="18">
      <formula>$AD8="NON VALIDE"</formula>
    </cfRule>
  </conditionalFormatting>
  <conditionalFormatting sqref="J8:K57">
    <cfRule type="expression" dxfId="24" priority="7">
      <formula>$AZ8=1</formula>
    </cfRule>
    <cfRule type="cellIs" dxfId="23" priority="37" operator="greaterThan">
      <formula>150</formula>
    </cfRule>
  </conditionalFormatting>
  <conditionalFormatting sqref="AN8:AO57">
    <cfRule type="cellIs" dxfId="22" priority="1" stopIfTrue="1" operator="equal">
      <formula>0</formula>
    </cfRule>
  </conditionalFormatting>
  <dataValidations count="8">
    <dataValidation type="list" allowBlank="1" showInputMessage="1" showErrorMessage="1" sqref="AT8:AT57">
      <formula1>Grouptest</formula1>
    </dataValidation>
    <dataValidation type="list" allowBlank="1" showInputMessage="1" showErrorMessage="1" sqref="D59">
      <formula1>OffCTAE</formula1>
    </dataValidation>
    <dataValidation type="list" allowBlank="1" showInputMessage="1" showErrorMessage="1" sqref="AA70:AD70">
      <formula1>ChefGroup</formula1>
    </dataValidation>
    <dataValidation type="list" allowBlank="1" showInputMessage="1" showErrorMessage="1" sqref="U70:Y70">
      <formula1>OffMV</formula1>
    </dataValidation>
    <dataValidation type="list" allowBlank="1" showInputMessage="1" showErrorMessage="1" sqref="A70:D70">
      <formula1>EAP</formula1>
    </dataValidation>
    <dataValidation type="list" allowBlank="1" showInputMessage="1" showErrorMessage="1" sqref="G64:G70 Q63:Q70 J63:J70 O63:O70">
      <formula1>EncCTAE</formula1>
    </dataValidation>
    <dataValidation type="list" allowBlank="1" showInputMessage="1" showErrorMessage="1" sqref="AD8:AD57">
      <formula1>JURY</formula1>
    </dataValidation>
    <dataValidation type="list" allowBlank="1" showInputMessage="1" showErrorMessage="1" sqref="W8:X57 L8:L57 AR8:AS57">
      <formula1>VALID</formula1>
    </dataValidation>
  </dataValidations>
  <printOptions horizontalCentered="1"/>
  <pageMargins left="0.39370078740157483" right="0.39370078740157483" top="0.39370078740157483" bottom="0.59055118110236227" header="0.31496062992125984" footer="0.39370078740157483"/>
  <pageSetup paperSize="8" scale="63" orientation="landscape" r:id="rId1"/>
  <headerFooter>
    <oddFooter>&amp;L&amp;8© Ltn.DELAPLANCHE - 06.30.19.14.06 - 19/12/2017&amp;R&amp;"-,Gras"&amp;14page 1 sur 1</oddFooter>
  </headerFooter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1</xdr:col>
                <xdr:colOff>247650</xdr:colOff>
                <xdr:row>3</xdr:row>
                <xdr:rowOff>209550</xdr:rowOff>
              </from>
              <to>
                <xdr:col>3</xdr:col>
                <xdr:colOff>38100</xdr:colOff>
                <xdr:row>5</xdr:row>
                <xdr:rowOff>190500</xdr:rowOff>
              </to>
            </anchor>
          </controlPr>
        </control>
      </mc:Choice>
      <mc:Fallback>
        <control shapeId="7169" r:id="rId4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0" operator="containsText" id="{14687D86-53DE-4373-91D9-A340E94D4AC5}">
            <xm:f>NOT(ISERROR(SEARCH("NON",L8)))</xm:f>
            <xm:f>"NON"</xm:f>
            <x14:dxf>
              <font>
                <b/>
                <i val="0"/>
                <strike val="0"/>
              </font>
              <fill>
                <patternFill>
                  <bgColor rgb="FFFFEB96"/>
                </patternFill>
              </fill>
            </x14:dxf>
          </x14:cfRule>
          <xm:sqref>W8:X57 L8:L57</xm:sqref>
        </x14:conditionalFormatting>
        <x14:conditionalFormatting xmlns:xm="http://schemas.microsoft.com/office/excel/2006/main">
          <x14:cfRule type="containsText" priority="23" operator="containsText" id="{67A133FB-B239-41C8-A6AD-9F1D717523B8}">
            <xm:f>NOT(ISERROR(SEARCH("Passable",Z8)))</xm:f>
            <xm:f>"Passable"</xm:f>
            <x14:dxf>
              <font>
                <b/>
                <i val="0"/>
                <strike val="0"/>
              </font>
              <fill>
                <patternFill>
                  <bgColor rgb="FFFFEB96"/>
                </patternFill>
              </fill>
            </x14:dxf>
          </x14:cfRule>
          <x14:cfRule type="containsText" priority="24" operator="containsText" id="{8BABA99D-1E87-4EDC-B4FE-B246D1664A50}">
            <xm:f>NOT(ISERROR(SEARCH("Médiocre",Z8)))</xm:f>
            <xm:f>"Médiocre"</xm:f>
            <x14:dxf>
              <font>
                <b/>
                <i val="0"/>
                <strike val="0"/>
              </font>
              <fill>
                <patternFill>
                  <bgColor rgb="FFFF8585"/>
                </patternFill>
              </fill>
            </x14:dxf>
          </x14:cfRule>
          <xm:sqref>Z8:Z57 AB8:AB57</xm:sqref>
        </x14:conditionalFormatting>
        <x14:conditionalFormatting xmlns:xm="http://schemas.microsoft.com/office/excel/2006/main">
          <x14:cfRule type="containsText" priority="21" operator="containsText" id="{B3CA7103-C0E6-47F5-90C0-CCF3FF867169}">
            <xm:f>NOT(ISERROR(SEARCH("Jury",AC8)))</xm:f>
            <xm:f>"Jury"</xm:f>
            <x14:dxf>
              <font>
                <b/>
                <i val="0"/>
                <strike val="0"/>
              </font>
              <fill>
                <patternFill>
                  <bgColor rgb="FFFFEB96"/>
                </patternFill>
              </fill>
            </x14:dxf>
          </x14:cfRule>
          <x14:cfRule type="containsText" priority="22" operator="containsText" id="{027DD43E-F7C9-4C62-A7D8-157148BDE6C5}">
            <xm:f>NOT(ISERROR(SEARCH(" ",AC8)))</xm:f>
            <xm:f>" "</xm:f>
            <x14:dxf/>
          </x14:cfRule>
          <xm:sqref>AC8:AC57</xm:sqref>
        </x14:conditionalFormatting>
        <x14:conditionalFormatting xmlns:xm="http://schemas.microsoft.com/office/excel/2006/main">
          <x14:cfRule type="containsText" priority="20" operator="containsText" id="{25CD65DD-F95D-4CEA-85DD-6EFEDCC592EA}">
            <xm:f>NOT(ISERROR(SEARCH("NON VALIDE",AD8)))</xm:f>
            <xm:f>"NON VALIDE"</xm:f>
            <x14:dxf>
              <font>
                <b/>
                <i val="0"/>
                <strike val="0"/>
              </font>
              <fill>
                <patternFill>
                  <bgColor rgb="FFFFEB96"/>
                </patternFill>
              </fill>
            </x14:dxf>
          </x14:cfRule>
          <xm:sqref>AD8:AD57</xm:sqref>
        </x14:conditionalFormatting>
        <x14:conditionalFormatting xmlns:xm="http://schemas.microsoft.com/office/excel/2006/main">
          <x14:cfRule type="containsText" priority="15" operator="containsText" id="{55EFAE20-EF7E-43C3-A156-E34C0A24CAF6}">
            <xm:f>NOT(ISERROR(SEARCH("Jury",AX8)))</xm:f>
            <xm:f>"Jury"</xm:f>
            <x14:dxf>
              <font>
                <b/>
                <i val="0"/>
                <strike val="0"/>
              </font>
              <fill>
                <patternFill>
                  <bgColor rgb="FFFFEB96"/>
                </patternFill>
              </fill>
            </x14:dxf>
          </x14:cfRule>
          <x14:cfRule type="containsText" priority="16" operator="containsText" id="{68BC08CA-C997-477F-8D6D-B694ABF506C4}">
            <xm:f>NOT(ISERROR(SEARCH(" ",AX8)))</xm:f>
            <xm:f>" "</xm:f>
            <x14:dxf/>
          </x14:cfRule>
          <xm:sqref>AX8</xm:sqref>
        </x14:conditionalFormatting>
        <x14:conditionalFormatting xmlns:xm="http://schemas.microsoft.com/office/excel/2006/main">
          <x14:cfRule type="containsText" priority="13" operator="containsText" id="{E13FA324-3DEB-4296-BAC7-3AFD5510E4BD}">
            <xm:f>NOT(ISERROR(SEARCH("Jury",AY8)))</xm:f>
            <xm:f>"Jury"</xm:f>
            <x14:dxf>
              <font>
                <b/>
                <i val="0"/>
                <strike val="0"/>
              </font>
              <fill>
                <patternFill>
                  <bgColor rgb="FFFFEB96"/>
                </patternFill>
              </fill>
            </x14:dxf>
          </x14:cfRule>
          <x14:cfRule type="containsText" priority="14" operator="containsText" id="{E3EE75F6-118C-4DBA-ADAA-394CD5E3295A}">
            <xm:f>NOT(ISERROR(SEARCH(" ",AY8)))</xm:f>
            <xm:f>" "</xm:f>
            <x14:dxf/>
          </x14:cfRule>
          <xm:sqref>AY8:AY25</xm:sqref>
        </x14:conditionalFormatting>
        <x14:conditionalFormatting xmlns:xm="http://schemas.microsoft.com/office/excel/2006/main">
          <x14:cfRule type="containsText" priority="11" operator="containsText" id="{F5ED1E8A-F503-44C0-A8F0-BEB45941788D}">
            <xm:f>NOT(ISERROR(SEARCH("Jury",AY26)))</xm:f>
            <xm:f>"Jury"</xm:f>
            <x14:dxf>
              <font>
                <b/>
                <i val="0"/>
                <strike val="0"/>
              </font>
              <fill>
                <patternFill>
                  <bgColor rgb="FFFFEB96"/>
                </patternFill>
              </fill>
            </x14:dxf>
          </x14:cfRule>
          <x14:cfRule type="containsText" priority="12" operator="containsText" id="{92F23633-A23D-4FD4-AEA8-512F6D0EDB9E}">
            <xm:f>NOT(ISERROR(SEARCH(" ",AY26)))</xm:f>
            <xm:f>" "</xm:f>
            <x14:dxf/>
          </x14:cfRule>
          <xm:sqref>AY26:AY57</xm:sqref>
        </x14:conditionalFormatting>
        <x14:conditionalFormatting xmlns:xm="http://schemas.microsoft.com/office/excel/2006/main">
          <x14:cfRule type="containsText" priority="5" operator="containsText" id="{1729BCDF-E6F7-46A8-9249-24FCF86A7DEE}">
            <xm:f>NOT(ISERROR(SEARCH("Jury",AX9)))</xm:f>
            <xm:f>"Jury"</xm:f>
            <x14:dxf>
              <font>
                <b/>
                <i val="0"/>
                <strike val="0"/>
              </font>
              <fill>
                <patternFill>
                  <bgColor rgb="FFFFEB96"/>
                </patternFill>
              </fill>
            </x14:dxf>
          </x14:cfRule>
          <x14:cfRule type="containsText" priority="6" operator="containsText" id="{30985233-A1CF-4D5C-891E-D06877D8E8F7}">
            <xm:f>NOT(ISERROR(SEARCH(" ",AX9)))</xm:f>
            <xm:f>" "</xm:f>
            <x14:dxf/>
          </x14:cfRule>
          <xm:sqref>AX9:AX57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6"/>
    <pageSetUpPr fitToPage="1"/>
  </sheetPr>
  <dimension ref="A1:P61"/>
  <sheetViews>
    <sheetView zoomScale="90" zoomScaleNormal="90" workbookViewId="0">
      <pane xSplit="4" ySplit="7" topLeftCell="F8" activePane="bottomRight" state="frozen"/>
      <selection pane="topRight" activeCell="E1" sqref="E1"/>
      <selection pane="bottomLeft" activeCell="A8" sqref="A8"/>
      <selection pane="bottomRight" activeCell="O8" sqref="O8"/>
    </sheetView>
  </sheetViews>
  <sheetFormatPr baseColWidth="10" defaultColWidth="11.42578125" defaultRowHeight="14.25" outlineLevelCol="1" x14ac:dyDescent="0.2"/>
  <cols>
    <col min="1" max="1" width="5.7109375" style="104" bestFit="1" customWidth="1"/>
    <col min="2" max="2" width="4.42578125" style="104" bestFit="1" customWidth="1"/>
    <col min="3" max="3" width="21.7109375" style="105" customWidth="1"/>
    <col min="4" max="4" width="17.85546875" style="105" customWidth="1"/>
    <col min="5" max="5" width="28.85546875" style="106" bestFit="1" customWidth="1"/>
    <col min="6" max="6" width="25" style="105" bestFit="1" customWidth="1"/>
    <col min="7" max="7" width="27" style="105" customWidth="1"/>
    <col min="8" max="8" width="3.7109375" style="107" customWidth="1"/>
    <col min="9" max="10" width="11.42578125" style="105" customWidth="1" outlineLevel="1"/>
    <col min="11" max="12" width="16" style="105" customWidth="1" outlineLevel="1"/>
    <col min="13" max="13" width="3.7109375" style="107" customWidth="1"/>
    <col min="14" max="14" width="12.7109375" style="105" customWidth="1" outlineLevel="1"/>
    <col min="15" max="15" width="11.140625" style="105" customWidth="1" outlineLevel="1"/>
    <col min="16" max="16" width="3.7109375" style="105" customWidth="1"/>
    <col min="17" max="16384" width="11.42578125" style="105"/>
  </cols>
  <sheetData>
    <row r="1" spans="1:16" s="148" customFormat="1" x14ac:dyDescent="0.25">
      <c r="A1" s="148" t="s">
        <v>20</v>
      </c>
      <c r="B1" s="148" t="s">
        <v>172</v>
      </c>
      <c r="C1" s="148" t="s">
        <v>103</v>
      </c>
      <c r="D1" s="148" t="s">
        <v>104</v>
      </c>
      <c r="E1" s="148" t="s">
        <v>105</v>
      </c>
      <c r="F1" s="148" t="s">
        <v>23</v>
      </c>
      <c r="G1" s="148" t="s">
        <v>106</v>
      </c>
      <c r="H1" s="151"/>
      <c r="I1" s="148" t="s">
        <v>147</v>
      </c>
      <c r="K1" s="148" t="s">
        <v>134</v>
      </c>
      <c r="M1" s="151"/>
      <c r="N1" s="148" t="s">
        <v>169</v>
      </c>
      <c r="O1" s="148" t="s">
        <v>170</v>
      </c>
    </row>
    <row r="2" spans="1:16" ht="55.5" customHeight="1" x14ac:dyDescent="0.2">
      <c r="A2" s="108"/>
      <c r="B2" s="108"/>
      <c r="C2" s="102"/>
      <c r="D2" s="102"/>
      <c r="E2" s="450" t="s">
        <v>251</v>
      </c>
      <c r="F2" s="450"/>
      <c r="G2" s="450"/>
      <c r="H2" s="450"/>
      <c r="I2" s="450"/>
      <c r="J2" s="450"/>
      <c r="K2" s="450"/>
      <c r="L2" s="450"/>
      <c r="M2" s="450"/>
      <c r="N2" s="450"/>
      <c r="O2" s="450"/>
      <c r="P2" s="450"/>
    </row>
    <row r="3" spans="1:16" ht="20.25" customHeight="1" x14ac:dyDescent="0.3">
      <c r="A3" s="33"/>
      <c r="B3" s="33"/>
      <c r="C3" s="1"/>
      <c r="D3" s="34"/>
      <c r="E3" s="27"/>
      <c r="F3" s="36"/>
      <c r="G3" s="35"/>
      <c r="H3" s="38"/>
      <c r="I3" s="5"/>
      <c r="J3" s="39"/>
      <c r="K3" s="39"/>
      <c r="L3" s="39"/>
      <c r="M3" s="38"/>
      <c r="N3" s="5"/>
      <c r="O3" s="5"/>
      <c r="P3" s="40"/>
    </row>
    <row r="4" spans="1:16" ht="31.5" customHeight="1" x14ac:dyDescent="0.3">
      <c r="A4" s="33"/>
      <c r="B4" s="33"/>
      <c r="C4" s="41" t="s">
        <v>224</v>
      </c>
      <c r="D4" s="34"/>
      <c r="E4" s="449" t="s">
        <v>146</v>
      </c>
      <c r="F4" s="449"/>
      <c r="G4" s="449"/>
      <c r="H4" s="45"/>
      <c r="I4" s="429" t="s">
        <v>324</v>
      </c>
      <c r="J4" s="430"/>
      <c r="K4" s="430"/>
      <c r="L4" s="431"/>
      <c r="M4" s="38"/>
      <c r="N4" s="451" t="s">
        <v>12</v>
      </c>
      <c r="O4" s="451"/>
      <c r="P4" s="40"/>
    </row>
    <row r="5" spans="1:16" s="139" customFormat="1" ht="13.5" customHeight="1" x14ac:dyDescent="0.2">
      <c r="A5" s="128"/>
      <c r="B5" s="128"/>
      <c r="C5" s="129"/>
      <c r="D5" s="130"/>
      <c r="E5" s="131"/>
      <c r="F5" s="132"/>
      <c r="G5" s="133"/>
      <c r="H5" s="134"/>
      <c r="I5" s="432"/>
      <c r="J5" s="433"/>
      <c r="K5" s="433"/>
      <c r="L5" s="434"/>
      <c r="M5" s="135"/>
      <c r="N5" s="315"/>
      <c r="O5" s="314"/>
      <c r="P5" s="137"/>
    </row>
    <row r="6" spans="1:16" ht="20.25" customHeight="1" x14ac:dyDescent="0.3">
      <c r="A6" s="33"/>
      <c r="B6" s="33"/>
      <c r="C6" s="41"/>
      <c r="D6" s="34"/>
      <c r="E6" s="27"/>
      <c r="F6" s="36"/>
      <c r="G6" s="35"/>
      <c r="H6" s="45"/>
      <c r="I6" s="435"/>
      <c r="J6" s="436"/>
      <c r="K6" s="436"/>
      <c r="L6" s="437"/>
      <c r="M6" s="38"/>
      <c r="N6" s="316"/>
      <c r="O6" s="313"/>
      <c r="P6" s="40"/>
    </row>
    <row r="7" spans="1:16" s="104" customFormat="1" ht="38.25" x14ac:dyDescent="0.2">
      <c r="A7" s="42" t="s">
        <v>20</v>
      </c>
      <c r="B7" s="42" t="s">
        <v>171</v>
      </c>
      <c r="C7" s="42" t="s">
        <v>22</v>
      </c>
      <c r="D7" s="42" t="s">
        <v>21</v>
      </c>
      <c r="E7" s="46" t="s">
        <v>249</v>
      </c>
      <c r="F7" s="42" t="s">
        <v>23</v>
      </c>
      <c r="G7" s="42" t="s">
        <v>24</v>
      </c>
      <c r="H7" s="81"/>
      <c r="I7" s="48" t="s">
        <v>33</v>
      </c>
      <c r="J7" s="48" t="s">
        <v>34</v>
      </c>
      <c r="K7" s="48" t="s">
        <v>35</v>
      </c>
      <c r="L7" s="48" t="s">
        <v>178</v>
      </c>
      <c r="M7" s="77"/>
      <c r="N7" s="313" t="s">
        <v>36</v>
      </c>
      <c r="O7" s="313" t="s">
        <v>37</v>
      </c>
      <c r="P7" s="54"/>
    </row>
    <row r="8" spans="1:16" x14ac:dyDescent="0.2">
      <c r="A8" s="51">
        <v>1</v>
      </c>
      <c r="B8" s="51" t="str">
        <f>'Saisie initiale'!A8</f>
        <v>M.</v>
      </c>
      <c r="C8" s="192" t="str">
        <f>'Saisie initiale'!B8</f>
        <v>DUPOND</v>
      </c>
      <c r="D8" s="192" t="str">
        <f>'Saisie initiale'!C8</f>
        <v>Jean</v>
      </c>
      <c r="E8" s="192" t="str">
        <f>'Saisie initiale'!D8</f>
        <v>AUB</v>
      </c>
      <c r="F8" s="192" t="str">
        <f>'Saisie initiale'!E8</f>
        <v>Primo engagement</v>
      </c>
      <c r="G8" s="192" t="str">
        <f>'Saisie initiale'!F8</f>
        <v>SAPEUR 2ème CLASSE</v>
      </c>
      <c r="H8" s="76"/>
      <c r="I8" s="126">
        <v>41925</v>
      </c>
      <c r="J8" s="312">
        <v>0.5625</v>
      </c>
      <c r="K8" s="52" t="s">
        <v>143</v>
      </c>
      <c r="L8" s="319"/>
      <c r="M8" s="76"/>
      <c r="N8" s="143">
        <f ca="1">IF(O8="","",'Saisie initiale'!H8)</f>
        <v>31412</v>
      </c>
      <c r="O8" s="317" t="str">
        <f ca="1">'Saisie initiale'!I8</f>
        <v>28 ans</v>
      </c>
      <c r="P8" s="55"/>
    </row>
    <row r="9" spans="1:16" x14ac:dyDescent="0.2">
      <c r="A9" s="51">
        <v>2</v>
      </c>
      <c r="B9" s="51" t="str">
        <f>'Saisie initiale'!A9</f>
        <v>Mme</v>
      </c>
      <c r="C9" s="192" t="str">
        <f>'Saisie initiale'!B9</f>
        <v>DURAND</v>
      </c>
      <c r="D9" s="192" t="str">
        <f>'Saisie initiale'!C9</f>
        <v>Jeanne</v>
      </c>
      <c r="E9" s="192" t="str">
        <f>'Saisie initiale'!D9</f>
        <v>CSH</v>
      </c>
      <c r="F9" s="192" t="str">
        <f>'Saisie initiale'!E9</f>
        <v>Mutation SDIS</v>
      </c>
      <c r="G9" s="192" t="str">
        <f>'Saisie initiale'!F9</f>
        <v>CAPORAL CHEF</v>
      </c>
      <c r="H9" s="76"/>
      <c r="I9" s="126"/>
      <c r="J9" s="52"/>
      <c r="K9" s="52"/>
      <c r="L9" s="319"/>
      <c r="M9" s="76"/>
      <c r="N9" s="143">
        <f ca="1">IF(O9="","",'Saisie initiale'!H9)</f>
        <v>31777</v>
      </c>
      <c r="O9" s="317" t="str">
        <f ca="1">'Saisie initiale'!I9</f>
        <v>27 ans</v>
      </c>
      <c r="P9" s="55"/>
    </row>
    <row r="10" spans="1:16" x14ac:dyDescent="0.2">
      <c r="A10" s="51">
        <v>3</v>
      </c>
      <c r="B10" s="51" t="str">
        <f>'Saisie initiale'!A10</f>
        <v>M.</v>
      </c>
      <c r="C10" s="192" t="str">
        <f>'Saisie initiale'!B10</f>
        <v>DUPRES</v>
      </c>
      <c r="D10" s="192" t="str">
        <f>'Saisie initiale'!C10</f>
        <v>Charles</v>
      </c>
      <c r="E10" s="192" t="str">
        <f>'Saisie initiale'!D10</f>
        <v>HOI</v>
      </c>
      <c r="F10" s="192" t="str">
        <f>'Saisie initiale'!E10</f>
        <v>BSPP-BMPM-UISC</v>
      </c>
      <c r="G10" s="192" t="str">
        <f>'Saisie initiale'!F10</f>
        <v>SAPEUR 1ère CLASSE</v>
      </c>
      <c r="H10" s="76"/>
      <c r="I10" s="126"/>
      <c r="J10" s="52"/>
      <c r="K10" s="52"/>
      <c r="L10" s="319"/>
      <c r="M10" s="76"/>
      <c r="N10" s="143">
        <f ca="1">IF(O10="","",'Saisie initiale'!H10)</f>
        <v>35308</v>
      </c>
      <c r="O10" s="317" t="str">
        <f ca="1">'Saisie initiale'!I10</f>
        <v>18 ans</v>
      </c>
      <c r="P10" s="55"/>
    </row>
    <row r="11" spans="1:16" x14ac:dyDescent="0.2">
      <c r="A11" s="51">
        <v>4</v>
      </c>
      <c r="B11" s="51">
        <f>'Saisie initiale'!A11</f>
        <v>0</v>
      </c>
      <c r="C11" s="192">
        <f>'Saisie initiale'!B11</f>
        <v>0</v>
      </c>
      <c r="D11" s="192">
        <f>'Saisie initiale'!C11</f>
        <v>0</v>
      </c>
      <c r="E11" s="192">
        <f>'Saisie initiale'!D11</f>
        <v>0</v>
      </c>
      <c r="F11" s="192">
        <f>'Saisie initiale'!E11</f>
        <v>0</v>
      </c>
      <c r="G11" s="192">
        <f>'Saisie initiale'!F11</f>
        <v>0</v>
      </c>
      <c r="H11" s="76"/>
      <c r="I11" s="126"/>
      <c r="J11" s="52"/>
      <c r="K11" s="52"/>
      <c r="L11" s="319"/>
      <c r="M11" s="76"/>
      <c r="N11" s="143" t="str">
        <f ca="1">IF(O11="","",'Saisie initiale'!H11)</f>
        <v/>
      </c>
      <c r="O11" s="317" t="str">
        <f ca="1">'Saisie initiale'!I11</f>
        <v/>
      </c>
      <c r="P11" s="55"/>
    </row>
    <row r="12" spans="1:16" x14ac:dyDescent="0.2">
      <c r="A12" s="51">
        <v>5</v>
      </c>
      <c r="B12" s="51">
        <f>'Saisie initiale'!A12</f>
        <v>0</v>
      </c>
      <c r="C12" s="192">
        <f>'Saisie initiale'!B12</f>
        <v>0</v>
      </c>
      <c r="D12" s="192">
        <f>'Saisie initiale'!C12</f>
        <v>0</v>
      </c>
      <c r="E12" s="192">
        <f>'Saisie initiale'!D12</f>
        <v>0</v>
      </c>
      <c r="F12" s="192">
        <f>'Saisie initiale'!E12</f>
        <v>0</v>
      </c>
      <c r="G12" s="192">
        <f>'Saisie initiale'!F12</f>
        <v>0</v>
      </c>
      <c r="H12" s="76"/>
      <c r="I12" s="126"/>
      <c r="J12" s="52"/>
      <c r="K12" s="52"/>
      <c r="L12" s="319"/>
      <c r="M12" s="76"/>
      <c r="N12" s="143" t="str">
        <f ca="1">IF(O12="","",'Saisie initiale'!H12)</f>
        <v/>
      </c>
      <c r="O12" s="317" t="str">
        <f ca="1">'Saisie initiale'!I12</f>
        <v/>
      </c>
      <c r="P12" s="55"/>
    </row>
    <row r="13" spans="1:16" x14ac:dyDescent="0.2">
      <c r="A13" s="51">
        <v>6</v>
      </c>
      <c r="B13" s="51">
        <f>'Saisie initiale'!A13</f>
        <v>0</v>
      </c>
      <c r="C13" s="192">
        <f>'Saisie initiale'!B13</f>
        <v>0</v>
      </c>
      <c r="D13" s="192">
        <f>'Saisie initiale'!C13</f>
        <v>0</v>
      </c>
      <c r="E13" s="192">
        <f>'Saisie initiale'!D13</f>
        <v>0</v>
      </c>
      <c r="F13" s="192">
        <f>'Saisie initiale'!E13</f>
        <v>0</v>
      </c>
      <c r="G13" s="192">
        <f>'Saisie initiale'!F13</f>
        <v>0</v>
      </c>
      <c r="H13" s="76"/>
      <c r="I13" s="126"/>
      <c r="J13" s="52"/>
      <c r="K13" s="52"/>
      <c r="L13" s="319"/>
      <c r="M13" s="76"/>
      <c r="N13" s="143" t="str">
        <f ca="1">IF(O13="","",'Saisie initiale'!H13)</f>
        <v/>
      </c>
      <c r="O13" s="317" t="str">
        <f ca="1">'Saisie initiale'!I13</f>
        <v/>
      </c>
      <c r="P13" s="55"/>
    </row>
    <row r="14" spans="1:16" x14ac:dyDescent="0.2">
      <c r="A14" s="51">
        <v>7</v>
      </c>
      <c r="B14" s="51">
        <f>'Saisie initiale'!A14</f>
        <v>0</v>
      </c>
      <c r="C14" s="192">
        <f>'Saisie initiale'!B14</f>
        <v>0</v>
      </c>
      <c r="D14" s="192">
        <f>'Saisie initiale'!C14</f>
        <v>0</v>
      </c>
      <c r="E14" s="192">
        <f>'Saisie initiale'!D14</f>
        <v>0</v>
      </c>
      <c r="F14" s="192">
        <f>'Saisie initiale'!E14</f>
        <v>0</v>
      </c>
      <c r="G14" s="192">
        <f>'Saisie initiale'!F14</f>
        <v>0</v>
      </c>
      <c r="H14" s="76"/>
      <c r="I14" s="125"/>
      <c r="J14" s="52"/>
      <c r="K14" s="52"/>
      <c r="L14" s="319"/>
      <c r="M14" s="76"/>
      <c r="N14" s="143" t="str">
        <f ca="1">IF(O14="","",'Saisie initiale'!H14)</f>
        <v/>
      </c>
      <c r="O14" s="317" t="str">
        <f ca="1">'Saisie initiale'!I14</f>
        <v/>
      </c>
      <c r="P14" s="55"/>
    </row>
    <row r="15" spans="1:16" x14ac:dyDescent="0.2">
      <c r="A15" s="51">
        <v>8</v>
      </c>
      <c r="B15" s="51">
        <f>'Saisie initiale'!A15</f>
        <v>0</v>
      </c>
      <c r="C15" s="192">
        <f>'Saisie initiale'!B15</f>
        <v>0</v>
      </c>
      <c r="D15" s="192">
        <f>'Saisie initiale'!C15</f>
        <v>0</v>
      </c>
      <c r="E15" s="192">
        <f>'Saisie initiale'!D15</f>
        <v>0</v>
      </c>
      <c r="F15" s="192">
        <f>'Saisie initiale'!E15</f>
        <v>0</v>
      </c>
      <c r="G15" s="192">
        <f>'Saisie initiale'!F15</f>
        <v>0</v>
      </c>
      <c r="H15" s="76"/>
      <c r="I15" s="125"/>
      <c r="J15" s="52"/>
      <c r="K15" s="52"/>
      <c r="L15" s="319"/>
      <c r="M15" s="76"/>
      <c r="N15" s="143" t="str">
        <f ca="1">IF(O15="","",'Saisie initiale'!H15)</f>
        <v/>
      </c>
      <c r="O15" s="317" t="str">
        <f ca="1">'Saisie initiale'!I15</f>
        <v/>
      </c>
      <c r="P15" s="55"/>
    </row>
    <row r="16" spans="1:16" x14ac:dyDescent="0.2">
      <c r="A16" s="51">
        <v>9</v>
      </c>
      <c r="B16" s="51">
        <f>'Saisie initiale'!A16</f>
        <v>0</v>
      </c>
      <c r="C16" s="192">
        <f>'Saisie initiale'!B16</f>
        <v>0</v>
      </c>
      <c r="D16" s="192">
        <f>'Saisie initiale'!C16</f>
        <v>0</v>
      </c>
      <c r="E16" s="192">
        <f>'Saisie initiale'!D16</f>
        <v>0</v>
      </c>
      <c r="F16" s="192">
        <f>'Saisie initiale'!E16</f>
        <v>0</v>
      </c>
      <c r="G16" s="192">
        <f>'Saisie initiale'!F16</f>
        <v>0</v>
      </c>
      <c r="H16" s="76"/>
      <c r="I16" s="125"/>
      <c r="J16" s="52"/>
      <c r="K16" s="52"/>
      <c r="L16" s="319"/>
      <c r="M16" s="76"/>
      <c r="N16" s="143" t="str">
        <f ca="1">IF(O16="","",'Saisie initiale'!H16)</f>
        <v/>
      </c>
      <c r="O16" s="317" t="str">
        <f ca="1">'Saisie initiale'!I16</f>
        <v/>
      </c>
      <c r="P16" s="55"/>
    </row>
    <row r="17" spans="1:16" x14ac:dyDescent="0.2">
      <c r="A17" s="51">
        <v>10</v>
      </c>
      <c r="B17" s="51">
        <f>'Saisie initiale'!A17</f>
        <v>0</v>
      </c>
      <c r="C17" s="192">
        <f>'Saisie initiale'!B17</f>
        <v>0</v>
      </c>
      <c r="D17" s="192">
        <f>'Saisie initiale'!C17</f>
        <v>0</v>
      </c>
      <c r="E17" s="192">
        <f>'Saisie initiale'!D17</f>
        <v>0</v>
      </c>
      <c r="F17" s="192">
        <f>'Saisie initiale'!E17</f>
        <v>0</v>
      </c>
      <c r="G17" s="192">
        <f>'Saisie initiale'!F17</f>
        <v>0</v>
      </c>
      <c r="H17" s="76"/>
      <c r="I17" s="125"/>
      <c r="J17" s="52"/>
      <c r="K17" s="52"/>
      <c r="L17" s="319"/>
      <c r="M17" s="76"/>
      <c r="N17" s="143" t="str">
        <f ca="1">IF(O17="","",'Saisie initiale'!H17)</f>
        <v/>
      </c>
      <c r="O17" s="317" t="str">
        <f ca="1">'Saisie initiale'!I17</f>
        <v/>
      </c>
      <c r="P17" s="55"/>
    </row>
    <row r="18" spans="1:16" x14ac:dyDescent="0.2">
      <c r="A18" s="51">
        <v>11</v>
      </c>
      <c r="B18" s="51">
        <f>'Saisie initiale'!A18</f>
        <v>0</v>
      </c>
      <c r="C18" s="192">
        <f>'Saisie initiale'!B18</f>
        <v>0</v>
      </c>
      <c r="D18" s="192">
        <f>'Saisie initiale'!C18</f>
        <v>0</v>
      </c>
      <c r="E18" s="192">
        <f>'Saisie initiale'!D18</f>
        <v>0</v>
      </c>
      <c r="F18" s="192">
        <f>'Saisie initiale'!E18</f>
        <v>0</v>
      </c>
      <c r="G18" s="192">
        <f>'Saisie initiale'!F18</f>
        <v>0</v>
      </c>
      <c r="H18" s="76"/>
      <c r="I18" s="125"/>
      <c r="J18" s="52"/>
      <c r="K18" s="52"/>
      <c r="L18" s="319"/>
      <c r="M18" s="76"/>
      <c r="N18" s="143" t="str">
        <f ca="1">IF(O18="","",'Saisie initiale'!H18)</f>
        <v/>
      </c>
      <c r="O18" s="317" t="str">
        <f ca="1">'Saisie initiale'!I18</f>
        <v/>
      </c>
      <c r="P18" s="55"/>
    </row>
    <row r="19" spans="1:16" x14ac:dyDescent="0.2">
      <c r="A19" s="51">
        <v>12</v>
      </c>
      <c r="B19" s="51">
        <f>'Saisie initiale'!A19</f>
        <v>0</v>
      </c>
      <c r="C19" s="192">
        <f>'Saisie initiale'!B19</f>
        <v>0</v>
      </c>
      <c r="D19" s="192">
        <f>'Saisie initiale'!C19</f>
        <v>0</v>
      </c>
      <c r="E19" s="192">
        <f>'Saisie initiale'!D19</f>
        <v>0</v>
      </c>
      <c r="F19" s="192">
        <f>'Saisie initiale'!E19</f>
        <v>0</v>
      </c>
      <c r="G19" s="192">
        <f>'Saisie initiale'!F19</f>
        <v>0</v>
      </c>
      <c r="H19" s="76"/>
      <c r="I19" s="125"/>
      <c r="J19" s="52"/>
      <c r="K19" s="52"/>
      <c r="L19" s="319"/>
      <c r="M19" s="76"/>
      <c r="N19" s="143" t="str">
        <f ca="1">IF(O19="","",'Saisie initiale'!H19)</f>
        <v/>
      </c>
      <c r="O19" s="317" t="str">
        <f ca="1">'Saisie initiale'!I19</f>
        <v/>
      </c>
      <c r="P19" s="55"/>
    </row>
    <row r="20" spans="1:16" x14ac:dyDescent="0.2">
      <c r="A20" s="51">
        <v>13</v>
      </c>
      <c r="B20" s="51">
        <f>'Saisie initiale'!A20</f>
        <v>0</v>
      </c>
      <c r="C20" s="192">
        <f>'Saisie initiale'!B20</f>
        <v>0</v>
      </c>
      <c r="D20" s="192">
        <f>'Saisie initiale'!C20</f>
        <v>0</v>
      </c>
      <c r="E20" s="192">
        <f>'Saisie initiale'!D20</f>
        <v>0</v>
      </c>
      <c r="F20" s="192">
        <f>'Saisie initiale'!E20</f>
        <v>0</v>
      </c>
      <c r="G20" s="192">
        <f>'Saisie initiale'!F20</f>
        <v>0</v>
      </c>
      <c r="H20" s="76"/>
      <c r="I20" s="125"/>
      <c r="J20" s="52"/>
      <c r="K20" s="52"/>
      <c r="L20" s="319"/>
      <c r="M20" s="76"/>
      <c r="N20" s="143" t="str">
        <f ca="1">IF(O20="","",'Saisie initiale'!H20)</f>
        <v/>
      </c>
      <c r="O20" s="317" t="str">
        <f ca="1">'Saisie initiale'!I20</f>
        <v/>
      </c>
      <c r="P20" s="55"/>
    </row>
    <row r="21" spans="1:16" x14ac:dyDescent="0.2">
      <c r="A21" s="51">
        <v>14</v>
      </c>
      <c r="B21" s="51">
        <f>'Saisie initiale'!A21</f>
        <v>0</v>
      </c>
      <c r="C21" s="192">
        <f>'Saisie initiale'!B21</f>
        <v>0</v>
      </c>
      <c r="D21" s="192">
        <f>'Saisie initiale'!C21</f>
        <v>0</v>
      </c>
      <c r="E21" s="192">
        <f>'Saisie initiale'!D21</f>
        <v>0</v>
      </c>
      <c r="F21" s="192">
        <f>'Saisie initiale'!E21</f>
        <v>0</v>
      </c>
      <c r="G21" s="192">
        <f>'Saisie initiale'!F21</f>
        <v>0</v>
      </c>
      <c r="H21" s="76"/>
      <c r="I21" s="125"/>
      <c r="J21" s="52"/>
      <c r="K21" s="52"/>
      <c r="L21" s="319"/>
      <c r="M21" s="76"/>
      <c r="N21" s="143" t="str">
        <f ca="1">IF(O21="","",'Saisie initiale'!H21)</f>
        <v/>
      </c>
      <c r="O21" s="317" t="str">
        <f ca="1">'Saisie initiale'!I21</f>
        <v/>
      </c>
      <c r="P21" s="55"/>
    </row>
    <row r="22" spans="1:16" x14ac:dyDescent="0.2">
      <c r="A22" s="51">
        <v>15</v>
      </c>
      <c r="B22" s="51">
        <f>'Saisie initiale'!A22</f>
        <v>0</v>
      </c>
      <c r="C22" s="192">
        <f>'Saisie initiale'!B22</f>
        <v>0</v>
      </c>
      <c r="D22" s="192">
        <f>'Saisie initiale'!C22</f>
        <v>0</v>
      </c>
      <c r="E22" s="192">
        <f>'Saisie initiale'!D22</f>
        <v>0</v>
      </c>
      <c r="F22" s="192">
        <f>'Saisie initiale'!E22</f>
        <v>0</v>
      </c>
      <c r="G22" s="192">
        <f>'Saisie initiale'!F22</f>
        <v>0</v>
      </c>
      <c r="H22" s="76"/>
      <c r="I22" s="125"/>
      <c r="J22" s="52"/>
      <c r="K22" s="52"/>
      <c r="L22" s="319"/>
      <c r="M22" s="76"/>
      <c r="N22" s="143" t="str">
        <f ca="1">IF(O22="","",'Saisie initiale'!H22)</f>
        <v/>
      </c>
      <c r="O22" s="317" t="str">
        <f ca="1">'Saisie initiale'!I22</f>
        <v/>
      </c>
      <c r="P22" s="55"/>
    </row>
    <row r="23" spans="1:16" x14ac:dyDescent="0.2">
      <c r="A23" s="51">
        <v>16</v>
      </c>
      <c r="B23" s="51">
        <f>'Saisie initiale'!A23</f>
        <v>0</v>
      </c>
      <c r="C23" s="192">
        <f>'Saisie initiale'!B23</f>
        <v>0</v>
      </c>
      <c r="D23" s="192">
        <f>'Saisie initiale'!C23</f>
        <v>0</v>
      </c>
      <c r="E23" s="192">
        <f>'Saisie initiale'!D23</f>
        <v>0</v>
      </c>
      <c r="F23" s="192">
        <f>'Saisie initiale'!E23</f>
        <v>0</v>
      </c>
      <c r="G23" s="192">
        <f>'Saisie initiale'!F23</f>
        <v>0</v>
      </c>
      <c r="H23" s="76"/>
      <c r="I23" s="125"/>
      <c r="J23" s="52"/>
      <c r="K23" s="52"/>
      <c r="L23" s="319"/>
      <c r="M23" s="76"/>
      <c r="N23" s="143" t="str">
        <f ca="1">IF(O23="","",'Saisie initiale'!H23)</f>
        <v/>
      </c>
      <c r="O23" s="317" t="str">
        <f ca="1">'Saisie initiale'!I23</f>
        <v/>
      </c>
      <c r="P23" s="55"/>
    </row>
    <row r="24" spans="1:16" x14ac:dyDescent="0.2">
      <c r="A24" s="51">
        <v>17</v>
      </c>
      <c r="B24" s="51">
        <f>'Saisie initiale'!A24</f>
        <v>0</v>
      </c>
      <c r="C24" s="192">
        <f>'Saisie initiale'!B24</f>
        <v>0</v>
      </c>
      <c r="D24" s="192">
        <f>'Saisie initiale'!C24</f>
        <v>0</v>
      </c>
      <c r="E24" s="192">
        <f>'Saisie initiale'!D24</f>
        <v>0</v>
      </c>
      <c r="F24" s="192">
        <f>'Saisie initiale'!E24</f>
        <v>0</v>
      </c>
      <c r="G24" s="192">
        <f>'Saisie initiale'!F24</f>
        <v>0</v>
      </c>
      <c r="H24" s="76"/>
      <c r="I24" s="125"/>
      <c r="J24" s="52"/>
      <c r="K24" s="52"/>
      <c r="L24" s="319"/>
      <c r="M24" s="76"/>
      <c r="N24" s="143" t="str">
        <f ca="1">IF(O24="","",'Saisie initiale'!H24)</f>
        <v/>
      </c>
      <c r="O24" s="317" t="str">
        <f ca="1">'Saisie initiale'!I24</f>
        <v/>
      </c>
      <c r="P24" s="55"/>
    </row>
    <row r="25" spans="1:16" x14ac:dyDescent="0.2">
      <c r="A25" s="51">
        <v>18</v>
      </c>
      <c r="B25" s="51">
        <f>'Saisie initiale'!A25</f>
        <v>0</v>
      </c>
      <c r="C25" s="192">
        <f>'Saisie initiale'!B25</f>
        <v>0</v>
      </c>
      <c r="D25" s="192">
        <f>'Saisie initiale'!C25</f>
        <v>0</v>
      </c>
      <c r="E25" s="192">
        <f>'Saisie initiale'!D25</f>
        <v>0</v>
      </c>
      <c r="F25" s="192">
        <f>'Saisie initiale'!E25</f>
        <v>0</v>
      </c>
      <c r="G25" s="192">
        <f>'Saisie initiale'!F25</f>
        <v>0</v>
      </c>
      <c r="H25" s="76"/>
      <c r="I25" s="125"/>
      <c r="J25" s="52"/>
      <c r="K25" s="52"/>
      <c r="L25" s="319"/>
      <c r="M25" s="76"/>
      <c r="N25" s="143" t="str">
        <f ca="1">IF(O25="","",'Saisie initiale'!H25)</f>
        <v/>
      </c>
      <c r="O25" s="317" t="str">
        <f ca="1">'Saisie initiale'!I25</f>
        <v/>
      </c>
      <c r="P25" s="55"/>
    </row>
    <row r="26" spans="1:16" x14ac:dyDescent="0.2">
      <c r="A26" s="51">
        <v>19</v>
      </c>
      <c r="B26" s="51">
        <f>'Saisie initiale'!A26</f>
        <v>0</v>
      </c>
      <c r="C26" s="192">
        <f>'Saisie initiale'!B26</f>
        <v>0</v>
      </c>
      <c r="D26" s="192">
        <f>'Saisie initiale'!C26</f>
        <v>0</v>
      </c>
      <c r="E26" s="192">
        <f>'Saisie initiale'!D26</f>
        <v>0</v>
      </c>
      <c r="F26" s="192">
        <f>'Saisie initiale'!E26</f>
        <v>0</v>
      </c>
      <c r="G26" s="192">
        <f>'Saisie initiale'!F26</f>
        <v>0</v>
      </c>
      <c r="H26" s="76"/>
      <c r="I26" s="125"/>
      <c r="J26" s="52"/>
      <c r="K26" s="52"/>
      <c r="L26" s="319"/>
      <c r="M26" s="76"/>
      <c r="N26" s="143" t="str">
        <f ca="1">IF(O26="","",'Saisie initiale'!H26)</f>
        <v/>
      </c>
      <c r="O26" s="317" t="str">
        <f ca="1">'Saisie initiale'!I26</f>
        <v/>
      </c>
      <c r="P26" s="55"/>
    </row>
    <row r="27" spans="1:16" x14ac:dyDescent="0.2">
      <c r="A27" s="51">
        <v>20</v>
      </c>
      <c r="B27" s="51">
        <f>'Saisie initiale'!A27</f>
        <v>0</v>
      </c>
      <c r="C27" s="192">
        <f>'Saisie initiale'!B27</f>
        <v>0</v>
      </c>
      <c r="D27" s="192">
        <f>'Saisie initiale'!C27</f>
        <v>0</v>
      </c>
      <c r="E27" s="192">
        <f>'Saisie initiale'!D27</f>
        <v>0</v>
      </c>
      <c r="F27" s="192">
        <f>'Saisie initiale'!E27</f>
        <v>0</v>
      </c>
      <c r="G27" s="192">
        <f>'Saisie initiale'!F27</f>
        <v>0</v>
      </c>
      <c r="H27" s="76"/>
      <c r="I27" s="125"/>
      <c r="J27" s="52"/>
      <c r="K27" s="52"/>
      <c r="L27" s="319"/>
      <c r="M27" s="76"/>
      <c r="N27" s="143" t="str">
        <f ca="1">IF(O27="","",'Saisie initiale'!H27)</f>
        <v/>
      </c>
      <c r="O27" s="317" t="str">
        <f ca="1">'Saisie initiale'!I27</f>
        <v/>
      </c>
      <c r="P27" s="55"/>
    </row>
    <row r="28" spans="1:16" x14ac:dyDescent="0.2">
      <c r="A28" s="51">
        <v>21</v>
      </c>
      <c r="B28" s="51">
        <f>'Saisie initiale'!A28</f>
        <v>0</v>
      </c>
      <c r="C28" s="192">
        <f>'Saisie initiale'!B28</f>
        <v>0</v>
      </c>
      <c r="D28" s="192">
        <f>'Saisie initiale'!C28</f>
        <v>0</v>
      </c>
      <c r="E28" s="192">
        <f>'Saisie initiale'!D28</f>
        <v>0</v>
      </c>
      <c r="F28" s="192">
        <f>'Saisie initiale'!E28</f>
        <v>0</v>
      </c>
      <c r="G28" s="192">
        <f>'Saisie initiale'!F28</f>
        <v>0</v>
      </c>
      <c r="H28" s="76"/>
      <c r="I28" s="125"/>
      <c r="J28" s="52"/>
      <c r="K28" s="52"/>
      <c r="L28" s="319"/>
      <c r="M28" s="76"/>
      <c r="N28" s="143" t="str">
        <f ca="1">IF(O28="","",'Saisie initiale'!H28)</f>
        <v/>
      </c>
      <c r="O28" s="317" t="str">
        <f ca="1">'Saisie initiale'!I28</f>
        <v/>
      </c>
      <c r="P28" s="55"/>
    </row>
    <row r="29" spans="1:16" x14ac:dyDescent="0.2">
      <c r="A29" s="51">
        <v>22</v>
      </c>
      <c r="B29" s="51">
        <f>'Saisie initiale'!A29</f>
        <v>0</v>
      </c>
      <c r="C29" s="192">
        <f>'Saisie initiale'!B29</f>
        <v>0</v>
      </c>
      <c r="D29" s="192">
        <f>'Saisie initiale'!C29</f>
        <v>0</v>
      </c>
      <c r="E29" s="192">
        <f>'Saisie initiale'!D29</f>
        <v>0</v>
      </c>
      <c r="F29" s="192">
        <f>'Saisie initiale'!E29</f>
        <v>0</v>
      </c>
      <c r="G29" s="192">
        <f>'Saisie initiale'!F29</f>
        <v>0</v>
      </c>
      <c r="H29" s="76"/>
      <c r="I29" s="125"/>
      <c r="J29" s="52"/>
      <c r="K29" s="52"/>
      <c r="L29" s="319"/>
      <c r="M29" s="76"/>
      <c r="N29" s="143" t="str">
        <f ca="1">IF(O29="","",'Saisie initiale'!H29)</f>
        <v/>
      </c>
      <c r="O29" s="317" t="str">
        <f ca="1">'Saisie initiale'!I29</f>
        <v/>
      </c>
      <c r="P29" s="55"/>
    </row>
    <row r="30" spans="1:16" x14ac:dyDescent="0.2">
      <c r="A30" s="51">
        <v>23</v>
      </c>
      <c r="B30" s="51">
        <f>'Saisie initiale'!A30</f>
        <v>0</v>
      </c>
      <c r="C30" s="192">
        <f>'Saisie initiale'!B30</f>
        <v>0</v>
      </c>
      <c r="D30" s="192">
        <f>'Saisie initiale'!C30</f>
        <v>0</v>
      </c>
      <c r="E30" s="192">
        <f>'Saisie initiale'!D30</f>
        <v>0</v>
      </c>
      <c r="F30" s="192">
        <f>'Saisie initiale'!E30</f>
        <v>0</v>
      </c>
      <c r="G30" s="192">
        <f>'Saisie initiale'!F30</f>
        <v>0</v>
      </c>
      <c r="H30" s="76"/>
      <c r="I30" s="125"/>
      <c r="J30" s="52"/>
      <c r="K30" s="52"/>
      <c r="L30" s="319"/>
      <c r="M30" s="76"/>
      <c r="N30" s="143" t="str">
        <f ca="1">IF(O30="","",'Saisie initiale'!H30)</f>
        <v/>
      </c>
      <c r="O30" s="317" t="str">
        <f ca="1">'Saisie initiale'!I30</f>
        <v/>
      </c>
      <c r="P30" s="55"/>
    </row>
    <row r="31" spans="1:16" x14ac:dyDescent="0.2">
      <c r="A31" s="51">
        <v>24</v>
      </c>
      <c r="B31" s="51">
        <f>'Saisie initiale'!A31</f>
        <v>0</v>
      </c>
      <c r="C31" s="192">
        <f>'Saisie initiale'!B31</f>
        <v>0</v>
      </c>
      <c r="D31" s="192">
        <f>'Saisie initiale'!C31</f>
        <v>0</v>
      </c>
      <c r="E31" s="192">
        <f>'Saisie initiale'!D31</f>
        <v>0</v>
      </c>
      <c r="F31" s="192">
        <f>'Saisie initiale'!E31</f>
        <v>0</v>
      </c>
      <c r="G31" s="192">
        <f>'Saisie initiale'!F31</f>
        <v>0</v>
      </c>
      <c r="H31" s="76"/>
      <c r="I31" s="125"/>
      <c r="J31" s="52"/>
      <c r="K31" s="52"/>
      <c r="L31" s="319"/>
      <c r="M31" s="76"/>
      <c r="N31" s="143" t="str">
        <f ca="1">IF(O31="","",'Saisie initiale'!H31)</f>
        <v/>
      </c>
      <c r="O31" s="317" t="str">
        <f ca="1">'Saisie initiale'!I31</f>
        <v/>
      </c>
      <c r="P31" s="55"/>
    </row>
    <row r="32" spans="1:16" x14ac:dyDescent="0.2">
      <c r="A32" s="51">
        <v>25</v>
      </c>
      <c r="B32" s="51">
        <f>'Saisie initiale'!A32</f>
        <v>0</v>
      </c>
      <c r="C32" s="192">
        <f>'Saisie initiale'!B32</f>
        <v>0</v>
      </c>
      <c r="D32" s="192">
        <f>'Saisie initiale'!C32</f>
        <v>0</v>
      </c>
      <c r="E32" s="192">
        <f>'Saisie initiale'!D32</f>
        <v>0</v>
      </c>
      <c r="F32" s="192">
        <f>'Saisie initiale'!E32</f>
        <v>0</v>
      </c>
      <c r="G32" s="192">
        <f>'Saisie initiale'!F32</f>
        <v>0</v>
      </c>
      <c r="H32" s="76"/>
      <c r="I32" s="125"/>
      <c r="J32" s="52"/>
      <c r="K32" s="52"/>
      <c r="L32" s="319"/>
      <c r="M32" s="76"/>
      <c r="N32" s="143" t="str">
        <f ca="1">IF(O32="","",'Saisie initiale'!H32)</f>
        <v/>
      </c>
      <c r="O32" s="317" t="str">
        <f ca="1">'Saisie initiale'!I32</f>
        <v/>
      </c>
      <c r="P32" s="55"/>
    </row>
    <row r="33" spans="1:16" x14ac:dyDescent="0.2">
      <c r="A33" s="51">
        <v>26</v>
      </c>
      <c r="B33" s="51">
        <f>'Saisie initiale'!A33</f>
        <v>0</v>
      </c>
      <c r="C33" s="192">
        <f>'Saisie initiale'!B33</f>
        <v>0</v>
      </c>
      <c r="D33" s="192">
        <f>'Saisie initiale'!C33</f>
        <v>0</v>
      </c>
      <c r="E33" s="192">
        <f>'Saisie initiale'!D33</f>
        <v>0</v>
      </c>
      <c r="F33" s="192">
        <f>'Saisie initiale'!E33</f>
        <v>0</v>
      </c>
      <c r="G33" s="192">
        <f>'Saisie initiale'!F33</f>
        <v>0</v>
      </c>
      <c r="H33" s="76"/>
      <c r="I33" s="125"/>
      <c r="J33" s="52"/>
      <c r="K33" s="52"/>
      <c r="L33" s="319"/>
      <c r="M33" s="76"/>
      <c r="N33" s="143" t="str">
        <f ca="1">IF(O33="","",'Saisie initiale'!H33)</f>
        <v/>
      </c>
      <c r="O33" s="317" t="str">
        <f ca="1">'Saisie initiale'!I33</f>
        <v/>
      </c>
      <c r="P33" s="55"/>
    </row>
    <row r="34" spans="1:16" x14ac:dyDescent="0.2">
      <c r="A34" s="51">
        <v>27</v>
      </c>
      <c r="B34" s="51">
        <f>'Saisie initiale'!A34</f>
        <v>0</v>
      </c>
      <c r="C34" s="192">
        <f>'Saisie initiale'!B34</f>
        <v>0</v>
      </c>
      <c r="D34" s="192">
        <f>'Saisie initiale'!C34</f>
        <v>0</v>
      </c>
      <c r="E34" s="192">
        <f>'Saisie initiale'!D34</f>
        <v>0</v>
      </c>
      <c r="F34" s="192">
        <f>'Saisie initiale'!E34</f>
        <v>0</v>
      </c>
      <c r="G34" s="192">
        <f>'Saisie initiale'!F34</f>
        <v>0</v>
      </c>
      <c r="H34" s="76"/>
      <c r="I34" s="125"/>
      <c r="J34" s="52"/>
      <c r="K34" s="52"/>
      <c r="L34" s="319"/>
      <c r="M34" s="76"/>
      <c r="N34" s="143" t="str">
        <f ca="1">IF(O34="","",'Saisie initiale'!H34)</f>
        <v/>
      </c>
      <c r="O34" s="317" t="str">
        <f ca="1">'Saisie initiale'!I34</f>
        <v/>
      </c>
      <c r="P34" s="55"/>
    </row>
    <row r="35" spans="1:16" x14ac:dyDescent="0.2">
      <c r="A35" s="51">
        <v>28</v>
      </c>
      <c r="B35" s="51">
        <f>'Saisie initiale'!A35</f>
        <v>0</v>
      </c>
      <c r="C35" s="192">
        <f>'Saisie initiale'!B35</f>
        <v>0</v>
      </c>
      <c r="D35" s="192">
        <f>'Saisie initiale'!C35</f>
        <v>0</v>
      </c>
      <c r="E35" s="192">
        <f>'Saisie initiale'!D35</f>
        <v>0</v>
      </c>
      <c r="F35" s="192">
        <f>'Saisie initiale'!E35</f>
        <v>0</v>
      </c>
      <c r="G35" s="192">
        <f>'Saisie initiale'!F35</f>
        <v>0</v>
      </c>
      <c r="H35" s="76"/>
      <c r="I35" s="125"/>
      <c r="J35" s="52"/>
      <c r="K35" s="52"/>
      <c r="L35" s="319"/>
      <c r="M35" s="76"/>
      <c r="N35" s="143" t="str">
        <f ca="1">IF(O35="","",'Saisie initiale'!H35)</f>
        <v/>
      </c>
      <c r="O35" s="317" t="str">
        <f ca="1">'Saisie initiale'!I35</f>
        <v/>
      </c>
      <c r="P35" s="55"/>
    </row>
    <row r="36" spans="1:16" x14ac:dyDescent="0.2">
      <c r="A36" s="51">
        <v>29</v>
      </c>
      <c r="B36" s="51">
        <f>'Saisie initiale'!A36</f>
        <v>0</v>
      </c>
      <c r="C36" s="192">
        <f>'Saisie initiale'!B36</f>
        <v>0</v>
      </c>
      <c r="D36" s="192">
        <f>'Saisie initiale'!C36</f>
        <v>0</v>
      </c>
      <c r="E36" s="192">
        <f>'Saisie initiale'!D36</f>
        <v>0</v>
      </c>
      <c r="F36" s="192">
        <f>'Saisie initiale'!E36</f>
        <v>0</v>
      </c>
      <c r="G36" s="192">
        <f>'Saisie initiale'!F36</f>
        <v>0</v>
      </c>
      <c r="H36" s="76"/>
      <c r="I36" s="125"/>
      <c r="J36" s="52"/>
      <c r="K36" s="52"/>
      <c r="L36" s="319"/>
      <c r="M36" s="76"/>
      <c r="N36" s="143" t="str">
        <f ca="1">IF(O36="","",'Saisie initiale'!H36)</f>
        <v/>
      </c>
      <c r="O36" s="317" t="str">
        <f ca="1">'Saisie initiale'!I36</f>
        <v/>
      </c>
      <c r="P36" s="55"/>
    </row>
    <row r="37" spans="1:16" x14ac:dyDescent="0.2">
      <c r="A37" s="51">
        <v>30</v>
      </c>
      <c r="B37" s="51">
        <f>'Saisie initiale'!A37</f>
        <v>0</v>
      </c>
      <c r="C37" s="192">
        <f>'Saisie initiale'!B37</f>
        <v>0</v>
      </c>
      <c r="D37" s="192">
        <f>'Saisie initiale'!C37</f>
        <v>0</v>
      </c>
      <c r="E37" s="192">
        <f>'Saisie initiale'!D37</f>
        <v>0</v>
      </c>
      <c r="F37" s="192">
        <f>'Saisie initiale'!E37</f>
        <v>0</v>
      </c>
      <c r="G37" s="192">
        <f>'Saisie initiale'!F37</f>
        <v>0</v>
      </c>
      <c r="H37" s="76"/>
      <c r="I37" s="125"/>
      <c r="J37" s="52"/>
      <c r="K37" s="52"/>
      <c r="L37" s="319"/>
      <c r="M37" s="76"/>
      <c r="N37" s="143" t="str">
        <f ca="1">IF(O37="","",'Saisie initiale'!H37)</f>
        <v/>
      </c>
      <c r="O37" s="317" t="str">
        <f ca="1">'Saisie initiale'!I37</f>
        <v/>
      </c>
      <c r="P37" s="55"/>
    </row>
    <row r="38" spans="1:16" x14ac:dyDescent="0.2">
      <c r="A38" s="51">
        <v>31</v>
      </c>
      <c r="B38" s="51">
        <f>'Saisie initiale'!A38</f>
        <v>0</v>
      </c>
      <c r="C38" s="192">
        <f>'Saisie initiale'!B38</f>
        <v>0</v>
      </c>
      <c r="D38" s="192">
        <f>'Saisie initiale'!C38</f>
        <v>0</v>
      </c>
      <c r="E38" s="192">
        <f>'Saisie initiale'!D38</f>
        <v>0</v>
      </c>
      <c r="F38" s="192">
        <f>'Saisie initiale'!E38</f>
        <v>0</v>
      </c>
      <c r="G38" s="192">
        <f>'Saisie initiale'!F38</f>
        <v>0</v>
      </c>
      <c r="H38" s="76"/>
      <c r="I38" s="125"/>
      <c r="J38" s="52"/>
      <c r="K38" s="52"/>
      <c r="L38" s="319"/>
      <c r="M38" s="76"/>
      <c r="N38" s="143" t="str">
        <f ca="1">IF(O38="","",'Saisie initiale'!H38)</f>
        <v/>
      </c>
      <c r="O38" s="317" t="str">
        <f ca="1">'Saisie initiale'!I38</f>
        <v/>
      </c>
      <c r="P38" s="55"/>
    </row>
    <row r="39" spans="1:16" x14ac:dyDescent="0.2">
      <c r="A39" s="51">
        <v>32</v>
      </c>
      <c r="B39" s="51">
        <f>'Saisie initiale'!A39</f>
        <v>0</v>
      </c>
      <c r="C39" s="192">
        <f>'Saisie initiale'!B39</f>
        <v>0</v>
      </c>
      <c r="D39" s="192">
        <f>'Saisie initiale'!C39</f>
        <v>0</v>
      </c>
      <c r="E39" s="192">
        <f>'Saisie initiale'!D39</f>
        <v>0</v>
      </c>
      <c r="F39" s="192">
        <f>'Saisie initiale'!E39</f>
        <v>0</v>
      </c>
      <c r="G39" s="192">
        <f>'Saisie initiale'!F39</f>
        <v>0</v>
      </c>
      <c r="H39" s="76"/>
      <c r="I39" s="125"/>
      <c r="J39" s="52"/>
      <c r="K39" s="52"/>
      <c r="L39" s="319"/>
      <c r="M39" s="76"/>
      <c r="N39" s="143" t="str">
        <f ca="1">IF(O39="","",'Saisie initiale'!H39)</f>
        <v/>
      </c>
      <c r="O39" s="317" t="str">
        <f ca="1">'Saisie initiale'!I39</f>
        <v/>
      </c>
      <c r="P39" s="55"/>
    </row>
    <row r="40" spans="1:16" x14ac:dyDescent="0.2">
      <c r="A40" s="51">
        <v>33</v>
      </c>
      <c r="B40" s="51">
        <f>'Saisie initiale'!A40</f>
        <v>0</v>
      </c>
      <c r="C40" s="192">
        <f>'Saisie initiale'!B40</f>
        <v>0</v>
      </c>
      <c r="D40" s="192">
        <f>'Saisie initiale'!C40</f>
        <v>0</v>
      </c>
      <c r="E40" s="192">
        <f>'Saisie initiale'!D40</f>
        <v>0</v>
      </c>
      <c r="F40" s="192">
        <f>'Saisie initiale'!E40</f>
        <v>0</v>
      </c>
      <c r="G40" s="192">
        <f>'Saisie initiale'!F40</f>
        <v>0</v>
      </c>
      <c r="H40" s="76"/>
      <c r="I40" s="125"/>
      <c r="J40" s="52"/>
      <c r="K40" s="52"/>
      <c r="L40" s="319"/>
      <c r="M40" s="76"/>
      <c r="N40" s="143" t="str">
        <f ca="1">IF(O40="","",'Saisie initiale'!H40)</f>
        <v/>
      </c>
      <c r="O40" s="317" t="str">
        <f ca="1">'Saisie initiale'!I40</f>
        <v/>
      </c>
      <c r="P40" s="55"/>
    </row>
    <row r="41" spans="1:16" x14ac:dyDescent="0.2">
      <c r="A41" s="51">
        <v>34</v>
      </c>
      <c r="B41" s="51">
        <f>'Saisie initiale'!A41</f>
        <v>0</v>
      </c>
      <c r="C41" s="192">
        <f>'Saisie initiale'!B41</f>
        <v>0</v>
      </c>
      <c r="D41" s="192">
        <f>'Saisie initiale'!C41</f>
        <v>0</v>
      </c>
      <c r="E41" s="192">
        <f>'Saisie initiale'!D41</f>
        <v>0</v>
      </c>
      <c r="F41" s="192">
        <f>'Saisie initiale'!E41</f>
        <v>0</v>
      </c>
      <c r="G41" s="192">
        <f>'Saisie initiale'!F41</f>
        <v>0</v>
      </c>
      <c r="H41" s="76"/>
      <c r="I41" s="125"/>
      <c r="J41" s="52"/>
      <c r="K41" s="52"/>
      <c r="L41" s="319"/>
      <c r="M41" s="76"/>
      <c r="N41" s="143" t="str">
        <f ca="1">IF(O41="","",'Saisie initiale'!H41)</f>
        <v/>
      </c>
      <c r="O41" s="317" t="str">
        <f ca="1">'Saisie initiale'!I41</f>
        <v/>
      </c>
      <c r="P41" s="55"/>
    </row>
    <row r="42" spans="1:16" x14ac:dyDescent="0.2">
      <c r="A42" s="51">
        <v>35</v>
      </c>
      <c r="B42" s="51">
        <f>'Saisie initiale'!A42</f>
        <v>0</v>
      </c>
      <c r="C42" s="192">
        <f>'Saisie initiale'!B42</f>
        <v>0</v>
      </c>
      <c r="D42" s="192">
        <f>'Saisie initiale'!C42</f>
        <v>0</v>
      </c>
      <c r="E42" s="192">
        <f>'Saisie initiale'!D42</f>
        <v>0</v>
      </c>
      <c r="F42" s="192">
        <f>'Saisie initiale'!E42</f>
        <v>0</v>
      </c>
      <c r="G42" s="192">
        <f>'Saisie initiale'!F42</f>
        <v>0</v>
      </c>
      <c r="H42" s="76"/>
      <c r="I42" s="125"/>
      <c r="J42" s="52"/>
      <c r="K42" s="52"/>
      <c r="L42" s="319"/>
      <c r="M42" s="76"/>
      <c r="N42" s="143" t="str">
        <f ca="1">IF(O42="","",'Saisie initiale'!H42)</f>
        <v/>
      </c>
      <c r="O42" s="317" t="str">
        <f ca="1">'Saisie initiale'!I42</f>
        <v/>
      </c>
      <c r="P42" s="55"/>
    </row>
    <row r="43" spans="1:16" x14ac:dyDescent="0.2">
      <c r="A43" s="51">
        <v>36</v>
      </c>
      <c r="B43" s="51">
        <f>'Saisie initiale'!A43</f>
        <v>0</v>
      </c>
      <c r="C43" s="192">
        <f>'Saisie initiale'!B43</f>
        <v>0</v>
      </c>
      <c r="D43" s="192">
        <f>'Saisie initiale'!C43</f>
        <v>0</v>
      </c>
      <c r="E43" s="192">
        <f>'Saisie initiale'!D43</f>
        <v>0</v>
      </c>
      <c r="F43" s="192">
        <f>'Saisie initiale'!E43</f>
        <v>0</v>
      </c>
      <c r="G43" s="192">
        <f>'Saisie initiale'!F43</f>
        <v>0</v>
      </c>
      <c r="H43" s="76"/>
      <c r="I43" s="125"/>
      <c r="J43" s="52"/>
      <c r="K43" s="52"/>
      <c r="L43" s="319"/>
      <c r="M43" s="76"/>
      <c r="N43" s="143" t="str">
        <f ca="1">IF(O43="","",'Saisie initiale'!H43)</f>
        <v/>
      </c>
      <c r="O43" s="317" t="str">
        <f ca="1">'Saisie initiale'!I43</f>
        <v/>
      </c>
      <c r="P43" s="55"/>
    </row>
    <row r="44" spans="1:16" x14ac:dyDescent="0.2">
      <c r="A44" s="51">
        <v>37</v>
      </c>
      <c r="B44" s="51">
        <f>'Saisie initiale'!A44</f>
        <v>0</v>
      </c>
      <c r="C44" s="192">
        <f>'Saisie initiale'!B44</f>
        <v>0</v>
      </c>
      <c r="D44" s="192">
        <f>'Saisie initiale'!C44</f>
        <v>0</v>
      </c>
      <c r="E44" s="192">
        <f>'Saisie initiale'!D44</f>
        <v>0</v>
      </c>
      <c r="F44" s="192">
        <f>'Saisie initiale'!E44</f>
        <v>0</v>
      </c>
      <c r="G44" s="192">
        <f>'Saisie initiale'!F44</f>
        <v>0</v>
      </c>
      <c r="H44" s="76"/>
      <c r="I44" s="125"/>
      <c r="J44" s="52"/>
      <c r="K44" s="52"/>
      <c r="L44" s="319"/>
      <c r="M44" s="76"/>
      <c r="N44" s="143" t="str">
        <f ca="1">IF(O44="","",'Saisie initiale'!H44)</f>
        <v/>
      </c>
      <c r="O44" s="317" t="str">
        <f ca="1">'Saisie initiale'!I44</f>
        <v/>
      </c>
      <c r="P44" s="55"/>
    </row>
    <row r="45" spans="1:16" x14ac:dyDescent="0.2">
      <c r="A45" s="51">
        <v>38</v>
      </c>
      <c r="B45" s="51">
        <f>'Saisie initiale'!A45</f>
        <v>0</v>
      </c>
      <c r="C45" s="192">
        <f>'Saisie initiale'!B45</f>
        <v>0</v>
      </c>
      <c r="D45" s="192">
        <f>'Saisie initiale'!C45</f>
        <v>0</v>
      </c>
      <c r="E45" s="192">
        <f>'Saisie initiale'!D45</f>
        <v>0</v>
      </c>
      <c r="F45" s="192">
        <f>'Saisie initiale'!E45</f>
        <v>0</v>
      </c>
      <c r="G45" s="192">
        <f>'Saisie initiale'!F45</f>
        <v>0</v>
      </c>
      <c r="H45" s="76"/>
      <c r="I45" s="125"/>
      <c r="J45" s="52"/>
      <c r="K45" s="52"/>
      <c r="L45" s="319"/>
      <c r="M45" s="76"/>
      <c r="N45" s="143" t="str">
        <f ca="1">IF(O45="","",'Saisie initiale'!H45)</f>
        <v/>
      </c>
      <c r="O45" s="317" t="str">
        <f ca="1">'Saisie initiale'!I45</f>
        <v/>
      </c>
      <c r="P45" s="55"/>
    </row>
    <row r="46" spans="1:16" x14ac:dyDescent="0.2">
      <c r="A46" s="51">
        <v>39</v>
      </c>
      <c r="B46" s="51">
        <f>'Saisie initiale'!A46</f>
        <v>0</v>
      </c>
      <c r="C46" s="192">
        <f>'Saisie initiale'!B46</f>
        <v>0</v>
      </c>
      <c r="D46" s="192">
        <f>'Saisie initiale'!C46</f>
        <v>0</v>
      </c>
      <c r="E46" s="192">
        <f>'Saisie initiale'!D46</f>
        <v>0</v>
      </c>
      <c r="F46" s="192">
        <f>'Saisie initiale'!E46</f>
        <v>0</v>
      </c>
      <c r="G46" s="192">
        <f>'Saisie initiale'!F46</f>
        <v>0</v>
      </c>
      <c r="H46" s="76"/>
      <c r="I46" s="125"/>
      <c r="J46" s="52"/>
      <c r="K46" s="52"/>
      <c r="L46" s="319"/>
      <c r="M46" s="76"/>
      <c r="N46" s="143" t="str">
        <f ca="1">IF(O46="","",'Saisie initiale'!H46)</f>
        <v/>
      </c>
      <c r="O46" s="317" t="str">
        <f ca="1">'Saisie initiale'!I46</f>
        <v/>
      </c>
      <c r="P46" s="55"/>
    </row>
    <row r="47" spans="1:16" x14ac:dyDescent="0.2">
      <c r="A47" s="51">
        <v>40</v>
      </c>
      <c r="B47" s="51">
        <f>'Saisie initiale'!A47</f>
        <v>0</v>
      </c>
      <c r="C47" s="192">
        <f>'Saisie initiale'!B47</f>
        <v>0</v>
      </c>
      <c r="D47" s="192">
        <f>'Saisie initiale'!C47</f>
        <v>0</v>
      </c>
      <c r="E47" s="192">
        <f>'Saisie initiale'!D47</f>
        <v>0</v>
      </c>
      <c r="F47" s="192">
        <f>'Saisie initiale'!E47</f>
        <v>0</v>
      </c>
      <c r="G47" s="192">
        <f>'Saisie initiale'!F47</f>
        <v>0</v>
      </c>
      <c r="H47" s="76"/>
      <c r="I47" s="125"/>
      <c r="J47" s="52"/>
      <c r="K47" s="52"/>
      <c r="L47" s="319"/>
      <c r="M47" s="76"/>
      <c r="N47" s="143" t="str">
        <f ca="1">IF(O47="","",'Saisie initiale'!H47)</f>
        <v/>
      </c>
      <c r="O47" s="317" t="str">
        <f ca="1">'Saisie initiale'!I47</f>
        <v/>
      </c>
      <c r="P47" s="55"/>
    </row>
    <row r="48" spans="1:16" x14ac:dyDescent="0.2">
      <c r="A48" s="51">
        <v>41</v>
      </c>
      <c r="B48" s="51">
        <f>'Saisie initiale'!A48</f>
        <v>0</v>
      </c>
      <c r="C48" s="192">
        <f>'Saisie initiale'!B48</f>
        <v>0</v>
      </c>
      <c r="D48" s="192">
        <f>'Saisie initiale'!C48</f>
        <v>0</v>
      </c>
      <c r="E48" s="192">
        <f>'Saisie initiale'!D48</f>
        <v>0</v>
      </c>
      <c r="F48" s="192">
        <f>'Saisie initiale'!E48</f>
        <v>0</v>
      </c>
      <c r="G48" s="192">
        <f>'Saisie initiale'!F48</f>
        <v>0</v>
      </c>
      <c r="H48" s="76"/>
      <c r="I48" s="125"/>
      <c r="J48" s="52"/>
      <c r="K48" s="52"/>
      <c r="L48" s="319"/>
      <c r="M48" s="76"/>
      <c r="N48" s="143" t="str">
        <f ca="1">IF(O48="","",'Saisie initiale'!H48)</f>
        <v/>
      </c>
      <c r="O48" s="317" t="str">
        <f ca="1">'Saisie initiale'!I48</f>
        <v/>
      </c>
      <c r="P48" s="55"/>
    </row>
    <row r="49" spans="1:16" x14ac:dyDescent="0.2">
      <c r="A49" s="51">
        <v>42</v>
      </c>
      <c r="B49" s="51">
        <f>'Saisie initiale'!A49</f>
        <v>0</v>
      </c>
      <c r="C49" s="192">
        <f>'Saisie initiale'!B49</f>
        <v>0</v>
      </c>
      <c r="D49" s="192">
        <f>'Saisie initiale'!C49</f>
        <v>0</v>
      </c>
      <c r="E49" s="192">
        <f>'Saisie initiale'!D49</f>
        <v>0</v>
      </c>
      <c r="F49" s="192">
        <f>'Saisie initiale'!E49</f>
        <v>0</v>
      </c>
      <c r="G49" s="192">
        <f>'Saisie initiale'!F49</f>
        <v>0</v>
      </c>
      <c r="H49" s="76"/>
      <c r="I49" s="125"/>
      <c r="J49" s="52"/>
      <c r="K49" s="52"/>
      <c r="L49" s="319"/>
      <c r="M49" s="76"/>
      <c r="N49" s="143" t="str">
        <f ca="1">IF(O49="","",'Saisie initiale'!H49)</f>
        <v/>
      </c>
      <c r="O49" s="317" t="str">
        <f ca="1">'Saisie initiale'!I49</f>
        <v/>
      </c>
      <c r="P49" s="55"/>
    </row>
    <row r="50" spans="1:16" x14ac:dyDescent="0.2">
      <c r="A50" s="51">
        <v>43</v>
      </c>
      <c r="B50" s="51">
        <f>'Saisie initiale'!A50</f>
        <v>0</v>
      </c>
      <c r="C50" s="192">
        <f>'Saisie initiale'!B50</f>
        <v>0</v>
      </c>
      <c r="D50" s="192">
        <f>'Saisie initiale'!C50</f>
        <v>0</v>
      </c>
      <c r="E50" s="192">
        <f>'Saisie initiale'!D50</f>
        <v>0</v>
      </c>
      <c r="F50" s="192">
        <f>'Saisie initiale'!E50</f>
        <v>0</v>
      </c>
      <c r="G50" s="192">
        <f>'Saisie initiale'!F50</f>
        <v>0</v>
      </c>
      <c r="H50" s="76"/>
      <c r="I50" s="125"/>
      <c r="J50" s="52"/>
      <c r="K50" s="52"/>
      <c r="L50" s="319"/>
      <c r="M50" s="76"/>
      <c r="N50" s="143" t="str">
        <f ca="1">IF(O50="","",'Saisie initiale'!H50)</f>
        <v/>
      </c>
      <c r="O50" s="317" t="str">
        <f ca="1">'Saisie initiale'!I50</f>
        <v/>
      </c>
      <c r="P50" s="55"/>
    </row>
    <row r="51" spans="1:16" x14ac:dyDescent="0.2">
      <c r="A51" s="51">
        <v>44</v>
      </c>
      <c r="B51" s="51">
        <f>'Saisie initiale'!A51</f>
        <v>0</v>
      </c>
      <c r="C51" s="192">
        <f>'Saisie initiale'!B51</f>
        <v>0</v>
      </c>
      <c r="D51" s="192">
        <f>'Saisie initiale'!C51</f>
        <v>0</v>
      </c>
      <c r="E51" s="192">
        <f>'Saisie initiale'!D51</f>
        <v>0</v>
      </c>
      <c r="F51" s="192">
        <f>'Saisie initiale'!E51</f>
        <v>0</v>
      </c>
      <c r="G51" s="192">
        <f>'Saisie initiale'!F51</f>
        <v>0</v>
      </c>
      <c r="H51" s="76"/>
      <c r="I51" s="125"/>
      <c r="J51" s="52"/>
      <c r="K51" s="52"/>
      <c r="L51" s="319"/>
      <c r="M51" s="76"/>
      <c r="N51" s="143" t="str">
        <f ca="1">IF(O51="","",'Saisie initiale'!H51)</f>
        <v/>
      </c>
      <c r="O51" s="317" t="str">
        <f ca="1">'Saisie initiale'!I51</f>
        <v/>
      </c>
      <c r="P51" s="55"/>
    </row>
    <row r="52" spans="1:16" x14ac:dyDescent="0.2">
      <c r="A52" s="51">
        <v>45</v>
      </c>
      <c r="B52" s="51">
        <f>'Saisie initiale'!A52</f>
        <v>0</v>
      </c>
      <c r="C52" s="192">
        <f>'Saisie initiale'!B52</f>
        <v>0</v>
      </c>
      <c r="D52" s="192">
        <f>'Saisie initiale'!C52</f>
        <v>0</v>
      </c>
      <c r="E52" s="192">
        <f>'Saisie initiale'!D52</f>
        <v>0</v>
      </c>
      <c r="F52" s="192">
        <f>'Saisie initiale'!E52</f>
        <v>0</v>
      </c>
      <c r="G52" s="192">
        <f>'Saisie initiale'!F52</f>
        <v>0</v>
      </c>
      <c r="H52" s="76"/>
      <c r="I52" s="125"/>
      <c r="J52" s="52"/>
      <c r="K52" s="52"/>
      <c r="L52" s="319"/>
      <c r="M52" s="76"/>
      <c r="N52" s="143" t="str">
        <f ca="1">IF(O52="","",'Saisie initiale'!H52)</f>
        <v/>
      </c>
      <c r="O52" s="317" t="str">
        <f ca="1">'Saisie initiale'!I52</f>
        <v/>
      </c>
      <c r="P52" s="55"/>
    </row>
    <row r="53" spans="1:16" x14ac:dyDescent="0.2">
      <c r="A53" s="51">
        <v>46</v>
      </c>
      <c r="B53" s="51">
        <f>'Saisie initiale'!A53</f>
        <v>0</v>
      </c>
      <c r="C53" s="192">
        <f>'Saisie initiale'!B53</f>
        <v>0</v>
      </c>
      <c r="D53" s="192">
        <f>'Saisie initiale'!C53</f>
        <v>0</v>
      </c>
      <c r="E53" s="192">
        <f>'Saisie initiale'!D53</f>
        <v>0</v>
      </c>
      <c r="F53" s="192">
        <f>'Saisie initiale'!E53</f>
        <v>0</v>
      </c>
      <c r="G53" s="192">
        <f>'Saisie initiale'!F53</f>
        <v>0</v>
      </c>
      <c r="H53" s="76"/>
      <c r="I53" s="125"/>
      <c r="J53" s="52"/>
      <c r="K53" s="52"/>
      <c r="L53" s="319"/>
      <c r="M53" s="76"/>
      <c r="N53" s="143" t="str">
        <f ca="1">IF(O53="","",'Saisie initiale'!H53)</f>
        <v/>
      </c>
      <c r="O53" s="317" t="str">
        <f ca="1">'Saisie initiale'!I53</f>
        <v/>
      </c>
      <c r="P53" s="55"/>
    </row>
    <row r="54" spans="1:16" x14ac:dyDescent="0.2">
      <c r="A54" s="51">
        <v>47</v>
      </c>
      <c r="B54" s="51">
        <f>'Saisie initiale'!A54</f>
        <v>0</v>
      </c>
      <c r="C54" s="192">
        <f>'Saisie initiale'!B54</f>
        <v>0</v>
      </c>
      <c r="D54" s="192">
        <f>'Saisie initiale'!C54</f>
        <v>0</v>
      </c>
      <c r="E54" s="192">
        <f>'Saisie initiale'!D54</f>
        <v>0</v>
      </c>
      <c r="F54" s="192">
        <f>'Saisie initiale'!E54</f>
        <v>0</v>
      </c>
      <c r="G54" s="192">
        <f>'Saisie initiale'!F54</f>
        <v>0</v>
      </c>
      <c r="H54" s="76"/>
      <c r="I54" s="125"/>
      <c r="J54" s="52"/>
      <c r="K54" s="52"/>
      <c r="L54" s="319"/>
      <c r="M54" s="76"/>
      <c r="N54" s="143" t="str">
        <f ca="1">IF(O54="","",'Saisie initiale'!H54)</f>
        <v/>
      </c>
      <c r="O54" s="317" t="str">
        <f ca="1">'Saisie initiale'!I54</f>
        <v/>
      </c>
      <c r="P54" s="55"/>
    </row>
    <row r="55" spans="1:16" x14ac:dyDescent="0.2">
      <c r="A55" s="51">
        <v>48</v>
      </c>
      <c r="B55" s="51">
        <f>'Saisie initiale'!A55</f>
        <v>0</v>
      </c>
      <c r="C55" s="192">
        <f>'Saisie initiale'!B55</f>
        <v>0</v>
      </c>
      <c r="D55" s="192">
        <f>'Saisie initiale'!C55</f>
        <v>0</v>
      </c>
      <c r="E55" s="192">
        <f>'Saisie initiale'!D55</f>
        <v>0</v>
      </c>
      <c r="F55" s="192">
        <f>'Saisie initiale'!E55</f>
        <v>0</v>
      </c>
      <c r="G55" s="192">
        <f>'Saisie initiale'!F55</f>
        <v>0</v>
      </c>
      <c r="H55" s="76"/>
      <c r="I55" s="125"/>
      <c r="J55" s="52"/>
      <c r="K55" s="52"/>
      <c r="L55" s="319"/>
      <c r="M55" s="76"/>
      <c r="N55" s="143" t="str">
        <f ca="1">IF(O55="","",'Saisie initiale'!H55)</f>
        <v/>
      </c>
      <c r="O55" s="317" t="str">
        <f ca="1">'Saisie initiale'!I55</f>
        <v/>
      </c>
      <c r="P55" s="55"/>
    </row>
    <row r="56" spans="1:16" x14ac:dyDescent="0.2">
      <c r="A56" s="51">
        <v>49</v>
      </c>
      <c r="B56" s="51">
        <f>'Saisie initiale'!A56</f>
        <v>0</v>
      </c>
      <c r="C56" s="192">
        <f>'Saisie initiale'!B56</f>
        <v>0</v>
      </c>
      <c r="D56" s="192">
        <f>'Saisie initiale'!C56</f>
        <v>0</v>
      </c>
      <c r="E56" s="192">
        <f>'Saisie initiale'!D56</f>
        <v>0</v>
      </c>
      <c r="F56" s="192">
        <f>'Saisie initiale'!E56</f>
        <v>0</v>
      </c>
      <c r="G56" s="192">
        <f>'Saisie initiale'!F56</f>
        <v>0</v>
      </c>
      <c r="H56" s="76"/>
      <c r="I56" s="125"/>
      <c r="J56" s="52"/>
      <c r="K56" s="52"/>
      <c r="L56" s="319"/>
      <c r="M56" s="76"/>
      <c r="N56" s="143" t="str">
        <f ca="1">IF(O56="","",'Saisie initiale'!H56)</f>
        <v/>
      </c>
      <c r="O56" s="317" t="str">
        <f ca="1">'Saisie initiale'!I56</f>
        <v/>
      </c>
      <c r="P56" s="55"/>
    </row>
    <row r="57" spans="1:16" x14ac:dyDescent="0.2">
      <c r="A57" s="51">
        <v>50</v>
      </c>
      <c r="B57" s="51">
        <f>'Saisie initiale'!A57</f>
        <v>0</v>
      </c>
      <c r="C57" s="192">
        <f>'Saisie initiale'!B57</f>
        <v>0</v>
      </c>
      <c r="D57" s="192">
        <f>'Saisie initiale'!C57</f>
        <v>0</v>
      </c>
      <c r="E57" s="192">
        <f>'Saisie initiale'!D57</f>
        <v>0</v>
      </c>
      <c r="F57" s="192">
        <f>'Saisie initiale'!E57</f>
        <v>0</v>
      </c>
      <c r="G57" s="192">
        <f>'Saisie initiale'!F57</f>
        <v>0</v>
      </c>
      <c r="H57" s="76"/>
      <c r="I57" s="125"/>
      <c r="J57" s="52"/>
      <c r="K57" s="52"/>
      <c r="L57" s="319"/>
      <c r="M57" s="76"/>
      <c r="N57" s="143" t="str">
        <f ca="1">IF(O57="","",'Saisie initiale'!H57)</f>
        <v/>
      </c>
      <c r="O57" s="317" t="str">
        <f ca="1">'Saisie initiale'!I57</f>
        <v/>
      </c>
      <c r="P57" s="55"/>
    </row>
    <row r="58" spans="1:16" x14ac:dyDescent="0.2">
      <c r="A58" s="108"/>
      <c r="B58" s="108"/>
      <c r="C58" s="102"/>
      <c r="D58" s="102"/>
      <c r="E58" s="103"/>
      <c r="F58" s="102"/>
      <c r="G58" s="102"/>
      <c r="H58" s="57"/>
      <c r="I58" s="29"/>
      <c r="J58" s="29"/>
      <c r="K58" s="29"/>
      <c r="L58" s="29"/>
      <c r="M58" s="57"/>
      <c r="N58" s="29"/>
      <c r="O58" s="29"/>
      <c r="P58" s="102"/>
    </row>
    <row r="59" spans="1:16" s="110" customFormat="1" ht="15" x14ac:dyDescent="0.25">
      <c r="D59" s="158"/>
      <c r="F59" s="120"/>
      <c r="G59" s="119"/>
      <c r="H59" s="123"/>
      <c r="I59" s="118"/>
      <c r="J59" s="118"/>
      <c r="K59" s="118"/>
      <c r="L59" s="118"/>
      <c r="M59" s="123"/>
      <c r="N59" s="118"/>
      <c r="O59" s="118"/>
      <c r="P59" s="121"/>
    </row>
    <row r="60" spans="1:16" s="110" customFormat="1" ht="15" x14ac:dyDescent="0.25">
      <c r="H60" s="123"/>
      <c r="I60" s="118"/>
      <c r="J60" s="118"/>
      <c r="K60" s="118"/>
      <c r="L60" s="118"/>
      <c r="M60" s="123"/>
      <c r="N60" s="118"/>
      <c r="O60" s="118"/>
      <c r="P60" s="121"/>
    </row>
    <row r="61" spans="1:16" ht="15" x14ac:dyDescent="0.2">
      <c r="A61" s="110"/>
      <c r="B61" s="110"/>
      <c r="C61" s="110"/>
      <c r="D61" s="110"/>
      <c r="E61" s="110"/>
      <c r="F61" s="110"/>
      <c r="G61" s="110"/>
      <c r="H61" s="57"/>
      <c r="I61" s="29"/>
      <c r="J61" s="29"/>
      <c r="K61" s="29"/>
      <c r="L61" s="29"/>
      <c r="M61" s="57"/>
      <c r="N61" s="29"/>
      <c r="O61" s="29"/>
      <c r="P61" s="102"/>
    </row>
  </sheetData>
  <autoFilter ref="A7:O7"/>
  <mergeCells count="4">
    <mergeCell ref="E4:G4"/>
    <mergeCell ref="E2:P2"/>
    <mergeCell ref="I4:L6"/>
    <mergeCell ref="N4:O4"/>
  </mergeCells>
  <conditionalFormatting sqref="B8:G57">
    <cfRule type="containsBlanks" dxfId="12" priority="15">
      <formula>LEN(TRIM(B8))=0</formula>
    </cfRule>
  </conditionalFormatting>
  <conditionalFormatting sqref="A8">
    <cfRule type="expression" dxfId="11" priority="8">
      <formula>$B8=""</formula>
    </cfRule>
  </conditionalFormatting>
  <conditionalFormatting sqref="A9:A57">
    <cfRule type="expression" dxfId="10" priority="7">
      <formula>$B9=""</formula>
    </cfRule>
  </conditionalFormatting>
  <conditionalFormatting sqref="A8:A57">
    <cfRule type="expression" dxfId="9" priority="96">
      <formula>#REF!="NON VALIDE"</formula>
    </cfRule>
  </conditionalFormatting>
  <conditionalFormatting sqref="B8:G57">
    <cfRule type="expression" dxfId="8" priority="97">
      <formula>#REF!="NON VALIDE"</formula>
    </cfRule>
  </conditionalFormatting>
  <dataValidations count="3">
    <dataValidation type="list" allowBlank="1" showInputMessage="1" showErrorMessage="1" sqref="K8:K57">
      <formula1>SSSM</formula1>
    </dataValidation>
    <dataValidation type="list" allowBlank="1" showInputMessage="1" showErrorMessage="1" sqref="D59">
      <formula1>OffCTAE</formula1>
    </dataValidation>
    <dataValidation type="list" allowBlank="1" showInputMessage="1" showErrorMessage="1" sqref="B8:B57">
      <formula1>CIV</formula1>
    </dataValidation>
  </dataValidations>
  <printOptions horizontalCentered="1"/>
  <pageMargins left="0.39370078740157483" right="0.39370078740157483" top="0.39370078740157483" bottom="0.59055118110236227" header="0.31496062992125984" footer="0.39370078740157483"/>
  <pageSetup paperSize="8" scale="63" orientation="landscape" r:id="rId1"/>
  <headerFooter>
    <oddFooter>&amp;L&amp;8© Ltn.DELAPLANCHE - 06.30.19.14.06 - 19/12/2017&amp;R&amp;"-,Gras"&amp;14page 1 sur 1</oddFooter>
  </headerFooter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1</xdr:col>
                <xdr:colOff>247650</xdr:colOff>
                <xdr:row>3</xdr:row>
                <xdr:rowOff>209550</xdr:rowOff>
              </from>
              <to>
                <xdr:col>3</xdr:col>
                <xdr:colOff>38100</xdr:colOff>
                <xdr:row>5</xdr:row>
                <xdr:rowOff>190500</xdr:rowOff>
              </to>
            </anchor>
          </controlPr>
        </control>
      </mc:Choice>
      <mc:Fallback>
        <control shapeId="8193" r:id="rId4" name="CommandButton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70C0"/>
    <pageSetUpPr fitToPage="1"/>
  </sheetPr>
  <dimension ref="A1:Y68"/>
  <sheetViews>
    <sheetView zoomScale="90" zoomScaleNormal="90" workbookViewId="0">
      <pane xSplit="3" ySplit="7" topLeftCell="V55" activePane="bottomRight" state="frozen"/>
      <selection pane="topRight" activeCell="E1" sqref="E1"/>
      <selection pane="bottomLeft" activeCell="A8" sqref="A8"/>
      <selection pane="bottomRight" sqref="A1:Y59"/>
    </sheetView>
  </sheetViews>
  <sheetFormatPr baseColWidth="10" defaultColWidth="11.42578125" defaultRowHeight="14.25" outlineLevelCol="1" x14ac:dyDescent="0.2"/>
  <cols>
    <col min="1" max="1" width="4.42578125" style="104" bestFit="1" customWidth="1"/>
    <col min="2" max="2" width="21.7109375" style="105" customWidth="1"/>
    <col min="3" max="3" width="17.85546875" style="105" customWidth="1"/>
    <col min="4" max="4" width="16.42578125" style="104" customWidth="1"/>
    <col min="5" max="5" width="12.85546875" style="106" customWidth="1"/>
    <col min="6" max="6" width="25" style="105" bestFit="1" customWidth="1"/>
    <col min="7" max="7" width="27" style="105" customWidth="1"/>
    <col min="8" max="8" width="3.7109375" style="107" customWidth="1"/>
    <col min="9" max="10" width="16" style="105" customWidth="1" outlineLevel="1"/>
    <col min="11" max="11" width="3.7109375" style="107" customWidth="1"/>
    <col min="12" max="12" width="12.7109375" style="105" customWidth="1" outlineLevel="1"/>
    <col min="13" max="13" width="11.140625" style="105" customWidth="1" outlineLevel="1"/>
    <col min="14" max="14" width="3.7109375" style="105" customWidth="1"/>
    <col min="15" max="16" width="11" style="105" bestFit="1" customWidth="1"/>
    <col min="17" max="17" width="14.85546875" style="105" bestFit="1" customWidth="1"/>
    <col min="18" max="18" width="16.42578125" style="105" customWidth="1"/>
    <col min="19" max="19" width="12.42578125" style="105" customWidth="1" outlineLevel="1"/>
    <col min="20" max="20" width="14" style="105" customWidth="1" outlineLevel="1"/>
    <col min="21" max="21" width="13.140625" style="105" customWidth="1" outlineLevel="1"/>
    <col min="22" max="25" width="11.42578125" style="105" customWidth="1" outlineLevel="1"/>
    <col min="26" max="26" width="11.42578125" style="105" customWidth="1"/>
    <col min="27" max="16384" width="11.42578125" style="105"/>
  </cols>
  <sheetData>
    <row r="1" spans="1:25" s="148" customFormat="1" x14ac:dyDescent="0.25">
      <c r="H1" s="151"/>
      <c r="K1" s="151"/>
    </row>
    <row r="2" spans="1:25" ht="55.5" customHeight="1" x14ac:dyDescent="0.2">
      <c r="A2" s="108"/>
      <c r="B2" s="102"/>
      <c r="C2" s="102"/>
      <c r="D2" s="278"/>
      <c r="E2" s="452" t="s">
        <v>252</v>
      </c>
      <c r="F2" s="452"/>
      <c r="G2" s="452"/>
      <c r="H2" s="452"/>
      <c r="I2" s="452"/>
      <c r="J2" s="452"/>
      <c r="K2" s="452"/>
      <c r="L2" s="452"/>
      <c r="M2" s="452"/>
      <c r="N2" s="452"/>
      <c r="O2" s="235"/>
      <c r="P2" s="235"/>
      <c r="Q2" s="235"/>
      <c r="R2" s="235"/>
      <c r="S2" s="238"/>
      <c r="T2" s="238"/>
      <c r="U2" s="238"/>
      <c r="V2" s="238"/>
      <c r="W2" s="238"/>
      <c r="X2" s="238"/>
      <c r="Y2" s="238"/>
    </row>
    <row r="3" spans="1:25" ht="20.25" customHeight="1" x14ac:dyDescent="0.3">
      <c r="A3" s="33"/>
      <c r="B3" s="1"/>
      <c r="C3" s="34"/>
      <c r="D3" s="297"/>
      <c r="E3" s="27"/>
      <c r="F3" s="36"/>
      <c r="G3" s="35"/>
      <c r="H3" s="38"/>
      <c r="I3" s="39"/>
      <c r="J3" s="39"/>
      <c r="K3" s="38"/>
      <c r="L3" s="5"/>
      <c r="M3" s="5"/>
      <c r="N3" s="40"/>
      <c r="O3" s="422" t="s">
        <v>199</v>
      </c>
      <c r="P3" s="423"/>
      <c r="Q3" s="424"/>
      <c r="R3" s="428" t="s">
        <v>1</v>
      </c>
      <c r="S3" s="428"/>
      <c r="T3" s="428"/>
      <c r="U3" s="408" t="s">
        <v>326</v>
      </c>
      <c r="V3" s="409"/>
      <c r="W3" s="409"/>
      <c r="X3" s="409"/>
      <c r="Y3" s="410"/>
    </row>
    <row r="4" spans="1:25" ht="31.5" customHeight="1" x14ac:dyDescent="0.3">
      <c r="A4" s="33"/>
      <c r="B4" s="41" t="s">
        <v>224</v>
      </c>
      <c r="C4" s="34"/>
      <c r="D4" s="297"/>
      <c r="E4" s="449"/>
      <c r="F4" s="449"/>
      <c r="G4" s="449"/>
      <c r="H4" s="45"/>
      <c r="I4" s="429" t="s">
        <v>94</v>
      </c>
      <c r="J4" s="431"/>
      <c r="K4" s="38"/>
      <c r="L4" s="428" t="s">
        <v>12</v>
      </c>
      <c r="M4" s="428"/>
      <c r="N4" s="40"/>
      <c r="O4" s="425"/>
      <c r="P4" s="426"/>
      <c r="Q4" s="427"/>
      <c r="R4" s="247" t="s">
        <v>3</v>
      </c>
      <c r="S4" s="247" t="s">
        <v>14</v>
      </c>
      <c r="T4" s="247" t="s">
        <v>15</v>
      </c>
      <c r="U4" s="247" t="s">
        <v>316</v>
      </c>
      <c r="V4" s="247" t="s">
        <v>16</v>
      </c>
      <c r="W4" s="247" t="s">
        <v>17</v>
      </c>
      <c r="X4" s="247" t="s">
        <v>18</v>
      </c>
      <c r="Y4" s="247" t="s">
        <v>19</v>
      </c>
    </row>
    <row r="5" spans="1:25" s="139" customFormat="1" ht="20.25" customHeight="1" x14ac:dyDescent="0.3">
      <c r="A5" s="128"/>
      <c r="B5" s="129"/>
      <c r="C5" s="130"/>
      <c r="D5" s="297"/>
      <c r="E5" s="131"/>
      <c r="F5" s="132"/>
      <c r="G5" s="133"/>
      <c r="H5" s="134"/>
      <c r="I5" s="432"/>
      <c r="J5" s="434"/>
      <c r="K5" s="135"/>
      <c r="L5" s="136"/>
      <c r="M5" s="136"/>
      <c r="N5" s="137"/>
      <c r="O5" s="454" t="s">
        <v>271</v>
      </c>
      <c r="P5" s="416" t="s">
        <v>198</v>
      </c>
      <c r="Q5" s="417"/>
      <c r="R5" s="162"/>
      <c r="S5" s="136"/>
      <c r="T5" s="136"/>
      <c r="U5" s="136"/>
      <c r="V5" s="136"/>
      <c r="W5" s="136"/>
      <c r="X5" s="136"/>
      <c r="Y5" s="136"/>
    </row>
    <row r="6" spans="1:25" ht="20.25" customHeight="1" x14ac:dyDescent="0.3">
      <c r="A6" s="33"/>
      <c r="B6" s="41"/>
      <c r="C6" s="34"/>
      <c r="D6" s="2"/>
      <c r="E6" s="27"/>
      <c r="F6" s="36"/>
      <c r="G6" s="35"/>
      <c r="H6" s="45"/>
      <c r="I6" s="435"/>
      <c r="J6" s="437"/>
      <c r="K6" s="38"/>
      <c r="L6" s="247"/>
      <c r="M6" s="247"/>
      <c r="N6" s="40"/>
      <c r="O6" s="454"/>
      <c r="P6" s="183" t="s">
        <v>197</v>
      </c>
      <c r="Q6" s="427" t="s">
        <v>47</v>
      </c>
      <c r="R6" s="163"/>
      <c r="S6" s="247"/>
      <c r="T6" s="247"/>
      <c r="U6" s="247"/>
      <c r="V6" s="247"/>
      <c r="W6" s="247"/>
      <c r="X6" s="247"/>
      <c r="Y6" s="247"/>
    </row>
    <row r="7" spans="1:25" s="104" customFormat="1" ht="38.25" x14ac:dyDescent="0.2">
      <c r="A7" s="42" t="s">
        <v>171</v>
      </c>
      <c r="B7" s="42" t="s">
        <v>22</v>
      </c>
      <c r="C7" s="42" t="s">
        <v>21</v>
      </c>
      <c r="D7" s="296" t="s">
        <v>250</v>
      </c>
      <c r="E7" s="306" t="s">
        <v>325</v>
      </c>
      <c r="F7" s="42" t="s">
        <v>23</v>
      </c>
      <c r="G7" s="42" t="s">
        <v>24</v>
      </c>
      <c r="H7" s="81"/>
      <c r="I7" s="48" t="s">
        <v>35</v>
      </c>
      <c r="J7" s="48" t="s">
        <v>178</v>
      </c>
      <c r="K7" s="77"/>
      <c r="L7" s="247" t="s">
        <v>36</v>
      </c>
      <c r="M7" s="247" t="s">
        <v>37</v>
      </c>
      <c r="N7" s="54"/>
      <c r="O7" s="184" t="s">
        <v>196</v>
      </c>
      <c r="P7" s="184" t="s">
        <v>196</v>
      </c>
      <c r="Q7" s="453"/>
      <c r="R7" s="47" t="s">
        <v>25</v>
      </c>
      <c r="S7" s="47" t="s">
        <v>25</v>
      </c>
      <c r="T7" s="47" t="s">
        <v>25</v>
      </c>
      <c r="U7" s="47" t="s">
        <v>25</v>
      </c>
      <c r="V7" s="47" t="s">
        <v>25</v>
      </c>
      <c r="W7" s="47" t="s">
        <v>25</v>
      </c>
      <c r="X7" s="47" t="s">
        <v>25</v>
      </c>
      <c r="Y7" s="47" t="s">
        <v>25</v>
      </c>
    </row>
    <row r="8" spans="1:25" ht="15.75" x14ac:dyDescent="0.2">
      <c r="A8" s="51" t="str">
        <f>'Saisie initiale'!A8</f>
        <v>M.</v>
      </c>
      <c r="B8" s="192" t="str">
        <f>'Saisie initiale'!B8</f>
        <v>DUPOND</v>
      </c>
      <c r="C8" s="192" t="str">
        <f>'Saisie initiale'!C8</f>
        <v>Jean</v>
      </c>
      <c r="D8" s="298">
        <v>2259</v>
      </c>
      <c r="E8" s="192" t="str">
        <f>'Saisie initiale'!D8</f>
        <v>AUB</v>
      </c>
      <c r="F8" s="192" t="str">
        <f>'Saisie initiale'!E8</f>
        <v>Primo engagement</v>
      </c>
      <c r="G8" s="192" t="str">
        <f>'Saisie initiale'!F8</f>
        <v>SAPEUR 2ème CLASSE</v>
      </c>
      <c r="H8" s="76"/>
      <c r="I8" s="267" t="str">
        <f>'Saisie SSSM'!K8</f>
        <v>APTE</v>
      </c>
      <c r="J8" s="267">
        <f>'Saisie SSSM'!L8</f>
        <v>0</v>
      </c>
      <c r="K8" s="76"/>
      <c r="L8" s="143">
        <f ca="1">IF(M8="","",'Saisie initiale'!H8)</f>
        <v>31412</v>
      </c>
      <c r="M8" s="53" t="str">
        <f ca="1">'Saisie initiale'!I8</f>
        <v>28 ans</v>
      </c>
      <c r="N8" s="55"/>
      <c r="O8" s="283">
        <f>IF(ISBLANK('Saisie initiale'!T8),"",'Saisie initiale'!T8)</f>
        <v>41639</v>
      </c>
      <c r="P8" s="283">
        <f>IF(ISBLANK('Saisie initiale'!V8),"",'Saisie initiale'!V8)</f>
        <v>41674</v>
      </c>
      <c r="Q8" s="283" t="str">
        <f>IF(ISBLANK('Saisie initiale'!W8),"",'Saisie initiale'!W8)</f>
        <v>FAVORABLE</v>
      </c>
      <c r="R8" s="283">
        <f>IF(ISBLANK('Saisie CTAE'!I8),"",'Saisie CTAE'!I8)</f>
        <v>41924</v>
      </c>
      <c r="S8" s="283"/>
      <c r="T8" s="283"/>
      <c r="U8" s="9"/>
      <c r="V8" s="9"/>
      <c r="W8" s="9"/>
      <c r="X8" s="9"/>
      <c r="Y8" s="9"/>
    </row>
    <row r="9" spans="1:25" ht="15.75" x14ac:dyDescent="0.2">
      <c r="A9" s="51" t="str">
        <f>'Saisie initiale'!A9</f>
        <v>Mme</v>
      </c>
      <c r="B9" s="192" t="str">
        <f>'Saisie initiale'!B9</f>
        <v>DURAND</v>
      </c>
      <c r="C9" s="192" t="str">
        <f>'Saisie initiale'!C9</f>
        <v>Jeanne</v>
      </c>
      <c r="D9" s="298">
        <v>3449</v>
      </c>
      <c r="E9" s="192" t="str">
        <f>'Saisie initiale'!D9</f>
        <v>CSH</v>
      </c>
      <c r="F9" s="192" t="str">
        <f>'Saisie initiale'!E9</f>
        <v>Mutation SDIS</v>
      </c>
      <c r="G9" s="192" t="str">
        <f>'Saisie initiale'!F9</f>
        <v>CAPORAL CHEF</v>
      </c>
      <c r="H9" s="76"/>
      <c r="I9" s="267">
        <f>'Saisie SSSM'!K9</f>
        <v>0</v>
      </c>
      <c r="J9" s="267">
        <f>'Saisie SSSM'!L9</f>
        <v>0</v>
      </c>
      <c r="K9" s="76"/>
      <c r="L9" s="143">
        <f ca="1">IF(M9="","",'Saisie initiale'!H9)</f>
        <v>31777</v>
      </c>
      <c r="M9" s="53" t="str">
        <f ca="1">'Saisie initiale'!I9</f>
        <v>27 ans</v>
      </c>
      <c r="N9" s="55"/>
      <c r="O9" s="283">
        <f>IF(ISBLANK('Saisie initiale'!T9),"",'Saisie initiale'!T9)</f>
        <v>41700</v>
      </c>
      <c r="P9" s="283">
        <f>IF(ISBLANK('Saisie initiale'!V9),"",'Saisie initiale'!V9)</f>
        <v>41729</v>
      </c>
      <c r="Q9" s="283" t="str">
        <f>IF(ISBLANK('Saisie initiale'!W9),"",'Saisie initiale'!W9)</f>
        <v>FAVORABLE</v>
      </c>
      <c r="R9" s="283">
        <f>IF(ISBLANK('Saisie CTAE'!I9),"",'Saisie CTAE'!I9)</f>
        <v>41996</v>
      </c>
      <c r="S9" s="9"/>
      <c r="T9" s="9"/>
      <c r="U9" s="9"/>
      <c r="V9" s="9"/>
      <c r="W9" s="9"/>
      <c r="X9" s="9"/>
      <c r="Y9" s="9"/>
    </row>
    <row r="10" spans="1:25" ht="15.75" x14ac:dyDescent="0.2">
      <c r="A10" s="51" t="str">
        <f>'Saisie initiale'!A10</f>
        <v>M.</v>
      </c>
      <c r="B10" s="192" t="str">
        <f>'Saisie initiale'!B10</f>
        <v>DUPRES</v>
      </c>
      <c r="C10" s="192" t="str">
        <f>'Saisie initiale'!C10</f>
        <v>Charles</v>
      </c>
      <c r="D10" s="298"/>
      <c r="E10" s="192" t="str">
        <f>'Saisie initiale'!D10</f>
        <v>HOI</v>
      </c>
      <c r="F10" s="192" t="str">
        <f>'Saisie initiale'!E10</f>
        <v>BSPP-BMPM-UISC</v>
      </c>
      <c r="G10" s="192" t="str">
        <f>'Saisie initiale'!F10</f>
        <v>SAPEUR 1ère CLASSE</v>
      </c>
      <c r="H10" s="76"/>
      <c r="I10" s="267">
        <f>'Saisie SSSM'!K10</f>
        <v>0</v>
      </c>
      <c r="J10" s="267">
        <f>'Saisie SSSM'!L10</f>
        <v>0</v>
      </c>
      <c r="K10" s="76"/>
      <c r="L10" s="143">
        <f ca="1">IF(M10="","",'Saisie initiale'!H10)</f>
        <v>35308</v>
      </c>
      <c r="M10" s="53" t="str">
        <f ca="1">'Saisie initiale'!I10</f>
        <v>18 ans</v>
      </c>
      <c r="N10" s="55"/>
      <c r="O10" s="283">
        <f>IF(ISBLANK('Saisie initiale'!T10),"",'Saisie initiale'!T10)</f>
        <v>41701</v>
      </c>
      <c r="P10" s="283">
        <f>IF(ISBLANK('Saisie initiale'!V10),"",'Saisie initiale'!V10)</f>
        <v>41730</v>
      </c>
      <c r="Q10" s="283" t="str">
        <f>IF(ISBLANK('Saisie initiale'!W10),"",'Saisie initiale'!W10)</f>
        <v>FAVORABLE</v>
      </c>
      <c r="R10" s="283">
        <f>IF(ISBLANK('Saisie CTAE'!I10),"",'Saisie CTAE'!I10)</f>
        <v>41924</v>
      </c>
      <c r="S10" s="9"/>
      <c r="T10" s="9"/>
      <c r="U10" s="9"/>
      <c r="V10" s="9"/>
      <c r="W10" s="9"/>
      <c r="X10" s="9"/>
      <c r="Y10" s="9"/>
    </row>
    <row r="11" spans="1:25" ht="15.75" x14ac:dyDescent="0.2">
      <c r="A11" s="51">
        <f>'Saisie initiale'!A11</f>
        <v>0</v>
      </c>
      <c r="B11" s="192">
        <f>'Saisie initiale'!B11</f>
        <v>0</v>
      </c>
      <c r="C11" s="192">
        <f>'Saisie initiale'!C11</f>
        <v>0</v>
      </c>
      <c r="D11" s="298"/>
      <c r="E11" s="192">
        <f>'Saisie initiale'!D11</f>
        <v>0</v>
      </c>
      <c r="F11" s="192">
        <f>'Saisie initiale'!E11</f>
        <v>0</v>
      </c>
      <c r="G11" s="192">
        <f>'Saisie initiale'!F11</f>
        <v>0</v>
      </c>
      <c r="H11" s="76"/>
      <c r="I11" s="267">
        <f>'Saisie SSSM'!K11</f>
        <v>0</v>
      </c>
      <c r="J11" s="267">
        <f>'Saisie SSSM'!L11</f>
        <v>0</v>
      </c>
      <c r="K11" s="76"/>
      <c r="L11" s="143" t="str">
        <f ca="1">IF(M11="","",'Saisie initiale'!H11)</f>
        <v/>
      </c>
      <c r="M11" s="53" t="str">
        <f ca="1">'Saisie initiale'!I11</f>
        <v/>
      </c>
      <c r="N11" s="55"/>
      <c r="O11" s="283" t="str">
        <f>IF(ISBLANK('Saisie initiale'!T11),"",'Saisie initiale'!T11)</f>
        <v/>
      </c>
      <c r="P11" s="283" t="str">
        <f>IF(ISBLANK('Saisie initiale'!V11),"",'Saisie initiale'!V11)</f>
        <v/>
      </c>
      <c r="Q11" s="283" t="str">
        <f>IF(ISBLANK('Saisie initiale'!W11),"",'Saisie initiale'!W11)</f>
        <v/>
      </c>
      <c r="R11" s="283" t="str">
        <f>IF(ISBLANK('Saisie CTAE'!I11),"",'Saisie CTAE'!I11)</f>
        <v/>
      </c>
      <c r="S11" s="9"/>
      <c r="T11" s="9"/>
      <c r="U11" s="9"/>
      <c r="V11" s="9"/>
      <c r="W11" s="9"/>
      <c r="X11" s="9"/>
      <c r="Y11" s="9"/>
    </row>
    <row r="12" spans="1:25" ht="15.75" x14ac:dyDescent="0.2">
      <c r="A12" s="51">
        <f>'Saisie initiale'!A12</f>
        <v>0</v>
      </c>
      <c r="B12" s="192">
        <f>'Saisie initiale'!B12</f>
        <v>0</v>
      </c>
      <c r="C12" s="192">
        <f>'Saisie initiale'!C12</f>
        <v>0</v>
      </c>
      <c r="D12" s="298"/>
      <c r="E12" s="192">
        <f>'Saisie initiale'!D12</f>
        <v>0</v>
      </c>
      <c r="F12" s="192">
        <f>'Saisie initiale'!E12</f>
        <v>0</v>
      </c>
      <c r="G12" s="192">
        <f>'Saisie initiale'!F12</f>
        <v>0</v>
      </c>
      <c r="H12" s="76"/>
      <c r="I12" s="267">
        <f>'Saisie SSSM'!K12</f>
        <v>0</v>
      </c>
      <c r="J12" s="267">
        <f>'Saisie SSSM'!L12</f>
        <v>0</v>
      </c>
      <c r="K12" s="76"/>
      <c r="L12" s="143" t="str">
        <f ca="1">IF(M12="","",'Saisie initiale'!H12)</f>
        <v/>
      </c>
      <c r="M12" s="53" t="str">
        <f ca="1">'Saisie initiale'!I12</f>
        <v/>
      </c>
      <c r="N12" s="55"/>
      <c r="O12" s="283" t="str">
        <f>IF(ISBLANK('Saisie initiale'!T12),"",'Saisie initiale'!T12)</f>
        <v/>
      </c>
      <c r="P12" s="283" t="str">
        <f>IF(ISBLANK('Saisie initiale'!V12),"",'Saisie initiale'!V12)</f>
        <v/>
      </c>
      <c r="Q12" s="283" t="str">
        <f>IF(ISBLANK('Saisie initiale'!W12),"",'Saisie initiale'!W12)</f>
        <v/>
      </c>
      <c r="R12" s="283" t="str">
        <f>IF(ISBLANK('Saisie CTAE'!I12),"",'Saisie CTAE'!I12)</f>
        <v/>
      </c>
      <c r="S12" s="9"/>
      <c r="T12" s="9"/>
      <c r="U12" s="9"/>
      <c r="V12" s="9"/>
      <c r="W12" s="9"/>
      <c r="X12" s="9"/>
      <c r="Y12" s="9"/>
    </row>
    <row r="13" spans="1:25" ht="15.75" x14ac:dyDescent="0.2">
      <c r="A13" s="51">
        <f>'Saisie initiale'!A13</f>
        <v>0</v>
      </c>
      <c r="B13" s="192">
        <f>'Saisie initiale'!B13</f>
        <v>0</v>
      </c>
      <c r="C13" s="192">
        <f>'Saisie initiale'!C13</f>
        <v>0</v>
      </c>
      <c r="D13" s="298"/>
      <c r="E13" s="192">
        <f>'Saisie initiale'!D13</f>
        <v>0</v>
      </c>
      <c r="F13" s="192">
        <f>'Saisie initiale'!E13</f>
        <v>0</v>
      </c>
      <c r="G13" s="192">
        <f>'Saisie initiale'!F13</f>
        <v>0</v>
      </c>
      <c r="H13" s="76"/>
      <c r="I13" s="267">
        <f>'Saisie SSSM'!K13</f>
        <v>0</v>
      </c>
      <c r="J13" s="267">
        <f>'Saisie SSSM'!L13</f>
        <v>0</v>
      </c>
      <c r="K13" s="76"/>
      <c r="L13" s="143" t="str">
        <f ca="1">IF(M13="","",'Saisie initiale'!H13)</f>
        <v/>
      </c>
      <c r="M13" s="53" t="str">
        <f ca="1">'Saisie initiale'!I13</f>
        <v/>
      </c>
      <c r="N13" s="55"/>
      <c r="O13" s="283" t="str">
        <f>IF(ISBLANK('Saisie initiale'!T13),"",'Saisie initiale'!T13)</f>
        <v/>
      </c>
      <c r="P13" s="283" t="str">
        <f>IF(ISBLANK('Saisie initiale'!V13),"",'Saisie initiale'!V13)</f>
        <v/>
      </c>
      <c r="Q13" s="283" t="str">
        <f>IF(ISBLANK('Saisie initiale'!W13),"",'Saisie initiale'!W13)</f>
        <v/>
      </c>
      <c r="R13" s="283" t="str">
        <f>IF(ISBLANK('Saisie CTAE'!I13),"",'Saisie CTAE'!I13)</f>
        <v/>
      </c>
      <c r="S13" s="9"/>
      <c r="T13" s="9"/>
      <c r="U13" s="9"/>
      <c r="V13" s="9"/>
      <c r="W13" s="9"/>
      <c r="X13" s="9"/>
      <c r="Y13" s="9"/>
    </row>
    <row r="14" spans="1:25" ht="15.75" x14ac:dyDescent="0.2">
      <c r="A14" s="51">
        <f>'Saisie initiale'!A14</f>
        <v>0</v>
      </c>
      <c r="B14" s="192">
        <f>'Saisie initiale'!B14</f>
        <v>0</v>
      </c>
      <c r="C14" s="192">
        <f>'Saisie initiale'!C14</f>
        <v>0</v>
      </c>
      <c r="D14" s="298"/>
      <c r="E14" s="192">
        <f>'Saisie initiale'!D14</f>
        <v>0</v>
      </c>
      <c r="F14" s="192">
        <f>'Saisie initiale'!E14</f>
        <v>0</v>
      </c>
      <c r="G14" s="192">
        <f>'Saisie initiale'!F14</f>
        <v>0</v>
      </c>
      <c r="H14" s="76"/>
      <c r="I14" s="267">
        <f>'Saisie SSSM'!K14</f>
        <v>0</v>
      </c>
      <c r="J14" s="267">
        <f>'Saisie SSSM'!L14</f>
        <v>0</v>
      </c>
      <c r="K14" s="76"/>
      <c r="L14" s="143" t="str">
        <f ca="1">IF(M14="","",'Saisie initiale'!H14)</f>
        <v/>
      </c>
      <c r="M14" s="53" t="str">
        <f ca="1">'Saisie initiale'!I14</f>
        <v/>
      </c>
      <c r="N14" s="55"/>
      <c r="O14" s="283" t="str">
        <f>IF(ISBLANK('Saisie initiale'!T14),"",'Saisie initiale'!T14)</f>
        <v/>
      </c>
      <c r="P14" s="283" t="str">
        <f>IF(ISBLANK('Saisie initiale'!V14),"",'Saisie initiale'!V14)</f>
        <v/>
      </c>
      <c r="Q14" s="283" t="str">
        <f>IF(ISBLANK('Saisie initiale'!W14),"",'Saisie initiale'!W14)</f>
        <v/>
      </c>
      <c r="R14" s="283" t="str">
        <f>IF(ISBLANK('Saisie CTAE'!I14),"",'Saisie CTAE'!I14)</f>
        <v/>
      </c>
      <c r="S14" s="9"/>
      <c r="T14" s="9"/>
      <c r="U14" s="9"/>
      <c r="V14" s="9"/>
      <c r="W14" s="9"/>
      <c r="X14" s="9"/>
      <c r="Y14" s="9"/>
    </row>
    <row r="15" spans="1:25" ht="15.75" x14ac:dyDescent="0.2">
      <c r="A15" s="51">
        <f>'Saisie initiale'!A15</f>
        <v>0</v>
      </c>
      <c r="B15" s="192">
        <f>'Saisie initiale'!B15</f>
        <v>0</v>
      </c>
      <c r="C15" s="192">
        <f>'Saisie initiale'!C15</f>
        <v>0</v>
      </c>
      <c r="D15" s="298"/>
      <c r="E15" s="192">
        <f>'Saisie initiale'!D15</f>
        <v>0</v>
      </c>
      <c r="F15" s="192">
        <f>'Saisie initiale'!E15</f>
        <v>0</v>
      </c>
      <c r="G15" s="192">
        <f>'Saisie initiale'!F15</f>
        <v>0</v>
      </c>
      <c r="H15" s="76"/>
      <c r="I15" s="267">
        <f>'Saisie SSSM'!K15</f>
        <v>0</v>
      </c>
      <c r="J15" s="267">
        <f>'Saisie SSSM'!L15</f>
        <v>0</v>
      </c>
      <c r="K15" s="76"/>
      <c r="L15" s="143" t="str">
        <f ca="1">IF(M15="","",'Saisie initiale'!H15)</f>
        <v/>
      </c>
      <c r="M15" s="53" t="str">
        <f ca="1">'Saisie initiale'!I15</f>
        <v/>
      </c>
      <c r="N15" s="55"/>
      <c r="O15" s="283" t="str">
        <f>IF(ISBLANK('Saisie initiale'!T15),"",'Saisie initiale'!T15)</f>
        <v/>
      </c>
      <c r="P15" s="283" t="str">
        <f>IF(ISBLANK('Saisie initiale'!V15),"",'Saisie initiale'!V15)</f>
        <v/>
      </c>
      <c r="Q15" s="283" t="str">
        <f>IF(ISBLANK('Saisie initiale'!W15),"",'Saisie initiale'!W15)</f>
        <v/>
      </c>
      <c r="R15" s="283" t="str">
        <f>IF(ISBLANK('Saisie CTAE'!I15),"",'Saisie CTAE'!I15)</f>
        <v/>
      </c>
      <c r="S15" s="9"/>
      <c r="T15" s="9"/>
      <c r="U15" s="9"/>
      <c r="V15" s="9"/>
      <c r="W15" s="9"/>
      <c r="X15" s="9"/>
      <c r="Y15" s="9"/>
    </row>
    <row r="16" spans="1:25" ht="15.75" x14ac:dyDescent="0.2">
      <c r="A16" s="51">
        <f>'Saisie initiale'!A16</f>
        <v>0</v>
      </c>
      <c r="B16" s="192">
        <f>'Saisie initiale'!B16</f>
        <v>0</v>
      </c>
      <c r="C16" s="192">
        <f>'Saisie initiale'!C16</f>
        <v>0</v>
      </c>
      <c r="D16" s="298"/>
      <c r="E16" s="192">
        <f>'Saisie initiale'!D16</f>
        <v>0</v>
      </c>
      <c r="F16" s="192">
        <f>'Saisie initiale'!E16</f>
        <v>0</v>
      </c>
      <c r="G16" s="192">
        <f>'Saisie initiale'!F16</f>
        <v>0</v>
      </c>
      <c r="H16" s="76"/>
      <c r="I16" s="267">
        <f>'Saisie SSSM'!K16</f>
        <v>0</v>
      </c>
      <c r="J16" s="267">
        <f>'Saisie SSSM'!L16</f>
        <v>0</v>
      </c>
      <c r="K16" s="76"/>
      <c r="L16" s="143" t="str">
        <f ca="1">IF(M16="","",'Saisie initiale'!H16)</f>
        <v/>
      </c>
      <c r="M16" s="53" t="str">
        <f ca="1">'Saisie initiale'!I16</f>
        <v/>
      </c>
      <c r="N16" s="55"/>
      <c r="O16" s="283" t="str">
        <f>IF(ISBLANK('Saisie initiale'!T16),"",'Saisie initiale'!T16)</f>
        <v/>
      </c>
      <c r="P16" s="283" t="str">
        <f>IF(ISBLANK('Saisie initiale'!V16),"",'Saisie initiale'!V16)</f>
        <v/>
      </c>
      <c r="Q16" s="283" t="str">
        <f>IF(ISBLANK('Saisie initiale'!W16),"",'Saisie initiale'!W16)</f>
        <v/>
      </c>
      <c r="R16" s="283" t="str">
        <f>IF(ISBLANK('Saisie CTAE'!I16),"",'Saisie CTAE'!I16)</f>
        <v/>
      </c>
      <c r="S16" s="9"/>
      <c r="T16" s="9"/>
      <c r="U16" s="9"/>
      <c r="V16" s="9"/>
      <c r="W16" s="9"/>
      <c r="X16" s="9"/>
      <c r="Y16" s="9"/>
    </row>
    <row r="17" spans="1:25" ht="15.75" x14ac:dyDescent="0.2">
      <c r="A17" s="51">
        <f>'Saisie initiale'!A17</f>
        <v>0</v>
      </c>
      <c r="B17" s="192">
        <f>'Saisie initiale'!B17</f>
        <v>0</v>
      </c>
      <c r="C17" s="192">
        <f>'Saisie initiale'!C17</f>
        <v>0</v>
      </c>
      <c r="D17" s="298"/>
      <c r="E17" s="192">
        <f>'Saisie initiale'!D17</f>
        <v>0</v>
      </c>
      <c r="F17" s="192">
        <f>'Saisie initiale'!E17</f>
        <v>0</v>
      </c>
      <c r="G17" s="192">
        <f>'Saisie initiale'!F17</f>
        <v>0</v>
      </c>
      <c r="H17" s="76"/>
      <c r="I17" s="267">
        <f>'Saisie SSSM'!K17</f>
        <v>0</v>
      </c>
      <c r="J17" s="267">
        <f>'Saisie SSSM'!L17</f>
        <v>0</v>
      </c>
      <c r="K17" s="76"/>
      <c r="L17" s="143" t="str">
        <f ca="1">IF(M17="","",'Saisie initiale'!H17)</f>
        <v/>
      </c>
      <c r="M17" s="53" t="str">
        <f ca="1">'Saisie initiale'!I17</f>
        <v/>
      </c>
      <c r="N17" s="55"/>
      <c r="O17" s="283" t="str">
        <f>IF(ISBLANK('Saisie initiale'!T17),"",'Saisie initiale'!T17)</f>
        <v/>
      </c>
      <c r="P17" s="283" t="str">
        <f>IF(ISBLANK('Saisie initiale'!V17),"",'Saisie initiale'!V17)</f>
        <v/>
      </c>
      <c r="Q17" s="283" t="str">
        <f>IF(ISBLANK('Saisie initiale'!W17),"",'Saisie initiale'!W17)</f>
        <v/>
      </c>
      <c r="R17" s="283" t="str">
        <f>IF(ISBLANK('Saisie CTAE'!I17),"",'Saisie CTAE'!I17)</f>
        <v/>
      </c>
      <c r="S17" s="9"/>
      <c r="T17" s="9"/>
      <c r="U17" s="9"/>
      <c r="V17" s="9"/>
      <c r="W17" s="9"/>
      <c r="X17" s="9"/>
      <c r="Y17" s="9"/>
    </row>
    <row r="18" spans="1:25" ht="15.75" x14ac:dyDescent="0.2">
      <c r="A18" s="51">
        <f>'Saisie initiale'!A18</f>
        <v>0</v>
      </c>
      <c r="B18" s="192">
        <f>'Saisie initiale'!B18</f>
        <v>0</v>
      </c>
      <c r="C18" s="192">
        <f>'Saisie initiale'!C18</f>
        <v>0</v>
      </c>
      <c r="D18" s="298"/>
      <c r="E18" s="192">
        <f>'Saisie initiale'!D18</f>
        <v>0</v>
      </c>
      <c r="F18" s="192">
        <f>'Saisie initiale'!E18</f>
        <v>0</v>
      </c>
      <c r="G18" s="192">
        <f>'Saisie initiale'!F18</f>
        <v>0</v>
      </c>
      <c r="H18" s="76"/>
      <c r="I18" s="267">
        <f>'Saisie SSSM'!K18</f>
        <v>0</v>
      </c>
      <c r="J18" s="267">
        <f>'Saisie SSSM'!L18</f>
        <v>0</v>
      </c>
      <c r="K18" s="76"/>
      <c r="L18" s="143" t="str">
        <f ca="1">IF(M18="","",'Saisie initiale'!H18)</f>
        <v/>
      </c>
      <c r="M18" s="53" t="str">
        <f ca="1">'Saisie initiale'!I18</f>
        <v/>
      </c>
      <c r="N18" s="55"/>
      <c r="O18" s="283" t="str">
        <f>IF(ISBLANK('Saisie initiale'!T18),"",'Saisie initiale'!T18)</f>
        <v/>
      </c>
      <c r="P18" s="283" t="str">
        <f>IF(ISBLANK('Saisie initiale'!V18),"",'Saisie initiale'!V18)</f>
        <v/>
      </c>
      <c r="Q18" s="283" t="str">
        <f>IF(ISBLANK('Saisie initiale'!W18),"",'Saisie initiale'!W18)</f>
        <v/>
      </c>
      <c r="R18" s="283" t="str">
        <f>IF(ISBLANK('Saisie CTAE'!I18),"",'Saisie CTAE'!I18)</f>
        <v/>
      </c>
      <c r="S18" s="9"/>
      <c r="T18" s="9"/>
      <c r="U18" s="9"/>
      <c r="V18" s="9"/>
      <c r="W18" s="9"/>
      <c r="X18" s="9"/>
      <c r="Y18" s="9"/>
    </row>
    <row r="19" spans="1:25" ht="15.75" x14ac:dyDescent="0.2">
      <c r="A19" s="51">
        <f>'Saisie initiale'!A19</f>
        <v>0</v>
      </c>
      <c r="B19" s="192">
        <f>'Saisie initiale'!B19</f>
        <v>0</v>
      </c>
      <c r="C19" s="192">
        <f>'Saisie initiale'!C19</f>
        <v>0</v>
      </c>
      <c r="D19" s="298"/>
      <c r="E19" s="192">
        <f>'Saisie initiale'!D19</f>
        <v>0</v>
      </c>
      <c r="F19" s="192">
        <f>'Saisie initiale'!E19</f>
        <v>0</v>
      </c>
      <c r="G19" s="192">
        <f>'Saisie initiale'!F19</f>
        <v>0</v>
      </c>
      <c r="H19" s="76"/>
      <c r="I19" s="267">
        <f>'Saisie SSSM'!K19</f>
        <v>0</v>
      </c>
      <c r="J19" s="267">
        <f>'Saisie SSSM'!L19</f>
        <v>0</v>
      </c>
      <c r="K19" s="76"/>
      <c r="L19" s="143" t="str">
        <f ca="1">IF(M19="","",'Saisie initiale'!H19)</f>
        <v/>
      </c>
      <c r="M19" s="53" t="str">
        <f ca="1">'Saisie initiale'!I19</f>
        <v/>
      </c>
      <c r="N19" s="55"/>
      <c r="O19" s="283" t="str">
        <f>IF(ISBLANK('Saisie initiale'!T19),"",'Saisie initiale'!T19)</f>
        <v/>
      </c>
      <c r="P19" s="283" t="str">
        <f>IF(ISBLANK('Saisie initiale'!V19),"",'Saisie initiale'!V19)</f>
        <v/>
      </c>
      <c r="Q19" s="283" t="str">
        <f>IF(ISBLANK('Saisie initiale'!W19),"",'Saisie initiale'!W19)</f>
        <v/>
      </c>
      <c r="R19" s="283" t="str">
        <f>IF(ISBLANK('Saisie CTAE'!I19),"",'Saisie CTAE'!I19)</f>
        <v/>
      </c>
      <c r="S19" s="9"/>
      <c r="T19" s="9"/>
      <c r="U19" s="9"/>
      <c r="V19" s="9"/>
      <c r="W19" s="9"/>
      <c r="X19" s="9"/>
      <c r="Y19" s="9"/>
    </row>
    <row r="20" spans="1:25" ht="15.75" x14ac:dyDescent="0.2">
      <c r="A20" s="51">
        <f>'Saisie initiale'!A20</f>
        <v>0</v>
      </c>
      <c r="B20" s="192">
        <f>'Saisie initiale'!B20</f>
        <v>0</v>
      </c>
      <c r="C20" s="192">
        <f>'Saisie initiale'!C20</f>
        <v>0</v>
      </c>
      <c r="D20" s="298"/>
      <c r="E20" s="192">
        <f>'Saisie initiale'!D20</f>
        <v>0</v>
      </c>
      <c r="F20" s="192">
        <f>'Saisie initiale'!E20</f>
        <v>0</v>
      </c>
      <c r="G20" s="192">
        <f>'Saisie initiale'!F20</f>
        <v>0</v>
      </c>
      <c r="H20" s="76"/>
      <c r="I20" s="267">
        <f>'Saisie SSSM'!K20</f>
        <v>0</v>
      </c>
      <c r="J20" s="267">
        <f>'Saisie SSSM'!L20</f>
        <v>0</v>
      </c>
      <c r="K20" s="76"/>
      <c r="L20" s="143" t="str">
        <f ca="1">IF(M20="","",'Saisie initiale'!H20)</f>
        <v/>
      </c>
      <c r="M20" s="53" t="str">
        <f ca="1">'Saisie initiale'!I20</f>
        <v/>
      </c>
      <c r="N20" s="55"/>
      <c r="O20" s="283" t="str">
        <f>IF(ISBLANK('Saisie initiale'!T20),"",'Saisie initiale'!T20)</f>
        <v/>
      </c>
      <c r="P20" s="283" t="str">
        <f>IF(ISBLANK('Saisie initiale'!V20),"",'Saisie initiale'!V20)</f>
        <v/>
      </c>
      <c r="Q20" s="283" t="str">
        <f>IF(ISBLANK('Saisie initiale'!W20),"",'Saisie initiale'!W20)</f>
        <v/>
      </c>
      <c r="R20" s="283" t="str">
        <f>IF(ISBLANK('Saisie CTAE'!I20),"",'Saisie CTAE'!I20)</f>
        <v/>
      </c>
      <c r="S20" s="9"/>
      <c r="T20" s="9"/>
      <c r="U20" s="9"/>
      <c r="V20" s="9"/>
      <c r="W20" s="9"/>
      <c r="X20" s="9"/>
      <c r="Y20" s="9"/>
    </row>
    <row r="21" spans="1:25" ht="15.75" x14ac:dyDescent="0.2">
      <c r="A21" s="51">
        <f>'Saisie initiale'!A21</f>
        <v>0</v>
      </c>
      <c r="B21" s="192">
        <f>'Saisie initiale'!B21</f>
        <v>0</v>
      </c>
      <c r="C21" s="192">
        <f>'Saisie initiale'!C21</f>
        <v>0</v>
      </c>
      <c r="D21" s="298"/>
      <c r="E21" s="192">
        <f>'Saisie initiale'!D21</f>
        <v>0</v>
      </c>
      <c r="F21" s="192">
        <f>'Saisie initiale'!E21</f>
        <v>0</v>
      </c>
      <c r="G21" s="192">
        <f>'Saisie initiale'!F21</f>
        <v>0</v>
      </c>
      <c r="H21" s="76"/>
      <c r="I21" s="267">
        <f>'Saisie SSSM'!K21</f>
        <v>0</v>
      </c>
      <c r="J21" s="267">
        <f>'Saisie SSSM'!L21</f>
        <v>0</v>
      </c>
      <c r="K21" s="76"/>
      <c r="L21" s="143" t="str">
        <f ca="1">IF(M21="","",'Saisie initiale'!H21)</f>
        <v/>
      </c>
      <c r="M21" s="53" t="str">
        <f ca="1">'Saisie initiale'!I21</f>
        <v/>
      </c>
      <c r="N21" s="55"/>
      <c r="O21" s="283" t="str">
        <f>IF(ISBLANK('Saisie initiale'!T21),"",'Saisie initiale'!T21)</f>
        <v/>
      </c>
      <c r="P21" s="283" t="str">
        <f>IF(ISBLANK('Saisie initiale'!V21),"",'Saisie initiale'!V21)</f>
        <v/>
      </c>
      <c r="Q21" s="283" t="str">
        <f>IF(ISBLANK('Saisie initiale'!W21),"",'Saisie initiale'!W21)</f>
        <v/>
      </c>
      <c r="R21" s="283" t="str">
        <f>IF(ISBLANK('Saisie CTAE'!I21),"",'Saisie CTAE'!I21)</f>
        <v/>
      </c>
      <c r="S21" s="9"/>
      <c r="T21" s="9"/>
      <c r="U21" s="9"/>
      <c r="V21" s="9"/>
      <c r="W21" s="9"/>
      <c r="X21" s="9"/>
      <c r="Y21" s="9"/>
    </row>
    <row r="22" spans="1:25" ht="15.75" x14ac:dyDescent="0.2">
      <c r="A22" s="51">
        <f>'Saisie initiale'!A22</f>
        <v>0</v>
      </c>
      <c r="B22" s="192">
        <f>'Saisie initiale'!B22</f>
        <v>0</v>
      </c>
      <c r="C22" s="192">
        <f>'Saisie initiale'!C22</f>
        <v>0</v>
      </c>
      <c r="D22" s="298"/>
      <c r="E22" s="192">
        <f>'Saisie initiale'!D22</f>
        <v>0</v>
      </c>
      <c r="F22" s="192">
        <f>'Saisie initiale'!E22</f>
        <v>0</v>
      </c>
      <c r="G22" s="192">
        <f>'Saisie initiale'!F22</f>
        <v>0</v>
      </c>
      <c r="H22" s="76"/>
      <c r="I22" s="267">
        <f>'Saisie SSSM'!K22</f>
        <v>0</v>
      </c>
      <c r="J22" s="267">
        <f>'Saisie SSSM'!L22</f>
        <v>0</v>
      </c>
      <c r="K22" s="76"/>
      <c r="L22" s="143" t="str">
        <f ca="1">IF(M22="","",'Saisie initiale'!H22)</f>
        <v/>
      </c>
      <c r="M22" s="53" t="str">
        <f ca="1">'Saisie initiale'!I22</f>
        <v/>
      </c>
      <c r="N22" s="55"/>
      <c r="O22" s="283" t="str">
        <f>IF(ISBLANK('Saisie initiale'!T22),"",'Saisie initiale'!T22)</f>
        <v/>
      </c>
      <c r="P22" s="283" t="str">
        <f>IF(ISBLANK('Saisie initiale'!V22),"",'Saisie initiale'!V22)</f>
        <v/>
      </c>
      <c r="Q22" s="283" t="str">
        <f>IF(ISBLANK('Saisie initiale'!W22),"",'Saisie initiale'!W22)</f>
        <v/>
      </c>
      <c r="R22" s="283" t="str">
        <f>IF(ISBLANK('Saisie CTAE'!I22),"",'Saisie CTAE'!I22)</f>
        <v/>
      </c>
      <c r="S22" s="9"/>
      <c r="T22" s="9"/>
      <c r="U22" s="9"/>
      <c r="V22" s="9"/>
      <c r="W22" s="9"/>
      <c r="X22" s="9"/>
      <c r="Y22" s="9"/>
    </row>
    <row r="23" spans="1:25" ht="15.75" x14ac:dyDescent="0.2">
      <c r="A23" s="51">
        <f>'Saisie initiale'!A23</f>
        <v>0</v>
      </c>
      <c r="B23" s="192">
        <f>'Saisie initiale'!B23</f>
        <v>0</v>
      </c>
      <c r="C23" s="192">
        <f>'Saisie initiale'!C23</f>
        <v>0</v>
      </c>
      <c r="D23" s="298"/>
      <c r="E23" s="192">
        <f>'Saisie initiale'!D23</f>
        <v>0</v>
      </c>
      <c r="F23" s="192">
        <f>'Saisie initiale'!E23</f>
        <v>0</v>
      </c>
      <c r="G23" s="192">
        <f>'Saisie initiale'!F23</f>
        <v>0</v>
      </c>
      <c r="H23" s="76"/>
      <c r="I23" s="267">
        <f>'Saisie SSSM'!K23</f>
        <v>0</v>
      </c>
      <c r="J23" s="267">
        <f>'Saisie SSSM'!L23</f>
        <v>0</v>
      </c>
      <c r="K23" s="76"/>
      <c r="L23" s="143" t="str">
        <f ca="1">IF(M23="","",'Saisie initiale'!H23)</f>
        <v/>
      </c>
      <c r="M23" s="53" t="str">
        <f ca="1">'Saisie initiale'!I23</f>
        <v/>
      </c>
      <c r="N23" s="55"/>
      <c r="O23" s="283" t="str">
        <f>IF(ISBLANK('Saisie initiale'!T23),"",'Saisie initiale'!T23)</f>
        <v/>
      </c>
      <c r="P23" s="283" t="str">
        <f>IF(ISBLANK('Saisie initiale'!V23),"",'Saisie initiale'!V23)</f>
        <v/>
      </c>
      <c r="Q23" s="283" t="str">
        <f>IF(ISBLANK('Saisie initiale'!W23),"",'Saisie initiale'!W23)</f>
        <v/>
      </c>
      <c r="R23" s="283" t="str">
        <f>IF(ISBLANK('Saisie CTAE'!I23),"",'Saisie CTAE'!I23)</f>
        <v/>
      </c>
      <c r="S23" s="9"/>
      <c r="T23" s="9"/>
      <c r="U23" s="9"/>
      <c r="V23" s="9"/>
      <c r="W23" s="9"/>
      <c r="X23" s="9"/>
      <c r="Y23" s="9"/>
    </row>
    <row r="24" spans="1:25" ht="15.75" x14ac:dyDescent="0.2">
      <c r="A24" s="51">
        <f>'Saisie initiale'!A24</f>
        <v>0</v>
      </c>
      <c r="B24" s="192">
        <f>'Saisie initiale'!B24</f>
        <v>0</v>
      </c>
      <c r="C24" s="192">
        <f>'Saisie initiale'!C24</f>
        <v>0</v>
      </c>
      <c r="D24" s="298"/>
      <c r="E24" s="192">
        <f>'Saisie initiale'!D24</f>
        <v>0</v>
      </c>
      <c r="F24" s="192">
        <f>'Saisie initiale'!E24</f>
        <v>0</v>
      </c>
      <c r="G24" s="192">
        <f>'Saisie initiale'!F24</f>
        <v>0</v>
      </c>
      <c r="H24" s="76"/>
      <c r="I24" s="267">
        <f>'Saisie SSSM'!K24</f>
        <v>0</v>
      </c>
      <c r="J24" s="267">
        <f>'Saisie SSSM'!L24</f>
        <v>0</v>
      </c>
      <c r="K24" s="76"/>
      <c r="L24" s="143" t="str">
        <f ca="1">IF(M24="","",'Saisie initiale'!H24)</f>
        <v/>
      </c>
      <c r="M24" s="53" t="str">
        <f ca="1">'Saisie initiale'!I24</f>
        <v/>
      </c>
      <c r="N24" s="55"/>
      <c r="O24" s="283" t="str">
        <f>IF(ISBLANK('Saisie initiale'!T24),"",'Saisie initiale'!T24)</f>
        <v/>
      </c>
      <c r="P24" s="283" t="str">
        <f>IF(ISBLANK('Saisie initiale'!V24),"",'Saisie initiale'!V24)</f>
        <v/>
      </c>
      <c r="Q24" s="283" t="str">
        <f>IF(ISBLANK('Saisie initiale'!W24),"",'Saisie initiale'!W24)</f>
        <v/>
      </c>
      <c r="R24" s="283" t="str">
        <f>IF(ISBLANK('Saisie CTAE'!I24),"",'Saisie CTAE'!I24)</f>
        <v/>
      </c>
      <c r="S24" s="9"/>
      <c r="T24" s="9"/>
      <c r="U24" s="9"/>
      <c r="V24" s="9"/>
      <c r="W24" s="9"/>
      <c r="X24" s="9"/>
      <c r="Y24" s="9"/>
    </row>
    <row r="25" spans="1:25" ht="15.75" x14ac:dyDescent="0.2">
      <c r="A25" s="51">
        <f>'Saisie initiale'!A25</f>
        <v>0</v>
      </c>
      <c r="B25" s="192">
        <f>'Saisie initiale'!B25</f>
        <v>0</v>
      </c>
      <c r="C25" s="192">
        <f>'Saisie initiale'!C25</f>
        <v>0</v>
      </c>
      <c r="D25" s="298"/>
      <c r="E25" s="192">
        <f>'Saisie initiale'!D25</f>
        <v>0</v>
      </c>
      <c r="F25" s="192">
        <f>'Saisie initiale'!E25</f>
        <v>0</v>
      </c>
      <c r="G25" s="192">
        <f>'Saisie initiale'!F25</f>
        <v>0</v>
      </c>
      <c r="H25" s="76"/>
      <c r="I25" s="267">
        <f>'Saisie SSSM'!K25</f>
        <v>0</v>
      </c>
      <c r="J25" s="267">
        <f>'Saisie SSSM'!L25</f>
        <v>0</v>
      </c>
      <c r="K25" s="76"/>
      <c r="L25" s="143" t="str">
        <f ca="1">IF(M25="","",'Saisie initiale'!H25)</f>
        <v/>
      </c>
      <c r="M25" s="53" t="str">
        <f ca="1">'Saisie initiale'!I25</f>
        <v/>
      </c>
      <c r="N25" s="55"/>
      <c r="O25" s="283" t="str">
        <f>IF(ISBLANK('Saisie initiale'!T25),"",'Saisie initiale'!T25)</f>
        <v/>
      </c>
      <c r="P25" s="283" t="str">
        <f>IF(ISBLANK('Saisie initiale'!V25),"",'Saisie initiale'!V25)</f>
        <v/>
      </c>
      <c r="Q25" s="283" t="str">
        <f>IF(ISBLANK('Saisie initiale'!W25),"",'Saisie initiale'!W25)</f>
        <v/>
      </c>
      <c r="R25" s="283" t="str">
        <f>IF(ISBLANK('Saisie CTAE'!I25),"",'Saisie CTAE'!I25)</f>
        <v/>
      </c>
      <c r="S25" s="9"/>
      <c r="T25" s="9"/>
      <c r="U25" s="9"/>
      <c r="V25" s="9"/>
      <c r="W25" s="9"/>
      <c r="X25" s="9"/>
      <c r="Y25" s="9"/>
    </row>
    <row r="26" spans="1:25" ht="15.75" x14ac:dyDescent="0.2">
      <c r="A26" s="51">
        <f>'Saisie initiale'!A26</f>
        <v>0</v>
      </c>
      <c r="B26" s="192">
        <f>'Saisie initiale'!B26</f>
        <v>0</v>
      </c>
      <c r="C26" s="192">
        <f>'Saisie initiale'!C26</f>
        <v>0</v>
      </c>
      <c r="D26" s="298"/>
      <c r="E26" s="192">
        <f>'Saisie initiale'!D26</f>
        <v>0</v>
      </c>
      <c r="F26" s="192">
        <f>'Saisie initiale'!E26</f>
        <v>0</v>
      </c>
      <c r="G26" s="192">
        <f>'Saisie initiale'!F26</f>
        <v>0</v>
      </c>
      <c r="H26" s="76"/>
      <c r="I26" s="267">
        <f>'Saisie SSSM'!K26</f>
        <v>0</v>
      </c>
      <c r="J26" s="267">
        <f>'Saisie SSSM'!L26</f>
        <v>0</v>
      </c>
      <c r="K26" s="76"/>
      <c r="L26" s="143" t="str">
        <f ca="1">IF(M26="","",'Saisie initiale'!H26)</f>
        <v/>
      </c>
      <c r="M26" s="53" t="str">
        <f ca="1">'Saisie initiale'!I26</f>
        <v/>
      </c>
      <c r="N26" s="55"/>
      <c r="O26" s="283" t="str">
        <f>IF(ISBLANK('Saisie initiale'!T26),"",'Saisie initiale'!T26)</f>
        <v/>
      </c>
      <c r="P26" s="283" t="str">
        <f>IF(ISBLANK('Saisie initiale'!V26),"",'Saisie initiale'!V26)</f>
        <v/>
      </c>
      <c r="Q26" s="283" t="str">
        <f>IF(ISBLANK('Saisie initiale'!W26),"",'Saisie initiale'!W26)</f>
        <v/>
      </c>
      <c r="R26" s="283" t="str">
        <f>IF(ISBLANK('Saisie CTAE'!I26),"",'Saisie CTAE'!I26)</f>
        <v/>
      </c>
      <c r="S26" s="9"/>
      <c r="T26" s="9"/>
      <c r="U26" s="9"/>
      <c r="V26" s="9"/>
      <c r="W26" s="9"/>
      <c r="X26" s="9"/>
      <c r="Y26" s="9"/>
    </row>
    <row r="27" spans="1:25" ht="15.75" x14ac:dyDescent="0.2">
      <c r="A27" s="51">
        <f>'Saisie initiale'!A27</f>
        <v>0</v>
      </c>
      <c r="B27" s="192">
        <f>'Saisie initiale'!B27</f>
        <v>0</v>
      </c>
      <c r="C27" s="192">
        <f>'Saisie initiale'!C27</f>
        <v>0</v>
      </c>
      <c r="D27" s="298"/>
      <c r="E27" s="192">
        <f>'Saisie initiale'!D27</f>
        <v>0</v>
      </c>
      <c r="F27" s="192">
        <f>'Saisie initiale'!E27</f>
        <v>0</v>
      </c>
      <c r="G27" s="192">
        <f>'Saisie initiale'!F27</f>
        <v>0</v>
      </c>
      <c r="H27" s="76"/>
      <c r="I27" s="267">
        <f>'Saisie SSSM'!K27</f>
        <v>0</v>
      </c>
      <c r="J27" s="267">
        <f>'Saisie SSSM'!L27</f>
        <v>0</v>
      </c>
      <c r="K27" s="76"/>
      <c r="L27" s="143" t="str">
        <f ca="1">IF(M27="","",'Saisie initiale'!H27)</f>
        <v/>
      </c>
      <c r="M27" s="53" t="str">
        <f ca="1">'Saisie initiale'!I27</f>
        <v/>
      </c>
      <c r="N27" s="55"/>
      <c r="O27" s="283" t="str">
        <f>IF(ISBLANK('Saisie initiale'!T27),"",'Saisie initiale'!T27)</f>
        <v/>
      </c>
      <c r="P27" s="283" t="str">
        <f>IF(ISBLANK('Saisie initiale'!V27),"",'Saisie initiale'!V27)</f>
        <v/>
      </c>
      <c r="Q27" s="283" t="str">
        <f>IF(ISBLANK('Saisie initiale'!W27),"",'Saisie initiale'!W27)</f>
        <v/>
      </c>
      <c r="R27" s="283" t="str">
        <f>IF(ISBLANK('Saisie CTAE'!I27),"",'Saisie CTAE'!I27)</f>
        <v/>
      </c>
      <c r="S27" s="9"/>
      <c r="T27" s="9"/>
      <c r="U27" s="9"/>
      <c r="V27" s="9"/>
      <c r="W27" s="9"/>
      <c r="X27" s="9"/>
      <c r="Y27" s="9"/>
    </row>
    <row r="28" spans="1:25" ht="15.75" x14ac:dyDescent="0.2">
      <c r="A28" s="51">
        <f>'Saisie initiale'!A28</f>
        <v>0</v>
      </c>
      <c r="B28" s="192">
        <f>'Saisie initiale'!B28</f>
        <v>0</v>
      </c>
      <c r="C28" s="192">
        <f>'Saisie initiale'!C28</f>
        <v>0</v>
      </c>
      <c r="D28" s="298"/>
      <c r="E28" s="192">
        <f>'Saisie initiale'!D28</f>
        <v>0</v>
      </c>
      <c r="F28" s="192">
        <f>'Saisie initiale'!E28</f>
        <v>0</v>
      </c>
      <c r="G28" s="192">
        <f>'Saisie initiale'!F28</f>
        <v>0</v>
      </c>
      <c r="H28" s="76"/>
      <c r="I28" s="267">
        <f>'Saisie SSSM'!K28</f>
        <v>0</v>
      </c>
      <c r="J28" s="267">
        <f>'Saisie SSSM'!L28</f>
        <v>0</v>
      </c>
      <c r="K28" s="76"/>
      <c r="L28" s="143" t="str">
        <f ca="1">IF(M28="","",'Saisie initiale'!H28)</f>
        <v/>
      </c>
      <c r="M28" s="53" t="str">
        <f ca="1">'Saisie initiale'!I28</f>
        <v/>
      </c>
      <c r="N28" s="55"/>
      <c r="O28" s="283" t="str">
        <f>IF(ISBLANK('Saisie initiale'!T28),"",'Saisie initiale'!T28)</f>
        <v/>
      </c>
      <c r="P28" s="283" t="str">
        <f>IF(ISBLANK('Saisie initiale'!V28),"",'Saisie initiale'!V28)</f>
        <v/>
      </c>
      <c r="Q28" s="283" t="str">
        <f>IF(ISBLANK('Saisie initiale'!W28),"",'Saisie initiale'!W28)</f>
        <v/>
      </c>
      <c r="R28" s="283" t="str">
        <f>IF(ISBLANK('Saisie CTAE'!I28),"",'Saisie CTAE'!I28)</f>
        <v/>
      </c>
      <c r="S28" s="9"/>
      <c r="T28" s="9"/>
      <c r="U28" s="9"/>
      <c r="V28" s="9"/>
      <c r="W28" s="9"/>
      <c r="X28" s="9"/>
      <c r="Y28" s="9"/>
    </row>
    <row r="29" spans="1:25" ht="15.75" x14ac:dyDescent="0.2">
      <c r="A29" s="51">
        <f>'Saisie initiale'!A29</f>
        <v>0</v>
      </c>
      <c r="B29" s="192">
        <f>'Saisie initiale'!B29</f>
        <v>0</v>
      </c>
      <c r="C29" s="192">
        <f>'Saisie initiale'!C29</f>
        <v>0</v>
      </c>
      <c r="D29" s="298"/>
      <c r="E29" s="192">
        <f>'Saisie initiale'!D29</f>
        <v>0</v>
      </c>
      <c r="F29" s="192">
        <f>'Saisie initiale'!E29</f>
        <v>0</v>
      </c>
      <c r="G29" s="192">
        <f>'Saisie initiale'!F29</f>
        <v>0</v>
      </c>
      <c r="H29" s="76"/>
      <c r="I29" s="267">
        <f>'Saisie SSSM'!K29</f>
        <v>0</v>
      </c>
      <c r="J29" s="267">
        <f>'Saisie SSSM'!L29</f>
        <v>0</v>
      </c>
      <c r="K29" s="76"/>
      <c r="L29" s="143" t="str">
        <f ca="1">IF(M29="","",'Saisie initiale'!H29)</f>
        <v/>
      </c>
      <c r="M29" s="53" t="str">
        <f ca="1">'Saisie initiale'!I29</f>
        <v/>
      </c>
      <c r="N29" s="55"/>
      <c r="O29" s="283" t="str">
        <f>IF(ISBLANK('Saisie initiale'!T29),"",'Saisie initiale'!T29)</f>
        <v/>
      </c>
      <c r="P29" s="283" t="str">
        <f>IF(ISBLANK('Saisie initiale'!V29),"",'Saisie initiale'!V29)</f>
        <v/>
      </c>
      <c r="Q29" s="283" t="str">
        <f>IF(ISBLANK('Saisie initiale'!W29),"",'Saisie initiale'!W29)</f>
        <v/>
      </c>
      <c r="R29" s="283" t="str">
        <f>IF(ISBLANK('Saisie CTAE'!I29),"",'Saisie CTAE'!I29)</f>
        <v/>
      </c>
      <c r="S29" s="9"/>
      <c r="T29" s="9"/>
      <c r="U29" s="9"/>
      <c r="V29" s="9"/>
      <c r="W29" s="9"/>
      <c r="X29" s="9"/>
      <c r="Y29" s="9"/>
    </row>
    <row r="30" spans="1:25" ht="15.75" x14ac:dyDescent="0.2">
      <c r="A30" s="51">
        <f>'Saisie initiale'!A30</f>
        <v>0</v>
      </c>
      <c r="B30" s="192">
        <f>'Saisie initiale'!B30</f>
        <v>0</v>
      </c>
      <c r="C30" s="192">
        <f>'Saisie initiale'!C30</f>
        <v>0</v>
      </c>
      <c r="D30" s="298"/>
      <c r="E30" s="192">
        <f>'Saisie initiale'!D30</f>
        <v>0</v>
      </c>
      <c r="F30" s="192">
        <f>'Saisie initiale'!E30</f>
        <v>0</v>
      </c>
      <c r="G30" s="192">
        <f>'Saisie initiale'!F30</f>
        <v>0</v>
      </c>
      <c r="H30" s="76"/>
      <c r="I30" s="267">
        <f>'Saisie SSSM'!K30</f>
        <v>0</v>
      </c>
      <c r="J30" s="267">
        <f>'Saisie SSSM'!L30</f>
        <v>0</v>
      </c>
      <c r="K30" s="76"/>
      <c r="L30" s="143" t="str">
        <f ca="1">IF(M30="","",'Saisie initiale'!H30)</f>
        <v/>
      </c>
      <c r="M30" s="53" t="str">
        <f ca="1">'Saisie initiale'!I30</f>
        <v/>
      </c>
      <c r="N30" s="55"/>
      <c r="O30" s="283" t="str">
        <f>IF(ISBLANK('Saisie initiale'!T30),"",'Saisie initiale'!T30)</f>
        <v/>
      </c>
      <c r="P30" s="283" t="str">
        <f>IF(ISBLANK('Saisie initiale'!V30),"",'Saisie initiale'!V30)</f>
        <v/>
      </c>
      <c r="Q30" s="283" t="str">
        <f>IF(ISBLANK('Saisie initiale'!W30),"",'Saisie initiale'!W30)</f>
        <v/>
      </c>
      <c r="R30" s="283" t="str">
        <f>IF(ISBLANK('Saisie CTAE'!I30),"",'Saisie CTAE'!I30)</f>
        <v/>
      </c>
      <c r="S30" s="9"/>
      <c r="T30" s="9"/>
      <c r="U30" s="9"/>
      <c r="V30" s="9"/>
      <c r="W30" s="9"/>
      <c r="X30" s="9"/>
      <c r="Y30" s="9"/>
    </row>
    <row r="31" spans="1:25" ht="15.75" x14ac:dyDescent="0.2">
      <c r="A31" s="51">
        <f>'Saisie initiale'!A31</f>
        <v>0</v>
      </c>
      <c r="B31" s="192">
        <f>'Saisie initiale'!B31</f>
        <v>0</v>
      </c>
      <c r="C31" s="192">
        <f>'Saisie initiale'!C31</f>
        <v>0</v>
      </c>
      <c r="D31" s="298"/>
      <c r="E31" s="192">
        <f>'Saisie initiale'!D31</f>
        <v>0</v>
      </c>
      <c r="F31" s="192">
        <f>'Saisie initiale'!E31</f>
        <v>0</v>
      </c>
      <c r="G31" s="192">
        <f>'Saisie initiale'!F31</f>
        <v>0</v>
      </c>
      <c r="H31" s="76"/>
      <c r="I31" s="267">
        <f>'Saisie SSSM'!K31</f>
        <v>0</v>
      </c>
      <c r="J31" s="267">
        <f>'Saisie SSSM'!L31</f>
        <v>0</v>
      </c>
      <c r="K31" s="76"/>
      <c r="L31" s="143" t="str">
        <f ca="1">IF(M31="","",'Saisie initiale'!H31)</f>
        <v/>
      </c>
      <c r="M31" s="53" t="str">
        <f ca="1">'Saisie initiale'!I31</f>
        <v/>
      </c>
      <c r="N31" s="55"/>
      <c r="O31" s="283" t="str">
        <f>IF(ISBLANK('Saisie initiale'!T31),"",'Saisie initiale'!T31)</f>
        <v/>
      </c>
      <c r="P31" s="283" t="str">
        <f>IF(ISBLANK('Saisie initiale'!V31),"",'Saisie initiale'!V31)</f>
        <v/>
      </c>
      <c r="Q31" s="283" t="str">
        <f>IF(ISBLANK('Saisie initiale'!W31),"",'Saisie initiale'!W31)</f>
        <v/>
      </c>
      <c r="R31" s="283" t="str">
        <f>IF(ISBLANK('Saisie CTAE'!I31),"",'Saisie CTAE'!I31)</f>
        <v/>
      </c>
      <c r="S31" s="9"/>
      <c r="T31" s="9"/>
      <c r="U31" s="9"/>
      <c r="V31" s="9"/>
      <c r="W31" s="9"/>
      <c r="X31" s="9"/>
      <c r="Y31" s="9"/>
    </row>
    <row r="32" spans="1:25" ht="15.75" x14ac:dyDescent="0.2">
      <c r="A32" s="51">
        <f>'Saisie initiale'!A32</f>
        <v>0</v>
      </c>
      <c r="B32" s="192">
        <f>'Saisie initiale'!B32</f>
        <v>0</v>
      </c>
      <c r="C32" s="192">
        <f>'Saisie initiale'!C32</f>
        <v>0</v>
      </c>
      <c r="D32" s="298"/>
      <c r="E32" s="192">
        <f>'Saisie initiale'!D32</f>
        <v>0</v>
      </c>
      <c r="F32" s="192">
        <f>'Saisie initiale'!E32</f>
        <v>0</v>
      </c>
      <c r="G32" s="192">
        <f>'Saisie initiale'!F32</f>
        <v>0</v>
      </c>
      <c r="H32" s="76"/>
      <c r="I32" s="267">
        <f>'Saisie SSSM'!K32</f>
        <v>0</v>
      </c>
      <c r="J32" s="267">
        <f>'Saisie SSSM'!L32</f>
        <v>0</v>
      </c>
      <c r="K32" s="76"/>
      <c r="L32" s="143" t="str">
        <f ca="1">IF(M32="","",'Saisie initiale'!H32)</f>
        <v/>
      </c>
      <c r="M32" s="53" t="str">
        <f ca="1">'Saisie initiale'!I32</f>
        <v/>
      </c>
      <c r="N32" s="55"/>
      <c r="O32" s="283" t="str">
        <f>IF(ISBLANK('Saisie initiale'!T32),"",'Saisie initiale'!T32)</f>
        <v/>
      </c>
      <c r="P32" s="283" t="str">
        <f>IF(ISBLANK('Saisie initiale'!V32),"",'Saisie initiale'!V32)</f>
        <v/>
      </c>
      <c r="Q32" s="283" t="str">
        <f>IF(ISBLANK('Saisie initiale'!W32),"",'Saisie initiale'!W32)</f>
        <v/>
      </c>
      <c r="R32" s="283" t="str">
        <f>IF(ISBLANK('Saisie CTAE'!I32),"",'Saisie CTAE'!I32)</f>
        <v/>
      </c>
      <c r="S32" s="9"/>
      <c r="T32" s="9"/>
      <c r="U32" s="9"/>
      <c r="V32" s="9"/>
      <c r="W32" s="9"/>
      <c r="X32" s="9"/>
      <c r="Y32" s="9"/>
    </row>
    <row r="33" spans="1:25" ht="15.75" x14ac:dyDescent="0.2">
      <c r="A33" s="51">
        <f>'Saisie initiale'!A33</f>
        <v>0</v>
      </c>
      <c r="B33" s="192">
        <f>'Saisie initiale'!B33</f>
        <v>0</v>
      </c>
      <c r="C33" s="192">
        <f>'Saisie initiale'!C33</f>
        <v>0</v>
      </c>
      <c r="D33" s="298"/>
      <c r="E33" s="192">
        <f>'Saisie initiale'!D33</f>
        <v>0</v>
      </c>
      <c r="F33" s="192">
        <f>'Saisie initiale'!E33</f>
        <v>0</v>
      </c>
      <c r="G33" s="192">
        <f>'Saisie initiale'!F33</f>
        <v>0</v>
      </c>
      <c r="H33" s="76"/>
      <c r="I33" s="267">
        <f>'Saisie SSSM'!K33</f>
        <v>0</v>
      </c>
      <c r="J33" s="267">
        <f>'Saisie SSSM'!L33</f>
        <v>0</v>
      </c>
      <c r="K33" s="76"/>
      <c r="L33" s="143" t="str">
        <f ca="1">IF(M33="","",'Saisie initiale'!H33)</f>
        <v/>
      </c>
      <c r="M33" s="53" t="str">
        <f ca="1">'Saisie initiale'!I33</f>
        <v/>
      </c>
      <c r="N33" s="55"/>
      <c r="O33" s="283" t="str">
        <f>IF(ISBLANK('Saisie initiale'!T33),"",'Saisie initiale'!T33)</f>
        <v/>
      </c>
      <c r="P33" s="283" t="str">
        <f>IF(ISBLANK('Saisie initiale'!V33),"",'Saisie initiale'!V33)</f>
        <v/>
      </c>
      <c r="Q33" s="283" t="str">
        <f>IF(ISBLANK('Saisie initiale'!W33),"",'Saisie initiale'!W33)</f>
        <v/>
      </c>
      <c r="R33" s="283" t="str">
        <f>IF(ISBLANK('Saisie CTAE'!I33),"",'Saisie CTAE'!I33)</f>
        <v/>
      </c>
      <c r="S33" s="9"/>
      <c r="T33" s="9"/>
      <c r="U33" s="9"/>
      <c r="V33" s="9"/>
      <c r="W33" s="9"/>
      <c r="X33" s="9"/>
      <c r="Y33" s="9"/>
    </row>
    <row r="34" spans="1:25" ht="15.75" x14ac:dyDescent="0.2">
      <c r="A34" s="51">
        <f>'Saisie initiale'!A34</f>
        <v>0</v>
      </c>
      <c r="B34" s="192">
        <f>'Saisie initiale'!B34</f>
        <v>0</v>
      </c>
      <c r="C34" s="192">
        <f>'Saisie initiale'!C34</f>
        <v>0</v>
      </c>
      <c r="D34" s="298"/>
      <c r="E34" s="192">
        <f>'Saisie initiale'!D34</f>
        <v>0</v>
      </c>
      <c r="F34" s="192">
        <f>'Saisie initiale'!E34</f>
        <v>0</v>
      </c>
      <c r="G34" s="192">
        <f>'Saisie initiale'!F34</f>
        <v>0</v>
      </c>
      <c r="H34" s="76"/>
      <c r="I34" s="267">
        <f>'Saisie SSSM'!K34</f>
        <v>0</v>
      </c>
      <c r="J34" s="267">
        <f>'Saisie SSSM'!L34</f>
        <v>0</v>
      </c>
      <c r="K34" s="76"/>
      <c r="L34" s="143" t="str">
        <f ca="1">IF(M34="","",'Saisie initiale'!H34)</f>
        <v/>
      </c>
      <c r="M34" s="53" t="str">
        <f ca="1">'Saisie initiale'!I34</f>
        <v/>
      </c>
      <c r="N34" s="55"/>
      <c r="O34" s="283" t="str">
        <f>IF(ISBLANK('Saisie initiale'!T34),"",'Saisie initiale'!T34)</f>
        <v/>
      </c>
      <c r="P34" s="283" t="str">
        <f>IF(ISBLANK('Saisie initiale'!V34),"",'Saisie initiale'!V34)</f>
        <v/>
      </c>
      <c r="Q34" s="283" t="str">
        <f>IF(ISBLANK('Saisie initiale'!W34),"",'Saisie initiale'!W34)</f>
        <v/>
      </c>
      <c r="R34" s="283" t="str">
        <f>IF(ISBLANK('Saisie CTAE'!I34),"",'Saisie CTAE'!I34)</f>
        <v/>
      </c>
      <c r="S34" s="9"/>
      <c r="T34" s="9"/>
      <c r="U34" s="9"/>
      <c r="V34" s="9"/>
      <c r="W34" s="9"/>
      <c r="X34" s="9"/>
      <c r="Y34" s="9"/>
    </row>
    <row r="35" spans="1:25" ht="15.75" x14ac:dyDescent="0.2">
      <c r="A35" s="51">
        <f>'Saisie initiale'!A35</f>
        <v>0</v>
      </c>
      <c r="B35" s="192">
        <f>'Saisie initiale'!B35</f>
        <v>0</v>
      </c>
      <c r="C35" s="192">
        <f>'Saisie initiale'!C35</f>
        <v>0</v>
      </c>
      <c r="D35" s="298"/>
      <c r="E35" s="192">
        <f>'Saisie initiale'!D35</f>
        <v>0</v>
      </c>
      <c r="F35" s="192">
        <f>'Saisie initiale'!E35</f>
        <v>0</v>
      </c>
      <c r="G35" s="192">
        <f>'Saisie initiale'!F35</f>
        <v>0</v>
      </c>
      <c r="H35" s="76"/>
      <c r="I35" s="267">
        <f>'Saisie SSSM'!K35</f>
        <v>0</v>
      </c>
      <c r="J35" s="267">
        <f>'Saisie SSSM'!L35</f>
        <v>0</v>
      </c>
      <c r="K35" s="76"/>
      <c r="L35" s="143" t="str">
        <f ca="1">IF(M35="","",'Saisie initiale'!H35)</f>
        <v/>
      </c>
      <c r="M35" s="53" t="str">
        <f ca="1">'Saisie initiale'!I35</f>
        <v/>
      </c>
      <c r="N35" s="55"/>
      <c r="O35" s="283" t="str">
        <f>IF(ISBLANK('Saisie initiale'!T35),"",'Saisie initiale'!T35)</f>
        <v/>
      </c>
      <c r="P35" s="283" t="str">
        <f>IF(ISBLANK('Saisie initiale'!V35),"",'Saisie initiale'!V35)</f>
        <v/>
      </c>
      <c r="Q35" s="283" t="str">
        <f>IF(ISBLANK('Saisie initiale'!W35),"",'Saisie initiale'!W35)</f>
        <v/>
      </c>
      <c r="R35" s="283" t="str">
        <f>IF(ISBLANK('Saisie CTAE'!I35),"",'Saisie CTAE'!I35)</f>
        <v/>
      </c>
      <c r="S35" s="9"/>
      <c r="T35" s="9"/>
      <c r="U35" s="9"/>
      <c r="V35" s="9"/>
      <c r="W35" s="9"/>
      <c r="X35" s="9"/>
      <c r="Y35" s="9"/>
    </row>
    <row r="36" spans="1:25" ht="15.75" x14ac:dyDescent="0.2">
      <c r="A36" s="51">
        <f>'Saisie initiale'!A36</f>
        <v>0</v>
      </c>
      <c r="B36" s="192">
        <f>'Saisie initiale'!B36</f>
        <v>0</v>
      </c>
      <c r="C36" s="192">
        <f>'Saisie initiale'!C36</f>
        <v>0</v>
      </c>
      <c r="D36" s="298"/>
      <c r="E36" s="192">
        <f>'Saisie initiale'!D36</f>
        <v>0</v>
      </c>
      <c r="F36" s="192">
        <f>'Saisie initiale'!E36</f>
        <v>0</v>
      </c>
      <c r="G36" s="192">
        <f>'Saisie initiale'!F36</f>
        <v>0</v>
      </c>
      <c r="H36" s="76"/>
      <c r="I36" s="267">
        <f>'Saisie SSSM'!K36</f>
        <v>0</v>
      </c>
      <c r="J36" s="267">
        <f>'Saisie SSSM'!L36</f>
        <v>0</v>
      </c>
      <c r="K36" s="76"/>
      <c r="L36" s="143" t="str">
        <f ca="1">IF(M36="","",'Saisie initiale'!H36)</f>
        <v/>
      </c>
      <c r="M36" s="53" t="str">
        <f ca="1">'Saisie initiale'!I36</f>
        <v/>
      </c>
      <c r="N36" s="55"/>
      <c r="O36" s="283" t="str">
        <f>IF(ISBLANK('Saisie initiale'!T36),"",'Saisie initiale'!T36)</f>
        <v/>
      </c>
      <c r="P36" s="283" t="str">
        <f>IF(ISBLANK('Saisie initiale'!V36),"",'Saisie initiale'!V36)</f>
        <v/>
      </c>
      <c r="Q36" s="283" t="str">
        <f>IF(ISBLANK('Saisie initiale'!W36),"",'Saisie initiale'!W36)</f>
        <v/>
      </c>
      <c r="R36" s="283" t="str">
        <f>IF(ISBLANK('Saisie CTAE'!I36),"",'Saisie CTAE'!I36)</f>
        <v/>
      </c>
      <c r="S36" s="9"/>
      <c r="T36" s="9"/>
      <c r="U36" s="9"/>
      <c r="V36" s="9"/>
      <c r="W36" s="9"/>
      <c r="X36" s="9"/>
      <c r="Y36" s="9"/>
    </row>
    <row r="37" spans="1:25" ht="15.75" x14ac:dyDescent="0.2">
      <c r="A37" s="51">
        <f>'Saisie initiale'!A37</f>
        <v>0</v>
      </c>
      <c r="B37" s="192">
        <f>'Saisie initiale'!B37</f>
        <v>0</v>
      </c>
      <c r="C37" s="192">
        <f>'Saisie initiale'!C37</f>
        <v>0</v>
      </c>
      <c r="D37" s="298"/>
      <c r="E37" s="192">
        <f>'Saisie initiale'!D37</f>
        <v>0</v>
      </c>
      <c r="F37" s="192">
        <f>'Saisie initiale'!E37</f>
        <v>0</v>
      </c>
      <c r="G37" s="192">
        <f>'Saisie initiale'!F37</f>
        <v>0</v>
      </c>
      <c r="H37" s="76"/>
      <c r="I37" s="267">
        <f>'Saisie SSSM'!K37</f>
        <v>0</v>
      </c>
      <c r="J37" s="267">
        <f>'Saisie SSSM'!L37</f>
        <v>0</v>
      </c>
      <c r="K37" s="76"/>
      <c r="L37" s="143" t="str">
        <f ca="1">IF(M37="","",'Saisie initiale'!H37)</f>
        <v/>
      </c>
      <c r="M37" s="53" t="str">
        <f ca="1">'Saisie initiale'!I37</f>
        <v/>
      </c>
      <c r="N37" s="55"/>
      <c r="O37" s="283" t="str">
        <f>IF(ISBLANK('Saisie initiale'!T37),"",'Saisie initiale'!T37)</f>
        <v/>
      </c>
      <c r="P37" s="283" t="str">
        <f>IF(ISBLANK('Saisie initiale'!V37),"",'Saisie initiale'!V37)</f>
        <v/>
      </c>
      <c r="Q37" s="283" t="str">
        <f>IF(ISBLANK('Saisie initiale'!W37),"",'Saisie initiale'!W37)</f>
        <v/>
      </c>
      <c r="R37" s="283" t="str">
        <f>IF(ISBLANK('Saisie CTAE'!I37),"",'Saisie CTAE'!I37)</f>
        <v/>
      </c>
      <c r="S37" s="9"/>
      <c r="T37" s="9"/>
      <c r="U37" s="9"/>
      <c r="V37" s="9"/>
      <c r="W37" s="9"/>
      <c r="X37" s="9"/>
      <c r="Y37" s="9"/>
    </row>
    <row r="38" spans="1:25" ht="15.75" x14ac:dyDescent="0.2">
      <c r="A38" s="51">
        <f>'Saisie initiale'!A38</f>
        <v>0</v>
      </c>
      <c r="B38" s="192">
        <f>'Saisie initiale'!B38</f>
        <v>0</v>
      </c>
      <c r="C38" s="192">
        <f>'Saisie initiale'!C38</f>
        <v>0</v>
      </c>
      <c r="D38" s="298"/>
      <c r="E38" s="192">
        <f>'Saisie initiale'!D38</f>
        <v>0</v>
      </c>
      <c r="F38" s="192">
        <f>'Saisie initiale'!E38</f>
        <v>0</v>
      </c>
      <c r="G38" s="192">
        <f>'Saisie initiale'!F38</f>
        <v>0</v>
      </c>
      <c r="H38" s="76"/>
      <c r="I38" s="267">
        <f>'Saisie SSSM'!K38</f>
        <v>0</v>
      </c>
      <c r="J38" s="267">
        <f>'Saisie SSSM'!L38</f>
        <v>0</v>
      </c>
      <c r="K38" s="76"/>
      <c r="L38" s="143" t="str">
        <f ca="1">IF(M38="","",'Saisie initiale'!H38)</f>
        <v/>
      </c>
      <c r="M38" s="53" t="str">
        <f ca="1">'Saisie initiale'!I38</f>
        <v/>
      </c>
      <c r="N38" s="55"/>
      <c r="O38" s="283" t="str">
        <f>IF(ISBLANK('Saisie initiale'!T38),"",'Saisie initiale'!T38)</f>
        <v/>
      </c>
      <c r="P38" s="283" t="str">
        <f>IF(ISBLANK('Saisie initiale'!V38),"",'Saisie initiale'!V38)</f>
        <v/>
      </c>
      <c r="Q38" s="283" t="str">
        <f>IF(ISBLANK('Saisie initiale'!W38),"",'Saisie initiale'!W38)</f>
        <v/>
      </c>
      <c r="R38" s="283" t="str">
        <f>IF(ISBLANK('Saisie CTAE'!I38),"",'Saisie CTAE'!I38)</f>
        <v/>
      </c>
      <c r="S38" s="9"/>
      <c r="T38" s="9"/>
      <c r="U38" s="9"/>
      <c r="V38" s="9"/>
      <c r="W38" s="9"/>
      <c r="X38" s="9"/>
      <c r="Y38" s="9"/>
    </row>
    <row r="39" spans="1:25" ht="15.75" x14ac:dyDescent="0.2">
      <c r="A39" s="51">
        <f>'Saisie initiale'!A39</f>
        <v>0</v>
      </c>
      <c r="B39" s="192">
        <f>'Saisie initiale'!B39</f>
        <v>0</v>
      </c>
      <c r="C39" s="192">
        <f>'Saisie initiale'!C39</f>
        <v>0</v>
      </c>
      <c r="D39" s="298"/>
      <c r="E39" s="192">
        <f>'Saisie initiale'!D39</f>
        <v>0</v>
      </c>
      <c r="F39" s="192">
        <f>'Saisie initiale'!E39</f>
        <v>0</v>
      </c>
      <c r="G39" s="192">
        <f>'Saisie initiale'!F39</f>
        <v>0</v>
      </c>
      <c r="H39" s="76"/>
      <c r="I39" s="267">
        <f>'Saisie SSSM'!K39</f>
        <v>0</v>
      </c>
      <c r="J39" s="267">
        <f>'Saisie SSSM'!L39</f>
        <v>0</v>
      </c>
      <c r="K39" s="76"/>
      <c r="L39" s="143" t="str">
        <f ca="1">IF(M39="","",'Saisie initiale'!H39)</f>
        <v/>
      </c>
      <c r="M39" s="53" t="str">
        <f ca="1">'Saisie initiale'!I39</f>
        <v/>
      </c>
      <c r="N39" s="55"/>
      <c r="O39" s="283" t="str">
        <f>IF(ISBLANK('Saisie initiale'!T39),"",'Saisie initiale'!T39)</f>
        <v/>
      </c>
      <c r="P39" s="283" t="str">
        <f>IF(ISBLANK('Saisie initiale'!V39),"",'Saisie initiale'!V39)</f>
        <v/>
      </c>
      <c r="Q39" s="283" t="str">
        <f>IF(ISBLANK('Saisie initiale'!W39),"",'Saisie initiale'!W39)</f>
        <v/>
      </c>
      <c r="R39" s="283" t="str">
        <f>IF(ISBLANK('Saisie CTAE'!I39),"",'Saisie CTAE'!I39)</f>
        <v/>
      </c>
      <c r="S39" s="9"/>
      <c r="T39" s="9"/>
      <c r="U39" s="9"/>
      <c r="V39" s="9"/>
      <c r="W39" s="9"/>
      <c r="X39" s="9"/>
      <c r="Y39" s="9"/>
    </row>
    <row r="40" spans="1:25" ht="15.75" x14ac:dyDescent="0.2">
      <c r="A40" s="51">
        <f>'Saisie initiale'!A40</f>
        <v>0</v>
      </c>
      <c r="B40" s="192">
        <f>'Saisie initiale'!B40</f>
        <v>0</v>
      </c>
      <c r="C40" s="192">
        <f>'Saisie initiale'!C40</f>
        <v>0</v>
      </c>
      <c r="D40" s="298"/>
      <c r="E40" s="192">
        <f>'Saisie initiale'!D40</f>
        <v>0</v>
      </c>
      <c r="F40" s="192">
        <f>'Saisie initiale'!E40</f>
        <v>0</v>
      </c>
      <c r="G40" s="192">
        <f>'Saisie initiale'!F40</f>
        <v>0</v>
      </c>
      <c r="H40" s="76"/>
      <c r="I40" s="267">
        <f>'Saisie SSSM'!K40</f>
        <v>0</v>
      </c>
      <c r="J40" s="267">
        <f>'Saisie SSSM'!L40</f>
        <v>0</v>
      </c>
      <c r="K40" s="76"/>
      <c r="L40" s="143" t="str">
        <f ca="1">IF(M40="","",'Saisie initiale'!H40)</f>
        <v/>
      </c>
      <c r="M40" s="53" t="str">
        <f ca="1">'Saisie initiale'!I40</f>
        <v/>
      </c>
      <c r="N40" s="55"/>
      <c r="O40" s="283" t="str">
        <f>IF(ISBLANK('Saisie initiale'!T40),"",'Saisie initiale'!T40)</f>
        <v/>
      </c>
      <c r="P40" s="283" t="str">
        <f>IF(ISBLANK('Saisie initiale'!V40),"",'Saisie initiale'!V40)</f>
        <v/>
      </c>
      <c r="Q40" s="283" t="str">
        <f>IF(ISBLANK('Saisie initiale'!W40),"",'Saisie initiale'!W40)</f>
        <v/>
      </c>
      <c r="R40" s="283" t="str">
        <f>IF(ISBLANK('Saisie CTAE'!I40),"",'Saisie CTAE'!I40)</f>
        <v/>
      </c>
      <c r="S40" s="9"/>
      <c r="T40" s="9"/>
      <c r="U40" s="9"/>
      <c r="V40" s="9"/>
      <c r="W40" s="9"/>
      <c r="X40" s="9"/>
      <c r="Y40" s="9"/>
    </row>
    <row r="41" spans="1:25" ht="15.75" x14ac:dyDescent="0.2">
      <c r="A41" s="51">
        <f>'Saisie initiale'!A41</f>
        <v>0</v>
      </c>
      <c r="B41" s="192">
        <f>'Saisie initiale'!B41</f>
        <v>0</v>
      </c>
      <c r="C41" s="192">
        <f>'Saisie initiale'!C41</f>
        <v>0</v>
      </c>
      <c r="D41" s="298"/>
      <c r="E41" s="192">
        <f>'Saisie initiale'!D41</f>
        <v>0</v>
      </c>
      <c r="F41" s="192">
        <f>'Saisie initiale'!E41</f>
        <v>0</v>
      </c>
      <c r="G41" s="192">
        <f>'Saisie initiale'!F41</f>
        <v>0</v>
      </c>
      <c r="H41" s="76"/>
      <c r="I41" s="267">
        <f>'Saisie SSSM'!K41</f>
        <v>0</v>
      </c>
      <c r="J41" s="267">
        <f>'Saisie SSSM'!L41</f>
        <v>0</v>
      </c>
      <c r="K41" s="76"/>
      <c r="L41" s="143" t="str">
        <f ca="1">IF(M41="","",'Saisie initiale'!H41)</f>
        <v/>
      </c>
      <c r="M41" s="53" t="str">
        <f ca="1">'Saisie initiale'!I41</f>
        <v/>
      </c>
      <c r="N41" s="55"/>
      <c r="O41" s="283" t="str">
        <f>IF(ISBLANK('Saisie initiale'!T41),"",'Saisie initiale'!T41)</f>
        <v/>
      </c>
      <c r="P41" s="283" t="str">
        <f>IF(ISBLANK('Saisie initiale'!V41),"",'Saisie initiale'!V41)</f>
        <v/>
      </c>
      <c r="Q41" s="283" t="str">
        <f>IF(ISBLANK('Saisie initiale'!W41),"",'Saisie initiale'!W41)</f>
        <v/>
      </c>
      <c r="R41" s="283" t="str">
        <f>IF(ISBLANK('Saisie CTAE'!I41),"",'Saisie CTAE'!I41)</f>
        <v/>
      </c>
      <c r="S41" s="9"/>
      <c r="T41" s="9"/>
      <c r="U41" s="9"/>
      <c r="V41" s="9"/>
      <c r="W41" s="9"/>
      <c r="X41" s="9"/>
      <c r="Y41" s="9"/>
    </row>
    <row r="42" spans="1:25" ht="15.75" x14ac:dyDescent="0.2">
      <c r="A42" s="51">
        <f>'Saisie initiale'!A42</f>
        <v>0</v>
      </c>
      <c r="B42" s="192">
        <f>'Saisie initiale'!B42</f>
        <v>0</v>
      </c>
      <c r="C42" s="192">
        <f>'Saisie initiale'!C42</f>
        <v>0</v>
      </c>
      <c r="D42" s="298"/>
      <c r="E42" s="192">
        <f>'Saisie initiale'!D42</f>
        <v>0</v>
      </c>
      <c r="F42" s="192">
        <f>'Saisie initiale'!E42</f>
        <v>0</v>
      </c>
      <c r="G42" s="192">
        <f>'Saisie initiale'!F42</f>
        <v>0</v>
      </c>
      <c r="H42" s="76"/>
      <c r="I42" s="267">
        <f>'Saisie SSSM'!K42</f>
        <v>0</v>
      </c>
      <c r="J42" s="267">
        <f>'Saisie SSSM'!L42</f>
        <v>0</v>
      </c>
      <c r="K42" s="76"/>
      <c r="L42" s="143" t="str">
        <f ca="1">IF(M42="","",'Saisie initiale'!H42)</f>
        <v/>
      </c>
      <c r="M42" s="53" t="str">
        <f ca="1">'Saisie initiale'!I42</f>
        <v/>
      </c>
      <c r="N42" s="55"/>
      <c r="O42" s="283" t="str">
        <f>IF(ISBLANK('Saisie initiale'!T42),"",'Saisie initiale'!T42)</f>
        <v/>
      </c>
      <c r="P42" s="283" t="str">
        <f>IF(ISBLANK('Saisie initiale'!V42),"",'Saisie initiale'!V42)</f>
        <v/>
      </c>
      <c r="Q42" s="283" t="str">
        <f>IF(ISBLANK('Saisie initiale'!W42),"",'Saisie initiale'!W42)</f>
        <v/>
      </c>
      <c r="R42" s="283" t="str">
        <f>IF(ISBLANK('Saisie CTAE'!I42),"",'Saisie CTAE'!I42)</f>
        <v/>
      </c>
      <c r="S42" s="9"/>
      <c r="T42" s="9"/>
      <c r="U42" s="9"/>
      <c r="V42" s="9"/>
      <c r="W42" s="9"/>
      <c r="X42" s="9"/>
      <c r="Y42" s="9"/>
    </row>
    <row r="43" spans="1:25" ht="15.75" x14ac:dyDescent="0.2">
      <c r="A43" s="51">
        <f>'Saisie initiale'!A43</f>
        <v>0</v>
      </c>
      <c r="B43" s="192">
        <f>'Saisie initiale'!B43</f>
        <v>0</v>
      </c>
      <c r="C43" s="192">
        <f>'Saisie initiale'!C43</f>
        <v>0</v>
      </c>
      <c r="D43" s="298"/>
      <c r="E43" s="192">
        <f>'Saisie initiale'!D43</f>
        <v>0</v>
      </c>
      <c r="F43" s="192">
        <f>'Saisie initiale'!E43</f>
        <v>0</v>
      </c>
      <c r="G43" s="192">
        <f>'Saisie initiale'!F43</f>
        <v>0</v>
      </c>
      <c r="H43" s="76"/>
      <c r="I43" s="267">
        <f>'Saisie SSSM'!K43</f>
        <v>0</v>
      </c>
      <c r="J43" s="267">
        <f>'Saisie SSSM'!L43</f>
        <v>0</v>
      </c>
      <c r="K43" s="76"/>
      <c r="L43" s="143" t="str">
        <f ca="1">IF(M43="","",'Saisie initiale'!H43)</f>
        <v/>
      </c>
      <c r="M43" s="53" t="str">
        <f ca="1">'Saisie initiale'!I43</f>
        <v/>
      </c>
      <c r="N43" s="55"/>
      <c r="O43" s="283" t="str">
        <f>IF(ISBLANK('Saisie initiale'!T43),"",'Saisie initiale'!T43)</f>
        <v/>
      </c>
      <c r="P43" s="283" t="str">
        <f>IF(ISBLANK('Saisie initiale'!V43),"",'Saisie initiale'!V43)</f>
        <v/>
      </c>
      <c r="Q43" s="283" t="str">
        <f>IF(ISBLANK('Saisie initiale'!W43),"",'Saisie initiale'!W43)</f>
        <v/>
      </c>
      <c r="R43" s="283" t="str">
        <f>IF(ISBLANK('Saisie CTAE'!I43),"",'Saisie CTAE'!I43)</f>
        <v/>
      </c>
      <c r="S43" s="9"/>
      <c r="T43" s="9"/>
      <c r="U43" s="9"/>
      <c r="V43" s="9"/>
      <c r="W43" s="9"/>
      <c r="X43" s="9"/>
      <c r="Y43" s="9"/>
    </row>
    <row r="44" spans="1:25" ht="15.75" x14ac:dyDescent="0.2">
      <c r="A44" s="51">
        <f>'Saisie initiale'!A44</f>
        <v>0</v>
      </c>
      <c r="B44" s="192">
        <f>'Saisie initiale'!B44</f>
        <v>0</v>
      </c>
      <c r="C44" s="192">
        <f>'Saisie initiale'!C44</f>
        <v>0</v>
      </c>
      <c r="D44" s="298"/>
      <c r="E44" s="192">
        <f>'Saisie initiale'!D44</f>
        <v>0</v>
      </c>
      <c r="F44" s="192">
        <f>'Saisie initiale'!E44</f>
        <v>0</v>
      </c>
      <c r="G44" s="192">
        <f>'Saisie initiale'!F44</f>
        <v>0</v>
      </c>
      <c r="H44" s="76"/>
      <c r="I44" s="267">
        <f>'Saisie SSSM'!K44</f>
        <v>0</v>
      </c>
      <c r="J44" s="267">
        <f>'Saisie SSSM'!L44</f>
        <v>0</v>
      </c>
      <c r="K44" s="76"/>
      <c r="L44" s="143" t="str">
        <f ca="1">IF(M44="","",'Saisie initiale'!H44)</f>
        <v/>
      </c>
      <c r="M44" s="53" t="str">
        <f ca="1">'Saisie initiale'!I44</f>
        <v/>
      </c>
      <c r="N44" s="55"/>
      <c r="O44" s="283" t="str">
        <f>IF(ISBLANK('Saisie initiale'!T44),"",'Saisie initiale'!T44)</f>
        <v/>
      </c>
      <c r="P44" s="283" t="str">
        <f>IF(ISBLANK('Saisie initiale'!V44),"",'Saisie initiale'!V44)</f>
        <v/>
      </c>
      <c r="Q44" s="283" t="str">
        <f>IF(ISBLANK('Saisie initiale'!W44),"",'Saisie initiale'!W44)</f>
        <v/>
      </c>
      <c r="R44" s="283" t="str">
        <f>IF(ISBLANK('Saisie CTAE'!I44),"",'Saisie CTAE'!I44)</f>
        <v/>
      </c>
      <c r="S44" s="9"/>
      <c r="T44" s="9"/>
      <c r="U44" s="9"/>
      <c r="V44" s="9"/>
      <c r="W44" s="9"/>
      <c r="X44" s="9"/>
      <c r="Y44" s="9"/>
    </row>
    <row r="45" spans="1:25" ht="15.75" x14ac:dyDescent="0.2">
      <c r="A45" s="51">
        <f>'Saisie initiale'!A45</f>
        <v>0</v>
      </c>
      <c r="B45" s="192">
        <f>'Saisie initiale'!B45</f>
        <v>0</v>
      </c>
      <c r="C45" s="192">
        <f>'Saisie initiale'!C45</f>
        <v>0</v>
      </c>
      <c r="D45" s="298"/>
      <c r="E45" s="192">
        <f>'Saisie initiale'!D45</f>
        <v>0</v>
      </c>
      <c r="F45" s="192">
        <f>'Saisie initiale'!E45</f>
        <v>0</v>
      </c>
      <c r="G45" s="192">
        <f>'Saisie initiale'!F45</f>
        <v>0</v>
      </c>
      <c r="H45" s="76"/>
      <c r="I45" s="267">
        <f>'Saisie SSSM'!K45</f>
        <v>0</v>
      </c>
      <c r="J45" s="267">
        <f>'Saisie SSSM'!L45</f>
        <v>0</v>
      </c>
      <c r="K45" s="76"/>
      <c r="L45" s="143" t="str">
        <f ca="1">IF(M45="","",'Saisie initiale'!H45)</f>
        <v/>
      </c>
      <c r="M45" s="53" t="str">
        <f ca="1">'Saisie initiale'!I45</f>
        <v/>
      </c>
      <c r="N45" s="55"/>
      <c r="O45" s="283" t="str">
        <f>IF(ISBLANK('Saisie initiale'!T45),"",'Saisie initiale'!T45)</f>
        <v/>
      </c>
      <c r="P45" s="283" t="str">
        <f>IF(ISBLANK('Saisie initiale'!V45),"",'Saisie initiale'!V45)</f>
        <v/>
      </c>
      <c r="Q45" s="283" t="str">
        <f>IF(ISBLANK('Saisie initiale'!W45),"",'Saisie initiale'!W45)</f>
        <v/>
      </c>
      <c r="R45" s="283" t="str">
        <f>IF(ISBLANK('Saisie CTAE'!I45),"",'Saisie CTAE'!I45)</f>
        <v/>
      </c>
      <c r="S45" s="9"/>
      <c r="T45" s="9"/>
      <c r="U45" s="9"/>
      <c r="V45" s="9"/>
      <c r="W45" s="9"/>
      <c r="X45" s="9"/>
      <c r="Y45" s="9"/>
    </row>
    <row r="46" spans="1:25" ht="15.75" x14ac:dyDescent="0.2">
      <c r="A46" s="51">
        <f>'Saisie initiale'!A46</f>
        <v>0</v>
      </c>
      <c r="B46" s="192">
        <f>'Saisie initiale'!B46</f>
        <v>0</v>
      </c>
      <c r="C46" s="192">
        <f>'Saisie initiale'!C46</f>
        <v>0</v>
      </c>
      <c r="D46" s="298"/>
      <c r="E46" s="192">
        <f>'Saisie initiale'!D46</f>
        <v>0</v>
      </c>
      <c r="F46" s="192">
        <f>'Saisie initiale'!E46</f>
        <v>0</v>
      </c>
      <c r="G46" s="267">
        <f>'Saisie initiale'!F46</f>
        <v>0</v>
      </c>
      <c r="H46" s="76"/>
      <c r="I46" s="267">
        <f>'Saisie SSSM'!K46</f>
        <v>0</v>
      </c>
      <c r="J46" s="267">
        <f>'Saisie SSSM'!L46</f>
        <v>0</v>
      </c>
      <c r="K46" s="76"/>
      <c r="L46" s="143" t="str">
        <f ca="1">IF(M46="","",'Saisie initiale'!H46)</f>
        <v/>
      </c>
      <c r="M46" s="53" t="str">
        <f ca="1">'Saisie initiale'!I46</f>
        <v/>
      </c>
      <c r="N46" s="55"/>
      <c r="O46" s="283" t="str">
        <f>IF(ISBLANK('Saisie initiale'!T46),"",'Saisie initiale'!T46)</f>
        <v/>
      </c>
      <c r="P46" s="283" t="str">
        <f>IF(ISBLANK('Saisie initiale'!V46),"",'Saisie initiale'!V46)</f>
        <v/>
      </c>
      <c r="Q46" s="283" t="str">
        <f>IF(ISBLANK('Saisie initiale'!W46),"",'Saisie initiale'!W46)</f>
        <v/>
      </c>
      <c r="R46" s="283" t="str">
        <f>IF(ISBLANK('Saisie CTAE'!I46),"",'Saisie CTAE'!I46)</f>
        <v/>
      </c>
      <c r="S46" s="9"/>
      <c r="T46" s="9"/>
      <c r="U46" s="9"/>
      <c r="V46" s="9"/>
      <c r="W46" s="9"/>
      <c r="X46" s="9"/>
      <c r="Y46" s="9"/>
    </row>
    <row r="47" spans="1:25" ht="15.75" x14ac:dyDescent="0.2">
      <c r="A47" s="51">
        <f>'Saisie initiale'!A47</f>
        <v>0</v>
      </c>
      <c r="B47" s="192">
        <f>'Saisie initiale'!B47</f>
        <v>0</v>
      </c>
      <c r="C47" s="192">
        <f>'Saisie initiale'!C47</f>
        <v>0</v>
      </c>
      <c r="D47" s="298"/>
      <c r="E47" s="192">
        <f>'Saisie initiale'!D47</f>
        <v>0</v>
      </c>
      <c r="F47" s="192">
        <f>'Saisie initiale'!E47</f>
        <v>0</v>
      </c>
      <c r="G47" s="267">
        <f>'Saisie initiale'!F47</f>
        <v>0</v>
      </c>
      <c r="H47" s="76"/>
      <c r="I47" s="267">
        <f>'Saisie SSSM'!K47</f>
        <v>0</v>
      </c>
      <c r="J47" s="267">
        <f>'Saisie SSSM'!L47</f>
        <v>0</v>
      </c>
      <c r="K47" s="76"/>
      <c r="L47" s="143" t="str">
        <f ca="1">IF(M47="","",'Saisie initiale'!H47)</f>
        <v/>
      </c>
      <c r="M47" s="53" t="str">
        <f ca="1">'Saisie initiale'!I47</f>
        <v/>
      </c>
      <c r="N47" s="55"/>
      <c r="O47" s="283" t="str">
        <f>IF(ISBLANK('Saisie initiale'!T47),"",'Saisie initiale'!T47)</f>
        <v/>
      </c>
      <c r="P47" s="283" t="str">
        <f>IF(ISBLANK('Saisie initiale'!V47),"",'Saisie initiale'!V47)</f>
        <v/>
      </c>
      <c r="Q47" s="283" t="str">
        <f>IF(ISBLANK('Saisie initiale'!W47),"",'Saisie initiale'!W47)</f>
        <v/>
      </c>
      <c r="R47" s="283" t="str">
        <f>IF(ISBLANK('Saisie CTAE'!I47),"",'Saisie CTAE'!I47)</f>
        <v/>
      </c>
      <c r="S47" s="9"/>
      <c r="T47" s="9"/>
      <c r="U47" s="9"/>
      <c r="V47" s="9"/>
      <c r="W47" s="9"/>
      <c r="X47" s="9"/>
      <c r="Y47" s="9"/>
    </row>
    <row r="48" spans="1:25" ht="15.75" x14ac:dyDescent="0.2">
      <c r="A48" s="51">
        <f>'Saisie initiale'!A48</f>
        <v>0</v>
      </c>
      <c r="B48" s="192">
        <f>'Saisie initiale'!B48</f>
        <v>0</v>
      </c>
      <c r="C48" s="192">
        <f>'Saisie initiale'!C48</f>
        <v>0</v>
      </c>
      <c r="D48" s="298"/>
      <c r="E48" s="192">
        <f>'Saisie initiale'!D48</f>
        <v>0</v>
      </c>
      <c r="F48" s="192">
        <f>'Saisie initiale'!E48</f>
        <v>0</v>
      </c>
      <c r="G48" s="267">
        <f>'Saisie initiale'!F48</f>
        <v>0</v>
      </c>
      <c r="H48" s="76"/>
      <c r="I48" s="267">
        <f>'Saisie SSSM'!K48</f>
        <v>0</v>
      </c>
      <c r="J48" s="267">
        <f>'Saisie SSSM'!L48</f>
        <v>0</v>
      </c>
      <c r="K48" s="76"/>
      <c r="L48" s="143" t="str">
        <f ca="1">IF(M48="","",'Saisie initiale'!H48)</f>
        <v/>
      </c>
      <c r="M48" s="53" t="str">
        <f ca="1">'Saisie initiale'!I48</f>
        <v/>
      </c>
      <c r="N48" s="55"/>
      <c r="O48" s="283" t="str">
        <f>IF(ISBLANK('Saisie initiale'!T48),"",'Saisie initiale'!T48)</f>
        <v/>
      </c>
      <c r="P48" s="283" t="str">
        <f>IF(ISBLANK('Saisie initiale'!V48),"",'Saisie initiale'!V48)</f>
        <v/>
      </c>
      <c r="Q48" s="283" t="str">
        <f>IF(ISBLANK('Saisie initiale'!W48),"",'Saisie initiale'!W48)</f>
        <v/>
      </c>
      <c r="R48" s="283" t="str">
        <f>IF(ISBLANK('Saisie CTAE'!I48),"",'Saisie CTAE'!I48)</f>
        <v/>
      </c>
      <c r="S48" s="9"/>
      <c r="T48" s="9"/>
      <c r="U48" s="9"/>
      <c r="V48" s="9"/>
      <c r="W48" s="9"/>
      <c r="X48" s="9"/>
      <c r="Y48" s="9"/>
    </row>
    <row r="49" spans="1:25" ht="15.75" x14ac:dyDescent="0.2">
      <c r="A49" s="51">
        <f>'Saisie initiale'!A49</f>
        <v>0</v>
      </c>
      <c r="B49" s="192">
        <f>'Saisie initiale'!B49</f>
        <v>0</v>
      </c>
      <c r="C49" s="192">
        <f>'Saisie initiale'!C49</f>
        <v>0</v>
      </c>
      <c r="D49" s="298"/>
      <c r="E49" s="192">
        <f>'Saisie initiale'!D49</f>
        <v>0</v>
      </c>
      <c r="F49" s="192">
        <f>'Saisie initiale'!E49</f>
        <v>0</v>
      </c>
      <c r="G49" s="267">
        <f>'Saisie initiale'!F49</f>
        <v>0</v>
      </c>
      <c r="H49" s="76"/>
      <c r="I49" s="267">
        <f>'Saisie SSSM'!K49</f>
        <v>0</v>
      </c>
      <c r="J49" s="267">
        <f>'Saisie SSSM'!L49</f>
        <v>0</v>
      </c>
      <c r="K49" s="76"/>
      <c r="L49" s="143" t="str">
        <f ca="1">IF(M49="","",'Saisie initiale'!H49)</f>
        <v/>
      </c>
      <c r="M49" s="53" t="str">
        <f ca="1">'Saisie initiale'!I49</f>
        <v/>
      </c>
      <c r="N49" s="55"/>
      <c r="O49" s="283" t="str">
        <f>IF(ISBLANK('Saisie initiale'!T49),"",'Saisie initiale'!T49)</f>
        <v/>
      </c>
      <c r="P49" s="283" t="str">
        <f>IF(ISBLANK('Saisie initiale'!V49),"",'Saisie initiale'!V49)</f>
        <v/>
      </c>
      <c r="Q49" s="283" t="str">
        <f>IF(ISBLANK('Saisie initiale'!W49),"",'Saisie initiale'!W49)</f>
        <v/>
      </c>
      <c r="R49" s="283" t="str">
        <f>IF(ISBLANK('Saisie CTAE'!I49),"",'Saisie CTAE'!I49)</f>
        <v/>
      </c>
      <c r="S49" s="9"/>
      <c r="T49" s="9"/>
      <c r="U49" s="9"/>
      <c r="V49" s="9"/>
      <c r="W49" s="9"/>
      <c r="X49" s="9"/>
      <c r="Y49" s="9"/>
    </row>
    <row r="50" spans="1:25" ht="15.75" x14ac:dyDescent="0.2">
      <c r="A50" s="51">
        <f>'Saisie initiale'!A50</f>
        <v>0</v>
      </c>
      <c r="B50" s="192">
        <f>'Saisie initiale'!B50</f>
        <v>0</v>
      </c>
      <c r="C50" s="192">
        <f>'Saisie initiale'!C50</f>
        <v>0</v>
      </c>
      <c r="D50" s="298"/>
      <c r="E50" s="192">
        <f>'Saisie initiale'!D50</f>
        <v>0</v>
      </c>
      <c r="F50" s="192">
        <f>'Saisie initiale'!E50</f>
        <v>0</v>
      </c>
      <c r="G50" s="267">
        <f>'Saisie initiale'!F50</f>
        <v>0</v>
      </c>
      <c r="H50" s="76"/>
      <c r="I50" s="267">
        <f>'Saisie SSSM'!K50</f>
        <v>0</v>
      </c>
      <c r="J50" s="267">
        <f>'Saisie SSSM'!L50</f>
        <v>0</v>
      </c>
      <c r="K50" s="76"/>
      <c r="L50" s="143" t="str">
        <f ca="1">IF(M50="","",'Saisie initiale'!H50)</f>
        <v/>
      </c>
      <c r="M50" s="53" t="str">
        <f ca="1">'Saisie initiale'!I50</f>
        <v/>
      </c>
      <c r="N50" s="55"/>
      <c r="O50" s="283" t="str">
        <f>IF(ISBLANK('Saisie initiale'!T50),"",'Saisie initiale'!T50)</f>
        <v/>
      </c>
      <c r="P50" s="283" t="str">
        <f>IF(ISBLANK('Saisie initiale'!V50),"",'Saisie initiale'!V50)</f>
        <v/>
      </c>
      <c r="Q50" s="283" t="str">
        <f>IF(ISBLANK('Saisie initiale'!W50),"",'Saisie initiale'!W50)</f>
        <v/>
      </c>
      <c r="R50" s="283" t="str">
        <f>IF(ISBLANK('Saisie CTAE'!I50),"",'Saisie CTAE'!I50)</f>
        <v/>
      </c>
      <c r="S50" s="9"/>
      <c r="T50" s="9"/>
      <c r="U50" s="9"/>
      <c r="V50" s="9"/>
      <c r="W50" s="9"/>
      <c r="X50" s="9"/>
      <c r="Y50" s="9"/>
    </row>
    <row r="51" spans="1:25" ht="15.75" x14ac:dyDescent="0.2">
      <c r="A51" s="51">
        <f>'Saisie initiale'!A51</f>
        <v>0</v>
      </c>
      <c r="B51" s="192">
        <f>'Saisie initiale'!B51</f>
        <v>0</v>
      </c>
      <c r="C51" s="192">
        <f>'Saisie initiale'!C51</f>
        <v>0</v>
      </c>
      <c r="D51" s="298"/>
      <c r="E51" s="192">
        <f>'Saisie initiale'!D51</f>
        <v>0</v>
      </c>
      <c r="F51" s="192">
        <f>'Saisie initiale'!E51</f>
        <v>0</v>
      </c>
      <c r="G51" s="267">
        <f>'Saisie initiale'!F51</f>
        <v>0</v>
      </c>
      <c r="H51" s="76"/>
      <c r="I51" s="267">
        <f>'Saisie SSSM'!K51</f>
        <v>0</v>
      </c>
      <c r="J51" s="267">
        <f>'Saisie SSSM'!L51</f>
        <v>0</v>
      </c>
      <c r="K51" s="76"/>
      <c r="L51" s="143" t="str">
        <f ca="1">IF(M51="","",'Saisie initiale'!H51)</f>
        <v/>
      </c>
      <c r="M51" s="53" t="str">
        <f ca="1">'Saisie initiale'!I51</f>
        <v/>
      </c>
      <c r="N51" s="55"/>
      <c r="O51" s="283" t="str">
        <f>IF(ISBLANK('Saisie initiale'!T51),"",'Saisie initiale'!T51)</f>
        <v/>
      </c>
      <c r="P51" s="283" t="str">
        <f>IF(ISBLANK('Saisie initiale'!V51),"",'Saisie initiale'!V51)</f>
        <v/>
      </c>
      <c r="Q51" s="283" t="str">
        <f>IF(ISBLANK('Saisie initiale'!W51),"",'Saisie initiale'!W51)</f>
        <v/>
      </c>
      <c r="R51" s="283" t="str">
        <f>IF(ISBLANK('Saisie CTAE'!I51),"",'Saisie CTAE'!I51)</f>
        <v/>
      </c>
      <c r="S51" s="9"/>
      <c r="T51" s="9"/>
      <c r="U51" s="9"/>
      <c r="V51" s="9"/>
      <c r="W51" s="9"/>
      <c r="X51" s="9"/>
      <c r="Y51" s="9"/>
    </row>
    <row r="52" spans="1:25" ht="15.75" x14ac:dyDescent="0.2">
      <c r="A52" s="51">
        <f>'Saisie initiale'!A52</f>
        <v>0</v>
      </c>
      <c r="B52" s="192">
        <f>'Saisie initiale'!B52</f>
        <v>0</v>
      </c>
      <c r="C52" s="192">
        <f>'Saisie initiale'!C52</f>
        <v>0</v>
      </c>
      <c r="D52" s="298"/>
      <c r="E52" s="192">
        <f>'Saisie initiale'!D52</f>
        <v>0</v>
      </c>
      <c r="F52" s="192">
        <f>'Saisie initiale'!E52</f>
        <v>0</v>
      </c>
      <c r="G52" s="267">
        <f>'Saisie initiale'!F52</f>
        <v>0</v>
      </c>
      <c r="H52" s="76"/>
      <c r="I52" s="267">
        <f>'Saisie SSSM'!K52</f>
        <v>0</v>
      </c>
      <c r="J52" s="267">
        <f>'Saisie SSSM'!L52</f>
        <v>0</v>
      </c>
      <c r="K52" s="76"/>
      <c r="L52" s="143" t="str">
        <f ca="1">IF(M52="","",'Saisie initiale'!H52)</f>
        <v/>
      </c>
      <c r="M52" s="53" t="str">
        <f ca="1">'Saisie initiale'!I52</f>
        <v/>
      </c>
      <c r="N52" s="55"/>
      <c r="O52" s="283" t="str">
        <f>IF(ISBLANK('Saisie initiale'!T52),"",'Saisie initiale'!T52)</f>
        <v/>
      </c>
      <c r="P52" s="283" t="str">
        <f>IF(ISBLANK('Saisie initiale'!V52),"",'Saisie initiale'!V52)</f>
        <v/>
      </c>
      <c r="Q52" s="283" t="str">
        <f>IF(ISBLANK('Saisie initiale'!W52),"",'Saisie initiale'!W52)</f>
        <v/>
      </c>
      <c r="R52" s="283" t="str">
        <f>IF(ISBLANK('Saisie CTAE'!I52),"",'Saisie CTAE'!I52)</f>
        <v/>
      </c>
      <c r="S52" s="9"/>
      <c r="T52" s="9"/>
      <c r="U52" s="9"/>
      <c r="V52" s="9"/>
      <c r="W52" s="9"/>
      <c r="X52" s="9"/>
      <c r="Y52" s="9"/>
    </row>
    <row r="53" spans="1:25" ht="15.75" x14ac:dyDescent="0.2">
      <c r="A53" s="51">
        <f>'Saisie initiale'!A53</f>
        <v>0</v>
      </c>
      <c r="B53" s="192">
        <f>'Saisie initiale'!B53</f>
        <v>0</v>
      </c>
      <c r="C53" s="192">
        <f>'Saisie initiale'!C53</f>
        <v>0</v>
      </c>
      <c r="D53" s="298"/>
      <c r="E53" s="192">
        <f>'Saisie initiale'!D53</f>
        <v>0</v>
      </c>
      <c r="F53" s="192">
        <f>'Saisie initiale'!E53</f>
        <v>0</v>
      </c>
      <c r="G53" s="267">
        <f>'Saisie initiale'!F53</f>
        <v>0</v>
      </c>
      <c r="H53" s="76"/>
      <c r="I53" s="267">
        <f>'Saisie SSSM'!K53</f>
        <v>0</v>
      </c>
      <c r="J53" s="267">
        <f>'Saisie SSSM'!L53</f>
        <v>0</v>
      </c>
      <c r="K53" s="76"/>
      <c r="L53" s="143" t="str">
        <f ca="1">IF(M53="","",'Saisie initiale'!H53)</f>
        <v/>
      </c>
      <c r="M53" s="53" t="str">
        <f ca="1">'Saisie initiale'!I53</f>
        <v/>
      </c>
      <c r="N53" s="55"/>
      <c r="O53" s="283" t="str">
        <f>IF(ISBLANK('Saisie initiale'!T53),"",'Saisie initiale'!T53)</f>
        <v/>
      </c>
      <c r="P53" s="283" t="str">
        <f>IF(ISBLANK('Saisie initiale'!V53),"",'Saisie initiale'!V53)</f>
        <v/>
      </c>
      <c r="Q53" s="283" t="str">
        <f>IF(ISBLANK('Saisie initiale'!W53),"",'Saisie initiale'!W53)</f>
        <v/>
      </c>
      <c r="R53" s="283" t="str">
        <f>IF(ISBLANK('Saisie CTAE'!I53),"",'Saisie CTAE'!I53)</f>
        <v/>
      </c>
      <c r="S53" s="9"/>
      <c r="T53" s="9"/>
      <c r="U53" s="9"/>
      <c r="V53" s="9"/>
      <c r="W53" s="9"/>
      <c r="X53" s="9"/>
      <c r="Y53" s="9"/>
    </row>
    <row r="54" spans="1:25" ht="15.75" x14ac:dyDescent="0.2">
      <c r="A54" s="51">
        <f>'Saisie initiale'!A54</f>
        <v>0</v>
      </c>
      <c r="B54" s="192">
        <f>'Saisie initiale'!B54</f>
        <v>0</v>
      </c>
      <c r="C54" s="192">
        <f>'Saisie initiale'!C54</f>
        <v>0</v>
      </c>
      <c r="D54" s="298"/>
      <c r="E54" s="192">
        <f>'Saisie initiale'!D54</f>
        <v>0</v>
      </c>
      <c r="F54" s="192">
        <f>'Saisie initiale'!E54</f>
        <v>0</v>
      </c>
      <c r="G54" s="267">
        <f>'Saisie initiale'!F54</f>
        <v>0</v>
      </c>
      <c r="H54" s="76"/>
      <c r="I54" s="267">
        <f>'Saisie SSSM'!K54</f>
        <v>0</v>
      </c>
      <c r="J54" s="267">
        <f>'Saisie SSSM'!L54</f>
        <v>0</v>
      </c>
      <c r="K54" s="76"/>
      <c r="L54" s="143" t="str">
        <f ca="1">IF(M54="","",'Saisie initiale'!H54)</f>
        <v/>
      </c>
      <c r="M54" s="53" t="str">
        <f ca="1">'Saisie initiale'!I54</f>
        <v/>
      </c>
      <c r="N54" s="55"/>
      <c r="O54" s="283" t="str">
        <f>IF(ISBLANK('Saisie initiale'!T54),"",'Saisie initiale'!T54)</f>
        <v/>
      </c>
      <c r="P54" s="283" t="str">
        <f>IF(ISBLANK('Saisie initiale'!V54),"",'Saisie initiale'!V54)</f>
        <v/>
      </c>
      <c r="Q54" s="283" t="str">
        <f>IF(ISBLANK('Saisie initiale'!W54),"",'Saisie initiale'!W54)</f>
        <v/>
      </c>
      <c r="R54" s="283" t="str">
        <f>IF(ISBLANK('Saisie CTAE'!I54),"",'Saisie CTAE'!I54)</f>
        <v/>
      </c>
      <c r="S54" s="9"/>
      <c r="T54" s="9"/>
      <c r="U54" s="9"/>
      <c r="V54" s="9"/>
      <c r="W54" s="9"/>
      <c r="X54" s="9"/>
      <c r="Y54" s="9"/>
    </row>
    <row r="55" spans="1:25" ht="15.75" x14ac:dyDescent="0.2">
      <c r="A55" s="51">
        <f>'Saisie initiale'!A55</f>
        <v>0</v>
      </c>
      <c r="B55" s="192">
        <f>'Saisie initiale'!B55</f>
        <v>0</v>
      </c>
      <c r="C55" s="192">
        <f>'Saisie initiale'!C55</f>
        <v>0</v>
      </c>
      <c r="D55" s="298"/>
      <c r="E55" s="192">
        <f>'Saisie initiale'!D55</f>
        <v>0</v>
      </c>
      <c r="F55" s="192">
        <f>'Saisie initiale'!E55</f>
        <v>0</v>
      </c>
      <c r="G55" s="267">
        <f>'Saisie initiale'!F55</f>
        <v>0</v>
      </c>
      <c r="H55" s="76"/>
      <c r="I55" s="267">
        <f>'Saisie SSSM'!K55</f>
        <v>0</v>
      </c>
      <c r="J55" s="267">
        <f>'Saisie SSSM'!L55</f>
        <v>0</v>
      </c>
      <c r="K55" s="76"/>
      <c r="L55" s="143" t="str">
        <f ca="1">IF(M55="","",'Saisie initiale'!H55)</f>
        <v/>
      </c>
      <c r="M55" s="53" t="str">
        <f ca="1">'Saisie initiale'!I55</f>
        <v/>
      </c>
      <c r="N55" s="55"/>
      <c r="O55" s="283" t="str">
        <f>IF(ISBLANK('Saisie initiale'!T55),"",'Saisie initiale'!T55)</f>
        <v/>
      </c>
      <c r="P55" s="283" t="str">
        <f>IF(ISBLANK('Saisie initiale'!V55),"",'Saisie initiale'!V55)</f>
        <v/>
      </c>
      <c r="Q55" s="283" t="str">
        <f>IF(ISBLANK('Saisie initiale'!W55),"",'Saisie initiale'!W55)</f>
        <v/>
      </c>
      <c r="R55" s="283" t="str">
        <f>IF(ISBLANK('Saisie CTAE'!I55),"",'Saisie CTAE'!I55)</f>
        <v/>
      </c>
      <c r="S55" s="9"/>
      <c r="T55" s="9"/>
      <c r="U55" s="9"/>
      <c r="V55" s="9"/>
      <c r="W55" s="9"/>
      <c r="X55" s="9"/>
      <c r="Y55" s="9"/>
    </row>
    <row r="56" spans="1:25" ht="15.75" x14ac:dyDescent="0.2">
      <c r="A56" s="51">
        <f>'Saisie initiale'!A56</f>
        <v>0</v>
      </c>
      <c r="B56" s="192">
        <f>'Saisie initiale'!B56</f>
        <v>0</v>
      </c>
      <c r="C56" s="192">
        <f>'Saisie initiale'!C56</f>
        <v>0</v>
      </c>
      <c r="D56" s="298"/>
      <c r="E56" s="192">
        <f>'Saisie initiale'!D56</f>
        <v>0</v>
      </c>
      <c r="F56" s="192">
        <f>'Saisie initiale'!E56</f>
        <v>0</v>
      </c>
      <c r="G56" s="267">
        <f>'Saisie initiale'!F56</f>
        <v>0</v>
      </c>
      <c r="H56" s="76"/>
      <c r="I56" s="267">
        <f>'Saisie SSSM'!K56</f>
        <v>0</v>
      </c>
      <c r="J56" s="267">
        <f>'Saisie SSSM'!L56</f>
        <v>0</v>
      </c>
      <c r="K56" s="76"/>
      <c r="L56" s="143" t="str">
        <f ca="1">IF(M56="","",'Saisie initiale'!H56)</f>
        <v/>
      </c>
      <c r="M56" s="53" t="str">
        <f ca="1">'Saisie initiale'!I56</f>
        <v/>
      </c>
      <c r="N56" s="55"/>
      <c r="O56" s="283" t="str">
        <f>IF(ISBLANK('Saisie initiale'!T56),"",'Saisie initiale'!T56)</f>
        <v/>
      </c>
      <c r="P56" s="283" t="str">
        <f>IF(ISBLANK('Saisie initiale'!V56),"",'Saisie initiale'!V56)</f>
        <v/>
      </c>
      <c r="Q56" s="283" t="str">
        <f>IF(ISBLANK('Saisie initiale'!W56),"",'Saisie initiale'!W56)</f>
        <v/>
      </c>
      <c r="R56" s="283" t="str">
        <f>IF(ISBLANK('Saisie CTAE'!I56),"",'Saisie CTAE'!I56)</f>
        <v/>
      </c>
      <c r="S56" s="9"/>
      <c r="T56" s="9"/>
      <c r="U56" s="9"/>
      <c r="V56" s="9"/>
      <c r="W56" s="9"/>
      <c r="X56" s="9"/>
      <c r="Y56" s="9"/>
    </row>
    <row r="57" spans="1:25" ht="15.75" x14ac:dyDescent="0.2">
      <c r="A57" s="51">
        <f>'Saisie initiale'!A57</f>
        <v>0</v>
      </c>
      <c r="B57" s="192">
        <f>'Saisie initiale'!B57</f>
        <v>0</v>
      </c>
      <c r="C57" s="192">
        <f>'Saisie initiale'!C57</f>
        <v>0</v>
      </c>
      <c r="D57" s="298"/>
      <c r="E57" s="192">
        <f>'Saisie initiale'!D57</f>
        <v>0</v>
      </c>
      <c r="F57" s="192">
        <f>'Saisie initiale'!E57</f>
        <v>0</v>
      </c>
      <c r="G57" s="267">
        <f>'Saisie initiale'!F57</f>
        <v>0</v>
      </c>
      <c r="H57" s="76"/>
      <c r="I57" s="267">
        <f>'Saisie SSSM'!K57</f>
        <v>0</v>
      </c>
      <c r="J57" s="267">
        <f>'Saisie SSSM'!L57</f>
        <v>0</v>
      </c>
      <c r="K57" s="76"/>
      <c r="L57" s="143" t="str">
        <f ca="1">IF(M57="","",'Saisie initiale'!H57)</f>
        <v/>
      </c>
      <c r="M57" s="53" t="str">
        <f ca="1">'Saisie initiale'!I57</f>
        <v/>
      </c>
      <c r="N57" s="55"/>
      <c r="O57" s="283" t="str">
        <f>IF(ISBLANK('Saisie initiale'!T57),"",'Saisie initiale'!T57)</f>
        <v/>
      </c>
      <c r="P57" s="283" t="str">
        <f>IF(ISBLANK('Saisie initiale'!V57),"",'Saisie initiale'!V57)</f>
        <v/>
      </c>
      <c r="Q57" s="283" t="str">
        <f>IF(ISBLANK('Saisie initiale'!W57),"",'Saisie initiale'!W57)</f>
        <v/>
      </c>
      <c r="R57" s="283" t="str">
        <f>IF(ISBLANK('Saisie CTAE'!I57),"",'Saisie CTAE'!I57)</f>
        <v/>
      </c>
      <c r="S57" s="9"/>
      <c r="T57" s="9"/>
      <c r="U57" s="9"/>
      <c r="V57" s="9"/>
      <c r="W57" s="9"/>
      <c r="X57" s="9"/>
      <c r="Y57" s="9"/>
    </row>
    <row r="58" spans="1:25" x14ac:dyDescent="0.2">
      <c r="A58" s="108"/>
      <c r="B58" s="102"/>
      <c r="C58" s="102"/>
      <c r="D58" s="108"/>
      <c r="E58" s="103"/>
      <c r="F58" s="102"/>
      <c r="G58" s="102"/>
      <c r="H58" s="57"/>
      <c r="I58" s="29"/>
      <c r="J58" s="29"/>
      <c r="K58" s="57"/>
      <c r="L58" s="29"/>
      <c r="M58" s="29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</row>
    <row r="59" spans="1:25" s="110" customFormat="1" ht="15" x14ac:dyDescent="0.25">
      <c r="C59" s="158"/>
      <c r="D59" s="117"/>
      <c r="F59" s="120"/>
      <c r="G59" s="119"/>
      <c r="H59" s="123"/>
      <c r="I59" s="118"/>
      <c r="J59" s="118"/>
      <c r="K59" s="123"/>
      <c r="L59" s="118"/>
      <c r="M59" s="118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</row>
    <row r="60" spans="1:25" s="110" customFormat="1" ht="15" x14ac:dyDescent="0.25">
      <c r="D60" s="117"/>
      <c r="H60" s="123"/>
      <c r="I60" s="118"/>
      <c r="J60" s="118"/>
      <c r="K60" s="123"/>
      <c r="L60" s="118"/>
      <c r="M60" s="118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</row>
    <row r="61" spans="1:25" ht="15" x14ac:dyDescent="0.2">
      <c r="A61" s="110"/>
      <c r="B61" s="110"/>
      <c r="C61" s="110"/>
      <c r="D61" s="108"/>
      <c r="E61" s="110"/>
      <c r="F61" s="110"/>
      <c r="G61" s="110"/>
      <c r="H61" s="57"/>
      <c r="I61" s="29"/>
      <c r="J61" s="29"/>
      <c r="K61" s="57"/>
      <c r="L61" s="29"/>
      <c r="M61" s="29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</row>
    <row r="62" spans="1:25" x14ac:dyDescent="0.2">
      <c r="D62" s="299"/>
    </row>
    <row r="63" spans="1:25" x14ac:dyDescent="0.2">
      <c r="D63" s="299"/>
    </row>
    <row r="64" spans="1:25" x14ac:dyDescent="0.2">
      <c r="D64" s="299"/>
    </row>
    <row r="65" spans="4:4" x14ac:dyDescent="0.2">
      <c r="D65" s="300"/>
    </row>
    <row r="66" spans="4:4" x14ac:dyDescent="0.2">
      <c r="D66" s="300"/>
    </row>
    <row r="67" spans="4:4" x14ac:dyDescent="0.2">
      <c r="D67" s="300"/>
    </row>
    <row r="68" spans="4:4" x14ac:dyDescent="0.2">
      <c r="D68" s="300"/>
    </row>
  </sheetData>
  <mergeCells count="10">
    <mergeCell ref="E2:N2"/>
    <mergeCell ref="O3:Q4"/>
    <mergeCell ref="R3:T3"/>
    <mergeCell ref="U3:Y3"/>
    <mergeCell ref="E4:G4"/>
    <mergeCell ref="I4:J6"/>
    <mergeCell ref="L4:M4"/>
    <mergeCell ref="P5:Q5"/>
    <mergeCell ref="Q6:Q7"/>
    <mergeCell ref="O5:O6"/>
  </mergeCells>
  <conditionalFormatting sqref="A8:C57 E46:F57 E8:G45">
    <cfRule type="containsBlanks" dxfId="7" priority="15">
      <formula>LEN(TRIM(A8))=0</formula>
    </cfRule>
  </conditionalFormatting>
  <conditionalFormatting sqref="A8:C57 E46:F57 E8:G45">
    <cfRule type="expression" dxfId="6" priority="17">
      <formula>#REF!="NON VALIDE"</formula>
    </cfRule>
  </conditionalFormatting>
  <conditionalFormatting sqref="I8:J57">
    <cfRule type="cellIs" dxfId="5" priority="2" stopIfTrue="1" operator="equal">
      <formula>0</formula>
    </cfRule>
  </conditionalFormatting>
  <conditionalFormatting sqref="G46:G57">
    <cfRule type="cellIs" dxfId="4" priority="1" stopIfTrue="1" operator="equal">
      <formula>0</formula>
    </cfRule>
  </conditionalFormatting>
  <dataValidations count="2">
    <dataValidation type="list" allowBlank="1" showInputMessage="1" showErrorMessage="1" sqref="A8:A57">
      <formula1>CIV</formula1>
    </dataValidation>
    <dataValidation type="list" allowBlank="1" showInputMessage="1" showErrorMessage="1" sqref="C59">
      <formula1>OffCTAE</formula1>
    </dataValidation>
  </dataValidations>
  <printOptions horizontalCentered="1"/>
  <pageMargins left="0.39370078740157483" right="0.39370078740157483" top="0.39370078740157483" bottom="0.59055118110236227" header="0.31496062992125984" footer="0.39370078740157483"/>
  <pageSetup paperSize="8" scale="63" orientation="landscape" r:id="rId1"/>
  <headerFooter>
    <oddFooter>&amp;L&amp;8© Ltn.DELAPLANCHE - 06.30.19.14.06 - 19/12/2017&amp;R&amp;"-,Gras"&amp;14page 1 sur 1</oddFooter>
  </headerFooter>
  <drawing r:id="rId2"/>
  <legacyDrawing r:id="rId3"/>
  <controls>
    <mc:AlternateContent xmlns:mc="http://schemas.openxmlformats.org/markup-compatibility/2006">
      <mc:Choice Requires="x14">
        <control shapeId="11265" r:id="rId4" name="CommandButton1">
          <controlPr defaultSize="0" autoLine="0" r:id="rId5">
            <anchor moveWithCells="1">
              <from>
                <xdr:col>0</xdr:col>
                <xdr:colOff>247650</xdr:colOff>
                <xdr:row>3</xdr:row>
                <xdr:rowOff>209550</xdr:rowOff>
              </from>
              <to>
                <xdr:col>2</xdr:col>
                <xdr:colOff>38100</xdr:colOff>
                <xdr:row>5</xdr:row>
                <xdr:rowOff>104775</xdr:rowOff>
              </to>
            </anchor>
          </controlPr>
        </control>
      </mc:Choice>
      <mc:Fallback>
        <control shapeId="11265" r:id="rId4" name="CommandButton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9" tint="-0.249977111117893"/>
    <pageSetUpPr fitToPage="1"/>
  </sheetPr>
  <dimension ref="A1:Y68"/>
  <sheetViews>
    <sheetView zoomScale="90" zoomScaleNormal="90" workbookViewId="0">
      <pane xSplit="3" ySplit="7" topLeftCell="M8" activePane="bottomRight" state="frozen"/>
      <selection pane="topRight" activeCell="E1" sqref="E1"/>
      <selection pane="bottomLeft" activeCell="A8" sqref="A8"/>
      <selection pane="bottomRight" activeCell="S8" sqref="S8"/>
    </sheetView>
  </sheetViews>
  <sheetFormatPr baseColWidth="10" defaultColWidth="11.42578125" defaultRowHeight="14.25" outlineLevelCol="1" x14ac:dyDescent="0.2"/>
  <cols>
    <col min="1" max="1" width="4.42578125" style="104" bestFit="1" customWidth="1"/>
    <col min="2" max="2" width="21.7109375" style="105" customWidth="1"/>
    <col min="3" max="3" width="17.85546875" style="105" customWidth="1"/>
    <col min="4" max="4" width="16.42578125" style="104" customWidth="1"/>
    <col min="5" max="5" width="12.85546875" style="106" customWidth="1"/>
    <col min="6" max="6" width="25" style="105" bestFit="1" customWidth="1"/>
    <col min="7" max="7" width="27" style="105" customWidth="1"/>
    <col min="8" max="8" width="3.7109375" style="107" customWidth="1"/>
    <col min="9" max="10" width="16" style="105" customWidth="1" outlineLevel="1"/>
    <col min="11" max="11" width="3.7109375" style="107" customWidth="1"/>
    <col min="12" max="12" width="12.7109375" style="105" customWidth="1" outlineLevel="1"/>
    <col min="13" max="13" width="11.140625" style="105" customWidth="1" outlineLevel="1"/>
    <col min="14" max="14" width="3.7109375" style="105" customWidth="1"/>
    <col min="15" max="16" width="11" style="105" bestFit="1" customWidth="1"/>
    <col min="17" max="17" width="14.85546875" style="105" bestFit="1" customWidth="1"/>
    <col min="18" max="18" width="16.42578125" style="105" customWidth="1"/>
    <col min="19" max="19" width="12.42578125" style="105" customWidth="1" outlineLevel="1"/>
    <col min="20" max="20" width="14" style="105" customWidth="1" outlineLevel="1"/>
    <col min="21" max="21" width="13.140625" style="105" customWidth="1" outlineLevel="1"/>
    <col min="22" max="25" width="11.42578125" style="105" customWidth="1" outlineLevel="1"/>
    <col min="26" max="26" width="11.42578125" style="105" customWidth="1"/>
    <col min="27" max="16384" width="11.42578125" style="105"/>
  </cols>
  <sheetData>
    <row r="1" spans="1:25" s="148" customFormat="1" x14ac:dyDescent="0.25">
      <c r="H1" s="151"/>
      <c r="K1" s="151"/>
    </row>
    <row r="2" spans="1:25" ht="55.5" customHeight="1" x14ac:dyDescent="0.2">
      <c r="A2" s="108"/>
      <c r="B2" s="102"/>
      <c r="C2" s="102"/>
      <c r="D2" s="310"/>
      <c r="E2" s="455" t="s">
        <v>327</v>
      </c>
      <c r="F2" s="455"/>
      <c r="G2" s="455"/>
      <c r="H2" s="455"/>
      <c r="I2" s="455"/>
      <c r="J2" s="455"/>
      <c r="K2" s="455"/>
      <c r="L2" s="455"/>
      <c r="M2" s="455"/>
      <c r="N2" s="455"/>
      <c r="O2" s="235"/>
      <c r="P2" s="235"/>
      <c r="Q2" s="235"/>
      <c r="R2" s="235"/>
      <c r="S2" s="238"/>
      <c r="T2" s="238"/>
      <c r="U2" s="238"/>
      <c r="V2" s="238"/>
      <c r="W2" s="238"/>
      <c r="X2" s="238"/>
      <c r="Y2" s="238"/>
    </row>
    <row r="3" spans="1:25" ht="20.25" customHeight="1" x14ac:dyDescent="0.3">
      <c r="A3" s="33"/>
      <c r="B3" s="1"/>
      <c r="C3" s="34"/>
      <c r="D3" s="297"/>
      <c r="E3" s="27"/>
      <c r="F3" s="36"/>
      <c r="G3" s="35"/>
      <c r="H3" s="38"/>
      <c r="I3" s="39"/>
      <c r="J3" s="39"/>
      <c r="K3" s="38"/>
      <c r="L3" s="5"/>
      <c r="M3" s="5"/>
      <c r="N3" s="40"/>
      <c r="O3" s="422" t="s">
        <v>199</v>
      </c>
      <c r="P3" s="423"/>
      <c r="Q3" s="424"/>
      <c r="R3" s="428" t="s">
        <v>1</v>
      </c>
      <c r="S3" s="428"/>
      <c r="T3" s="428"/>
      <c r="U3" s="408" t="s">
        <v>326</v>
      </c>
      <c r="V3" s="409"/>
      <c r="W3" s="409"/>
      <c r="X3" s="409"/>
      <c r="Y3" s="410"/>
    </row>
    <row r="4" spans="1:25" ht="31.5" customHeight="1" x14ac:dyDescent="0.3">
      <c r="A4" s="33"/>
      <c r="B4" s="41" t="s">
        <v>224</v>
      </c>
      <c r="C4" s="34"/>
      <c r="D4" s="297"/>
      <c r="E4" s="449"/>
      <c r="F4" s="449"/>
      <c r="G4" s="449"/>
      <c r="H4" s="45"/>
      <c r="I4" s="429" t="s">
        <v>94</v>
      </c>
      <c r="J4" s="431"/>
      <c r="K4" s="38"/>
      <c r="L4" s="428" t="s">
        <v>12</v>
      </c>
      <c r="M4" s="428"/>
      <c r="N4" s="40"/>
      <c r="O4" s="425"/>
      <c r="P4" s="426"/>
      <c r="Q4" s="427"/>
      <c r="R4" s="309" t="s">
        <v>3</v>
      </c>
      <c r="S4" s="309" t="s">
        <v>14</v>
      </c>
      <c r="T4" s="309" t="s">
        <v>15</v>
      </c>
      <c r="U4" s="309" t="s">
        <v>316</v>
      </c>
      <c r="V4" s="309" t="s">
        <v>16</v>
      </c>
      <c r="W4" s="309" t="s">
        <v>17</v>
      </c>
      <c r="X4" s="309" t="s">
        <v>18</v>
      </c>
      <c r="Y4" s="309" t="s">
        <v>19</v>
      </c>
    </row>
    <row r="5" spans="1:25" s="139" customFormat="1" ht="20.25" customHeight="1" x14ac:dyDescent="0.3">
      <c r="A5" s="128"/>
      <c r="B5" s="129"/>
      <c r="C5" s="130"/>
      <c r="D5" s="297"/>
      <c r="E5" s="131"/>
      <c r="F5" s="132"/>
      <c r="G5" s="133"/>
      <c r="H5" s="134"/>
      <c r="I5" s="432"/>
      <c r="J5" s="434"/>
      <c r="K5" s="135"/>
      <c r="L5" s="136"/>
      <c r="M5" s="136"/>
      <c r="N5" s="137"/>
      <c r="O5" s="454" t="s">
        <v>271</v>
      </c>
      <c r="P5" s="416" t="s">
        <v>198</v>
      </c>
      <c r="Q5" s="417"/>
      <c r="R5" s="162"/>
      <c r="S5" s="136"/>
      <c r="T5" s="136"/>
      <c r="U5" s="136"/>
      <c r="V5" s="136"/>
      <c r="W5" s="136"/>
      <c r="X5" s="136"/>
      <c r="Y5" s="136"/>
    </row>
    <row r="6" spans="1:25" ht="20.25" customHeight="1" x14ac:dyDescent="0.3">
      <c r="A6" s="33"/>
      <c r="B6" s="41"/>
      <c r="C6" s="34"/>
      <c r="D6" s="2"/>
      <c r="E6" s="27"/>
      <c r="F6" s="36"/>
      <c r="G6" s="35"/>
      <c r="H6" s="45"/>
      <c r="I6" s="435"/>
      <c r="J6" s="437"/>
      <c r="K6" s="38"/>
      <c r="L6" s="309"/>
      <c r="M6" s="309"/>
      <c r="N6" s="40"/>
      <c r="O6" s="454"/>
      <c r="P6" s="183" t="s">
        <v>197</v>
      </c>
      <c r="Q6" s="427" t="s">
        <v>47</v>
      </c>
      <c r="R6" s="163"/>
      <c r="S6" s="309"/>
      <c r="T6" s="309"/>
      <c r="U6" s="309"/>
      <c r="V6" s="309"/>
      <c r="W6" s="309"/>
      <c r="X6" s="309"/>
      <c r="Y6" s="309"/>
    </row>
    <row r="7" spans="1:25" s="104" customFormat="1" ht="38.25" x14ac:dyDescent="0.2">
      <c r="A7" s="42" t="s">
        <v>171</v>
      </c>
      <c r="B7" s="42" t="s">
        <v>22</v>
      </c>
      <c r="C7" s="42" t="s">
        <v>21</v>
      </c>
      <c r="D7" s="308" t="s">
        <v>250</v>
      </c>
      <c r="E7" s="306" t="s">
        <v>325</v>
      </c>
      <c r="F7" s="42" t="s">
        <v>23</v>
      </c>
      <c r="G7" s="42" t="s">
        <v>24</v>
      </c>
      <c r="H7" s="81"/>
      <c r="I7" s="48" t="s">
        <v>35</v>
      </c>
      <c r="J7" s="48" t="s">
        <v>178</v>
      </c>
      <c r="K7" s="77"/>
      <c r="L7" s="309" t="s">
        <v>36</v>
      </c>
      <c r="M7" s="309" t="s">
        <v>37</v>
      </c>
      <c r="N7" s="54"/>
      <c r="O7" s="184" t="s">
        <v>196</v>
      </c>
      <c r="P7" s="184" t="s">
        <v>196</v>
      </c>
      <c r="Q7" s="453"/>
      <c r="R7" s="47" t="s">
        <v>25</v>
      </c>
      <c r="S7" s="47" t="s">
        <v>25</v>
      </c>
      <c r="T7" s="47" t="s">
        <v>25</v>
      </c>
      <c r="U7" s="47" t="s">
        <v>25</v>
      </c>
      <c r="V7" s="47" t="s">
        <v>25</v>
      </c>
      <c r="W7" s="47" t="s">
        <v>25</v>
      </c>
      <c r="X7" s="47" t="s">
        <v>25</v>
      </c>
      <c r="Y7" s="47" t="s">
        <v>25</v>
      </c>
    </row>
    <row r="8" spans="1:25" ht="15.75" x14ac:dyDescent="0.2">
      <c r="A8" s="51" t="str">
        <f>'Saisie initiale'!A8</f>
        <v>M.</v>
      </c>
      <c r="B8" s="192" t="str">
        <f>'Saisie initiale'!B8</f>
        <v>DUPOND</v>
      </c>
      <c r="C8" s="192" t="str">
        <f>'Saisie initiale'!C8</f>
        <v>Jean</v>
      </c>
      <c r="D8" s="298">
        <v>2259</v>
      </c>
      <c r="E8" s="192" t="str">
        <f>'Saisie initiale'!D8</f>
        <v>AUB</v>
      </c>
      <c r="F8" s="192" t="str">
        <f>'Saisie initiale'!E8</f>
        <v>Primo engagement</v>
      </c>
      <c r="G8" s="192" t="str">
        <f>'Saisie initiale'!F8</f>
        <v>SAPEUR 2ème CLASSE</v>
      </c>
      <c r="H8" s="76"/>
      <c r="I8" s="267" t="str">
        <f>'Saisie SSSM'!K8</f>
        <v>APTE</v>
      </c>
      <c r="J8" s="267">
        <f>'Saisie SSSM'!L8</f>
        <v>0</v>
      </c>
      <c r="K8" s="76"/>
      <c r="L8" s="143">
        <f ca="1">IF(M8="","",'Saisie initiale'!H8)</f>
        <v>31412</v>
      </c>
      <c r="M8" s="53" t="str">
        <f ca="1">'Saisie initiale'!I8</f>
        <v>28 ans</v>
      </c>
      <c r="N8" s="55"/>
      <c r="O8" s="283">
        <f>IF(ISBLANK('Saisie initiale'!T8),"",'Saisie initiale'!T8)</f>
        <v>41639</v>
      </c>
      <c r="P8" s="283">
        <f>IF(ISBLANK('Saisie initiale'!V8),"",'Saisie initiale'!V8)</f>
        <v>41674</v>
      </c>
      <c r="Q8" s="283" t="str">
        <f>IF(ISBLANK('Saisie initiale'!W8),"",'Saisie initiale'!W8)</f>
        <v>FAVORABLE</v>
      </c>
      <c r="R8" s="283">
        <f>IF(ISBLANK('Saisie CTAE'!I8),"",'Saisie CTAE'!I8)</f>
        <v>41924</v>
      </c>
      <c r="S8" s="283"/>
      <c r="T8" s="283"/>
      <c r="U8" s="9"/>
      <c r="V8" s="9"/>
      <c r="W8" s="9"/>
      <c r="X8" s="9"/>
      <c r="Y8" s="9"/>
    </row>
    <row r="9" spans="1:25" ht="15.75" x14ac:dyDescent="0.2">
      <c r="A9" s="51" t="str">
        <f>'Saisie initiale'!A9</f>
        <v>Mme</v>
      </c>
      <c r="B9" s="192" t="str">
        <f>'Saisie initiale'!B9</f>
        <v>DURAND</v>
      </c>
      <c r="C9" s="192" t="str">
        <f>'Saisie initiale'!C9</f>
        <v>Jeanne</v>
      </c>
      <c r="D9" s="298">
        <v>3449</v>
      </c>
      <c r="E9" s="192" t="str">
        <f>'Saisie initiale'!D9</f>
        <v>CSH</v>
      </c>
      <c r="F9" s="192" t="str">
        <f>'Saisie initiale'!E9</f>
        <v>Mutation SDIS</v>
      </c>
      <c r="G9" s="192" t="str">
        <f>'Saisie initiale'!F9</f>
        <v>CAPORAL CHEF</v>
      </c>
      <c r="H9" s="76"/>
      <c r="I9" s="267">
        <f>'Saisie SSSM'!K9</f>
        <v>0</v>
      </c>
      <c r="J9" s="267">
        <f>'Saisie SSSM'!L9</f>
        <v>0</v>
      </c>
      <c r="K9" s="76"/>
      <c r="L9" s="143">
        <f ca="1">IF(M9="","",'Saisie initiale'!H9)</f>
        <v>31777</v>
      </c>
      <c r="M9" s="53" t="str">
        <f ca="1">'Saisie initiale'!I9</f>
        <v>27 ans</v>
      </c>
      <c r="N9" s="55"/>
      <c r="O9" s="283">
        <f>IF(ISBLANK('Saisie initiale'!T9),"",'Saisie initiale'!T9)</f>
        <v>41700</v>
      </c>
      <c r="P9" s="283">
        <f>IF(ISBLANK('Saisie initiale'!V9),"",'Saisie initiale'!V9)</f>
        <v>41729</v>
      </c>
      <c r="Q9" s="283" t="str">
        <f>IF(ISBLANK('Saisie initiale'!W9),"",'Saisie initiale'!W9)</f>
        <v>FAVORABLE</v>
      </c>
      <c r="R9" s="283">
        <f>IF(ISBLANK('Saisie CTAE'!I9),"",'Saisie CTAE'!I9)</f>
        <v>41996</v>
      </c>
      <c r="S9" s="9"/>
      <c r="T9" s="9"/>
      <c r="U9" s="9"/>
      <c r="V9" s="9"/>
      <c r="W9" s="9"/>
      <c r="X9" s="9"/>
      <c r="Y9" s="9"/>
    </row>
    <row r="10" spans="1:25" ht="15.75" x14ac:dyDescent="0.2">
      <c r="A10" s="51" t="str">
        <f>'Saisie initiale'!A10</f>
        <v>M.</v>
      </c>
      <c r="B10" s="192" t="str">
        <f>'Saisie initiale'!B10</f>
        <v>DUPRES</v>
      </c>
      <c r="C10" s="192" t="str">
        <f>'Saisie initiale'!C10</f>
        <v>Charles</v>
      </c>
      <c r="D10" s="298"/>
      <c r="E10" s="192" t="str">
        <f>'Saisie initiale'!D10</f>
        <v>HOI</v>
      </c>
      <c r="F10" s="192" t="str">
        <f>'Saisie initiale'!E10</f>
        <v>BSPP-BMPM-UISC</v>
      </c>
      <c r="G10" s="192" t="str">
        <f>'Saisie initiale'!F10</f>
        <v>SAPEUR 1ère CLASSE</v>
      </c>
      <c r="H10" s="76"/>
      <c r="I10" s="267">
        <f>'Saisie SSSM'!K10</f>
        <v>0</v>
      </c>
      <c r="J10" s="267">
        <f>'Saisie SSSM'!L10</f>
        <v>0</v>
      </c>
      <c r="K10" s="76"/>
      <c r="L10" s="143">
        <f ca="1">IF(M10="","",'Saisie initiale'!H10)</f>
        <v>35308</v>
      </c>
      <c r="M10" s="53" t="str">
        <f ca="1">'Saisie initiale'!I10</f>
        <v>18 ans</v>
      </c>
      <c r="N10" s="55"/>
      <c r="O10" s="283">
        <f>IF(ISBLANK('Saisie initiale'!T10),"",'Saisie initiale'!T10)</f>
        <v>41701</v>
      </c>
      <c r="P10" s="283">
        <f>IF(ISBLANK('Saisie initiale'!V10),"",'Saisie initiale'!V10)</f>
        <v>41730</v>
      </c>
      <c r="Q10" s="283" t="str">
        <f>IF(ISBLANK('Saisie initiale'!W10),"",'Saisie initiale'!W10)</f>
        <v>FAVORABLE</v>
      </c>
      <c r="R10" s="283">
        <f>IF(ISBLANK('Saisie CTAE'!I10),"",'Saisie CTAE'!I10)</f>
        <v>41924</v>
      </c>
      <c r="S10" s="9"/>
      <c r="T10" s="9"/>
      <c r="U10" s="9"/>
      <c r="V10" s="9"/>
      <c r="W10" s="9"/>
      <c r="X10" s="9"/>
      <c r="Y10" s="9"/>
    </row>
    <row r="11" spans="1:25" ht="15.75" x14ac:dyDescent="0.2">
      <c r="A11" s="51">
        <f>'Saisie initiale'!A11</f>
        <v>0</v>
      </c>
      <c r="B11" s="192">
        <f>'Saisie initiale'!B11</f>
        <v>0</v>
      </c>
      <c r="C11" s="192">
        <f>'Saisie initiale'!C11</f>
        <v>0</v>
      </c>
      <c r="D11" s="298"/>
      <c r="E11" s="192">
        <f>'Saisie initiale'!D11</f>
        <v>0</v>
      </c>
      <c r="F11" s="192">
        <f>'Saisie initiale'!E11</f>
        <v>0</v>
      </c>
      <c r="G11" s="192">
        <f>'Saisie initiale'!F11</f>
        <v>0</v>
      </c>
      <c r="H11" s="76"/>
      <c r="I11" s="267">
        <f>'Saisie SSSM'!K11</f>
        <v>0</v>
      </c>
      <c r="J11" s="267">
        <f>'Saisie SSSM'!L11</f>
        <v>0</v>
      </c>
      <c r="K11" s="76"/>
      <c r="L11" s="143" t="str">
        <f ca="1">IF(M11="","",'Saisie initiale'!H11)</f>
        <v/>
      </c>
      <c r="M11" s="53" t="str">
        <f ca="1">'Saisie initiale'!I11</f>
        <v/>
      </c>
      <c r="N11" s="55"/>
      <c r="O11" s="283" t="str">
        <f>IF(ISBLANK('Saisie initiale'!T11),"",'Saisie initiale'!T11)</f>
        <v/>
      </c>
      <c r="P11" s="283" t="str">
        <f>IF(ISBLANK('Saisie initiale'!V11),"",'Saisie initiale'!V11)</f>
        <v/>
      </c>
      <c r="Q11" s="283" t="str">
        <f>IF(ISBLANK('Saisie initiale'!W11),"",'Saisie initiale'!W11)</f>
        <v/>
      </c>
      <c r="R11" s="283" t="str">
        <f>IF(ISBLANK('Saisie CTAE'!I11),"",'Saisie CTAE'!I11)</f>
        <v/>
      </c>
      <c r="S11" s="9"/>
      <c r="T11" s="9"/>
      <c r="U11" s="9"/>
      <c r="V11" s="9"/>
      <c r="W11" s="9"/>
      <c r="X11" s="9"/>
      <c r="Y11" s="9"/>
    </row>
    <row r="12" spans="1:25" ht="15.75" x14ac:dyDescent="0.2">
      <c r="A12" s="51">
        <f>'Saisie initiale'!A12</f>
        <v>0</v>
      </c>
      <c r="B12" s="192">
        <f>'Saisie initiale'!B12</f>
        <v>0</v>
      </c>
      <c r="C12" s="192">
        <f>'Saisie initiale'!C12</f>
        <v>0</v>
      </c>
      <c r="D12" s="298"/>
      <c r="E12" s="192">
        <f>'Saisie initiale'!D12</f>
        <v>0</v>
      </c>
      <c r="F12" s="192">
        <f>'Saisie initiale'!E12</f>
        <v>0</v>
      </c>
      <c r="G12" s="192">
        <f>'Saisie initiale'!F12</f>
        <v>0</v>
      </c>
      <c r="H12" s="76"/>
      <c r="I12" s="267">
        <f>'Saisie SSSM'!K12</f>
        <v>0</v>
      </c>
      <c r="J12" s="267">
        <f>'Saisie SSSM'!L12</f>
        <v>0</v>
      </c>
      <c r="K12" s="76"/>
      <c r="L12" s="143" t="str">
        <f ca="1">IF(M12="","",'Saisie initiale'!H12)</f>
        <v/>
      </c>
      <c r="M12" s="53" t="str">
        <f ca="1">'Saisie initiale'!I12</f>
        <v/>
      </c>
      <c r="N12" s="55"/>
      <c r="O12" s="283" t="str">
        <f>IF(ISBLANK('Saisie initiale'!T12),"",'Saisie initiale'!T12)</f>
        <v/>
      </c>
      <c r="P12" s="283" t="str">
        <f>IF(ISBLANK('Saisie initiale'!V12),"",'Saisie initiale'!V12)</f>
        <v/>
      </c>
      <c r="Q12" s="283" t="str">
        <f>IF(ISBLANK('Saisie initiale'!W12),"",'Saisie initiale'!W12)</f>
        <v/>
      </c>
      <c r="R12" s="283" t="str">
        <f>IF(ISBLANK('Saisie CTAE'!I12),"",'Saisie CTAE'!I12)</f>
        <v/>
      </c>
      <c r="S12" s="9"/>
      <c r="T12" s="9"/>
      <c r="U12" s="9"/>
      <c r="V12" s="9"/>
      <c r="W12" s="9"/>
      <c r="X12" s="9"/>
      <c r="Y12" s="9"/>
    </row>
    <row r="13" spans="1:25" ht="15.75" x14ac:dyDescent="0.2">
      <c r="A13" s="51">
        <f>'Saisie initiale'!A13</f>
        <v>0</v>
      </c>
      <c r="B13" s="192">
        <f>'Saisie initiale'!B13</f>
        <v>0</v>
      </c>
      <c r="C13" s="192">
        <f>'Saisie initiale'!C13</f>
        <v>0</v>
      </c>
      <c r="D13" s="298"/>
      <c r="E13" s="192">
        <f>'Saisie initiale'!D13</f>
        <v>0</v>
      </c>
      <c r="F13" s="192">
        <f>'Saisie initiale'!E13</f>
        <v>0</v>
      </c>
      <c r="G13" s="192">
        <f>'Saisie initiale'!F13</f>
        <v>0</v>
      </c>
      <c r="H13" s="76"/>
      <c r="I13" s="267">
        <f>'Saisie SSSM'!K13</f>
        <v>0</v>
      </c>
      <c r="J13" s="267">
        <f>'Saisie SSSM'!L13</f>
        <v>0</v>
      </c>
      <c r="K13" s="76"/>
      <c r="L13" s="143" t="str">
        <f ca="1">IF(M13="","",'Saisie initiale'!H13)</f>
        <v/>
      </c>
      <c r="M13" s="53" t="str">
        <f ca="1">'Saisie initiale'!I13</f>
        <v/>
      </c>
      <c r="N13" s="55"/>
      <c r="O13" s="283" t="str">
        <f>IF(ISBLANK('Saisie initiale'!T13),"",'Saisie initiale'!T13)</f>
        <v/>
      </c>
      <c r="P13" s="283" t="str">
        <f>IF(ISBLANK('Saisie initiale'!V13),"",'Saisie initiale'!V13)</f>
        <v/>
      </c>
      <c r="Q13" s="283" t="str">
        <f>IF(ISBLANK('Saisie initiale'!W13),"",'Saisie initiale'!W13)</f>
        <v/>
      </c>
      <c r="R13" s="283" t="str">
        <f>IF(ISBLANK('Saisie CTAE'!I13),"",'Saisie CTAE'!I13)</f>
        <v/>
      </c>
      <c r="S13" s="9"/>
      <c r="T13" s="9"/>
      <c r="U13" s="9"/>
      <c r="V13" s="9"/>
      <c r="W13" s="9"/>
      <c r="X13" s="9"/>
      <c r="Y13" s="9"/>
    </row>
    <row r="14" spans="1:25" ht="15.75" x14ac:dyDescent="0.2">
      <c r="A14" s="51">
        <f>'Saisie initiale'!A14</f>
        <v>0</v>
      </c>
      <c r="B14" s="192">
        <f>'Saisie initiale'!B14</f>
        <v>0</v>
      </c>
      <c r="C14" s="192">
        <f>'Saisie initiale'!C14</f>
        <v>0</v>
      </c>
      <c r="D14" s="298"/>
      <c r="E14" s="192">
        <f>'Saisie initiale'!D14</f>
        <v>0</v>
      </c>
      <c r="F14" s="192">
        <f>'Saisie initiale'!E14</f>
        <v>0</v>
      </c>
      <c r="G14" s="192">
        <f>'Saisie initiale'!F14</f>
        <v>0</v>
      </c>
      <c r="H14" s="76"/>
      <c r="I14" s="267">
        <f>'Saisie SSSM'!K14</f>
        <v>0</v>
      </c>
      <c r="J14" s="267">
        <f>'Saisie SSSM'!L14</f>
        <v>0</v>
      </c>
      <c r="K14" s="76"/>
      <c r="L14" s="143" t="str">
        <f ca="1">IF(M14="","",'Saisie initiale'!H14)</f>
        <v/>
      </c>
      <c r="M14" s="53" t="str">
        <f ca="1">'Saisie initiale'!I14</f>
        <v/>
      </c>
      <c r="N14" s="55"/>
      <c r="O14" s="283" t="str">
        <f>IF(ISBLANK('Saisie initiale'!T14),"",'Saisie initiale'!T14)</f>
        <v/>
      </c>
      <c r="P14" s="283" t="str">
        <f>IF(ISBLANK('Saisie initiale'!V14),"",'Saisie initiale'!V14)</f>
        <v/>
      </c>
      <c r="Q14" s="283" t="str">
        <f>IF(ISBLANK('Saisie initiale'!W14),"",'Saisie initiale'!W14)</f>
        <v/>
      </c>
      <c r="R14" s="283" t="str">
        <f>IF(ISBLANK('Saisie CTAE'!I14),"",'Saisie CTAE'!I14)</f>
        <v/>
      </c>
      <c r="S14" s="9"/>
      <c r="T14" s="9"/>
      <c r="U14" s="9"/>
      <c r="V14" s="9"/>
      <c r="W14" s="9"/>
      <c r="X14" s="9"/>
      <c r="Y14" s="9"/>
    </row>
    <row r="15" spans="1:25" ht="15.75" x14ac:dyDescent="0.2">
      <c r="A15" s="51">
        <f>'Saisie initiale'!A15</f>
        <v>0</v>
      </c>
      <c r="B15" s="192">
        <f>'Saisie initiale'!B15</f>
        <v>0</v>
      </c>
      <c r="C15" s="192">
        <f>'Saisie initiale'!C15</f>
        <v>0</v>
      </c>
      <c r="D15" s="298"/>
      <c r="E15" s="192">
        <f>'Saisie initiale'!D15</f>
        <v>0</v>
      </c>
      <c r="F15" s="192">
        <f>'Saisie initiale'!E15</f>
        <v>0</v>
      </c>
      <c r="G15" s="192">
        <f>'Saisie initiale'!F15</f>
        <v>0</v>
      </c>
      <c r="H15" s="76"/>
      <c r="I15" s="267">
        <f>'Saisie SSSM'!K15</f>
        <v>0</v>
      </c>
      <c r="J15" s="267">
        <f>'Saisie SSSM'!L15</f>
        <v>0</v>
      </c>
      <c r="K15" s="76"/>
      <c r="L15" s="143" t="str">
        <f ca="1">IF(M15="","",'Saisie initiale'!H15)</f>
        <v/>
      </c>
      <c r="M15" s="53" t="str">
        <f ca="1">'Saisie initiale'!I15</f>
        <v/>
      </c>
      <c r="N15" s="55"/>
      <c r="O15" s="283" t="str">
        <f>IF(ISBLANK('Saisie initiale'!T15),"",'Saisie initiale'!T15)</f>
        <v/>
      </c>
      <c r="P15" s="283" t="str">
        <f>IF(ISBLANK('Saisie initiale'!V15),"",'Saisie initiale'!V15)</f>
        <v/>
      </c>
      <c r="Q15" s="283" t="str">
        <f>IF(ISBLANK('Saisie initiale'!W15),"",'Saisie initiale'!W15)</f>
        <v/>
      </c>
      <c r="R15" s="283" t="str">
        <f>IF(ISBLANK('Saisie CTAE'!I15),"",'Saisie CTAE'!I15)</f>
        <v/>
      </c>
      <c r="S15" s="9"/>
      <c r="T15" s="9"/>
      <c r="U15" s="9"/>
      <c r="V15" s="9"/>
      <c r="W15" s="9"/>
      <c r="X15" s="9"/>
      <c r="Y15" s="9"/>
    </row>
    <row r="16" spans="1:25" ht="15.75" x14ac:dyDescent="0.2">
      <c r="A16" s="51">
        <f>'Saisie initiale'!A16</f>
        <v>0</v>
      </c>
      <c r="B16" s="192">
        <f>'Saisie initiale'!B16</f>
        <v>0</v>
      </c>
      <c r="C16" s="192">
        <f>'Saisie initiale'!C16</f>
        <v>0</v>
      </c>
      <c r="D16" s="298"/>
      <c r="E16" s="192">
        <f>'Saisie initiale'!D16</f>
        <v>0</v>
      </c>
      <c r="F16" s="192">
        <f>'Saisie initiale'!E16</f>
        <v>0</v>
      </c>
      <c r="G16" s="192">
        <f>'Saisie initiale'!F16</f>
        <v>0</v>
      </c>
      <c r="H16" s="76"/>
      <c r="I16" s="267">
        <f>'Saisie SSSM'!K16</f>
        <v>0</v>
      </c>
      <c r="J16" s="267">
        <f>'Saisie SSSM'!L16</f>
        <v>0</v>
      </c>
      <c r="K16" s="76"/>
      <c r="L16" s="143" t="str">
        <f ca="1">IF(M16="","",'Saisie initiale'!H16)</f>
        <v/>
      </c>
      <c r="M16" s="53" t="str">
        <f ca="1">'Saisie initiale'!I16</f>
        <v/>
      </c>
      <c r="N16" s="55"/>
      <c r="O16" s="283" t="str">
        <f>IF(ISBLANK('Saisie initiale'!T16),"",'Saisie initiale'!T16)</f>
        <v/>
      </c>
      <c r="P16" s="283" t="str">
        <f>IF(ISBLANK('Saisie initiale'!V16),"",'Saisie initiale'!V16)</f>
        <v/>
      </c>
      <c r="Q16" s="283" t="str">
        <f>IF(ISBLANK('Saisie initiale'!W16),"",'Saisie initiale'!W16)</f>
        <v/>
      </c>
      <c r="R16" s="283" t="str">
        <f>IF(ISBLANK('Saisie CTAE'!I16),"",'Saisie CTAE'!I16)</f>
        <v/>
      </c>
      <c r="S16" s="9"/>
      <c r="T16" s="9"/>
      <c r="U16" s="9"/>
      <c r="V16" s="9"/>
      <c r="W16" s="9"/>
      <c r="X16" s="9"/>
      <c r="Y16" s="9"/>
    </row>
    <row r="17" spans="1:25" ht="15.75" x14ac:dyDescent="0.2">
      <c r="A17" s="51">
        <f>'Saisie initiale'!A17</f>
        <v>0</v>
      </c>
      <c r="B17" s="192">
        <f>'Saisie initiale'!B17</f>
        <v>0</v>
      </c>
      <c r="C17" s="192">
        <f>'Saisie initiale'!C17</f>
        <v>0</v>
      </c>
      <c r="D17" s="298"/>
      <c r="E17" s="192">
        <f>'Saisie initiale'!D17</f>
        <v>0</v>
      </c>
      <c r="F17" s="192">
        <f>'Saisie initiale'!E17</f>
        <v>0</v>
      </c>
      <c r="G17" s="192">
        <f>'Saisie initiale'!F17</f>
        <v>0</v>
      </c>
      <c r="H17" s="76"/>
      <c r="I17" s="267">
        <f>'Saisie SSSM'!K17</f>
        <v>0</v>
      </c>
      <c r="J17" s="267">
        <f>'Saisie SSSM'!L17</f>
        <v>0</v>
      </c>
      <c r="K17" s="76"/>
      <c r="L17" s="143" t="str">
        <f ca="1">IF(M17="","",'Saisie initiale'!H17)</f>
        <v/>
      </c>
      <c r="M17" s="53" t="str">
        <f ca="1">'Saisie initiale'!I17</f>
        <v/>
      </c>
      <c r="N17" s="55"/>
      <c r="O17" s="283" t="str">
        <f>IF(ISBLANK('Saisie initiale'!T17),"",'Saisie initiale'!T17)</f>
        <v/>
      </c>
      <c r="P17" s="283" t="str">
        <f>IF(ISBLANK('Saisie initiale'!V17),"",'Saisie initiale'!V17)</f>
        <v/>
      </c>
      <c r="Q17" s="283" t="str">
        <f>IF(ISBLANK('Saisie initiale'!W17),"",'Saisie initiale'!W17)</f>
        <v/>
      </c>
      <c r="R17" s="283" t="str">
        <f>IF(ISBLANK('Saisie CTAE'!I17),"",'Saisie CTAE'!I17)</f>
        <v/>
      </c>
      <c r="S17" s="9"/>
      <c r="T17" s="9"/>
      <c r="U17" s="9"/>
      <c r="V17" s="9"/>
      <c r="W17" s="9"/>
      <c r="X17" s="9"/>
      <c r="Y17" s="9"/>
    </row>
    <row r="18" spans="1:25" ht="15.75" x14ac:dyDescent="0.2">
      <c r="A18" s="51">
        <f>'Saisie initiale'!A18</f>
        <v>0</v>
      </c>
      <c r="B18" s="192">
        <f>'Saisie initiale'!B18</f>
        <v>0</v>
      </c>
      <c r="C18" s="192">
        <f>'Saisie initiale'!C18</f>
        <v>0</v>
      </c>
      <c r="D18" s="298"/>
      <c r="E18" s="192">
        <f>'Saisie initiale'!D18</f>
        <v>0</v>
      </c>
      <c r="F18" s="192">
        <f>'Saisie initiale'!E18</f>
        <v>0</v>
      </c>
      <c r="G18" s="192">
        <f>'Saisie initiale'!F18</f>
        <v>0</v>
      </c>
      <c r="H18" s="76"/>
      <c r="I18" s="267">
        <f>'Saisie SSSM'!K18</f>
        <v>0</v>
      </c>
      <c r="J18" s="267">
        <f>'Saisie SSSM'!L18</f>
        <v>0</v>
      </c>
      <c r="K18" s="76"/>
      <c r="L18" s="143" t="str">
        <f ca="1">IF(M18="","",'Saisie initiale'!H18)</f>
        <v/>
      </c>
      <c r="M18" s="53" t="str">
        <f ca="1">'Saisie initiale'!I18</f>
        <v/>
      </c>
      <c r="N18" s="55"/>
      <c r="O18" s="283" t="str">
        <f>IF(ISBLANK('Saisie initiale'!T18),"",'Saisie initiale'!T18)</f>
        <v/>
      </c>
      <c r="P18" s="283" t="str">
        <f>IF(ISBLANK('Saisie initiale'!V18),"",'Saisie initiale'!V18)</f>
        <v/>
      </c>
      <c r="Q18" s="283" t="str">
        <f>IF(ISBLANK('Saisie initiale'!W18),"",'Saisie initiale'!W18)</f>
        <v/>
      </c>
      <c r="R18" s="283" t="str">
        <f>IF(ISBLANK('Saisie CTAE'!I18),"",'Saisie CTAE'!I18)</f>
        <v/>
      </c>
      <c r="S18" s="9"/>
      <c r="T18" s="9"/>
      <c r="U18" s="9"/>
      <c r="V18" s="9"/>
      <c r="W18" s="9"/>
      <c r="X18" s="9"/>
      <c r="Y18" s="9"/>
    </row>
    <row r="19" spans="1:25" ht="15.75" x14ac:dyDescent="0.2">
      <c r="A19" s="51">
        <f>'Saisie initiale'!A19</f>
        <v>0</v>
      </c>
      <c r="B19" s="192">
        <f>'Saisie initiale'!B19</f>
        <v>0</v>
      </c>
      <c r="C19" s="192">
        <f>'Saisie initiale'!C19</f>
        <v>0</v>
      </c>
      <c r="D19" s="298"/>
      <c r="E19" s="192">
        <f>'Saisie initiale'!D19</f>
        <v>0</v>
      </c>
      <c r="F19" s="192">
        <f>'Saisie initiale'!E19</f>
        <v>0</v>
      </c>
      <c r="G19" s="192">
        <f>'Saisie initiale'!F19</f>
        <v>0</v>
      </c>
      <c r="H19" s="76"/>
      <c r="I19" s="267">
        <f>'Saisie SSSM'!K19</f>
        <v>0</v>
      </c>
      <c r="J19" s="267">
        <f>'Saisie SSSM'!L19</f>
        <v>0</v>
      </c>
      <c r="K19" s="76"/>
      <c r="L19" s="143" t="str">
        <f ca="1">IF(M19="","",'Saisie initiale'!H19)</f>
        <v/>
      </c>
      <c r="M19" s="53" t="str">
        <f ca="1">'Saisie initiale'!I19</f>
        <v/>
      </c>
      <c r="N19" s="55"/>
      <c r="O19" s="283" t="str">
        <f>IF(ISBLANK('Saisie initiale'!T19),"",'Saisie initiale'!T19)</f>
        <v/>
      </c>
      <c r="P19" s="283" t="str">
        <f>IF(ISBLANK('Saisie initiale'!V19),"",'Saisie initiale'!V19)</f>
        <v/>
      </c>
      <c r="Q19" s="283" t="str">
        <f>IF(ISBLANK('Saisie initiale'!W19),"",'Saisie initiale'!W19)</f>
        <v/>
      </c>
      <c r="R19" s="283" t="str">
        <f>IF(ISBLANK('Saisie CTAE'!I19),"",'Saisie CTAE'!I19)</f>
        <v/>
      </c>
      <c r="S19" s="9"/>
      <c r="T19" s="9"/>
      <c r="U19" s="9"/>
      <c r="V19" s="9"/>
      <c r="W19" s="9"/>
      <c r="X19" s="9"/>
      <c r="Y19" s="9"/>
    </row>
    <row r="20" spans="1:25" ht="15.75" x14ac:dyDescent="0.2">
      <c r="A20" s="51">
        <f>'Saisie initiale'!A20</f>
        <v>0</v>
      </c>
      <c r="B20" s="192">
        <f>'Saisie initiale'!B20</f>
        <v>0</v>
      </c>
      <c r="C20" s="192">
        <f>'Saisie initiale'!C20</f>
        <v>0</v>
      </c>
      <c r="D20" s="298"/>
      <c r="E20" s="192">
        <f>'Saisie initiale'!D20</f>
        <v>0</v>
      </c>
      <c r="F20" s="192">
        <f>'Saisie initiale'!E20</f>
        <v>0</v>
      </c>
      <c r="G20" s="192">
        <f>'Saisie initiale'!F20</f>
        <v>0</v>
      </c>
      <c r="H20" s="76"/>
      <c r="I20" s="267">
        <f>'Saisie SSSM'!K20</f>
        <v>0</v>
      </c>
      <c r="J20" s="267">
        <f>'Saisie SSSM'!L20</f>
        <v>0</v>
      </c>
      <c r="K20" s="76"/>
      <c r="L20" s="143" t="str">
        <f ca="1">IF(M20="","",'Saisie initiale'!H20)</f>
        <v/>
      </c>
      <c r="M20" s="53" t="str">
        <f ca="1">'Saisie initiale'!I20</f>
        <v/>
      </c>
      <c r="N20" s="55"/>
      <c r="O20" s="283" t="str">
        <f>IF(ISBLANK('Saisie initiale'!T20),"",'Saisie initiale'!T20)</f>
        <v/>
      </c>
      <c r="P20" s="283" t="str">
        <f>IF(ISBLANK('Saisie initiale'!V20),"",'Saisie initiale'!V20)</f>
        <v/>
      </c>
      <c r="Q20" s="283" t="str">
        <f>IF(ISBLANK('Saisie initiale'!W20),"",'Saisie initiale'!W20)</f>
        <v/>
      </c>
      <c r="R20" s="283" t="str">
        <f>IF(ISBLANK('Saisie CTAE'!I20),"",'Saisie CTAE'!I20)</f>
        <v/>
      </c>
      <c r="S20" s="9"/>
      <c r="T20" s="9"/>
      <c r="U20" s="9"/>
      <c r="V20" s="9"/>
      <c r="W20" s="9"/>
      <c r="X20" s="9"/>
      <c r="Y20" s="9"/>
    </row>
    <row r="21" spans="1:25" ht="15.75" x14ac:dyDescent="0.2">
      <c r="A21" s="51">
        <f>'Saisie initiale'!A21</f>
        <v>0</v>
      </c>
      <c r="B21" s="192">
        <f>'Saisie initiale'!B21</f>
        <v>0</v>
      </c>
      <c r="C21" s="192">
        <f>'Saisie initiale'!C21</f>
        <v>0</v>
      </c>
      <c r="D21" s="298"/>
      <c r="E21" s="192">
        <f>'Saisie initiale'!D21</f>
        <v>0</v>
      </c>
      <c r="F21" s="192">
        <f>'Saisie initiale'!E21</f>
        <v>0</v>
      </c>
      <c r="G21" s="192">
        <f>'Saisie initiale'!F21</f>
        <v>0</v>
      </c>
      <c r="H21" s="76"/>
      <c r="I21" s="267">
        <f>'Saisie SSSM'!K21</f>
        <v>0</v>
      </c>
      <c r="J21" s="267">
        <f>'Saisie SSSM'!L21</f>
        <v>0</v>
      </c>
      <c r="K21" s="76"/>
      <c r="L21" s="143" t="str">
        <f ca="1">IF(M21="","",'Saisie initiale'!H21)</f>
        <v/>
      </c>
      <c r="M21" s="53" t="str">
        <f ca="1">'Saisie initiale'!I21</f>
        <v/>
      </c>
      <c r="N21" s="55"/>
      <c r="O21" s="283" t="str">
        <f>IF(ISBLANK('Saisie initiale'!T21),"",'Saisie initiale'!T21)</f>
        <v/>
      </c>
      <c r="P21" s="283" t="str">
        <f>IF(ISBLANK('Saisie initiale'!V21),"",'Saisie initiale'!V21)</f>
        <v/>
      </c>
      <c r="Q21" s="283" t="str">
        <f>IF(ISBLANK('Saisie initiale'!W21),"",'Saisie initiale'!W21)</f>
        <v/>
      </c>
      <c r="R21" s="283" t="str">
        <f>IF(ISBLANK('Saisie CTAE'!I21),"",'Saisie CTAE'!I21)</f>
        <v/>
      </c>
      <c r="S21" s="9"/>
      <c r="T21" s="9"/>
      <c r="U21" s="9"/>
      <c r="V21" s="9"/>
      <c r="W21" s="9"/>
      <c r="X21" s="9"/>
      <c r="Y21" s="9"/>
    </row>
    <row r="22" spans="1:25" ht="15.75" x14ac:dyDescent="0.2">
      <c r="A22" s="51">
        <f>'Saisie initiale'!A22</f>
        <v>0</v>
      </c>
      <c r="B22" s="192">
        <f>'Saisie initiale'!B22</f>
        <v>0</v>
      </c>
      <c r="C22" s="192">
        <f>'Saisie initiale'!C22</f>
        <v>0</v>
      </c>
      <c r="D22" s="298"/>
      <c r="E22" s="192">
        <f>'Saisie initiale'!D22</f>
        <v>0</v>
      </c>
      <c r="F22" s="192">
        <f>'Saisie initiale'!E22</f>
        <v>0</v>
      </c>
      <c r="G22" s="192">
        <f>'Saisie initiale'!F22</f>
        <v>0</v>
      </c>
      <c r="H22" s="76"/>
      <c r="I22" s="267">
        <f>'Saisie SSSM'!K22</f>
        <v>0</v>
      </c>
      <c r="J22" s="267">
        <f>'Saisie SSSM'!L22</f>
        <v>0</v>
      </c>
      <c r="K22" s="76"/>
      <c r="L22" s="143" t="str">
        <f ca="1">IF(M22="","",'Saisie initiale'!H22)</f>
        <v/>
      </c>
      <c r="M22" s="53" t="str">
        <f ca="1">'Saisie initiale'!I22</f>
        <v/>
      </c>
      <c r="N22" s="55"/>
      <c r="O22" s="283" t="str">
        <f>IF(ISBLANK('Saisie initiale'!T22),"",'Saisie initiale'!T22)</f>
        <v/>
      </c>
      <c r="P22" s="283" t="str">
        <f>IF(ISBLANK('Saisie initiale'!V22),"",'Saisie initiale'!V22)</f>
        <v/>
      </c>
      <c r="Q22" s="283" t="str">
        <f>IF(ISBLANK('Saisie initiale'!W22),"",'Saisie initiale'!W22)</f>
        <v/>
      </c>
      <c r="R22" s="283" t="str">
        <f>IF(ISBLANK('Saisie CTAE'!I22),"",'Saisie CTAE'!I22)</f>
        <v/>
      </c>
      <c r="S22" s="9"/>
      <c r="T22" s="9"/>
      <c r="U22" s="9"/>
      <c r="V22" s="9"/>
      <c r="W22" s="9"/>
      <c r="X22" s="9"/>
      <c r="Y22" s="9"/>
    </row>
    <row r="23" spans="1:25" ht="15.75" x14ac:dyDescent="0.2">
      <c r="A23" s="51">
        <f>'Saisie initiale'!A23</f>
        <v>0</v>
      </c>
      <c r="B23" s="192">
        <f>'Saisie initiale'!B23</f>
        <v>0</v>
      </c>
      <c r="C23" s="192">
        <f>'Saisie initiale'!C23</f>
        <v>0</v>
      </c>
      <c r="D23" s="298"/>
      <c r="E23" s="192">
        <f>'Saisie initiale'!D23</f>
        <v>0</v>
      </c>
      <c r="F23" s="192">
        <f>'Saisie initiale'!E23</f>
        <v>0</v>
      </c>
      <c r="G23" s="192">
        <f>'Saisie initiale'!F23</f>
        <v>0</v>
      </c>
      <c r="H23" s="76"/>
      <c r="I23" s="267">
        <f>'Saisie SSSM'!K23</f>
        <v>0</v>
      </c>
      <c r="J23" s="267">
        <f>'Saisie SSSM'!L23</f>
        <v>0</v>
      </c>
      <c r="K23" s="76"/>
      <c r="L23" s="143" t="str">
        <f ca="1">IF(M23="","",'Saisie initiale'!H23)</f>
        <v/>
      </c>
      <c r="M23" s="53" t="str">
        <f ca="1">'Saisie initiale'!I23</f>
        <v/>
      </c>
      <c r="N23" s="55"/>
      <c r="O23" s="283" t="str">
        <f>IF(ISBLANK('Saisie initiale'!T23),"",'Saisie initiale'!T23)</f>
        <v/>
      </c>
      <c r="P23" s="283" t="str">
        <f>IF(ISBLANK('Saisie initiale'!V23),"",'Saisie initiale'!V23)</f>
        <v/>
      </c>
      <c r="Q23" s="283" t="str">
        <f>IF(ISBLANK('Saisie initiale'!W23),"",'Saisie initiale'!W23)</f>
        <v/>
      </c>
      <c r="R23" s="283" t="str">
        <f>IF(ISBLANK('Saisie CTAE'!I23),"",'Saisie CTAE'!I23)</f>
        <v/>
      </c>
      <c r="S23" s="9"/>
      <c r="T23" s="9"/>
      <c r="U23" s="9"/>
      <c r="V23" s="9"/>
      <c r="W23" s="9"/>
      <c r="X23" s="9"/>
      <c r="Y23" s="9"/>
    </row>
    <row r="24" spans="1:25" ht="15.75" x14ac:dyDescent="0.2">
      <c r="A24" s="51">
        <f>'Saisie initiale'!A24</f>
        <v>0</v>
      </c>
      <c r="B24" s="192">
        <f>'Saisie initiale'!B24</f>
        <v>0</v>
      </c>
      <c r="C24" s="192">
        <f>'Saisie initiale'!C24</f>
        <v>0</v>
      </c>
      <c r="D24" s="298"/>
      <c r="E24" s="192">
        <f>'Saisie initiale'!D24</f>
        <v>0</v>
      </c>
      <c r="F24" s="192">
        <f>'Saisie initiale'!E24</f>
        <v>0</v>
      </c>
      <c r="G24" s="192">
        <f>'Saisie initiale'!F24</f>
        <v>0</v>
      </c>
      <c r="H24" s="76"/>
      <c r="I24" s="267">
        <f>'Saisie SSSM'!K24</f>
        <v>0</v>
      </c>
      <c r="J24" s="267">
        <f>'Saisie SSSM'!L24</f>
        <v>0</v>
      </c>
      <c r="K24" s="76"/>
      <c r="L24" s="143" t="str">
        <f ca="1">IF(M24="","",'Saisie initiale'!H24)</f>
        <v/>
      </c>
      <c r="M24" s="53" t="str">
        <f ca="1">'Saisie initiale'!I24</f>
        <v/>
      </c>
      <c r="N24" s="55"/>
      <c r="O24" s="283" t="str">
        <f>IF(ISBLANK('Saisie initiale'!T24),"",'Saisie initiale'!T24)</f>
        <v/>
      </c>
      <c r="P24" s="283" t="str">
        <f>IF(ISBLANK('Saisie initiale'!V24),"",'Saisie initiale'!V24)</f>
        <v/>
      </c>
      <c r="Q24" s="283" t="str">
        <f>IF(ISBLANK('Saisie initiale'!W24),"",'Saisie initiale'!W24)</f>
        <v/>
      </c>
      <c r="R24" s="283" t="str">
        <f>IF(ISBLANK('Saisie CTAE'!I24),"",'Saisie CTAE'!I24)</f>
        <v/>
      </c>
      <c r="S24" s="9"/>
      <c r="T24" s="9"/>
      <c r="U24" s="9"/>
      <c r="V24" s="9"/>
      <c r="W24" s="9"/>
      <c r="X24" s="9"/>
      <c r="Y24" s="9"/>
    </row>
    <row r="25" spans="1:25" ht="15.75" x14ac:dyDescent="0.2">
      <c r="A25" s="51">
        <f>'Saisie initiale'!A25</f>
        <v>0</v>
      </c>
      <c r="B25" s="192">
        <f>'Saisie initiale'!B25</f>
        <v>0</v>
      </c>
      <c r="C25" s="192">
        <f>'Saisie initiale'!C25</f>
        <v>0</v>
      </c>
      <c r="D25" s="298"/>
      <c r="E25" s="192">
        <f>'Saisie initiale'!D25</f>
        <v>0</v>
      </c>
      <c r="F25" s="192">
        <f>'Saisie initiale'!E25</f>
        <v>0</v>
      </c>
      <c r="G25" s="192">
        <f>'Saisie initiale'!F25</f>
        <v>0</v>
      </c>
      <c r="H25" s="76"/>
      <c r="I25" s="267">
        <f>'Saisie SSSM'!K25</f>
        <v>0</v>
      </c>
      <c r="J25" s="267">
        <f>'Saisie SSSM'!L25</f>
        <v>0</v>
      </c>
      <c r="K25" s="76"/>
      <c r="L25" s="143" t="str">
        <f ca="1">IF(M25="","",'Saisie initiale'!H25)</f>
        <v/>
      </c>
      <c r="M25" s="53" t="str">
        <f ca="1">'Saisie initiale'!I25</f>
        <v/>
      </c>
      <c r="N25" s="55"/>
      <c r="O25" s="283" t="str">
        <f>IF(ISBLANK('Saisie initiale'!T25),"",'Saisie initiale'!T25)</f>
        <v/>
      </c>
      <c r="P25" s="283" t="str">
        <f>IF(ISBLANK('Saisie initiale'!V25),"",'Saisie initiale'!V25)</f>
        <v/>
      </c>
      <c r="Q25" s="283" t="str">
        <f>IF(ISBLANK('Saisie initiale'!W25),"",'Saisie initiale'!W25)</f>
        <v/>
      </c>
      <c r="R25" s="283" t="str">
        <f>IF(ISBLANK('Saisie CTAE'!I25),"",'Saisie CTAE'!I25)</f>
        <v/>
      </c>
      <c r="S25" s="9"/>
      <c r="T25" s="9"/>
      <c r="U25" s="9"/>
      <c r="V25" s="9"/>
      <c r="W25" s="9"/>
      <c r="X25" s="9"/>
      <c r="Y25" s="9"/>
    </row>
    <row r="26" spans="1:25" ht="15.75" x14ac:dyDescent="0.2">
      <c r="A26" s="51">
        <f>'Saisie initiale'!A26</f>
        <v>0</v>
      </c>
      <c r="B26" s="192">
        <f>'Saisie initiale'!B26</f>
        <v>0</v>
      </c>
      <c r="C26" s="192">
        <f>'Saisie initiale'!C26</f>
        <v>0</v>
      </c>
      <c r="D26" s="298"/>
      <c r="E26" s="192">
        <f>'Saisie initiale'!D26</f>
        <v>0</v>
      </c>
      <c r="F26" s="192">
        <f>'Saisie initiale'!E26</f>
        <v>0</v>
      </c>
      <c r="G26" s="192">
        <f>'Saisie initiale'!F26</f>
        <v>0</v>
      </c>
      <c r="H26" s="76"/>
      <c r="I26" s="267">
        <f>'Saisie SSSM'!K26</f>
        <v>0</v>
      </c>
      <c r="J26" s="267">
        <f>'Saisie SSSM'!L26</f>
        <v>0</v>
      </c>
      <c r="K26" s="76"/>
      <c r="L26" s="143" t="str">
        <f ca="1">IF(M26="","",'Saisie initiale'!H26)</f>
        <v/>
      </c>
      <c r="M26" s="53" t="str">
        <f ca="1">'Saisie initiale'!I26</f>
        <v/>
      </c>
      <c r="N26" s="55"/>
      <c r="O26" s="283" t="str">
        <f>IF(ISBLANK('Saisie initiale'!T26),"",'Saisie initiale'!T26)</f>
        <v/>
      </c>
      <c r="P26" s="283" t="str">
        <f>IF(ISBLANK('Saisie initiale'!V26),"",'Saisie initiale'!V26)</f>
        <v/>
      </c>
      <c r="Q26" s="283" t="str">
        <f>IF(ISBLANK('Saisie initiale'!W26),"",'Saisie initiale'!W26)</f>
        <v/>
      </c>
      <c r="R26" s="283" t="str">
        <f>IF(ISBLANK('Saisie CTAE'!I26),"",'Saisie CTAE'!I26)</f>
        <v/>
      </c>
      <c r="S26" s="9"/>
      <c r="T26" s="9"/>
      <c r="U26" s="9"/>
      <c r="V26" s="9"/>
      <c r="W26" s="9"/>
      <c r="X26" s="9"/>
      <c r="Y26" s="9"/>
    </row>
    <row r="27" spans="1:25" ht="15.75" x14ac:dyDescent="0.2">
      <c r="A27" s="51">
        <f>'Saisie initiale'!A27</f>
        <v>0</v>
      </c>
      <c r="B27" s="192">
        <f>'Saisie initiale'!B27</f>
        <v>0</v>
      </c>
      <c r="C27" s="192">
        <f>'Saisie initiale'!C27</f>
        <v>0</v>
      </c>
      <c r="D27" s="298"/>
      <c r="E27" s="192">
        <f>'Saisie initiale'!D27</f>
        <v>0</v>
      </c>
      <c r="F27" s="192">
        <f>'Saisie initiale'!E27</f>
        <v>0</v>
      </c>
      <c r="G27" s="192">
        <f>'Saisie initiale'!F27</f>
        <v>0</v>
      </c>
      <c r="H27" s="76"/>
      <c r="I27" s="267">
        <f>'Saisie SSSM'!K27</f>
        <v>0</v>
      </c>
      <c r="J27" s="267">
        <f>'Saisie SSSM'!L27</f>
        <v>0</v>
      </c>
      <c r="K27" s="76"/>
      <c r="L27" s="143" t="str">
        <f ca="1">IF(M27="","",'Saisie initiale'!H27)</f>
        <v/>
      </c>
      <c r="M27" s="53" t="str">
        <f ca="1">'Saisie initiale'!I27</f>
        <v/>
      </c>
      <c r="N27" s="55"/>
      <c r="O27" s="283" t="str">
        <f>IF(ISBLANK('Saisie initiale'!T27),"",'Saisie initiale'!T27)</f>
        <v/>
      </c>
      <c r="P27" s="283" t="str">
        <f>IF(ISBLANK('Saisie initiale'!V27),"",'Saisie initiale'!V27)</f>
        <v/>
      </c>
      <c r="Q27" s="283" t="str">
        <f>IF(ISBLANK('Saisie initiale'!W27),"",'Saisie initiale'!W27)</f>
        <v/>
      </c>
      <c r="R27" s="283" t="str">
        <f>IF(ISBLANK('Saisie CTAE'!I27),"",'Saisie CTAE'!I27)</f>
        <v/>
      </c>
      <c r="S27" s="9"/>
      <c r="T27" s="9"/>
      <c r="U27" s="9"/>
      <c r="V27" s="9"/>
      <c r="W27" s="9"/>
      <c r="X27" s="9"/>
      <c r="Y27" s="9"/>
    </row>
    <row r="28" spans="1:25" ht="15.75" x14ac:dyDescent="0.2">
      <c r="A28" s="51">
        <f>'Saisie initiale'!A28</f>
        <v>0</v>
      </c>
      <c r="B28" s="192">
        <f>'Saisie initiale'!B28</f>
        <v>0</v>
      </c>
      <c r="C28" s="192">
        <f>'Saisie initiale'!C28</f>
        <v>0</v>
      </c>
      <c r="D28" s="298"/>
      <c r="E28" s="192">
        <f>'Saisie initiale'!D28</f>
        <v>0</v>
      </c>
      <c r="F28" s="192">
        <f>'Saisie initiale'!E28</f>
        <v>0</v>
      </c>
      <c r="G28" s="192">
        <f>'Saisie initiale'!F28</f>
        <v>0</v>
      </c>
      <c r="H28" s="76"/>
      <c r="I28" s="267">
        <f>'Saisie SSSM'!K28</f>
        <v>0</v>
      </c>
      <c r="J28" s="267">
        <f>'Saisie SSSM'!L28</f>
        <v>0</v>
      </c>
      <c r="K28" s="76"/>
      <c r="L28" s="143" t="str">
        <f ca="1">IF(M28="","",'Saisie initiale'!H28)</f>
        <v/>
      </c>
      <c r="M28" s="53" t="str">
        <f ca="1">'Saisie initiale'!I28</f>
        <v/>
      </c>
      <c r="N28" s="55"/>
      <c r="O28" s="283" t="str">
        <f>IF(ISBLANK('Saisie initiale'!T28),"",'Saisie initiale'!T28)</f>
        <v/>
      </c>
      <c r="P28" s="283" t="str">
        <f>IF(ISBLANK('Saisie initiale'!V28),"",'Saisie initiale'!V28)</f>
        <v/>
      </c>
      <c r="Q28" s="283" t="str">
        <f>IF(ISBLANK('Saisie initiale'!W28),"",'Saisie initiale'!W28)</f>
        <v/>
      </c>
      <c r="R28" s="283" t="str">
        <f>IF(ISBLANK('Saisie CTAE'!I28),"",'Saisie CTAE'!I28)</f>
        <v/>
      </c>
      <c r="S28" s="9"/>
      <c r="T28" s="9"/>
      <c r="U28" s="9"/>
      <c r="V28" s="9"/>
      <c r="W28" s="9"/>
      <c r="X28" s="9"/>
      <c r="Y28" s="9"/>
    </row>
    <row r="29" spans="1:25" ht="15.75" x14ac:dyDescent="0.2">
      <c r="A29" s="51">
        <f>'Saisie initiale'!A29</f>
        <v>0</v>
      </c>
      <c r="B29" s="192">
        <f>'Saisie initiale'!B29</f>
        <v>0</v>
      </c>
      <c r="C29" s="192">
        <f>'Saisie initiale'!C29</f>
        <v>0</v>
      </c>
      <c r="D29" s="298"/>
      <c r="E29" s="192">
        <f>'Saisie initiale'!D29</f>
        <v>0</v>
      </c>
      <c r="F29" s="192">
        <f>'Saisie initiale'!E29</f>
        <v>0</v>
      </c>
      <c r="G29" s="192">
        <f>'Saisie initiale'!F29</f>
        <v>0</v>
      </c>
      <c r="H29" s="76"/>
      <c r="I29" s="267">
        <f>'Saisie SSSM'!K29</f>
        <v>0</v>
      </c>
      <c r="J29" s="267">
        <f>'Saisie SSSM'!L29</f>
        <v>0</v>
      </c>
      <c r="K29" s="76"/>
      <c r="L29" s="143" t="str">
        <f ca="1">IF(M29="","",'Saisie initiale'!H29)</f>
        <v/>
      </c>
      <c r="M29" s="53" t="str">
        <f ca="1">'Saisie initiale'!I29</f>
        <v/>
      </c>
      <c r="N29" s="55"/>
      <c r="O29" s="283" t="str">
        <f>IF(ISBLANK('Saisie initiale'!T29),"",'Saisie initiale'!T29)</f>
        <v/>
      </c>
      <c r="P29" s="283" t="str">
        <f>IF(ISBLANK('Saisie initiale'!V29),"",'Saisie initiale'!V29)</f>
        <v/>
      </c>
      <c r="Q29" s="283" t="str">
        <f>IF(ISBLANK('Saisie initiale'!W29),"",'Saisie initiale'!W29)</f>
        <v/>
      </c>
      <c r="R29" s="283" t="str">
        <f>IF(ISBLANK('Saisie CTAE'!I29),"",'Saisie CTAE'!I29)</f>
        <v/>
      </c>
      <c r="S29" s="9"/>
      <c r="T29" s="9"/>
      <c r="U29" s="9"/>
      <c r="V29" s="9"/>
      <c r="W29" s="9"/>
      <c r="X29" s="9"/>
      <c r="Y29" s="9"/>
    </row>
    <row r="30" spans="1:25" ht="15.75" x14ac:dyDescent="0.2">
      <c r="A30" s="51">
        <f>'Saisie initiale'!A30</f>
        <v>0</v>
      </c>
      <c r="B30" s="192">
        <f>'Saisie initiale'!B30</f>
        <v>0</v>
      </c>
      <c r="C30" s="192">
        <f>'Saisie initiale'!C30</f>
        <v>0</v>
      </c>
      <c r="D30" s="298"/>
      <c r="E30" s="192">
        <f>'Saisie initiale'!D30</f>
        <v>0</v>
      </c>
      <c r="F30" s="192">
        <f>'Saisie initiale'!E30</f>
        <v>0</v>
      </c>
      <c r="G30" s="192">
        <f>'Saisie initiale'!F30</f>
        <v>0</v>
      </c>
      <c r="H30" s="76"/>
      <c r="I30" s="267">
        <f>'Saisie SSSM'!K30</f>
        <v>0</v>
      </c>
      <c r="J30" s="267">
        <f>'Saisie SSSM'!L30</f>
        <v>0</v>
      </c>
      <c r="K30" s="76"/>
      <c r="L30" s="143" t="str">
        <f ca="1">IF(M30="","",'Saisie initiale'!H30)</f>
        <v/>
      </c>
      <c r="M30" s="53" t="str">
        <f ca="1">'Saisie initiale'!I30</f>
        <v/>
      </c>
      <c r="N30" s="55"/>
      <c r="O30" s="283" t="str">
        <f>IF(ISBLANK('Saisie initiale'!T30),"",'Saisie initiale'!T30)</f>
        <v/>
      </c>
      <c r="P30" s="283" t="str">
        <f>IF(ISBLANK('Saisie initiale'!V30),"",'Saisie initiale'!V30)</f>
        <v/>
      </c>
      <c r="Q30" s="283" t="str">
        <f>IF(ISBLANK('Saisie initiale'!W30),"",'Saisie initiale'!W30)</f>
        <v/>
      </c>
      <c r="R30" s="283" t="str">
        <f>IF(ISBLANK('Saisie CTAE'!I30),"",'Saisie CTAE'!I30)</f>
        <v/>
      </c>
      <c r="S30" s="9"/>
      <c r="T30" s="9"/>
      <c r="U30" s="9"/>
      <c r="V30" s="9"/>
      <c r="W30" s="9"/>
      <c r="X30" s="9"/>
      <c r="Y30" s="9"/>
    </row>
    <row r="31" spans="1:25" ht="15.75" x14ac:dyDescent="0.2">
      <c r="A31" s="51">
        <f>'Saisie initiale'!A31</f>
        <v>0</v>
      </c>
      <c r="B31" s="192">
        <f>'Saisie initiale'!B31</f>
        <v>0</v>
      </c>
      <c r="C31" s="192">
        <f>'Saisie initiale'!C31</f>
        <v>0</v>
      </c>
      <c r="D31" s="298"/>
      <c r="E31" s="192">
        <f>'Saisie initiale'!D31</f>
        <v>0</v>
      </c>
      <c r="F31" s="192">
        <f>'Saisie initiale'!E31</f>
        <v>0</v>
      </c>
      <c r="G31" s="192">
        <f>'Saisie initiale'!F31</f>
        <v>0</v>
      </c>
      <c r="H31" s="76"/>
      <c r="I31" s="267">
        <f>'Saisie SSSM'!K31</f>
        <v>0</v>
      </c>
      <c r="J31" s="267">
        <f>'Saisie SSSM'!L31</f>
        <v>0</v>
      </c>
      <c r="K31" s="76"/>
      <c r="L31" s="143" t="str">
        <f ca="1">IF(M31="","",'Saisie initiale'!H31)</f>
        <v/>
      </c>
      <c r="M31" s="53" t="str">
        <f ca="1">'Saisie initiale'!I31</f>
        <v/>
      </c>
      <c r="N31" s="55"/>
      <c r="O31" s="283" t="str">
        <f>IF(ISBLANK('Saisie initiale'!T31),"",'Saisie initiale'!T31)</f>
        <v/>
      </c>
      <c r="P31" s="283" t="str">
        <f>IF(ISBLANK('Saisie initiale'!V31),"",'Saisie initiale'!V31)</f>
        <v/>
      </c>
      <c r="Q31" s="283" t="str">
        <f>IF(ISBLANK('Saisie initiale'!W31),"",'Saisie initiale'!W31)</f>
        <v/>
      </c>
      <c r="R31" s="283" t="str">
        <f>IF(ISBLANK('Saisie CTAE'!I31),"",'Saisie CTAE'!I31)</f>
        <v/>
      </c>
      <c r="S31" s="9"/>
      <c r="T31" s="9"/>
      <c r="U31" s="9"/>
      <c r="V31" s="9"/>
      <c r="W31" s="9"/>
      <c r="X31" s="9"/>
      <c r="Y31" s="9"/>
    </row>
    <row r="32" spans="1:25" ht="15.75" x14ac:dyDescent="0.2">
      <c r="A32" s="51">
        <f>'Saisie initiale'!A32</f>
        <v>0</v>
      </c>
      <c r="B32" s="192">
        <f>'Saisie initiale'!B32</f>
        <v>0</v>
      </c>
      <c r="C32" s="192">
        <f>'Saisie initiale'!C32</f>
        <v>0</v>
      </c>
      <c r="D32" s="298"/>
      <c r="E32" s="192">
        <f>'Saisie initiale'!D32</f>
        <v>0</v>
      </c>
      <c r="F32" s="192">
        <f>'Saisie initiale'!E32</f>
        <v>0</v>
      </c>
      <c r="G32" s="192">
        <f>'Saisie initiale'!F32</f>
        <v>0</v>
      </c>
      <c r="H32" s="76"/>
      <c r="I32" s="267">
        <f>'Saisie SSSM'!K32</f>
        <v>0</v>
      </c>
      <c r="J32" s="267">
        <f>'Saisie SSSM'!L32</f>
        <v>0</v>
      </c>
      <c r="K32" s="76"/>
      <c r="L32" s="143" t="str">
        <f ca="1">IF(M32="","",'Saisie initiale'!H32)</f>
        <v/>
      </c>
      <c r="M32" s="53" t="str">
        <f ca="1">'Saisie initiale'!I32</f>
        <v/>
      </c>
      <c r="N32" s="55"/>
      <c r="O32" s="283" t="str">
        <f>IF(ISBLANK('Saisie initiale'!T32),"",'Saisie initiale'!T32)</f>
        <v/>
      </c>
      <c r="P32" s="283" t="str">
        <f>IF(ISBLANK('Saisie initiale'!V32),"",'Saisie initiale'!V32)</f>
        <v/>
      </c>
      <c r="Q32" s="283" t="str">
        <f>IF(ISBLANK('Saisie initiale'!W32),"",'Saisie initiale'!W32)</f>
        <v/>
      </c>
      <c r="R32" s="283" t="str">
        <f>IF(ISBLANK('Saisie CTAE'!I32),"",'Saisie CTAE'!I32)</f>
        <v/>
      </c>
      <c r="S32" s="9"/>
      <c r="T32" s="9"/>
      <c r="U32" s="9"/>
      <c r="V32" s="9"/>
      <c r="W32" s="9"/>
      <c r="X32" s="9"/>
      <c r="Y32" s="9"/>
    </row>
    <row r="33" spans="1:25" ht="15.75" x14ac:dyDescent="0.2">
      <c r="A33" s="51">
        <f>'Saisie initiale'!A33</f>
        <v>0</v>
      </c>
      <c r="B33" s="192">
        <f>'Saisie initiale'!B33</f>
        <v>0</v>
      </c>
      <c r="C33" s="192">
        <f>'Saisie initiale'!C33</f>
        <v>0</v>
      </c>
      <c r="D33" s="298"/>
      <c r="E33" s="192">
        <f>'Saisie initiale'!D33</f>
        <v>0</v>
      </c>
      <c r="F33" s="192">
        <f>'Saisie initiale'!E33</f>
        <v>0</v>
      </c>
      <c r="G33" s="192">
        <f>'Saisie initiale'!F33</f>
        <v>0</v>
      </c>
      <c r="H33" s="76"/>
      <c r="I33" s="267">
        <f>'Saisie SSSM'!K33</f>
        <v>0</v>
      </c>
      <c r="J33" s="267">
        <f>'Saisie SSSM'!L33</f>
        <v>0</v>
      </c>
      <c r="K33" s="76"/>
      <c r="L33" s="143" t="str">
        <f ca="1">IF(M33="","",'Saisie initiale'!H33)</f>
        <v/>
      </c>
      <c r="M33" s="53" t="str">
        <f ca="1">'Saisie initiale'!I33</f>
        <v/>
      </c>
      <c r="N33" s="55"/>
      <c r="O33" s="283" t="str">
        <f>IF(ISBLANK('Saisie initiale'!T33),"",'Saisie initiale'!T33)</f>
        <v/>
      </c>
      <c r="P33" s="283" t="str">
        <f>IF(ISBLANK('Saisie initiale'!V33),"",'Saisie initiale'!V33)</f>
        <v/>
      </c>
      <c r="Q33" s="283" t="str">
        <f>IF(ISBLANK('Saisie initiale'!W33),"",'Saisie initiale'!W33)</f>
        <v/>
      </c>
      <c r="R33" s="283" t="str">
        <f>IF(ISBLANK('Saisie CTAE'!I33),"",'Saisie CTAE'!I33)</f>
        <v/>
      </c>
      <c r="S33" s="9"/>
      <c r="T33" s="9"/>
      <c r="U33" s="9"/>
      <c r="V33" s="9"/>
      <c r="W33" s="9"/>
      <c r="X33" s="9"/>
      <c r="Y33" s="9"/>
    </row>
    <row r="34" spans="1:25" ht="15.75" x14ac:dyDescent="0.2">
      <c r="A34" s="51">
        <f>'Saisie initiale'!A34</f>
        <v>0</v>
      </c>
      <c r="B34" s="192">
        <f>'Saisie initiale'!B34</f>
        <v>0</v>
      </c>
      <c r="C34" s="192">
        <f>'Saisie initiale'!C34</f>
        <v>0</v>
      </c>
      <c r="D34" s="298"/>
      <c r="E34" s="192">
        <f>'Saisie initiale'!D34</f>
        <v>0</v>
      </c>
      <c r="F34" s="192">
        <f>'Saisie initiale'!E34</f>
        <v>0</v>
      </c>
      <c r="G34" s="192">
        <f>'Saisie initiale'!F34</f>
        <v>0</v>
      </c>
      <c r="H34" s="76"/>
      <c r="I34" s="267">
        <f>'Saisie SSSM'!K34</f>
        <v>0</v>
      </c>
      <c r="J34" s="267">
        <f>'Saisie SSSM'!L34</f>
        <v>0</v>
      </c>
      <c r="K34" s="76"/>
      <c r="L34" s="143" t="str">
        <f ca="1">IF(M34="","",'Saisie initiale'!H34)</f>
        <v/>
      </c>
      <c r="M34" s="53" t="str">
        <f ca="1">'Saisie initiale'!I34</f>
        <v/>
      </c>
      <c r="N34" s="55"/>
      <c r="O34" s="283" t="str">
        <f>IF(ISBLANK('Saisie initiale'!T34),"",'Saisie initiale'!T34)</f>
        <v/>
      </c>
      <c r="P34" s="283" t="str">
        <f>IF(ISBLANK('Saisie initiale'!V34),"",'Saisie initiale'!V34)</f>
        <v/>
      </c>
      <c r="Q34" s="283" t="str">
        <f>IF(ISBLANK('Saisie initiale'!W34),"",'Saisie initiale'!W34)</f>
        <v/>
      </c>
      <c r="R34" s="283" t="str">
        <f>IF(ISBLANK('Saisie CTAE'!I34),"",'Saisie CTAE'!I34)</f>
        <v/>
      </c>
      <c r="S34" s="9"/>
      <c r="T34" s="9"/>
      <c r="U34" s="9"/>
      <c r="V34" s="9"/>
      <c r="W34" s="9"/>
      <c r="X34" s="9"/>
      <c r="Y34" s="9"/>
    </row>
    <row r="35" spans="1:25" ht="15.75" x14ac:dyDescent="0.2">
      <c r="A35" s="51">
        <f>'Saisie initiale'!A35</f>
        <v>0</v>
      </c>
      <c r="B35" s="192">
        <f>'Saisie initiale'!B35</f>
        <v>0</v>
      </c>
      <c r="C35" s="192">
        <f>'Saisie initiale'!C35</f>
        <v>0</v>
      </c>
      <c r="D35" s="298"/>
      <c r="E35" s="192">
        <f>'Saisie initiale'!D35</f>
        <v>0</v>
      </c>
      <c r="F35" s="192">
        <f>'Saisie initiale'!E35</f>
        <v>0</v>
      </c>
      <c r="G35" s="192">
        <f>'Saisie initiale'!F35</f>
        <v>0</v>
      </c>
      <c r="H35" s="76"/>
      <c r="I35" s="267">
        <f>'Saisie SSSM'!K35</f>
        <v>0</v>
      </c>
      <c r="J35" s="267">
        <f>'Saisie SSSM'!L35</f>
        <v>0</v>
      </c>
      <c r="K35" s="76"/>
      <c r="L35" s="143" t="str">
        <f ca="1">IF(M35="","",'Saisie initiale'!H35)</f>
        <v/>
      </c>
      <c r="M35" s="53" t="str">
        <f ca="1">'Saisie initiale'!I35</f>
        <v/>
      </c>
      <c r="N35" s="55"/>
      <c r="O35" s="283" t="str">
        <f>IF(ISBLANK('Saisie initiale'!T35),"",'Saisie initiale'!T35)</f>
        <v/>
      </c>
      <c r="P35" s="283" t="str">
        <f>IF(ISBLANK('Saisie initiale'!V35),"",'Saisie initiale'!V35)</f>
        <v/>
      </c>
      <c r="Q35" s="283" t="str">
        <f>IF(ISBLANK('Saisie initiale'!W35),"",'Saisie initiale'!W35)</f>
        <v/>
      </c>
      <c r="R35" s="283" t="str">
        <f>IF(ISBLANK('Saisie CTAE'!I35),"",'Saisie CTAE'!I35)</f>
        <v/>
      </c>
      <c r="S35" s="9"/>
      <c r="T35" s="9"/>
      <c r="U35" s="9"/>
      <c r="V35" s="9"/>
      <c r="W35" s="9"/>
      <c r="X35" s="9"/>
      <c r="Y35" s="9"/>
    </row>
    <row r="36" spans="1:25" ht="15.75" x14ac:dyDescent="0.2">
      <c r="A36" s="51">
        <f>'Saisie initiale'!A36</f>
        <v>0</v>
      </c>
      <c r="B36" s="192">
        <f>'Saisie initiale'!B36</f>
        <v>0</v>
      </c>
      <c r="C36" s="192">
        <f>'Saisie initiale'!C36</f>
        <v>0</v>
      </c>
      <c r="D36" s="298"/>
      <c r="E36" s="192">
        <f>'Saisie initiale'!D36</f>
        <v>0</v>
      </c>
      <c r="F36" s="192">
        <f>'Saisie initiale'!E36</f>
        <v>0</v>
      </c>
      <c r="G36" s="192">
        <f>'Saisie initiale'!F36</f>
        <v>0</v>
      </c>
      <c r="H36" s="76"/>
      <c r="I36" s="267">
        <f>'Saisie SSSM'!K36</f>
        <v>0</v>
      </c>
      <c r="J36" s="267">
        <f>'Saisie SSSM'!L36</f>
        <v>0</v>
      </c>
      <c r="K36" s="76"/>
      <c r="L36" s="143" t="str">
        <f ca="1">IF(M36="","",'Saisie initiale'!H36)</f>
        <v/>
      </c>
      <c r="M36" s="53" t="str">
        <f ca="1">'Saisie initiale'!I36</f>
        <v/>
      </c>
      <c r="N36" s="55"/>
      <c r="O36" s="283" t="str">
        <f>IF(ISBLANK('Saisie initiale'!T36),"",'Saisie initiale'!T36)</f>
        <v/>
      </c>
      <c r="P36" s="283" t="str">
        <f>IF(ISBLANK('Saisie initiale'!V36),"",'Saisie initiale'!V36)</f>
        <v/>
      </c>
      <c r="Q36" s="283" t="str">
        <f>IF(ISBLANK('Saisie initiale'!W36),"",'Saisie initiale'!W36)</f>
        <v/>
      </c>
      <c r="R36" s="283" t="str">
        <f>IF(ISBLANK('Saisie CTAE'!I36),"",'Saisie CTAE'!I36)</f>
        <v/>
      </c>
      <c r="S36" s="9"/>
      <c r="T36" s="9"/>
      <c r="U36" s="9"/>
      <c r="V36" s="9"/>
      <c r="W36" s="9"/>
      <c r="X36" s="9"/>
      <c r="Y36" s="9"/>
    </row>
    <row r="37" spans="1:25" ht="15.75" x14ac:dyDescent="0.2">
      <c r="A37" s="51">
        <f>'Saisie initiale'!A37</f>
        <v>0</v>
      </c>
      <c r="B37" s="192">
        <f>'Saisie initiale'!B37</f>
        <v>0</v>
      </c>
      <c r="C37" s="192">
        <f>'Saisie initiale'!C37</f>
        <v>0</v>
      </c>
      <c r="D37" s="298"/>
      <c r="E37" s="192">
        <f>'Saisie initiale'!D37</f>
        <v>0</v>
      </c>
      <c r="F37" s="192">
        <f>'Saisie initiale'!E37</f>
        <v>0</v>
      </c>
      <c r="G37" s="192">
        <f>'Saisie initiale'!F37</f>
        <v>0</v>
      </c>
      <c r="H37" s="76"/>
      <c r="I37" s="267">
        <f>'Saisie SSSM'!K37</f>
        <v>0</v>
      </c>
      <c r="J37" s="267">
        <f>'Saisie SSSM'!L37</f>
        <v>0</v>
      </c>
      <c r="K37" s="76"/>
      <c r="L37" s="143" t="str">
        <f ca="1">IF(M37="","",'Saisie initiale'!H37)</f>
        <v/>
      </c>
      <c r="M37" s="53" t="str">
        <f ca="1">'Saisie initiale'!I37</f>
        <v/>
      </c>
      <c r="N37" s="55"/>
      <c r="O37" s="283" t="str">
        <f>IF(ISBLANK('Saisie initiale'!T37),"",'Saisie initiale'!T37)</f>
        <v/>
      </c>
      <c r="P37" s="283" t="str">
        <f>IF(ISBLANK('Saisie initiale'!V37),"",'Saisie initiale'!V37)</f>
        <v/>
      </c>
      <c r="Q37" s="283" t="str">
        <f>IF(ISBLANK('Saisie initiale'!W37),"",'Saisie initiale'!W37)</f>
        <v/>
      </c>
      <c r="R37" s="283" t="str">
        <f>IF(ISBLANK('Saisie CTAE'!I37),"",'Saisie CTAE'!I37)</f>
        <v/>
      </c>
      <c r="S37" s="9"/>
      <c r="T37" s="9"/>
      <c r="U37" s="9"/>
      <c r="V37" s="9"/>
      <c r="W37" s="9"/>
      <c r="X37" s="9"/>
      <c r="Y37" s="9"/>
    </row>
    <row r="38" spans="1:25" ht="15.75" x14ac:dyDescent="0.2">
      <c r="A38" s="51">
        <f>'Saisie initiale'!A38</f>
        <v>0</v>
      </c>
      <c r="B38" s="192">
        <f>'Saisie initiale'!B38</f>
        <v>0</v>
      </c>
      <c r="C38" s="192">
        <f>'Saisie initiale'!C38</f>
        <v>0</v>
      </c>
      <c r="D38" s="298"/>
      <c r="E38" s="192">
        <f>'Saisie initiale'!D38</f>
        <v>0</v>
      </c>
      <c r="F38" s="192">
        <f>'Saisie initiale'!E38</f>
        <v>0</v>
      </c>
      <c r="G38" s="192">
        <f>'Saisie initiale'!F38</f>
        <v>0</v>
      </c>
      <c r="H38" s="76"/>
      <c r="I38" s="267">
        <f>'Saisie SSSM'!K38</f>
        <v>0</v>
      </c>
      <c r="J38" s="267">
        <f>'Saisie SSSM'!L38</f>
        <v>0</v>
      </c>
      <c r="K38" s="76"/>
      <c r="L38" s="143" t="str">
        <f ca="1">IF(M38="","",'Saisie initiale'!H38)</f>
        <v/>
      </c>
      <c r="M38" s="53" t="str">
        <f ca="1">'Saisie initiale'!I38</f>
        <v/>
      </c>
      <c r="N38" s="55"/>
      <c r="O38" s="283" t="str">
        <f>IF(ISBLANK('Saisie initiale'!T38),"",'Saisie initiale'!T38)</f>
        <v/>
      </c>
      <c r="P38" s="283" t="str">
        <f>IF(ISBLANK('Saisie initiale'!V38),"",'Saisie initiale'!V38)</f>
        <v/>
      </c>
      <c r="Q38" s="283" t="str">
        <f>IF(ISBLANK('Saisie initiale'!W38),"",'Saisie initiale'!W38)</f>
        <v/>
      </c>
      <c r="R38" s="283" t="str">
        <f>IF(ISBLANK('Saisie CTAE'!I38),"",'Saisie CTAE'!I38)</f>
        <v/>
      </c>
      <c r="S38" s="9"/>
      <c r="T38" s="9"/>
      <c r="U38" s="9"/>
      <c r="V38" s="9"/>
      <c r="W38" s="9"/>
      <c r="X38" s="9"/>
      <c r="Y38" s="9"/>
    </row>
    <row r="39" spans="1:25" ht="15.75" x14ac:dyDescent="0.2">
      <c r="A39" s="51">
        <f>'Saisie initiale'!A39</f>
        <v>0</v>
      </c>
      <c r="B39" s="192">
        <f>'Saisie initiale'!B39</f>
        <v>0</v>
      </c>
      <c r="C39" s="192">
        <f>'Saisie initiale'!C39</f>
        <v>0</v>
      </c>
      <c r="D39" s="298"/>
      <c r="E39" s="192">
        <f>'Saisie initiale'!D39</f>
        <v>0</v>
      </c>
      <c r="F39" s="192">
        <f>'Saisie initiale'!E39</f>
        <v>0</v>
      </c>
      <c r="G39" s="192">
        <f>'Saisie initiale'!F39</f>
        <v>0</v>
      </c>
      <c r="H39" s="76"/>
      <c r="I39" s="267">
        <f>'Saisie SSSM'!K39</f>
        <v>0</v>
      </c>
      <c r="J39" s="267">
        <f>'Saisie SSSM'!L39</f>
        <v>0</v>
      </c>
      <c r="K39" s="76"/>
      <c r="L39" s="143" t="str">
        <f ca="1">IF(M39="","",'Saisie initiale'!H39)</f>
        <v/>
      </c>
      <c r="M39" s="53" t="str">
        <f ca="1">'Saisie initiale'!I39</f>
        <v/>
      </c>
      <c r="N39" s="55"/>
      <c r="O39" s="283" t="str">
        <f>IF(ISBLANK('Saisie initiale'!T39),"",'Saisie initiale'!T39)</f>
        <v/>
      </c>
      <c r="P39" s="283" t="str">
        <f>IF(ISBLANK('Saisie initiale'!V39),"",'Saisie initiale'!V39)</f>
        <v/>
      </c>
      <c r="Q39" s="283" t="str">
        <f>IF(ISBLANK('Saisie initiale'!W39),"",'Saisie initiale'!W39)</f>
        <v/>
      </c>
      <c r="R39" s="283" t="str">
        <f>IF(ISBLANK('Saisie CTAE'!I39),"",'Saisie CTAE'!I39)</f>
        <v/>
      </c>
      <c r="S39" s="9"/>
      <c r="T39" s="9"/>
      <c r="U39" s="9"/>
      <c r="V39" s="9"/>
      <c r="W39" s="9"/>
      <c r="X39" s="9"/>
      <c r="Y39" s="9"/>
    </row>
    <row r="40" spans="1:25" ht="15.75" x14ac:dyDescent="0.2">
      <c r="A40" s="51">
        <f>'Saisie initiale'!A40</f>
        <v>0</v>
      </c>
      <c r="B40" s="192">
        <f>'Saisie initiale'!B40</f>
        <v>0</v>
      </c>
      <c r="C40" s="192">
        <f>'Saisie initiale'!C40</f>
        <v>0</v>
      </c>
      <c r="D40" s="298"/>
      <c r="E40" s="192">
        <f>'Saisie initiale'!D40</f>
        <v>0</v>
      </c>
      <c r="F40" s="192">
        <f>'Saisie initiale'!E40</f>
        <v>0</v>
      </c>
      <c r="G40" s="192">
        <f>'Saisie initiale'!F40</f>
        <v>0</v>
      </c>
      <c r="H40" s="76"/>
      <c r="I40" s="267">
        <f>'Saisie SSSM'!K40</f>
        <v>0</v>
      </c>
      <c r="J40" s="267">
        <f>'Saisie SSSM'!L40</f>
        <v>0</v>
      </c>
      <c r="K40" s="76"/>
      <c r="L40" s="143" t="str">
        <f ca="1">IF(M40="","",'Saisie initiale'!H40)</f>
        <v/>
      </c>
      <c r="M40" s="53" t="str">
        <f ca="1">'Saisie initiale'!I40</f>
        <v/>
      </c>
      <c r="N40" s="55"/>
      <c r="O40" s="283" t="str">
        <f>IF(ISBLANK('Saisie initiale'!T40),"",'Saisie initiale'!T40)</f>
        <v/>
      </c>
      <c r="P40" s="283" t="str">
        <f>IF(ISBLANK('Saisie initiale'!V40),"",'Saisie initiale'!V40)</f>
        <v/>
      </c>
      <c r="Q40" s="283" t="str">
        <f>IF(ISBLANK('Saisie initiale'!W40),"",'Saisie initiale'!W40)</f>
        <v/>
      </c>
      <c r="R40" s="283" t="str">
        <f>IF(ISBLANK('Saisie CTAE'!I40),"",'Saisie CTAE'!I40)</f>
        <v/>
      </c>
      <c r="S40" s="9"/>
      <c r="T40" s="9"/>
      <c r="U40" s="9"/>
      <c r="V40" s="9"/>
      <c r="W40" s="9"/>
      <c r="X40" s="9"/>
      <c r="Y40" s="9"/>
    </row>
    <row r="41" spans="1:25" ht="15.75" x14ac:dyDescent="0.2">
      <c r="A41" s="51">
        <f>'Saisie initiale'!A41</f>
        <v>0</v>
      </c>
      <c r="B41" s="192">
        <f>'Saisie initiale'!B41</f>
        <v>0</v>
      </c>
      <c r="C41" s="192">
        <f>'Saisie initiale'!C41</f>
        <v>0</v>
      </c>
      <c r="D41" s="298"/>
      <c r="E41" s="192">
        <f>'Saisie initiale'!D41</f>
        <v>0</v>
      </c>
      <c r="F41" s="192">
        <f>'Saisie initiale'!E41</f>
        <v>0</v>
      </c>
      <c r="G41" s="192">
        <f>'Saisie initiale'!F41</f>
        <v>0</v>
      </c>
      <c r="H41" s="76"/>
      <c r="I41" s="267">
        <f>'Saisie SSSM'!K41</f>
        <v>0</v>
      </c>
      <c r="J41" s="267">
        <f>'Saisie SSSM'!L41</f>
        <v>0</v>
      </c>
      <c r="K41" s="76"/>
      <c r="L41" s="143" t="str">
        <f ca="1">IF(M41="","",'Saisie initiale'!H41)</f>
        <v/>
      </c>
      <c r="M41" s="53" t="str">
        <f ca="1">'Saisie initiale'!I41</f>
        <v/>
      </c>
      <c r="N41" s="55"/>
      <c r="O41" s="283" t="str">
        <f>IF(ISBLANK('Saisie initiale'!T41),"",'Saisie initiale'!T41)</f>
        <v/>
      </c>
      <c r="P41" s="283" t="str">
        <f>IF(ISBLANK('Saisie initiale'!V41),"",'Saisie initiale'!V41)</f>
        <v/>
      </c>
      <c r="Q41" s="283" t="str">
        <f>IF(ISBLANK('Saisie initiale'!W41),"",'Saisie initiale'!W41)</f>
        <v/>
      </c>
      <c r="R41" s="283" t="str">
        <f>IF(ISBLANK('Saisie CTAE'!I41),"",'Saisie CTAE'!I41)</f>
        <v/>
      </c>
      <c r="S41" s="9"/>
      <c r="T41" s="9"/>
      <c r="U41" s="9"/>
      <c r="V41" s="9"/>
      <c r="W41" s="9"/>
      <c r="X41" s="9"/>
      <c r="Y41" s="9"/>
    </row>
    <row r="42" spans="1:25" ht="15.75" x14ac:dyDescent="0.2">
      <c r="A42" s="51">
        <f>'Saisie initiale'!A42</f>
        <v>0</v>
      </c>
      <c r="B42" s="192">
        <f>'Saisie initiale'!B42</f>
        <v>0</v>
      </c>
      <c r="C42" s="192">
        <f>'Saisie initiale'!C42</f>
        <v>0</v>
      </c>
      <c r="D42" s="298"/>
      <c r="E42" s="192">
        <f>'Saisie initiale'!D42</f>
        <v>0</v>
      </c>
      <c r="F42" s="192">
        <f>'Saisie initiale'!E42</f>
        <v>0</v>
      </c>
      <c r="G42" s="192">
        <f>'Saisie initiale'!F42</f>
        <v>0</v>
      </c>
      <c r="H42" s="76"/>
      <c r="I42" s="267">
        <f>'Saisie SSSM'!K42</f>
        <v>0</v>
      </c>
      <c r="J42" s="267">
        <f>'Saisie SSSM'!L42</f>
        <v>0</v>
      </c>
      <c r="K42" s="76"/>
      <c r="L42" s="143" t="str">
        <f ca="1">IF(M42="","",'Saisie initiale'!H42)</f>
        <v/>
      </c>
      <c r="M42" s="53" t="str">
        <f ca="1">'Saisie initiale'!I42</f>
        <v/>
      </c>
      <c r="N42" s="55"/>
      <c r="O42" s="283" t="str">
        <f>IF(ISBLANK('Saisie initiale'!T42),"",'Saisie initiale'!T42)</f>
        <v/>
      </c>
      <c r="P42" s="283" t="str">
        <f>IF(ISBLANK('Saisie initiale'!V42),"",'Saisie initiale'!V42)</f>
        <v/>
      </c>
      <c r="Q42" s="283" t="str">
        <f>IF(ISBLANK('Saisie initiale'!W42),"",'Saisie initiale'!W42)</f>
        <v/>
      </c>
      <c r="R42" s="283" t="str">
        <f>IF(ISBLANK('Saisie CTAE'!I42),"",'Saisie CTAE'!I42)</f>
        <v/>
      </c>
      <c r="S42" s="9"/>
      <c r="T42" s="9"/>
      <c r="U42" s="9"/>
      <c r="V42" s="9"/>
      <c r="W42" s="9"/>
      <c r="X42" s="9"/>
      <c r="Y42" s="9"/>
    </row>
    <row r="43" spans="1:25" ht="15.75" x14ac:dyDescent="0.2">
      <c r="A43" s="51">
        <f>'Saisie initiale'!A43</f>
        <v>0</v>
      </c>
      <c r="B43" s="192">
        <f>'Saisie initiale'!B43</f>
        <v>0</v>
      </c>
      <c r="C43" s="192">
        <f>'Saisie initiale'!C43</f>
        <v>0</v>
      </c>
      <c r="D43" s="298"/>
      <c r="E43" s="192">
        <f>'Saisie initiale'!D43</f>
        <v>0</v>
      </c>
      <c r="F43" s="192">
        <f>'Saisie initiale'!E43</f>
        <v>0</v>
      </c>
      <c r="G43" s="192">
        <f>'Saisie initiale'!F43</f>
        <v>0</v>
      </c>
      <c r="H43" s="76"/>
      <c r="I43" s="267">
        <f>'Saisie SSSM'!K43</f>
        <v>0</v>
      </c>
      <c r="J43" s="267">
        <f>'Saisie SSSM'!L43</f>
        <v>0</v>
      </c>
      <c r="K43" s="76"/>
      <c r="L43" s="143" t="str">
        <f ca="1">IF(M43="","",'Saisie initiale'!H43)</f>
        <v/>
      </c>
      <c r="M43" s="53" t="str">
        <f ca="1">'Saisie initiale'!I43</f>
        <v/>
      </c>
      <c r="N43" s="55"/>
      <c r="O43" s="283" t="str">
        <f>IF(ISBLANK('Saisie initiale'!T43),"",'Saisie initiale'!T43)</f>
        <v/>
      </c>
      <c r="P43" s="283" t="str">
        <f>IF(ISBLANK('Saisie initiale'!V43),"",'Saisie initiale'!V43)</f>
        <v/>
      </c>
      <c r="Q43" s="283" t="str">
        <f>IF(ISBLANK('Saisie initiale'!W43),"",'Saisie initiale'!W43)</f>
        <v/>
      </c>
      <c r="R43" s="283" t="str">
        <f>IF(ISBLANK('Saisie CTAE'!I43),"",'Saisie CTAE'!I43)</f>
        <v/>
      </c>
      <c r="S43" s="9"/>
      <c r="T43" s="9"/>
      <c r="U43" s="9"/>
      <c r="V43" s="9"/>
      <c r="W43" s="9"/>
      <c r="X43" s="9"/>
      <c r="Y43" s="9"/>
    </row>
    <row r="44" spans="1:25" ht="15.75" x14ac:dyDescent="0.2">
      <c r="A44" s="51">
        <f>'Saisie initiale'!A44</f>
        <v>0</v>
      </c>
      <c r="B44" s="192">
        <f>'Saisie initiale'!B44</f>
        <v>0</v>
      </c>
      <c r="C44" s="192">
        <f>'Saisie initiale'!C44</f>
        <v>0</v>
      </c>
      <c r="D44" s="298"/>
      <c r="E44" s="192">
        <f>'Saisie initiale'!D44</f>
        <v>0</v>
      </c>
      <c r="F44" s="192">
        <f>'Saisie initiale'!E44</f>
        <v>0</v>
      </c>
      <c r="G44" s="192">
        <f>'Saisie initiale'!F44</f>
        <v>0</v>
      </c>
      <c r="H44" s="76"/>
      <c r="I44" s="267">
        <f>'Saisie SSSM'!K44</f>
        <v>0</v>
      </c>
      <c r="J44" s="267">
        <f>'Saisie SSSM'!L44</f>
        <v>0</v>
      </c>
      <c r="K44" s="76"/>
      <c r="L44" s="143" t="str">
        <f ca="1">IF(M44="","",'Saisie initiale'!H44)</f>
        <v/>
      </c>
      <c r="M44" s="53" t="str">
        <f ca="1">'Saisie initiale'!I44</f>
        <v/>
      </c>
      <c r="N44" s="55"/>
      <c r="O44" s="283" t="str">
        <f>IF(ISBLANK('Saisie initiale'!T44),"",'Saisie initiale'!T44)</f>
        <v/>
      </c>
      <c r="P44" s="283" t="str">
        <f>IF(ISBLANK('Saisie initiale'!V44),"",'Saisie initiale'!V44)</f>
        <v/>
      </c>
      <c r="Q44" s="283" t="str">
        <f>IF(ISBLANK('Saisie initiale'!W44),"",'Saisie initiale'!W44)</f>
        <v/>
      </c>
      <c r="R44" s="283" t="str">
        <f>IF(ISBLANK('Saisie CTAE'!I44),"",'Saisie CTAE'!I44)</f>
        <v/>
      </c>
      <c r="S44" s="9"/>
      <c r="T44" s="9"/>
      <c r="U44" s="9"/>
      <c r="V44" s="9"/>
      <c r="W44" s="9"/>
      <c r="X44" s="9"/>
      <c r="Y44" s="9"/>
    </row>
    <row r="45" spans="1:25" ht="15.75" x14ac:dyDescent="0.2">
      <c r="A45" s="51">
        <f>'Saisie initiale'!A45</f>
        <v>0</v>
      </c>
      <c r="B45" s="192">
        <f>'Saisie initiale'!B45</f>
        <v>0</v>
      </c>
      <c r="C45" s="192">
        <f>'Saisie initiale'!C45</f>
        <v>0</v>
      </c>
      <c r="D45" s="298"/>
      <c r="E45" s="192">
        <f>'Saisie initiale'!D45</f>
        <v>0</v>
      </c>
      <c r="F45" s="192">
        <f>'Saisie initiale'!E45</f>
        <v>0</v>
      </c>
      <c r="G45" s="192">
        <f>'Saisie initiale'!F45</f>
        <v>0</v>
      </c>
      <c r="H45" s="76"/>
      <c r="I45" s="267">
        <f>'Saisie SSSM'!K45</f>
        <v>0</v>
      </c>
      <c r="J45" s="267">
        <f>'Saisie SSSM'!L45</f>
        <v>0</v>
      </c>
      <c r="K45" s="76"/>
      <c r="L45" s="143" t="str">
        <f ca="1">IF(M45="","",'Saisie initiale'!H45)</f>
        <v/>
      </c>
      <c r="M45" s="53" t="str">
        <f ca="1">'Saisie initiale'!I45</f>
        <v/>
      </c>
      <c r="N45" s="55"/>
      <c r="O45" s="283" t="str">
        <f>IF(ISBLANK('Saisie initiale'!T45),"",'Saisie initiale'!T45)</f>
        <v/>
      </c>
      <c r="P45" s="283" t="str">
        <f>IF(ISBLANK('Saisie initiale'!V45),"",'Saisie initiale'!V45)</f>
        <v/>
      </c>
      <c r="Q45" s="283" t="str">
        <f>IF(ISBLANK('Saisie initiale'!W45),"",'Saisie initiale'!W45)</f>
        <v/>
      </c>
      <c r="R45" s="283" t="str">
        <f>IF(ISBLANK('Saisie CTAE'!I45),"",'Saisie CTAE'!I45)</f>
        <v/>
      </c>
      <c r="S45" s="9"/>
      <c r="T45" s="9"/>
      <c r="U45" s="9"/>
      <c r="V45" s="9"/>
      <c r="W45" s="9"/>
      <c r="X45" s="9"/>
      <c r="Y45" s="9"/>
    </row>
    <row r="46" spans="1:25" ht="15.75" x14ac:dyDescent="0.2">
      <c r="A46" s="51">
        <f>'Saisie initiale'!A46</f>
        <v>0</v>
      </c>
      <c r="B46" s="192">
        <f>'Saisie initiale'!B46</f>
        <v>0</v>
      </c>
      <c r="C46" s="192">
        <f>'Saisie initiale'!C46</f>
        <v>0</v>
      </c>
      <c r="D46" s="298"/>
      <c r="E46" s="192">
        <f>'Saisie initiale'!D46</f>
        <v>0</v>
      </c>
      <c r="F46" s="192">
        <f>'Saisie initiale'!E46</f>
        <v>0</v>
      </c>
      <c r="G46" s="267">
        <f>'Saisie initiale'!F46</f>
        <v>0</v>
      </c>
      <c r="H46" s="76"/>
      <c r="I46" s="267">
        <f>'Saisie SSSM'!K46</f>
        <v>0</v>
      </c>
      <c r="J46" s="267">
        <f>'Saisie SSSM'!L46</f>
        <v>0</v>
      </c>
      <c r="K46" s="76"/>
      <c r="L46" s="143" t="str">
        <f ca="1">IF(M46="","",'Saisie initiale'!H46)</f>
        <v/>
      </c>
      <c r="M46" s="53" t="str">
        <f ca="1">'Saisie initiale'!I46</f>
        <v/>
      </c>
      <c r="N46" s="55"/>
      <c r="O46" s="283" t="str">
        <f>IF(ISBLANK('Saisie initiale'!T46),"",'Saisie initiale'!T46)</f>
        <v/>
      </c>
      <c r="P46" s="283" t="str">
        <f>IF(ISBLANK('Saisie initiale'!V46),"",'Saisie initiale'!V46)</f>
        <v/>
      </c>
      <c r="Q46" s="283" t="str">
        <f>IF(ISBLANK('Saisie initiale'!W46),"",'Saisie initiale'!W46)</f>
        <v/>
      </c>
      <c r="R46" s="283" t="str">
        <f>IF(ISBLANK('Saisie CTAE'!I46),"",'Saisie CTAE'!I46)</f>
        <v/>
      </c>
      <c r="S46" s="9"/>
      <c r="T46" s="9"/>
      <c r="U46" s="9"/>
      <c r="V46" s="9"/>
      <c r="W46" s="9"/>
      <c r="X46" s="9"/>
      <c r="Y46" s="9"/>
    </row>
    <row r="47" spans="1:25" ht="15.75" x14ac:dyDescent="0.2">
      <c r="A47" s="51">
        <f>'Saisie initiale'!A47</f>
        <v>0</v>
      </c>
      <c r="B47" s="192">
        <f>'Saisie initiale'!B47</f>
        <v>0</v>
      </c>
      <c r="C47" s="192">
        <f>'Saisie initiale'!C47</f>
        <v>0</v>
      </c>
      <c r="D47" s="298"/>
      <c r="E47" s="192">
        <f>'Saisie initiale'!D47</f>
        <v>0</v>
      </c>
      <c r="F47" s="192">
        <f>'Saisie initiale'!E47</f>
        <v>0</v>
      </c>
      <c r="G47" s="267">
        <f>'Saisie initiale'!F47</f>
        <v>0</v>
      </c>
      <c r="H47" s="76"/>
      <c r="I47" s="267">
        <f>'Saisie SSSM'!K47</f>
        <v>0</v>
      </c>
      <c r="J47" s="267">
        <f>'Saisie SSSM'!L47</f>
        <v>0</v>
      </c>
      <c r="K47" s="76"/>
      <c r="L47" s="143" t="str">
        <f ca="1">IF(M47="","",'Saisie initiale'!H47)</f>
        <v/>
      </c>
      <c r="M47" s="53" t="str">
        <f ca="1">'Saisie initiale'!I47</f>
        <v/>
      </c>
      <c r="N47" s="55"/>
      <c r="O47" s="283" t="str">
        <f>IF(ISBLANK('Saisie initiale'!T47),"",'Saisie initiale'!T47)</f>
        <v/>
      </c>
      <c r="P47" s="283" t="str">
        <f>IF(ISBLANK('Saisie initiale'!V47),"",'Saisie initiale'!V47)</f>
        <v/>
      </c>
      <c r="Q47" s="283" t="str">
        <f>IF(ISBLANK('Saisie initiale'!W47),"",'Saisie initiale'!W47)</f>
        <v/>
      </c>
      <c r="R47" s="283" t="str">
        <f>IF(ISBLANK('Saisie CTAE'!I47),"",'Saisie CTAE'!I47)</f>
        <v/>
      </c>
      <c r="S47" s="9"/>
      <c r="T47" s="9"/>
      <c r="U47" s="9"/>
      <c r="V47" s="9"/>
      <c r="W47" s="9"/>
      <c r="X47" s="9"/>
      <c r="Y47" s="9"/>
    </row>
    <row r="48" spans="1:25" ht="15.75" x14ac:dyDescent="0.2">
      <c r="A48" s="51">
        <f>'Saisie initiale'!A48</f>
        <v>0</v>
      </c>
      <c r="B48" s="192">
        <f>'Saisie initiale'!B48</f>
        <v>0</v>
      </c>
      <c r="C48" s="192">
        <f>'Saisie initiale'!C48</f>
        <v>0</v>
      </c>
      <c r="D48" s="298"/>
      <c r="E48" s="192">
        <f>'Saisie initiale'!D48</f>
        <v>0</v>
      </c>
      <c r="F48" s="192">
        <f>'Saisie initiale'!E48</f>
        <v>0</v>
      </c>
      <c r="G48" s="267">
        <f>'Saisie initiale'!F48</f>
        <v>0</v>
      </c>
      <c r="H48" s="76"/>
      <c r="I48" s="267">
        <f>'Saisie SSSM'!K48</f>
        <v>0</v>
      </c>
      <c r="J48" s="267">
        <f>'Saisie SSSM'!L48</f>
        <v>0</v>
      </c>
      <c r="K48" s="76"/>
      <c r="L48" s="143" t="str">
        <f ca="1">IF(M48="","",'Saisie initiale'!H48)</f>
        <v/>
      </c>
      <c r="M48" s="53" t="str">
        <f ca="1">'Saisie initiale'!I48</f>
        <v/>
      </c>
      <c r="N48" s="55"/>
      <c r="O48" s="283" t="str">
        <f>IF(ISBLANK('Saisie initiale'!T48),"",'Saisie initiale'!T48)</f>
        <v/>
      </c>
      <c r="P48" s="283" t="str">
        <f>IF(ISBLANK('Saisie initiale'!V48),"",'Saisie initiale'!V48)</f>
        <v/>
      </c>
      <c r="Q48" s="283" t="str">
        <f>IF(ISBLANK('Saisie initiale'!W48),"",'Saisie initiale'!W48)</f>
        <v/>
      </c>
      <c r="R48" s="283" t="str">
        <f>IF(ISBLANK('Saisie CTAE'!I48),"",'Saisie CTAE'!I48)</f>
        <v/>
      </c>
      <c r="S48" s="9"/>
      <c r="T48" s="9"/>
      <c r="U48" s="9"/>
      <c r="V48" s="9"/>
      <c r="W48" s="9"/>
      <c r="X48" s="9"/>
      <c r="Y48" s="9"/>
    </row>
    <row r="49" spans="1:25" ht="15.75" x14ac:dyDescent="0.2">
      <c r="A49" s="51">
        <f>'Saisie initiale'!A49</f>
        <v>0</v>
      </c>
      <c r="B49" s="192">
        <f>'Saisie initiale'!B49</f>
        <v>0</v>
      </c>
      <c r="C49" s="192">
        <f>'Saisie initiale'!C49</f>
        <v>0</v>
      </c>
      <c r="D49" s="298"/>
      <c r="E49" s="192">
        <f>'Saisie initiale'!D49</f>
        <v>0</v>
      </c>
      <c r="F49" s="192">
        <f>'Saisie initiale'!E49</f>
        <v>0</v>
      </c>
      <c r="G49" s="267">
        <f>'Saisie initiale'!F49</f>
        <v>0</v>
      </c>
      <c r="H49" s="76"/>
      <c r="I49" s="267">
        <f>'Saisie SSSM'!K49</f>
        <v>0</v>
      </c>
      <c r="J49" s="267">
        <f>'Saisie SSSM'!L49</f>
        <v>0</v>
      </c>
      <c r="K49" s="76"/>
      <c r="L49" s="143" t="str">
        <f ca="1">IF(M49="","",'Saisie initiale'!H49)</f>
        <v/>
      </c>
      <c r="M49" s="53" t="str">
        <f ca="1">'Saisie initiale'!I49</f>
        <v/>
      </c>
      <c r="N49" s="55"/>
      <c r="O49" s="283" t="str">
        <f>IF(ISBLANK('Saisie initiale'!T49),"",'Saisie initiale'!T49)</f>
        <v/>
      </c>
      <c r="P49" s="283" t="str">
        <f>IF(ISBLANK('Saisie initiale'!V49),"",'Saisie initiale'!V49)</f>
        <v/>
      </c>
      <c r="Q49" s="283" t="str">
        <f>IF(ISBLANK('Saisie initiale'!W49),"",'Saisie initiale'!W49)</f>
        <v/>
      </c>
      <c r="R49" s="283" t="str">
        <f>IF(ISBLANK('Saisie CTAE'!I49),"",'Saisie CTAE'!I49)</f>
        <v/>
      </c>
      <c r="S49" s="9"/>
      <c r="T49" s="9"/>
      <c r="U49" s="9"/>
      <c r="V49" s="9"/>
      <c r="W49" s="9"/>
      <c r="X49" s="9"/>
      <c r="Y49" s="9"/>
    </row>
    <row r="50" spans="1:25" ht="15.75" x14ac:dyDescent="0.2">
      <c r="A50" s="51">
        <f>'Saisie initiale'!A50</f>
        <v>0</v>
      </c>
      <c r="B50" s="192">
        <f>'Saisie initiale'!B50</f>
        <v>0</v>
      </c>
      <c r="C50" s="192">
        <f>'Saisie initiale'!C50</f>
        <v>0</v>
      </c>
      <c r="D50" s="298"/>
      <c r="E50" s="192">
        <f>'Saisie initiale'!D50</f>
        <v>0</v>
      </c>
      <c r="F50" s="192">
        <f>'Saisie initiale'!E50</f>
        <v>0</v>
      </c>
      <c r="G50" s="267">
        <f>'Saisie initiale'!F50</f>
        <v>0</v>
      </c>
      <c r="H50" s="76"/>
      <c r="I50" s="267">
        <f>'Saisie SSSM'!K50</f>
        <v>0</v>
      </c>
      <c r="J50" s="267">
        <f>'Saisie SSSM'!L50</f>
        <v>0</v>
      </c>
      <c r="K50" s="76"/>
      <c r="L50" s="143" t="str">
        <f ca="1">IF(M50="","",'Saisie initiale'!H50)</f>
        <v/>
      </c>
      <c r="M50" s="53" t="str">
        <f ca="1">'Saisie initiale'!I50</f>
        <v/>
      </c>
      <c r="N50" s="55"/>
      <c r="O50" s="283" t="str">
        <f>IF(ISBLANK('Saisie initiale'!T50),"",'Saisie initiale'!T50)</f>
        <v/>
      </c>
      <c r="P50" s="283" t="str">
        <f>IF(ISBLANK('Saisie initiale'!V50),"",'Saisie initiale'!V50)</f>
        <v/>
      </c>
      <c r="Q50" s="283" t="str">
        <f>IF(ISBLANK('Saisie initiale'!W50),"",'Saisie initiale'!W50)</f>
        <v/>
      </c>
      <c r="R50" s="283" t="str">
        <f>IF(ISBLANK('Saisie CTAE'!I50),"",'Saisie CTAE'!I50)</f>
        <v/>
      </c>
      <c r="S50" s="9"/>
      <c r="T50" s="9"/>
      <c r="U50" s="9"/>
      <c r="V50" s="9"/>
      <c r="W50" s="9"/>
      <c r="X50" s="9"/>
      <c r="Y50" s="9"/>
    </row>
    <row r="51" spans="1:25" ht="15.75" x14ac:dyDescent="0.2">
      <c r="A51" s="51">
        <f>'Saisie initiale'!A51</f>
        <v>0</v>
      </c>
      <c r="B51" s="192">
        <f>'Saisie initiale'!B51</f>
        <v>0</v>
      </c>
      <c r="C51" s="192">
        <f>'Saisie initiale'!C51</f>
        <v>0</v>
      </c>
      <c r="D51" s="298"/>
      <c r="E51" s="192">
        <f>'Saisie initiale'!D51</f>
        <v>0</v>
      </c>
      <c r="F51" s="192">
        <f>'Saisie initiale'!E51</f>
        <v>0</v>
      </c>
      <c r="G51" s="267">
        <f>'Saisie initiale'!F51</f>
        <v>0</v>
      </c>
      <c r="H51" s="76"/>
      <c r="I51" s="267">
        <f>'Saisie SSSM'!K51</f>
        <v>0</v>
      </c>
      <c r="J51" s="267">
        <f>'Saisie SSSM'!L51</f>
        <v>0</v>
      </c>
      <c r="K51" s="76"/>
      <c r="L51" s="143" t="str">
        <f ca="1">IF(M51="","",'Saisie initiale'!H51)</f>
        <v/>
      </c>
      <c r="M51" s="53" t="str">
        <f ca="1">'Saisie initiale'!I51</f>
        <v/>
      </c>
      <c r="N51" s="55"/>
      <c r="O51" s="283" t="str">
        <f>IF(ISBLANK('Saisie initiale'!T51),"",'Saisie initiale'!T51)</f>
        <v/>
      </c>
      <c r="P51" s="283" t="str">
        <f>IF(ISBLANK('Saisie initiale'!V51),"",'Saisie initiale'!V51)</f>
        <v/>
      </c>
      <c r="Q51" s="283" t="str">
        <f>IF(ISBLANK('Saisie initiale'!W51),"",'Saisie initiale'!W51)</f>
        <v/>
      </c>
      <c r="R51" s="283" t="str">
        <f>IF(ISBLANK('Saisie CTAE'!I51),"",'Saisie CTAE'!I51)</f>
        <v/>
      </c>
      <c r="S51" s="9"/>
      <c r="T51" s="9"/>
      <c r="U51" s="9"/>
      <c r="V51" s="9"/>
      <c r="W51" s="9"/>
      <c r="X51" s="9"/>
      <c r="Y51" s="9"/>
    </row>
    <row r="52" spans="1:25" ht="15.75" x14ac:dyDescent="0.2">
      <c r="A52" s="51">
        <f>'Saisie initiale'!A52</f>
        <v>0</v>
      </c>
      <c r="B52" s="192">
        <f>'Saisie initiale'!B52</f>
        <v>0</v>
      </c>
      <c r="C52" s="192">
        <f>'Saisie initiale'!C52</f>
        <v>0</v>
      </c>
      <c r="D52" s="298"/>
      <c r="E52" s="192">
        <f>'Saisie initiale'!D52</f>
        <v>0</v>
      </c>
      <c r="F52" s="192">
        <f>'Saisie initiale'!E52</f>
        <v>0</v>
      </c>
      <c r="G52" s="267">
        <f>'Saisie initiale'!F52</f>
        <v>0</v>
      </c>
      <c r="H52" s="76"/>
      <c r="I52" s="267">
        <f>'Saisie SSSM'!K52</f>
        <v>0</v>
      </c>
      <c r="J52" s="267">
        <f>'Saisie SSSM'!L52</f>
        <v>0</v>
      </c>
      <c r="K52" s="76"/>
      <c r="L52" s="143" t="str">
        <f ca="1">IF(M52="","",'Saisie initiale'!H52)</f>
        <v/>
      </c>
      <c r="M52" s="53" t="str">
        <f ca="1">'Saisie initiale'!I52</f>
        <v/>
      </c>
      <c r="N52" s="55"/>
      <c r="O52" s="283" t="str">
        <f>IF(ISBLANK('Saisie initiale'!T52),"",'Saisie initiale'!T52)</f>
        <v/>
      </c>
      <c r="P52" s="283" t="str">
        <f>IF(ISBLANK('Saisie initiale'!V52),"",'Saisie initiale'!V52)</f>
        <v/>
      </c>
      <c r="Q52" s="283" t="str">
        <f>IF(ISBLANK('Saisie initiale'!W52),"",'Saisie initiale'!W52)</f>
        <v/>
      </c>
      <c r="R52" s="283" t="str">
        <f>IF(ISBLANK('Saisie CTAE'!I52),"",'Saisie CTAE'!I52)</f>
        <v/>
      </c>
      <c r="S52" s="9"/>
      <c r="T52" s="9"/>
      <c r="U52" s="9"/>
      <c r="V52" s="9"/>
      <c r="W52" s="9"/>
      <c r="X52" s="9"/>
      <c r="Y52" s="9"/>
    </row>
    <row r="53" spans="1:25" ht="15.75" x14ac:dyDescent="0.2">
      <c r="A53" s="51">
        <f>'Saisie initiale'!A53</f>
        <v>0</v>
      </c>
      <c r="B53" s="192">
        <f>'Saisie initiale'!B53</f>
        <v>0</v>
      </c>
      <c r="C53" s="192">
        <f>'Saisie initiale'!C53</f>
        <v>0</v>
      </c>
      <c r="D53" s="298"/>
      <c r="E53" s="192">
        <f>'Saisie initiale'!D53</f>
        <v>0</v>
      </c>
      <c r="F53" s="192">
        <f>'Saisie initiale'!E53</f>
        <v>0</v>
      </c>
      <c r="G53" s="267">
        <f>'Saisie initiale'!F53</f>
        <v>0</v>
      </c>
      <c r="H53" s="76"/>
      <c r="I53" s="267">
        <f>'Saisie SSSM'!K53</f>
        <v>0</v>
      </c>
      <c r="J53" s="267">
        <f>'Saisie SSSM'!L53</f>
        <v>0</v>
      </c>
      <c r="K53" s="76"/>
      <c r="L53" s="143" t="str">
        <f ca="1">IF(M53="","",'Saisie initiale'!H53)</f>
        <v/>
      </c>
      <c r="M53" s="53" t="str">
        <f ca="1">'Saisie initiale'!I53</f>
        <v/>
      </c>
      <c r="N53" s="55"/>
      <c r="O53" s="283" t="str">
        <f>IF(ISBLANK('Saisie initiale'!T53),"",'Saisie initiale'!T53)</f>
        <v/>
      </c>
      <c r="P53" s="283" t="str">
        <f>IF(ISBLANK('Saisie initiale'!V53),"",'Saisie initiale'!V53)</f>
        <v/>
      </c>
      <c r="Q53" s="283" t="str">
        <f>IF(ISBLANK('Saisie initiale'!W53),"",'Saisie initiale'!W53)</f>
        <v/>
      </c>
      <c r="R53" s="283" t="str">
        <f>IF(ISBLANK('Saisie CTAE'!I53),"",'Saisie CTAE'!I53)</f>
        <v/>
      </c>
      <c r="S53" s="9"/>
      <c r="T53" s="9"/>
      <c r="U53" s="9"/>
      <c r="V53" s="9"/>
      <c r="W53" s="9"/>
      <c r="X53" s="9"/>
      <c r="Y53" s="9"/>
    </row>
    <row r="54" spans="1:25" ht="15.75" x14ac:dyDescent="0.2">
      <c r="A54" s="51">
        <f>'Saisie initiale'!A54</f>
        <v>0</v>
      </c>
      <c r="B54" s="192">
        <f>'Saisie initiale'!B54</f>
        <v>0</v>
      </c>
      <c r="C54" s="192">
        <f>'Saisie initiale'!C54</f>
        <v>0</v>
      </c>
      <c r="D54" s="298"/>
      <c r="E54" s="192">
        <f>'Saisie initiale'!D54</f>
        <v>0</v>
      </c>
      <c r="F54" s="192">
        <f>'Saisie initiale'!E54</f>
        <v>0</v>
      </c>
      <c r="G54" s="267">
        <f>'Saisie initiale'!F54</f>
        <v>0</v>
      </c>
      <c r="H54" s="76"/>
      <c r="I54" s="267">
        <f>'Saisie SSSM'!K54</f>
        <v>0</v>
      </c>
      <c r="J54" s="267">
        <f>'Saisie SSSM'!L54</f>
        <v>0</v>
      </c>
      <c r="K54" s="76"/>
      <c r="L54" s="143" t="str">
        <f ca="1">IF(M54="","",'Saisie initiale'!H54)</f>
        <v/>
      </c>
      <c r="M54" s="53" t="str">
        <f ca="1">'Saisie initiale'!I54</f>
        <v/>
      </c>
      <c r="N54" s="55"/>
      <c r="O54" s="283" t="str">
        <f>IF(ISBLANK('Saisie initiale'!T54),"",'Saisie initiale'!T54)</f>
        <v/>
      </c>
      <c r="P54" s="283" t="str">
        <f>IF(ISBLANK('Saisie initiale'!V54),"",'Saisie initiale'!V54)</f>
        <v/>
      </c>
      <c r="Q54" s="283" t="str">
        <f>IF(ISBLANK('Saisie initiale'!W54),"",'Saisie initiale'!W54)</f>
        <v/>
      </c>
      <c r="R54" s="283" t="str">
        <f>IF(ISBLANK('Saisie CTAE'!I54),"",'Saisie CTAE'!I54)</f>
        <v/>
      </c>
      <c r="S54" s="9"/>
      <c r="T54" s="9"/>
      <c r="U54" s="9"/>
      <c r="V54" s="9"/>
      <c r="W54" s="9"/>
      <c r="X54" s="9"/>
      <c r="Y54" s="9"/>
    </row>
    <row r="55" spans="1:25" ht="15.75" x14ac:dyDescent="0.2">
      <c r="A55" s="51">
        <f>'Saisie initiale'!A55</f>
        <v>0</v>
      </c>
      <c r="B55" s="192">
        <f>'Saisie initiale'!B55</f>
        <v>0</v>
      </c>
      <c r="C55" s="192">
        <f>'Saisie initiale'!C55</f>
        <v>0</v>
      </c>
      <c r="D55" s="298"/>
      <c r="E55" s="192">
        <f>'Saisie initiale'!D55</f>
        <v>0</v>
      </c>
      <c r="F55" s="192">
        <f>'Saisie initiale'!E55</f>
        <v>0</v>
      </c>
      <c r="G55" s="267">
        <f>'Saisie initiale'!F55</f>
        <v>0</v>
      </c>
      <c r="H55" s="76"/>
      <c r="I55" s="267">
        <f>'Saisie SSSM'!K55</f>
        <v>0</v>
      </c>
      <c r="J55" s="267">
        <f>'Saisie SSSM'!L55</f>
        <v>0</v>
      </c>
      <c r="K55" s="76"/>
      <c r="L55" s="143" t="str">
        <f ca="1">IF(M55="","",'Saisie initiale'!H55)</f>
        <v/>
      </c>
      <c r="M55" s="53" t="str">
        <f ca="1">'Saisie initiale'!I55</f>
        <v/>
      </c>
      <c r="N55" s="55"/>
      <c r="O55" s="283" t="str">
        <f>IF(ISBLANK('Saisie initiale'!T55),"",'Saisie initiale'!T55)</f>
        <v/>
      </c>
      <c r="P55" s="283" t="str">
        <f>IF(ISBLANK('Saisie initiale'!V55),"",'Saisie initiale'!V55)</f>
        <v/>
      </c>
      <c r="Q55" s="283" t="str">
        <f>IF(ISBLANK('Saisie initiale'!W55),"",'Saisie initiale'!W55)</f>
        <v/>
      </c>
      <c r="R55" s="283" t="str">
        <f>IF(ISBLANK('Saisie CTAE'!I55),"",'Saisie CTAE'!I55)</f>
        <v/>
      </c>
      <c r="S55" s="9"/>
      <c r="T55" s="9"/>
      <c r="U55" s="9"/>
      <c r="V55" s="9"/>
      <c r="W55" s="9"/>
      <c r="X55" s="9"/>
      <c r="Y55" s="9"/>
    </row>
    <row r="56" spans="1:25" ht="15.75" x14ac:dyDescent="0.2">
      <c r="A56" s="51">
        <f>'Saisie initiale'!A56</f>
        <v>0</v>
      </c>
      <c r="B56" s="192">
        <f>'Saisie initiale'!B56</f>
        <v>0</v>
      </c>
      <c r="C56" s="192">
        <f>'Saisie initiale'!C56</f>
        <v>0</v>
      </c>
      <c r="D56" s="298"/>
      <c r="E56" s="192">
        <f>'Saisie initiale'!D56</f>
        <v>0</v>
      </c>
      <c r="F56" s="192">
        <f>'Saisie initiale'!E56</f>
        <v>0</v>
      </c>
      <c r="G56" s="267">
        <f>'Saisie initiale'!F56</f>
        <v>0</v>
      </c>
      <c r="H56" s="76"/>
      <c r="I56" s="267">
        <f>'Saisie SSSM'!K56</f>
        <v>0</v>
      </c>
      <c r="J56" s="267">
        <f>'Saisie SSSM'!L56</f>
        <v>0</v>
      </c>
      <c r="K56" s="76"/>
      <c r="L56" s="143" t="str">
        <f ca="1">IF(M56="","",'Saisie initiale'!H56)</f>
        <v/>
      </c>
      <c r="M56" s="53" t="str">
        <f ca="1">'Saisie initiale'!I56</f>
        <v/>
      </c>
      <c r="N56" s="55"/>
      <c r="O56" s="283" t="str">
        <f>IF(ISBLANK('Saisie initiale'!T56),"",'Saisie initiale'!T56)</f>
        <v/>
      </c>
      <c r="P56" s="283" t="str">
        <f>IF(ISBLANK('Saisie initiale'!V56),"",'Saisie initiale'!V56)</f>
        <v/>
      </c>
      <c r="Q56" s="283" t="str">
        <f>IF(ISBLANK('Saisie initiale'!W56),"",'Saisie initiale'!W56)</f>
        <v/>
      </c>
      <c r="R56" s="283" t="str">
        <f>IF(ISBLANK('Saisie CTAE'!I56),"",'Saisie CTAE'!I56)</f>
        <v/>
      </c>
      <c r="S56" s="9"/>
      <c r="T56" s="9"/>
      <c r="U56" s="9"/>
      <c r="V56" s="9"/>
      <c r="W56" s="9"/>
      <c r="X56" s="9"/>
      <c r="Y56" s="9"/>
    </row>
    <row r="57" spans="1:25" ht="15.75" x14ac:dyDescent="0.2">
      <c r="A57" s="51">
        <f>'Saisie initiale'!A57</f>
        <v>0</v>
      </c>
      <c r="B57" s="192">
        <f>'Saisie initiale'!B57</f>
        <v>0</v>
      </c>
      <c r="C57" s="192">
        <f>'Saisie initiale'!C57</f>
        <v>0</v>
      </c>
      <c r="D57" s="298"/>
      <c r="E57" s="192">
        <f>'Saisie initiale'!D57</f>
        <v>0</v>
      </c>
      <c r="F57" s="192">
        <f>'Saisie initiale'!E57</f>
        <v>0</v>
      </c>
      <c r="G57" s="267">
        <f>'Saisie initiale'!F57</f>
        <v>0</v>
      </c>
      <c r="H57" s="76"/>
      <c r="I57" s="267">
        <f>'Saisie SSSM'!K57</f>
        <v>0</v>
      </c>
      <c r="J57" s="267">
        <f>'Saisie SSSM'!L57</f>
        <v>0</v>
      </c>
      <c r="K57" s="76"/>
      <c r="L57" s="143" t="str">
        <f ca="1">IF(M57="","",'Saisie initiale'!H57)</f>
        <v/>
      </c>
      <c r="M57" s="53" t="str">
        <f ca="1">'Saisie initiale'!I57</f>
        <v/>
      </c>
      <c r="N57" s="55"/>
      <c r="O57" s="283" t="str">
        <f>IF(ISBLANK('Saisie initiale'!T57),"",'Saisie initiale'!T57)</f>
        <v/>
      </c>
      <c r="P57" s="283" t="str">
        <f>IF(ISBLANK('Saisie initiale'!V57),"",'Saisie initiale'!V57)</f>
        <v/>
      </c>
      <c r="Q57" s="283" t="str">
        <f>IF(ISBLANK('Saisie initiale'!W57),"",'Saisie initiale'!W57)</f>
        <v/>
      </c>
      <c r="R57" s="283" t="str">
        <f>IF(ISBLANK('Saisie CTAE'!I57),"",'Saisie CTAE'!I57)</f>
        <v/>
      </c>
      <c r="S57" s="9"/>
      <c r="T57" s="9"/>
      <c r="U57" s="9"/>
      <c r="V57" s="9"/>
      <c r="W57" s="9"/>
      <c r="X57" s="9"/>
      <c r="Y57" s="9"/>
    </row>
    <row r="58" spans="1:25" x14ac:dyDescent="0.2">
      <c r="A58" s="108"/>
      <c r="B58" s="102"/>
      <c r="C58" s="102"/>
      <c r="D58" s="108"/>
      <c r="E58" s="103"/>
      <c r="F58" s="102"/>
      <c r="G58" s="102"/>
      <c r="H58" s="57"/>
      <c r="I58" s="29"/>
      <c r="J58" s="29"/>
      <c r="K58" s="57"/>
      <c r="L58" s="29"/>
      <c r="M58" s="29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</row>
    <row r="59" spans="1:25" s="110" customFormat="1" ht="15" x14ac:dyDescent="0.25">
      <c r="C59" s="158"/>
      <c r="D59" s="117"/>
      <c r="F59" s="120"/>
      <c r="G59" s="119"/>
      <c r="H59" s="123"/>
      <c r="I59" s="118"/>
      <c r="J59" s="118"/>
      <c r="K59" s="123"/>
      <c r="L59" s="118"/>
      <c r="M59" s="118"/>
      <c r="N59" s="121"/>
      <c r="O59" s="121"/>
      <c r="P59" s="121"/>
      <c r="Q59" s="121"/>
      <c r="R59" s="121"/>
      <c r="S59" s="121"/>
      <c r="T59" s="121"/>
      <c r="U59" s="121"/>
      <c r="V59" s="121"/>
      <c r="W59" s="121"/>
      <c r="X59" s="121"/>
      <c r="Y59" s="121"/>
    </row>
    <row r="60" spans="1:25" s="110" customFormat="1" ht="15" x14ac:dyDescent="0.25">
      <c r="D60" s="117"/>
      <c r="H60" s="123"/>
      <c r="I60" s="118"/>
      <c r="J60" s="118"/>
      <c r="K60" s="123"/>
      <c r="L60" s="118"/>
      <c r="M60" s="118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</row>
    <row r="61" spans="1:25" ht="15" x14ac:dyDescent="0.2">
      <c r="A61" s="110"/>
      <c r="B61" s="110"/>
      <c r="C61" s="110"/>
      <c r="D61" s="108"/>
      <c r="E61" s="110"/>
      <c r="F61" s="110"/>
      <c r="G61" s="110"/>
      <c r="H61" s="57"/>
      <c r="I61" s="29"/>
      <c r="J61" s="29"/>
      <c r="K61" s="57"/>
      <c r="L61" s="29"/>
      <c r="M61" s="29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</row>
    <row r="62" spans="1:25" x14ac:dyDescent="0.2">
      <c r="D62" s="299"/>
    </row>
    <row r="63" spans="1:25" x14ac:dyDescent="0.2">
      <c r="D63" s="299"/>
    </row>
    <row r="64" spans="1:25" x14ac:dyDescent="0.2">
      <c r="D64" s="299"/>
    </row>
    <row r="65" spans="4:4" x14ac:dyDescent="0.2">
      <c r="D65" s="300"/>
    </row>
    <row r="66" spans="4:4" x14ac:dyDescent="0.2">
      <c r="D66" s="300"/>
    </row>
    <row r="67" spans="4:4" x14ac:dyDescent="0.2">
      <c r="D67" s="300"/>
    </row>
    <row r="68" spans="4:4" x14ac:dyDescent="0.2">
      <c r="D68" s="300"/>
    </row>
  </sheetData>
  <mergeCells count="10">
    <mergeCell ref="E2:N2"/>
    <mergeCell ref="O3:Q4"/>
    <mergeCell ref="R3:T3"/>
    <mergeCell ref="U3:Y3"/>
    <mergeCell ref="E4:G4"/>
    <mergeCell ref="I4:J6"/>
    <mergeCell ref="L4:M4"/>
    <mergeCell ref="O5:O6"/>
    <mergeCell ref="P5:Q5"/>
    <mergeCell ref="Q6:Q7"/>
  </mergeCells>
  <conditionalFormatting sqref="A8:C57 E46:F57 E8:G45">
    <cfRule type="containsBlanks" dxfId="3" priority="3">
      <formula>LEN(TRIM(A8))=0</formula>
    </cfRule>
  </conditionalFormatting>
  <conditionalFormatting sqref="A8:C57 E46:F57 E8:G45">
    <cfRule type="expression" dxfId="2" priority="4">
      <formula>#REF!="NON VALIDE"</formula>
    </cfRule>
  </conditionalFormatting>
  <conditionalFormatting sqref="I8:J57">
    <cfRule type="cellIs" dxfId="1" priority="2" stopIfTrue="1" operator="equal">
      <formula>0</formula>
    </cfRule>
  </conditionalFormatting>
  <conditionalFormatting sqref="G46:G57">
    <cfRule type="cellIs" dxfId="0" priority="1" stopIfTrue="1" operator="equal">
      <formula>0</formula>
    </cfRule>
  </conditionalFormatting>
  <dataValidations count="2">
    <dataValidation type="list" allowBlank="1" showInputMessage="1" showErrorMessage="1" sqref="C59">
      <formula1>OffCTAE</formula1>
    </dataValidation>
    <dataValidation type="list" allowBlank="1" showInputMessage="1" showErrorMessage="1" sqref="A8:A57">
      <formula1>CIV</formula1>
    </dataValidation>
  </dataValidations>
  <printOptions horizontalCentered="1"/>
  <pageMargins left="0.39370078740157483" right="0.39370078740157483" top="0.39370078740157483" bottom="0.59055118110236227" header="0.31496062992125984" footer="0.39370078740157483"/>
  <pageSetup paperSize="8" scale="63" orientation="landscape" r:id="rId1"/>
  <headerFooter>
    <oddFooter>&amp;L&amp;8© Ltn.DELAPLANCHE - 06.30.19.14.06 - 19/12/2017&amp;R&amp;"-,Gras"&amp;14page 1 sur 1</oddFooter>
  </headerFooter>
  <drawing r:id="rId2"/>
  <legacyDrawing r:id="rId3"/>
  <controls>
    <mc:AlternateContent xmlns:mc="http://schemas.openxmlformats.org/markup-compatibility/2006">
      <mc:Choice Requires="x14">
        <control shapeId="17409" r:id="rId4" name="CommandButton1">
          <controlPr defaultSize="0" autoLine="0" r:id="rId5">
            <anchor moveWithCells="1">
              <from>
                <xdr:col>0</xdr:col>
                <xdr:colOff>247650</xdr:colOff>
                <xdr:row>3</xdr:row>
                <xdr:rowOff>209550</xdr:rowOff>
              </from>
              <to>
                <xdr:col>2</xdr:col>
                <xdr:colOff>38100</xdr:colOff>
                <xdr:row>5</xdr:row>
                <xdr:rowOff>104775</xdr:rowOff>
              </to>
            </anchor>
          </controlPr>
        </control>
      </mc:Choice>
      <mc:Fallback>
        <control shapeId="17409" r:id="rId4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L18"/>
  <sheetViews>
    <sheetView zoomScale="115" zoomScaleNormal="115" workbookViewId="0">
      <selection activeCell="J10" sqref="J10"/>
    </sheetView>
  </sheetViews>
  <sheetFormatPr baseColWidth="10" defaultColWidth="0" defaultRowHeight="15" customHeight="1" zeroHeight="1" x14ac:dyDescent="0.25"/>
  <cols>
    <col min="1" max="12" width="11.42578125" style="214" customWidth="1"/>
    <col min="13" max="16384" width="11.42578125" style="214" hidden="1"/>
  </cols>
  <sheetData>
    <row r="1" spans="1:1" x14ac:dyDescent="0.25"/>
    <row r="2" spans="1:1" s="456" customFormat="1" ht="72.75" customHeight="1" x14ac:dyDescent="0.25">
      <c r="A2" s="456" t="s">
        <v>253</v>
      </c>
    </row>
    <row r="3" spans="1:1" x14ac:dyDescent="0.25"/>
    <row r="4" spans="1:1" x14ac:dyDescent="0.25"/>
    <row r="5" spans="1:1" x14ac:dyDescent="0.25"/>
    <row r="6" spans="1:1" x14ac:dyDescent="0.25"/>
    <row r="7" spans="1:1" x14ac:dyDescent="0.25"/>
    <row r="8" spans="1:1" x14ac:dyDescent="0.25"/>
    <row r="9" spans="1:1" x14ac:dyDescent="0.25"/>
    <row r="10" spans="1:1" x14ac:dyDescent="0.25"/>
    <row r="11" spans="1:1" x14ac:dyDescent="0.25"/>
    <row r="12" spans="1:1" x14ac:dyDescent="0.25"/>
    <row r="13" spans="1:1" x14ac:dyDescent="0.25"/>
    <row r="14" spans="1:1" x14ac:dyDescent="0.25"/>
    <row r="15" spans="1:1" x14ac:dyDescent="0.25"/>
    <row r="16" spans="1:1" x14ac:dyDescent="0.25"/>
    <row r="17" x14ac:dyDescent="0.25"/>
    <row r="18" x14ac:dyDescent="0.25"/>
  </sheetData>
  <mergeCells count="1">
    <mergeCell ref="A2:XFD2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4338" r:id="rId4" name="CommandButton2">
          <controlPr defaultSize="0" autoLine="0" r:id="rId5">
            <anchor moveWithCells="1">
              <from>
                <xdr:col>2</xdr:col>
                <xdr:colOff>733425</xdr:colOff>
                <xdr:row>8</xdr:row>
                <xdr:rowOff>152400</xdr:rowOff>
              </from>
              <to>
                <xdr:col>4</xdr:col>
                <xdr:colOff>742950</xdr:colOff>
                <xdr:row>11</xdr:row>
                <xdr:rowOff>142875</xdr:rowOff>
              </to>
            </anchor>
          </controlPr>
        </control>
      </mc:Choice>
      <mc:Fallback>
        <control shapeId="14338" r:id="rId4" name="CommandButton2"/>
      </mc:Fallback>
    </mc:AlternateContent>
    <mc:AlternateContent xmlns:mc="http://schemas.openxmlformats.org/markup-compatibility/2006">
      <mc:Choice Requires="x14">
        <control shapeId="14339" r:id="rId6" name="CommandButton3">
          <controlPr defaultSize="0" autoLine="0" r:id="rId7">
            <anchor moveWithCells="1">
              <from>
                <xdr:col>5</xdr:col>
                <xdr:colOff>609600</xdr:colOff>
                <xdr:row>8</xdr:row>
                <xdr:rowOff>171450</xdr:rowOff>
              </from>
              <to>
                <xdr:col>7</xdr:col>
                <xdr:colOff>619125</xdr:colOff>
                <xdr:row>11</xdr:row>
                <xdr:rowOff>161925</xdr:rowOff>
              </to>
            </anchor>
          </controlPr>
        </control>
      </mc:Choice>
      <mc:Fallback>
        <control shapeId="14339" r:id="rId6" name="CommandButton3"/>
      </mc:Fallback>
    </mc:AlternateContent>
    <mc:AlternateContent xmlns:mc="http://schemas.openxmlformats.org/markup-compatibility/2006">
      <mc:Choice Requires="x14">
        <control shapeId="14340" r:id="rId8" name="CommandButton4">
          <controlPr defaultSize="0" autoLine="0" r:id="rId9">
            <anchor moveWithCells="1">
              <from>
                <xdr:col>5</xdr:col>
                <xdr:colOff>581025</xdr:colOff>
                <xdr:row>13</xdr:row>
                <xdr:rowOff>114300</xdr:rowOff>
              </from>
              <to>
                <xdr:col>7</xdr:col>
                <xdr:colOff>590550</xdr:colOff>
                <xdr:row>16</xdr:row>
                <xdr:rowOff>104775</xdr:rowOff>
              </to>
            </anchor>
          </controlPr>
        </control>
      </mc:Choice>
      <mc:Fallback>
        <control shapeId="14340" r:id="rId8" name="CommandButton4"/>
      </mc:Fallback>
    </mc:AlternateContent>
    <mc:AlternateContent xmlns:mc="http://schemas.openxmlformats.org/markup-compatibility/2006">
      <mc:Choice Requires="x14">
        <control shapeId="14341" r:id="rId10" name="CommandButton5">
          <controlPr defaultSize="0" autoLine="0" r:id="rId11">
            <anchor moveWithCells="1">
              <from>
                <xdr:col>0</xdr:col>
                <xdr:colOff>171450</xdr:colOff>
                <xdr:row>13</xdr:row>
                <xdr:rowOff>114300</xdr:rowOff>
              </from>
              <to>
                <xdr:col>2</xdr:col>
                <xdr:colOff>180975</xdr:colOff>
                <xdr:row>16</xdr:row>
                <xdr:rowOff>104775</xdr:rowOff>
              </to>
            </anchor>
          </controlPr>
        </control>
      </mc:Choice>
      <mc:Fallback>
        <control shapeId="14341" r:id="rId10" name="CommandButton5"/>
      </mc:Fallback>
    </mc:AlternateContent>
    <mc:AlternateContent xmlns:mc="http://schemas.openxmlformats.org/markup-compatibility/2006">
      <mc:Choice Requires="x14">
        <control shapeId="14345" r:id="rId12" name="CommandButton9">
          <controlPr defaultSize="0" autoLine="0" r:id="rId13">
            <anchor moveWithCells="1">
              <from>
                <xdr:col>0</xdr:col>
                <xdr:colOff>161925</xdr:colOff>
                <xdr:row>8</xdr:row>
                <xdr:rowOff>171450</xdr:rowOff>
              </from>
              <to>
                <xdr:col>2</xdr:col>
                <xdr:colOff>171450</xdr:colOff>
                <xdr:row>11</xdr:row>
                <xdr:rowOff>152400</xdr:rowOff>
              </to>
            </anchor>
          </controlPr>
        </control>
      </mc:Choice>
      <mc:Fallback>
        <control shapeId="14345" r:id="rId12" name="CommandButton9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AJ50"/>
  <sheetViews>
    <sheetView topLeftCell="S1" workbookViewId="0">
      <selection activeCell="X13" sqref="X13"/>
    </sheetView>
  </sheetViews>
  <sheetFormatPr baseColWidth="10" defaultColWidth="11.42578125" defaultRowHeight="12.75" x14ac:dyDescent="0.2"/>
  <cols>
    <col min="1" max="1" width="2.7109375" style="111" customWidth="1"/>
    <col min="2" max="2" width="32.42578125" style="111" bestFit="1" customWidth="1"/>
    <col min="3" max="3" width="2.7109375" style="111" customWidth="1"/>
    <col min="4" max="4" width="17.42578125" style="111" bestFit="1" customWidth="1"/>
    <col min="5" max="5" width="2.7109375" style="111" customWidth="1"/>
    <col min="6" max="6" width="21.7109375" style="111" bestFit="1" customWidth="1"/>
    <col min="7" max="7" width="2.7109375" style="111" customWidth="1"/>
    <col min="8" max="8" width="5.85546875" style="111" bestFit="1" customWidth="1"/>
    <col min="9" max="9" width="2.7109375" style="111" customWidth="1"/>
    <col min="10" max="10" width="7.5703125" style="111" bestFit="1" customWidth="1"/>
    <col min="11" max="11" width="2.7109375" style="111" customWidth="1"/>
    <col min="12" max="12" width="11.7109375" style="111" bestFit="1" customWidth="1"/>
    <col min="13" max="13" width="2.7109375" style="111" customWidth="1"/>
    <col min="14" max="14" width="10.85546875" style="111" bestFit="1" customWidth="1"/>
    <col min="15" max="15" width="2.7109375" style="111" customWidth="1"/>
    <col min="16" max="16" width="42.85546875" style="111" bestFit="1" customWidth="1"/>
    <col min="17" max="17" width="2.7109375" style="111" customWidth="1"/>
    <col min="18" max="18" width="17.42578125" style="111" bestFit="1" customWidth="1"/>
    <col min="19" max="19" width="2.7109375" style="111" customWidth="1"/>
    <col min="20" max="20" width="13" style="111" bestFit="1" customWidth="1"/>
    <col min="21" max="21" width="2.7109375" style="111" customWidth="1"/>
    <col min="22" max="22" width="39.28515625" style="111" bestFit="1" customWidth="1"/>
    <col min="23" max="23" width="2.7109375" style="111" customWidth="1"/>
    <col min="24" max="24" width="15.85546875" style="111" bestFit="1" customWidth="1"/>
    <col min="25" max="25" width="2.85546875" style="111" customWidth="1"/>
    <col min="26" max="26" width="14.85546875" style="111" bestFit="1" customWidth="1"/>
    <col min="27" max="27" width="3.85546875" style="111" customWidth="1"/>
    <col min="28" max="28" width="8.5703125" style="111" bestFit="1" customWidth="1"/>
    <col min="29" max="29" width="3.28515625" style="111" customWidth="1"/>
    <col min="30" max="30" width="9.140625" style="111" bestFit="1" customWidth="1"/>
    <col min="31" max="16384" width="11.42578125" style="111"/>
  </cols>
  <sheetData>
    <row r="2" spans="2:30" x14ac:dyDescent="0.2">
      <c r="B2" s="457" t="s">
        <v>63</v>
      </c>
      <c r="C2" s="460"/>
      <c r="D2" s="457" t="s">
        <v>64</v>
      </c>
      <c r="E2" s="460"/>
      <c r="F2" s="457" t="s">
        <v>65</v>
      </c>
      <c r="G2" s="460"/>
      <c r="H2" s="457" t="s">
        <v>3</v>
      </c>
      <c r="I2" s="460"/>
      <c r="J2" s="457" t="s">
        <v>66</v>
      </c>
      <c r="K2" s="460"/>
      <c r="L2" s="457" t="s">
        <v>67</v>
      </c>
      <c r="M2" s="460"/>
      <c r="N2" s="457" t="s">
        <v>68</v>
      </c>
      <c r="O2" s="460"/>
      <c r="P2" s="458" t="s">
        <v>69</v>
      </c>
      <c r="Q2" s="460"/>
      <c r="R2" s="457" t="s">
        <v>273</v>
      </c>
      <c r="S2" s="460"/>
      <c r="T2" s="457" t="s">
        <v>89</v>
      </c>
      <c r="U2" s="460"/>
      <c r="V2" s="457" t="s">
        <v>70</v>
      </c>
      <c r="W2" s="461"/>
      <c r="X2" s="459" t="s">
        <v>94</v>
      </c>
      <c r="Y2" s="461"/>
      <c r="Z2" s="459" t="s">
        <v>138</v>
      </c>
      <c r="AA2" s="461"/>
      <c r="AB2" s="459" t="s">
        <v>172</v>
      </c>
      <c r="AC2" s="461"/>
      <c r="AD2" s="459" t="s">
        <v>189</v>
      </c>
    </row>
    <row r="3" spans="2:30" ht="14.25" x14ac:dyDescent="0.2">
      <c r="B3" s="268" t="s">
        <v>227</v>
      </c>
      <c r="C3" s="102"/>
      <c r="D3" s="63" t="s">
        <v>49</v>
      </c>
      <c r="E3" s="102"/>
      <c r="F3" s="63" t="s">
        <v>71</v>
      </c>
      <c r="G3" s="55"/>
      <c r="H3" s="74">
        <v>1</v>
      </c>
      <c r="I3" s="55"/>
      <c r="J3" s="63" t="s">
        <v>143</v>
      </c>
      <c r="K3" s="102"/>
      <c r="L3" s="63" t="s">
        <v>50</v>
      </c>
      <c r="M3" s="55"/>
      <c r="N3" s="63" t="s">
        <v>72</v>
      </c>
      <c r="O3" s="55"/>
      <c r="P3" s="270" t="s">
        <v>255</v>
      </c>
      <c r="Q3" s="32"/>
      <c r="R3" s="270" t="s">
        <v>274</v>
      </c>
      <c r="S3" s="32"/>
      <c r="T3" s="73" t="s">
        <v>141</v>
      </c>
      <c r="U3" s="102"/>
      <c r="V3" s="115" t="s">
        <v>332</v>
      </c>
      <c r="X3" s="112" t="s">
        <v>143</v>
      </c>
      <c r="Z3" s="112" t="s">
        <v>139</v>
      </c>
      <c r="AB3" s="112" t="s">
        <v>176</v>
      </c>
      <c r="AD3" s="165">
        <v>1</v>
      </c>
    </row>
    <row r="4" spans="2:30" ht="14.25" x14ac:dyDescent="0.2">
      <c r="B4" s="268" t="s">
        <v>229</v>
      </c>
      <c r="C4" s="102"/>
      <c r="D4" s="63" t="s">
        <v>166</v>
      </c>
      <c r="E4" s="55"/>
      <c r="F4" s="63" t="s">
        <v>73</v>
      </c>
      <c r="G4" s="102"/>
      <c r="H4" s="74">
        <v>2</v>
      </c>
      <c r="I4" s="102"/>
      <c r="J4" s="63" t="s">
        <v>145</v>
      </c>
      <c r="K4" s="55"/>
      <c r="L4" s="63" t="s">
        <v>74</v>
      </c>
      <c r="M4" s="102"/>
      <c r="N4" s="63" t="s">
        <v>75</v>
      </c>
      <c r="O4" s="102"/>
      <c r="P4" s="63" t="s">
        <v>173</v>
      </c>
      <c r="Q4" s="102"/>
      <c r="R4" s="168" t="s">
        <v>275</v>
      </c>
      <c r="S4" s="102"/>
      <c r="T4" s="63" t="s">
        <v>142</v>
      </c>
      <c r="U4" s="102"/>
      <c r="V4" s="64" t="s">
        <v>333</v>
      </c>
      <c r="X4" s="112" t="s">
        <v>151</v>
      </c>
      <c r="Z4" s="112" t="s">
        <v>140</v>
      </c>
      <c r="AB4" s="112" t="s">
        <v>177</v>
      </c>
      <c r="AD4" s="165">
        <v>2</v>
      </c>
    </row>
    <row r="5" spans="2:30" x14ac:dyDescent="0.2">
      <c r="B5" s="268" t="s">
        <v>228</v>
      </c>
      <c r="C5" s="102"/>
      <c r="D5" s="63" t="s">
        <v>167</v>
      </c>
      <c r="E5" s="102"/>
      <c r="F5" s="63" t="s">
        <v>76</v>
      </c>
      <c r="G5" s="102"/>
      <c r="H5" s="102"/>
      <c r="I5" s="102"/>
      <c r="J5" s="102"/>
      <c r="K5" s="102"/>
      <c r="L5" s="168" t="s">
        <v>193</v>
      </c>
      <c r="M5" s="102"/>
      <c r="N5" s="63" t="s">
        <v>77</v>
      </c>
      <c r="O5" s="102"/>
      <c r="P5" s="168" t="s">
        <v>256</v>
      </c>
      <c r="Q5" s="32"/>
      <c r="R5" s="168" t="s">
        <v>276</v>
      </c>
      <c r="S5" s="32"/>
      <c r="T5" s="168" t="s">
        <v>191</v>
      </c>
      <c r="U5" s="102"/>
      <c r="V5" s="64" t="s">
        <v>334</v>
      </c>
      <c r="X5" s="112" t="s">
        <v>144</v>
      </c>
      <c r="AD5" s="165">
        <v>3</v>
      </c>
    </row>
    <row r="6" spans="2:30" x14ac:dyDescent="0.2">
      <c r="B6" s="269" t="s">
        <v>230</v>
      </c>
      <c r="C6" s="102"/>
      <c r="D6" s="63" t="s">
        <v>168</v>
      </c>
      <c r="E6" s="55"/>
      <c r="F6" s="63" t="s">
        <v>78</v>
      </c>
      <c r="G6" s="102"/>
      <c r="H6" s="102"/>
      <c r="I6" s="102"/>
      <c r="J6" s="102"/>
      <c r="K6" s="102"/>
      <c r="L6" s="102"/>
      <c r="M6" s="55"/>
      <c r="N6" s="63" t="s">
        <v>82</v>
      </c>
      <c r="O6" s="55"/>
      <c r="P6" s="168" t="s">
        <v>257</v>
      </c>
      <c r="Q6" s="102"/>
      <c r="R6" s="168" t="s">
        <v>277</v>
      </c>
      <c r="S6" s="102"/>
      <c r="T6" s="168" t="s">
        <v>194</v>
      </c>
      <c r="U6" s="102"/>
      <c r="V6" s="64" t="s">
        <v>335</v>
      </c>
      <c r="X6" s="112" t="s">
        <v>155</v>
      </c>
      <c r="AD6" s="165">
        <v>4</v>
      </c>
    </row>
    <row r="7" spans="2:30" x14ac:dyDescent="0.2">
      <c r="B7" s="269" t="s">
        <v>231</v>
      </c>
      <c r="C7" s="102"/>
      <c r="E7" s="102"/>
      <c r="F7" s="63" t="s">
        <v>51</v>
      </c>
      <c r="G7" s="55"/>
      <c r="H7" s="55"/>
      <c r="I7" s="102"/>
      <c r="J7" s="102"/>
      <c r="K7" s="102"/>
      <c r="L7" s="102"/>
      <c r="M7" s="102"/>
      <c r="N7" s="63" t="s">
        <v>80</v>
      </c>
      <c r="O7" s="102"/>
      <c r="P7" s="168" t="s">
        <v>258</v>
      </c>
      <c r="Q7" s="32"/>
      <c r="R7" s="168" t="s">
        <v>278</v>
      </c>
      <c r="S7" s="32"/>
      <c r="T7" s="57"/>
      <c r="U7" s="102"/>
      <c r="V7" s="64" t="s">
        <v>336</v>
      </c>
      <c r="X7" s="112" t="s">
        <v>145</v>
      </c>
      <c r="AD7" s="165">
        <v>5</v>
      </c>
    </row>
    <row r="8" spans="2:30" x14ac:dyDescent="0.2">
      <c r="B8" s="268" t="s">
        <v>280</v>
      </c>
      <c r="C8" s="102"/>
      <c r="E8" s="102"/>
      <c r="F8" s="63" t="s">
        <v>81</v>
      </c>
      <c r="G8" s="102"/>
      <c r="H8" s="102"/>
      <c r="I8" s="102"/>
      <c r="J8" s="102"/>
      <c r="K8" s="102"/>
      <c r="L8" s="102"/>
      <c r="M8" s="102"/>
      <c r="N8" s="63" t="s">
        <v>79</v>
      </c>
      <c r="O8" s="102"/>
      <c r="P8" s="168" t="s">
        <v>259</v>
      </c>
      <c r="Q8" s="102"/>
      <c r="R8" s="102"/>
      <c r="S8" s="102"/>
      <c r="T8" s="102"/>
      <c r="U8" s="102"/>
      <c r="V8" s="64" t="s">
        <v>337</v>
      </c>
      <c r="AD8" s="165">
        <v>6</v>
      </c>
    </row>
    <row r="9" spans="2:30" x14ac:dyDescent="0.2">
      <c r="B9" s="268" t="s">
        <v>232</v>
      </c>
      <c r="C9" s="102"/>
      <c r="E9" s="102"/>
      <c r="F9" s="63" t="s">
        <v>83</v>
      </c>
      <c r="G9" s="102"/>
      <c r="H9" s="102"/>
      <c r="I9" s="102"/>
      <c r="J9" s="102"/>
      <c r="K9" s="102"/>
      <c r="L9" s="102"/>
      <c r="M9" s="102"/>
      <c r="N9" s="55"/>
      <c r="O9" s="102"/>
      <c r="P9" s="168" t="s">
        <v>260</v>
      </c>
      <c r="Q9" s="102"/>
      <c r="R9" s="32"/>
      <c r="S9" s="102"/>
      <c r="T9" s="32"/>
      <c r="U9" s="102"/>
      <c r="V9" s="64" t="s">
        <v>338</v>
      </c>
    </row>
    <row r="10" spans="2:30" x14ac:dyDescent="0.2">
      <c r="B10" s="268" t="s">
        <v>233</v>
      </c>
      <c r="C10" s="102"/>
      <c r="E10" s="102"/>
      <c r="F10" s="63" t="s">
        <v>84</v>
      </c>
      <c r="G10" s="102"/>
      <c r="H10" s="102"/>
      <c r="I10" s="102"/>
      <c r="J10" s="102"/>
      <c r="K10" s="102"/>
      <c r="L10" s="102"/>
      <c r="M10" s="102"/>
      <c r="N10" s="102"/>
      <c r="O10" s="102"/>
      <c r="P10" s="168" t="s">
        <v>261</v>
      </c>
      <c r="Q10" s="32"/>
      <c r="R10" s="102"/>
      <c r="S10" s="32"/>
      <c r="T10" s="102"/>
      <c r="U10" s="102"/>
      <c r="V10" s="64" t="s">
        <v>339</v>
      </c>
    </row>
    <row r="11" spans="2:30" x14ac:dyDescent="0.2">
      <c r="B11" s="269" t="s">
        <v>234</v>
      </c>
      <c r="C11" s="102"/>
      <c r="E11" s="102"/>
      <c r="F11" s="63" t="s">
        <v>85</v>
      </c>
      <c r="G11" s="102"/>
      <c r="H11" s="102"/>
      <c r="I11" s="32"/>
      <c r="J11" s="32"/>
      <c r="K11" s="32"/>
      <c r="L11" s="102"/>
      <c r="M11" s="32"/>
      <c r="N11" s="102"/>
      <c r="O11" s="32"/>
      <c r="P11" s="270" t="s">
        <v>262</v>
      </c>
      <c r="Q11" s="55"/>
      <c r="R11" s="102"/>
      <c r="S11" s="55"/>
      <c r="T11" s="102"/>
      <c r="U11" s="102"/>
      <c r="V11" s="64" t="s">
        <v>340</v>
      </c>
    </row>
    <row r="12" spans="2:30" x14ac:dyDescent="0.2">
      <c r="B12" s="268" t="s">
        <v>239</v>
      </c>
      <c r="C12" s="102"/>
      <c r="E12" s="102"/>
      <c r="F12" s="63" t="s">
        <v>153</v>
      </c>
      <c r="G12" s="102"/>
      <c r="H12" s="102"/>
      <c r="I12" s="102"/>
      <c r="J12" s="102"/>
      <c r="K12" s="102"/>
      <c r="L12" s="32"/>
      <c r="M12" s="102"/>
      <c r="N12" s="102"/>
      <c r="O12" s="102"/>
      <c r="P12" s="168" t="s">
        <v>263</v>
      </c>
      <c r="Q12" s="102"/>
      <c r="R12" s="32"/>
      <c r="S12" s="102"/>
      <c r="T12" s="32"/>
      <c r="U12" s="102"/>
      <c r="V12" s="72" t="s">
        <v>341</v>
      </c>
    </row>
    <row r="13" spans="2:30" x14ac:dyDescent="0.2">
      <c r="B13" s="268" t="s">
        <v>235</v>
      </c>
      <c r="C13" s="102"/>
      <c r="E13" s="102"/>
      <c r="F13" s="63" t="s">
        <v>86</v>
      </c>
      <c r="G13" s="102"/>
      <c r="H13" s="102"/>
      <c r="I13" s="102"/>
      <c r="J13" s="32"/>
      <c r="K13" s="32"/>
      <c r="L13" s="102"/>
      <c r="M13" s="32"/>
      <c r="N13" s="32"/>
      <c r="O13" s="32"/>
      <c r="P13" s="168" t="s">
        <v>264</v>
      </c>
      <c r="Q13" s="102"/>
      <c r="R13" s="55"/>
      <c r="S13" s="102"/>
      <c r="T13" s="55"/>
      <c r="U13" s="102"/>
      <c r="V13" s="113" t="s">
        <v>342</v>
      </c>
    </row>
    <row r="14" spans="2:30" x14ac:dyDescent="0.2">
      <c r="B14" s="269" t="s">
        <v>237</v>
      </c>
      <c r="C14" s="102"/>
      <c r="E14" s="102"/>
      <c r="F14" s="63" t="s">
        <v>87</v>
      </c>
      <c r="G14" s="102"/>
      <c r="H14" s="102"/>
      <c r="I14" s="102"/>
      <c r="J14" s="102"/>
      <c r="K14" s="102"/>
      <c r="L14" s="32"/>
      <c r="M14" s="102"/>
      <c r="N14" s="102"/>
      <c r="O14" s="102"/>
      <c r="P14" s="168" t="s">
        <v>265</v>
      </c>
      <c r="Q14" s="102"/>
      <c r="R14" s="102"/>
      <c r="S14" s="102"/>
      <c r="T14" s="102"/>
      <c r="U14" s="102"/>
      <c r="V14" s="64" t="s">
        <v>343</v>
      </c>
    </row>
    <row r="15" spans="2:30" x14ac:dyDescent="0.2">
      <c r="B15" s="268" t="s">
        <v>236</v>
      </c>
      <c r="C15" s="102"/>
      <c r="E15" s="102"/>
      <c r="F15" s="63" t="s">
        <v>88</v>
      </c>
      <c r="G15" s="102"/>
      <c r="H15" s="102"/>
      <c r="I15" s="32"/>
      <c r="J15" s="32"/>
      <c r="K15" s="32"/>
      <c r="L15" s="102"/>
      <c r="M15" s="32"/>
      <c r="N15" s="32"/>
      <c r="O15" s="32"/>
      <c r="P15" s="168" t="s">
        <v>266</v>
      </c>
      <c r="Q15" s="55"/>
      <c r="R15" s="102"/>
      <c r="S15" s="55"/>
      <c r="T15" s="102"/>
      <c r="U15" s="102"/>
      <c r="V15" s="64" t="s">
        <v>344</v>
      </c>
    </row>
    <row r="16" spans="2:30" x14ac:dyDescent="0.2">
      <c r="B16" s="270" t="s">
        <v>238</v>
      </c>
      <c r="C16" s="102"/>
      <c r="E16" s="102"/>
      <c r="F16" s="102"/>
      <c r="G16" s="102"/>
      <c r="H16" s="102"/>
      <c r="I16" s="102"/>
      <c r="J16" s="99"/>
      <c r="K16" s="99"/>
      <c r="L16" s="32"/>
      <c r="M16" s="102"/>
      <c r="N16" s="102"/>
      <c r="O16" s="102"/>
      <c r="P16" s="168" t="s">
        <v>267</v>
      </c>
      <c r="Q16" s="102"/>
      <c r="R16" s="102"/>
      <c r="S16" s="102"/>
      <c r="T16" s="102"/>
      <c r="U16" s="102"/>
      <c r="V16" s="64" t="s">
        <v>345</v>
      </c>
    </row>
    <row r="17" spans="2:36" x14ac:dyDescent="0.2">
      <c r="B17" s="168" t="s">
        <v>309</v>
      </c>
      <c r="F17" s="102"/>
      <c r="I17" s="102"/>
      <c r="J17" s="99"/>
      <c r="K17" s="99"/>
      <c r="L17" s="99"/>
      <c r="M17" s="102"/>
      <c r="N17" s="102"/>
      <c r="O17" s="102"/>
      <c r="P17" s="168" t="s">
        <v>268</v>
      </c>
      <c r="Q17" s="102"/>
      <c r="R17" s="55"/>
      <c r="S17" s="102"/>
      <c r="T17" s="55"/>
      <c r="U17" s="102"/>
      <c r="V17" s="64"/>
    </row>
    <row r="18" spans="2:36" x14ac:dyDescent="0.2">
      <c r="B18" s="289" t="s">
        <v>294</v>
      </c>
      <c r="I18" s="49"/>
      <c r="J18" s="99"/>
      <c r="K18" s="99"/>
      <c r="L18" s="99"/>
      <c r="M18" s="32"/>
      <c r="N18" s="32"/>
      <c r="O18" s="32"/>
      <c r="P18" s="270" t="s">
        <v>269</v>
      </c>
      <c r="Q18" s="102"/>
      <c r="R18" s="102"/>
      <c r="S18" s="102"/>
      <c r="T18" s="102"/>
      <c r="U18" s="102"/>
      <c r="V18" s="64"/>
    </row>
    <row r="19" spans="2:36" x14ac:dyDescent="0.2">
      <c r="B19" s="289" t="s">
        <v>293</v>
      </c>
      <c r="I19" s="49"/>
      <c r="J19" s="99"/>
      <c r="K19" s="99"/>
      <c r="L19" s="99"/>
      <c r="M19" s="32"/>
      <c r="N19" s="32"/>
      <c r="O19" s="32"/>
      <c r="P19" s="270" t="s">
        <v>270</v>
      </c>
      <c r="Q19" s="102"/>
      <c r="R19" s="102"/>
      <c r="S19" s="102"/>
      <c r="T19" s="102"/>
      <c r="U19" s="102"/>
      <c r="V19" s="64"/>
    </row>
    <row r="20" spans="2:36" x14ac:dyDescent="0.2">
      <c r="B20" s="289" t="s">
        <v>292</v>
      </c>
      <c r="I20" s="49"/>
      <c r="J20" s="99"/>
      <c r="K20" s="99"/>
      <c r="L20" s="99"/>
      <c r="M20" s="32"/>
      <c r="N20" s="32"/>
      <c r="O20" s="32"/>
      <c r="P20" s="102"/>
      <c r="Q20" s="102"/>
      <c r="R20" s="102"/>
      <c r="S20" s="102"/>
      <c r="T20" s="102"/>
      <c r="U20" s="102"/>
      <c r="V20" s="64"/>
    </row>
    <row r="21" spans="2:36" x14ac:dyDescent="0.2">
      <c r="B21" s="289" t="s">
        <v>291</v>
      </c>
      <c r="I21" s="49"/>
      <c r="J21" s="99"/>
      <c r="K21" s="99"/>
      <c r="L21" s="99"/>
      <c r="M21" s="32"/>
      <c r="N21" s="32"/>
      <c r="O21" s="32"/>
      <c r="P21" s="102"/>
      <c r="Q21" s="102"/>
      <c r="R21" s="102"/>
      <c r="S21" s="102"/>
      <c r="T21" s="102"/>
      <c r="U21" s="102"/>
      <c r="V21" s="64"/>
    </row>
    <row r="22" spans="2:36" x14ac:dyDescent="0.2">
      <c r="B22" s="289" t="s">
        <v>290</v>
      </c>
      <c r="I22" s="49"/>
      <c r="J22" s="99"/>
      <c r="K22" s="99"/>
      <c r="L22" s="99"/>
      <c r="M22" s="32"/>
      <c r="N22" s="32"/>
      <c r="O22" s="32"/>
      <c r="Q22" s="102"/>
      <c r="R22" s="102"/>
      <c r="S22" s="102"/>
      <c r="T22" s="102"/>
      <c r="U22" s="102"/>
      <c r="V22" s="64"/>
    </row>
    <row r="23" spans="2:36" x14ac:dyDescent="0.2">
      <c r="B23" s="289" t="s">
        <v>289</v>
      </c>
      <c r="I23" s="49"/>
      <c r="J23" s="99"/>
      <c r="K23" s="99"/>
      <c r="L23" s="99"/>
      <c r="M23" s="32"/>
      <c r="N23" s="57"/>
      <c r="O23" s="32"/>
      <c r="P23" s="102"/>
      <c r="Q23" s="102"/>
      <c r="R23" s="102"/>
      <c r="S23" s="102"/>
      <c r="T23" s="102"/>
      <c r="U23" s="102"/>
      <c r="V23" s="64"/>
    </row>
    <row r="24" spans="2:36" x14ac:dyDescent="0.2">
      <c r="B24" s="289" t="s">
        <v>288</v>
      </c>
      <c r="I24" s="102"/>
      <c r="J24" s="49"/>
      <c r="K24" s="49"/>
      <c r="L24" s="99"/>
      <c r="M24" s="55"/>
      <c r="N24" s="55"/>
      <c r="O24" s="55"/>
      <c r="P24" s="102"/>
      <c r="Q24" s="102"/>
      <c r="R24" s="102"/>
      <c r="S24" s="102"/>
      <c r="T24" s="102"/>
      <c r="U24" s="102"/>
      <c r="V24" s="64"/>
    </row>
    <row r="25" spans="2:36" x14ac:dyDescent="0.2">
      <c r="B25" s="289" t="s">
        <v>287</v>
      </c>
      <c r="I25" s="102"/>
      <c r="J25" s="49"/>
      <c r="K25" s="49"/>
      <c r="L25" s="49"/>
      <c r="M25" s="102"/>
      <c r="N25" s="142"/>
      <c r="O25" s="102"/>
      <c r="P25" s="102"/>
      <c r="Q25" s="102"/>
      <c r="R25" s="102"/>
      <c r="S25" s="102"/>
      <c r="T25" s="102"/>
      <c r="U25" s="102"/>
      <c r="V25" s="62"/>
    </row>
    <row r="26" spans="2:36" x14ac:dyDescent="0.2">
      <c r="B26" s="289" t="s">
        <v>286</v>
      </c>
      <c r="I26" s="102"/>
      <c r="J26" s="99"/>
      <c r="K26" s="99"/>
      <c r="L26" s="49"/>
      <c r="M26" s="102"/>
      <c r="N26" s="142"/>
      <c r="O26" s="102"/>
      <c r="P26" s="102"/>
      <c r="Q26" s="102"/>
      <c r="R26" s="102"/>
      <c r="S26" s="102"/>
      <c r="T26" s="102"/>
      <c r="U26" s="102"/>
      <c r="V26" s="102"/>
    </row>
    <row r="27" spans="2:36" x14ac:dyDescent="0.2">
      <c r="B27" s="289" t="s">
        <v>285</v>
      </c>
      <c r="I27" s="55"/>
      <c r="J27" s="99"/>
      <c r="K27" s="99"/>
      <c r="L27" s="99"/>
      <c r="M27" s="102"/>
      <c r="N27" s="55"/>
      <c r="O27" s="102"/>
      <c r="P27" s="102"/>
      <c r="Q27" s="102"/>
      <c r="R27" s="102"/>
      <c r="S27" s="102"/>
      <c r="T27" s="102"/>
      <c r="U27" s="102"/>
      <c r="V27" s="102"/>
    </row>
    <row r="28" spans="2:36" x14ac:dyDescent="0.2">
      <c r="B28" s="289" t="s">
        <v>284</v>
      </c>
      <c r="I28" s="102"/>
      <c r="J28" s="49"/>
      <c r="K28" s="49"/>
      <c r="L28" s="99"/>
      <c r="M28" s="55"/>
      <c r="N28" s="55"/>
      <c r="O28" s="55"/>
      <c r="P28" s="102"/>
      <c r="Q28" s="102"/>
      <c r="R28" s="102"/>
      <c r="S28" s="102"/>
      <c r="T28" s="102"/>
      <c r="U28" s="102"/>
      <c r="V28" s="341" t="s">
        <v>208</v>
      </c>
    </row>
    <row r="29" spans="2:36" x14ac:dyDescent="0.2">
      <c r="B29" s="289" t="s">
        <v>283</v>
      </c>
      <c r="L29" s="49"/>
      <c r="R29" s="102"/>
      <c r="T29" s="102"/>
      <c r="V29" s="113" t="s">
        <v>346</v>
      </c>
    </row>
    <row r="30" spans="2:36" x14ac:dyDescent="0.2">
      <c r="B30" s="289" t="s">
        <v>282</v>
      </c>
      <c r="R30" s="102"/>
      <c r="T30" s="102"/>
      <c r="V30" s="113" t="s">
        <v>347</v>
      </c>
    </row>
    <row r="31" spans="2:36" x14ac:dyDescent="0.2">
      <c r="B31" s="289" t="s">
        <v>281</v>
      </c>
      <c r="V31" s="112"/>
    </row>
    <row r="32" spans="2:36" x14ac:dyDescent="0.2">
      <c r="B32" s="111" t="s">
        <v>310</v>
      </c>
      <c r="V32" s="112"/>
      <c r="AH32" s="114"/>
      <c r="AI32" s="114"/>
      <c r="AJ32" s="114"/>
    </row>
    <row r="33" spans="2:26" x14ac:dyDescent="0.2">
      <c r="B33" s="289" t="s">
        <v>307</v>
      </c>
    </row>
    <row r="34" spans="2:26" x14ac:dyDescent="0.2">
      <c r="B34" s="289" t="s">
        <v>306</v>
      </c>
    </row>
    <row r="35" spans="2:26" x14ac:dyDescent="0.2">
      <c r="B35" s="289" t="s">
        <v>305</v>
      </c>
      <c r="V35" s="111" t="s">
        <v>132</v>
      </c>
    </row>
    <row r="36" spans="2:26" x14ac:dyDescent="0.2">
      <c r="B36" s="289" t="s">
        <v>304</v>
      </c>
      <c r="V36" s="115" t="s">
        <v>332</v>
      </c>
      <c r="W36" s="114"/>
      <c r="Y36" s="114"/>
      <c r="Z36" s="114"/>
    </row>
    <row r="37" spans="2:26" x14ac:dyDescent="0.2">
      <c r="B37" s="289" t="s">
        <v>303</v>
      </c>
      <c r="V37" s="64" t="s">
        <v>335</v>
      </c>
      <c r="X37" s="114"/>
    </row>
    <row r="38" spans="2:26" x14ac:dyDescent="0.2">
      <c r="B38" s="289" t="s">
        <v>302</v>
      </c>
      <c r="V38" s="113" t="s">
        <v>343</v>
      </c>
    </row>
    <row r="39" spans="2:26" x14ac:dyDescent="0.2">
      <c r="B39" s="289" t="s">
        <v>301</v>
      </c>
      <c r="V39" s="64"/>
    </row>
    <row r="40" spans="2:26" x14ac:dyDescent="0.2">
      <c r="B40" s="289" t="s">
        <v>300</v>
      </c>
    </row>
    <row r="41" spans="2:26" x14ac:dyDescent="0.2">
      <c r="B41" s="289" t="s">
        <v>299</v>
      </c>
    </row>
    <row r="42" spans="2:26" x14ac:dyDescent="0.2">
      <c r="B42" s="289" t="s">
        <v>298</v>
      </c>
      <c r="V42" s="111" t="s">
        <v>133</v>
      </c>
    </row>
    <row r="43" spans="2:26" x14ac:dyDescent="0.2">
      <c r="B43" s="289" t="s">
        <v>297</v>
      </c>
      <c r="V43" s="115" t="s">
        <v>332</v>
      </c>
    </row>
    <row r="44" spans="2:26" x14ac:dyDescent="0.2">
      <c r="B44" s="289" t="s">
        <v>296</v>
      </c>
      <c r="V44" s="64" t="s">
        <v>335</v>
      </c>
    </row>
    <row r="45" spans="2:26" x14ac:dyDescent="0.2">
      <c r="B45" s="289" t="s">
        <v>295</v>
      </c>
      <c r="V45" s="113" t="s">
        <v>343</v>
      </c>
    </row>
    <row r="46" spans="2:26" x14ac:dyDescent="0.2">
      <c r="B46" s="111" t="s">
        <v>308</v>
      </c>
      <c r="V46" s="112"/>
    </row>
    <row r="47" spans="2:26" x14ac:dyDescent="0.2">
      <c r="B47" s="111" t="s">
        <v>311</v>
      </c>
    </row>
    <row r="48" spans="2:26" x14ac:dyDescent="0.2">
      <c r="V48" s="111" t="s">
        <v>179</v>
      </c>
    </row>
    <row r="49" spans="22:22" x14ac:dyDescent="0.2">
      <c r="V49" s="115" t="s">
        <v>348</v>
      </c>
    </row>
    <row r="50" spans="22:22" x14ac:dyDescent="0.2">
      <c r="V50" s="113" t="s">
        <v>349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34</vt:i4>
      </vt:variant>
    </vt:vector>
  </HeadingPairs>
  <TitlesOfParts>
    <vt:vector size="45" baseType="lpstr">
      <vt:lpstr>Menu</vt:lpstr>
      <vt:lpstr>Feuille de présence</vt:lpstr>
      <vt:lpstr>Notation CTAE</vt:lpstr>
      <vt:lpstr>PV CTAE</vt:lpstr>
      <vt:lpstr>Saisie initiale</vt:lpstr>
      <vt:lpstr>Saisie CTAE</vt:lpstr>
      <vt:lpstr>Saisie SSSM</vt:lpstr>
      <vt:lpstr>Saisie Suivi post-CTAE</vt:lpstr>
      <vt:lpstr>Synthèse Direction</vt:lpstr>
      <vt:lpstr>Menu CMVG</vt:lpstr>
      <vt:lpstr>listes_choix</vt:lpstr>
      <vt:lpstr>APT</vt:lpstr>
      <vt:lpstr>AviChefGroup</vt:lpstr>
      <vt:lpstr>Catégories_Socio_Professionnelles</vt:lpstr>
      <vt:lpstr>CENTRE</vt:lpstr>
      <vt:lpstr>ChefGroup</vt:lpstr>
      <vt:lpstr>CIS</vt:lpstr>
      <vt:lpstr>CIV</vt:lpstr>
      <vt:lpstr>'PV CTAE'!Criteres</vt:lpstr>
      <vt:lpstr>CSP</vt:lpstr>
      <vt:lpstr>CTAE</vt:lpstr>
      <vt:lpstr>EAP</vt:lpstr>
      <vt:lpstr>EncCTAE</vt:lpstr>
      <vt:lpstr>GRADE</vt:lpstr>
      <vt:lpstr>Grouptest</vt:lpstr>
      <vt:lpstr>'Feuille de présence'!Impression_des_titres</vt:lpstr>
      <vt:lpstr>'Notation CTAE'!Impression_des_titres</vt:lpstr>
      <vt:lpstr>'PV CTAE'!Impression_des_titres</vt:lpstr>
      <vt:lpstr>JURY</vt:lpstr>
      <vt:lpstr>liste_CSP</vt:lpstr>
      <vt:lpstr>OffCTAE</vt:lpstr>
      <vt:lpstr>OffMV</vt:lpstr>
      <vt:lpstr>SITU</vt:lpstr>
      <vt:lpstr>SSSM</vt:lpstr>
      <vt:lpstr>STATUT</vt:lpstr>
      <vt:lpstr>VALID</vt:lpstr>
      <vt:lpstr>Vecteur_1er_contact</vt:lpstr>
      <vt:lpstr>'Feuille de présence'!Zone_d_impression</vt:lpstr>
      <vt:lpstr>'Notation CTAE'!Zone_d_impression</vt:lpstr>
      <vt:lpstr>'PV CTAE'!Zone_d_impression</vt:lpstr>
      <vt:lpstr>'Saisie CTAE'!Zone_d_impression</vt:lpstr>
      <vt:lpstr>'Saisie initiale'!Zone_d_impression</vt:lpstr>
      <vt:lpstr>'Saisie SSSM'!Zone_d_impression</vt:lpstr>
      <vt:lpstr>'Saisie Suivi post-CTAE'!Zone_d_impression</vt:lpstr>
      <vt:lpstr>'Synthèse Direction'!Zone_d_impression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GALL Loïc</dc:creator>
  <cp:lastModifiedBy>Guy Blancher</cp:lastModifiedBy>
  <cp:lastPrinted>2018-09-17T09:13:50Z</cp:lastPrinted>
  <dcterms:created xsi:type="dcterms:W3CDTF">2017-12-12T14:33:57Z</dcterms:created>
  <dcterms:modified xsi:type="dcterms:W3CDTF">2018-09-19T07:09:55Z</dcterms:modified>
</cp:coreProperties>
</file>