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10155" tabRatio="822" activeTab="1"/>
  </bookViews>
  <sheets>
    <sheet name="Reporting" sheetId="11" r:id="rId1"/>
    <sheet name="Feuil1" sheetId="2" r:id="rId2"/>
    <sheet name="Import" sheetId="30" r:id="rId3"/>
    <sheet name="240816" sheetId="19" r:id="rId4"/>
    <sheet name="220816" sheetId="18" r:id="rId5"/>
    <sheet name="190816" sheetId="36" r:id="rId6"/>
    <sheet name="180816" sheetId="38" r:id="rId7"/>
    <sheet name="170816" sheetId="15" r:id="rId8"/>
    <sheet name="160816" sheetId="1" r:id="rId9"/>
    <sheet name="150816" sheetId="3" r:id="rId10"/>
    <sheet name="130816" sheetId="4" r:id="rId11"/>
    <sheet name="120816" sheetId="5" r:id="rId12"/>
    <sheet name="110816" sheetId="6" r:id="rId13"/>
    <sheet name="100816" sheetId="7" r:id="rId14"/>
    <sheet name="090816" sheetId="8" r:id="rId15"/>
    <sheet name="080816" sheetId="14" r:id="rId16"/>
  </sheets>
  <functionGroups builtInGroupCount="18"/>
  <externalReferences>
    <externalReference r:id="rId17"/>
  </externalReferences>
  <definedNames>
    <definedName name="Btn_Cmde">15790320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Rapport_d_analyse_trieur_20160817_20" localSheetId="9">'150816'!$A$1:$EZ$41</definedName>
    <definedName name="Rapport_d_analyse_trieur_20160817_30" localSheetId="10">'130816'!$A$1:$EZ$41</definedName>
    <definedName name="Rapport_d_analyse_trieur_20160817_40" localSheetId="11">'120816'!$A$1:$EZ$41</definedName>
    <definedName name="Rapport_d_analyse_trieur_20160817_5" localSheetId="12">'110816'!$A$1:$EZ$41</definedName>
    <definedName name="Rapport_d_analyse_trieur_20160817_6" localSheetId="13">'100816'!$A$1:$EZ$41</definedName>
    <definedName name="Rapport_d_analyse_trieur_20160817_7" localSheetId="14">'090816'!$A$1:$EZ$41</definedName>
    <definedName name="Rapport_d_analyse_trieur_20160817_8" localSheetId="15">'080816'!$A$1:$EZ$41</definedName>
    <definedName name="Rapport_d_analyse_trieur_20160825_10" localSheetId="3">'240816'!$A$1:$EZ$41</definedName>
    <definedName name="Rapport_d_analyse_trieur_20160825_6" localSheetId="7">'170816'!$A$1:$EZ$41</definedName>
    <definedName name="Rapport_d_analyse_trieur_20160825_7" localSheetId="6">'180816'!$A$1:$EZ$41</definedName>
    <definedName name="Rapport_d_analyse_trieur_20160825_9" localSheetId="4">'220816'!$A$1:$EZ$41</definedName>
    <definedName name="SAMEDI">3754751</definedName>
    <definedName name="TOUS">13037551</definedName>
    <definedName name="VENDREDI">13037551</definedName>
    <definedName name="WEEKEND">13037551</definedName>
    <definedName name="_xlnm.Print_Area" localSheetId="0">Reporting!$A$1:$Q$50</definedName>
  </definedNames>
  <calcPr calcId="152511"/>
</workbook>
</file>

<file path=xl/calcChain.xml><?xml version="1.0" encoding="utf-8"?>
<calcChain xmlns="http://schemas.openxmlformats.org/spreadsheetml/2006/main">
  <c r="H41" i="2" l="1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4" i="2"/>
  <c r="H23" i="2"/>
  <c r="H22" i="2"/>
  <c r="H21" i="2"/>
  <c r="H20" i="2"/>
  <c r="H19" i="2"/>
  <c r="H18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H11" i="2"/>
  <c r="G11" i="2"/>
  <c r="F11" i="2"/>
  <c r="E11" i="2"/>
  <c r="D11" i="2"/>
  <c r="C11" i="2"/>
  <c r="B11" i="2"/>
  <c r="H9" i="2"/>
  <c r="G9" i="2"/>
  <c r="F9" i="2"/>
  <c r="E9" i="2"/>
  <c r="D9" i="2"/>
  <c r="C9" i="2"/>
  <c r="B9" i="2"/>
  <c r="H8" i="2"/>
  <c r="G8" i="2"/>
  <c r="F8" i="2"/>
  <c r="E8" i="2"/>
  <c r="D8" i="2"/>
  <c r="C8" i="2"/>
  <c r="B8" i="2"/>
  <c r="H7" i="2"/>
  <c r="G7" i="2"/>
  <c r="F7" i="2"/>
  <c r="E7" i="2"/>
  <c r="D7" i="2"/>
  <c r="C7" i="2"/>
  <c r="B7" i="2"/>
  <c r="H6" i="2"/>
  <c r="G6" i="2"/>
  <c r="F6" i="2"/>
  <c r="E6" i="2"/>
  <c r="D6" i="2"/>
  <c r="C6" i="2"/>
  <c r="B6" i="2"/>
  <c r="H5" i="2"/>
  <c r="G5" i="2"/>
  <c r="F5" i="2"/>
  <c r="E5" i="2"/>
  <c r="D5" i="2"/>
  <c r="C5" i="2"/>
  <c r="B5" i="2"/>
  <c r="H4" i="2"/>
  <c r="G4" i="2"/>
  <c r="F4" i="2"/>
  <c r="E4" i="2"/>
  <c r="D4" i="2"/>
  <c r="C4" i="2"/>
  <c r="B4" i="2"/>
  <c r="I23" i="2"/>
  <c r="H10" i="2"/>
  <c r="G10" i="2"/>
  <c r="F10" i="2"/>
  <c r="E10" i="2"/>
  <c r="D10" i="2"/>
  <c r="C10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2" i="2"/>
  <c r="I21" i="2"/>
  <c r="I20" i="2"/>
  <c r="I19" i="2"/>
  <c r="I4" i="2" l="1"/>
  <c r="I1" i="2"/>
  <c r="D1" i="2"/>
  <c r="A4" i="2" s="1"/>
  <c r="A5" i="2" l="1"/>
  <c r="A9" i="2"/>
  <c r="A11" i="2"/>
  <c r="O13" i="11" s="1"/>
  <c r="A6" i="2"/>
  <c r="A8" i="2"/>
  <c r="A10" i="2"/>
  <c r="O12" i="11" s="1"/>
  <c r="P12" i="11"/>
  <c r="Q12" i="11"/>
  <c r="P13" i="11"/>
  <c r="Q13" i="11"/>
  <c r="I17" i="2"/>
  <c r="H17" i="2"/>
  <c r="Q5" i="11" l="1"/>
  <c r="P5" i="11"/>
  <c r="P8" i="11"/>
  <c r="Q8" i="11"/>
  <c r="P7" i="11"/>
  <c r="Q7" i="11"/>
  <c r="P6" i="11"/>
  <c r="Q6" i="11"/>
  <c r="G17" i="2"/>
  <c r="F17" i="2"/>
  <c r="E17" i="2"/>
  <c r="D17" i="2"/>
  <c r="C17" i="2"/>
  <c r="B17" i="2"/>
  <c r="P9" i="11"/>
  <c r="Q9" i="11"/>
  <c r="P10" i="11"/>
  <c r="Q10" i="11"/>
  <c r="P11" i="11"/>
  <c r="Q11" i="11"/>
  <c r="O6" i="11"/>
  <c r="O11" i="11"/>
  <c r="O10" i="11"/>
  <c r="O9" i="11"/>
  <c r="O8" i="11"/>
  <c r="O7" i="11"/>
</calcChain>
</file>

<file path=xl/connections.xml><?xml version="1.0" encoding="utf-8"?>
<connections xmlns="http://schemas.openxmlformats.org/spreadsheetml/2006/main">
  <connection id="1" name="Rapport d'analyse trieur-20160817-20" type="6" refreshedVersion="6" background="1" saveData="1">
    <textPr sourceFile="F:\Rapport d'analyse trieur-20160817-20.txt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2" name="Rapport d'analyse trieur-20160817-30" type="6" refreshedVersion="6" background="1" saveData="1">
    <textPr sourceFile="F:\Rapport d'analyse trieur-20160817-30.txt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3" name="Rapport d'analyse trieur-20160817-40" type="6" refreshedVersion="6" background="1" saveData="1">
    <textPr sourceFile="F:\Rapport d'analyse trieur-20160817-40.txt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4" name="Rapport d'analyse trieur-20160817-5" type="6" refreshedVersion="6" background="1" saveData="1">
    <textPr sourceFile="F:\Rapport d'analyse trieur-20160817-5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5" name="Rapport d'analyse trieur-20160817-6" type="6" refreshedVersion="6" background="1" saveData="1">
    <textPr sourceFile="F:\Rapport d'analyse trieur-20160817-6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6" name="Rapport d'analyse trieur-20160817-7" type="6" refreshedVersion="6" background="1" saveData="1">
    <textPr sourceFile="F:\Rapport d'analyse trieur-20160817-7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7" name="Rapport d'analyse trieur-20160817-81" type="6" refreshedVersion="6" background="1" saveData="1">
    <textPr sourceFile="F:\Rapport d'analyse trieur-20160817-8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8" name="Rapport d'analyse trieur-20160825-10" type="6" refreshedVersion="6" background="1" saveData="1">
    <textPr sourceFile="F:\Rapport d'analyse trieur-20160825-10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9" name="Rapport d'analyse trieur-20160825-6" type="6" refreshedVersion="6" background="1" saveData="1">
    <textPr sourceFile="F:\Rapport d'analyse trieur-20160825-6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10" name="Rapport d'analyse trieur-20160825-7" type="6" refreshedVersion="6" background="1" saveData="1">
    <textPr sourceFile="F:\Rapport d'analyse trieur-20160825-7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11" name="Rapport d'analyse trieur-20160825-9" type="6" refreshedVersion="6" background="1" saveData="1">
    <textPr sourceFile="F:\Rapport d'analyse trieur-20160825-9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<sst xmlns="http://schemas.openxmlformats.org/spreadsheetml/2006/main" count="1335" uniqueCount="425">
  <si>
    <t>Rapport jour</t>
  </si>
  <si>
    <t>Sommaire</t>
  </si>
  <si>
    <t>Loads Ind.</t>
  </si>
  <si>
    <t>Articles ind.</t>
  </si>
  <si>
    <t>Loads Rej.</t>
  </si>
  <si>
    <t>% Rejeté</t>
  </si>
  <si>
    <t>Loads Perdu</t>
  </si>
  <si>
    <t>% Perdu</t>
  </si>
  <si>
    <t>Durée</t>
  </si>
  <si>
    <t>Sorter</t>
  </si>
  <si>
    <t>9.29</t>
  </si>
  <si>
    <t>2.47</t>
  </si>
  <si>
    <t>Chute performance</t>
  </si>
  <si>
    <t>Loads Confirmé</t>
  </si>
  <si>
    <t>Article confirmé</t>
  </si>
  <si>
    <t>Volume Confirmé</t>
  </si>
  <si>
    <t>Durée partie haute pleine</t>
  </si>
  <si>
    <t>Durée partie basse pleine</t>
  </si>
  <si>
    <t>Durée chute bloqué</t>
  </si>
  <si>
    <t>Production/hr</t>
  </si>
  <si>
    <t>05:00-06:00</t>
  </si>
  <si>
    <t>06:00-07:00</t>
  </si>
  <si>
    <t>07:00-08:00</t>
  </si>
  <si>
    <t>08:00-09:00</t>
  </si>
  <si>
    <t>09:00-10:00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</si>
  <si>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</si>
  <si>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</si>
  <si>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</si>
  <si>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</si>
  <si>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</si>
  <si>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</si>
  <si>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</si>
  <si>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</si>
  <si>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</si>
  <si>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</si>
  <si>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</si>
  <si>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21:00-22:00</t>
  </si>
  <si>
    <t>22:00-23:00</t>
  </si>
  <si>
    <t>23:00-00:00</t>
  </si>
  <si>
    <t>00:00-01:00</t>
  </si>
  <si>
    <t>01:00-02:00</t>
  </si>
  <si>
    <t>02:00-03:00</t>
  </si>
  <si>
    <t>03:00-04:00</t>
  </si>
  <si>
    <t>04:00-05:00</t>
  </si>
  <si>
    <t>Total rejeté</t>
  </si>
  <si>
    <t>7.14</t>
  </si>
  <si>
    <t>7.91</t>
  </si>
  <si>
    <t>12.23</t>
  </si>
  <si>
    <t>9.30</t>
  </si>
  <si>
    <t>15.56</t>
  </si>
  <si>
    <t>13.04</t>
  </si>
  <si>
    <t>5.78</t>
  </si>
  <si>
    <t>3.37</t>
  </si>
  <si>
    <t>13.10</t>
  </si>
  <si>
    <t>11.26</t>
  </si>
  <si>
    <t>13.27</t>
  </si>
  <si>
    <t>8.40</t>
  </si>
  <si>
    <t>22.43</t>
  </si>
  <si>
    <t>7.24</t>
  </si>
  <si>
    <t>4.01</t>
  </si>
  <si>
    <t>5.58</t>
  </si>
  <si>
    <t>Total perdu</t>
  </si>
  <si>
    <t>3.06</t>
  </si>
  <si>
    <t>1.18</t>
  </si>
  <si>
    <t>6.12</t>
  </si>
  <si>
    <t>3.55</t>
  </si>
  <si>
    <t>2.98</t>
  </si>
  <si>
    <t>2.17</t>
  </si>
  <si>
    <t>3.42</t>
  </si>
  <si>
    <t>0.96</t>
  </si>
  <si>
    <t>2.24</t>
  </si>
  <si>
    <t>2.22</t>
  </si>
  <si>
    <t>2.21</t>
  </si>
  <si>
    <t>1.99</t>
  </si>
  <si>
    <t>0.76</t>
  </si>
  <si>
    <t>2.41</t>
  </si>
  <si>
    <t>1.29</t>
  </si>
  <si>
    <t>2.03</t>
  </si>
  <si>
    <t xml:space="preserve">   Hauteur</t>
  </si>
  <si>
    <t xml:space="preserve">   Largeur</t>
  </si>
  <si>
    <t xml:space="preserve">   Longueur</t>
  </si>
  <si>
    <t xml:space="preserve">   Poids</t>
  </si>
  <si>
    <t xml:space="preserve">   Volume</t>
  </si>
  <si>
    <t xml:space="preserve">   Non-lu</t>
  </si>
  <si>
    <t xml:space="preserve">   Pas de destination</t>
  </si>
  <si>
    <t xml:space="preserve">   Non mécanisable</t>
  </si>
  <si>
    <t xml:space="preserve">   Ct rucher non-fermé</t>
  </si>
  <si>
    <t xml:space="preserve">   Rejet séparateur</t>
  </si>
  <si>
    <t xml:space="preserve">   Non-attendu</t>
  </si>
  <si>
    <t xml:space="preserve">   Dimensions</t>
  </si>
  <si>
    <t xml:space="preserve">   Pas en Assortis</t>
  </si>
  <si>
    <t xml:space="preserve">   Lecture Multiple</t>
  </si>
  <si>
    <t xml:space="preserve">   Packaging inconnu</t>
  </si>
  <si>
    <t xml:space="preserve">   Mauvais ass.</t>
  </si>
  <si>
    <t xml:space="preserve">   Pas au rejet</t>
  </si>
  <si>
    <t xml:space="preserve">   Article Interdit</t>
  </si>
  <si>
    <t>7.29</t>
  </si>
  <si>
    <t>3.82</t>
  </si>
  <si>
    <t>5.51</t>
  </si>
  <si>
    <t>7.66</t>
  </si>
  <si>
    <t>4.80</t>
  </si>
  <si>
    <t>10.85</t>
  </si>
  <si>
    <t>11.99</t>
  </si>
  <si>
    <t>3.81</t>
  </si>
  <si>
    <t>7.75</t>
  </si>
  <si>
    <t>6.30</t>
  </si>
  <si>
    <t>1.50</t>
  </si>
  <si>
    <t>5.69</t>
  </si>
  <si>
    <t>1.88</t>
  </si>
  <si>
    <t>7.46</t>
  </si>
  <si>
    <t>5.14</t>
  </si>
  <si>
    <t>3.62</t>
  </si>
  <si>
    <t>2.36</t>
  </si>
  <si>
    <t>14.64</t>
  </si>
  <si>
    <t>3.23</t>
  </si>
  <si>
    <t>26.16</t>
  </si>
  <si>
    <t>22.81</t>
  </si>
  <si>
    <t>18.53</t>
  </si>
  <si>
    <t>23.13</t>
  </si>
  <si>
    <t>19.25</t>
  </si>
  <si>
    <t>27.74</t>
  </si>
  <si>
    <t>19.54</t>
  </si>
  <si>
    <t>34.97</t>
  </si>
  <si>
    <t>8.76</t>
  </si>
  <si>
    <t>11.66</t>
  </si>
  <si>
    <t>13.52</t>
  </si>
  <si>
    <t>5.84</t>
  </si>
  <si>
    <t>4.17</t>
  </si>
  <si>
    <t>5.37</t>
  </si>
  <si>
    <t>5.74</t>
  </si>
  <si>
    <t>5.56</t>
  </si>
  <si>
    <t>4.30</t>
  </si>
  <si>
    <t>1.11</t>
  </si>
  <si>
    <t>1.81</t>
  </si>
  <si>
    <t>3.11</t>
  </si>
  <si>
    <t>0.75</t>
  </si>
  <si>
    <t>3.53</t>
  </si>
  <si>
    <t>1.40</t>
  </si>
  <si>
    <t>9.79</t>
  </si>
  <si>
    <t>1.44</t>
  </si>
  <si>
    <t>2.53</t>
  </si>
  <si>
    <t>2.73</t>
  </si>
  <si>
    <t>4.87</t>
  </si>
  <si>
    <t>2.85</t>
  </si>
  <si>
    <t>5.88</t>
  </si>
  <si>
    <t>4.66</t>
  </si>
  <si>
    <t>5.82</t>
  </si>
  <si>
    <t>3.73</t>
  </si>
  <si>
    <t>22.99</t>
  </si>
  <si>
    <t>7.62</t>
  </si>
  <si>
    <t>14.33</t>
  </si>
  <si>
    <t>17.34</t>
  </si>
  <si>
    <t>24.61</t>
  </si>
  <si>
    <t>17.03</t>
  </si>
  <si>
    <t>13.38</t>
  </si>
  <si>
    <t>17.56</t>
  </si>
  <si>
    <t>14.24</t>
  </si>
  <si>
    <t>20.52</t>
  </si>
  <si>
    <t>10.41</t>
  </si>
  <si>
    <t>6.37</t>
  </si>
  <si>
    <t>11.22</t>
  </si>
  <si>
    <t>10.40</t>
  </si>
  <si>
    <t>10.89</t>
  </si>
  <si>
    <t>32.18</t>
  </si>
  <si>
    <t>1.69</t>
  </si>
  <si>
    <t>2.46</t>
  </si>
  <si>
    <t>3.91</t>
  </si>
  <si>
    <t>2.07</t>
  </si>
  <si>
    <t>1.37</t>
  </si>
  <si>
    <t>3.90</t>
  </si>
  <si>
    <t>3.15</t>
  </si>
  <si>
    <t>2.91</t>
  </si>
  <si>
    <t>1.86</t>
  </si>
  <si>
    <t>2.99</t>
  </si>
  <si>
    <t>6.80</t>
  </si>
  <si>
    <t>4.02</t>
  </si>
  <si>
    <t>8.57</t>
  </si>
  <si>
    <t>1.24</t>
  </si>
  <si>
    <t>11.17</t>
  </si>
  <si>
    <t>7.79</t>
  </si>
  <si>
    <t>7.87</t>
  </si>
  <si>
    <t>10.03</t>
  </si>
  <si>
    <t>8.61</t>
  </si>
  <si>
    <t>13.88</t>
  </si>
  <si>
    <t>7.58</t>
  </si>
  <si>
    <t>9.64</t>
  </si>
  <si>
    <t>15.64</t>
  </si>
  <si>
    <t>14.68</t>
  </si>
  <si>
    <t>11.04</t>
  </si>
  <si>
    <t>8.55</t>
  </si>
  <si>
    <t>6.31</t>
  </si>
  <si>
    <t>12.67</t>
  </si>
  <si>
    <t>29.12</t>
  </si>
  <si>
    <t>6.66</t>
  </si>
  <si>
    <t>2.37</t>
  </si>
  <si>
    <t>3.75</t>
  </si>
  <si>
    <t>0.45</t>
  </si>
  <si>
    <t>1.07</t>
  </si>
  <si>
    <t>0.00</t>
  </si>
  <si>
    <t>1.19</t>
  </si>
  <si>
    <t>3.01</t>
  </si>
  <si>
    <t>53.92</t>
  </si>
  <si>
    <t>7.61</t>
  </si>
  <si>
    <t>4.97</t>
  </si>
  <si>
    <t>2.57</t>
  </si>
  <si>
    <t>1.16</t>
  </si>
  <si>
    <t>13.37</t>
  </si>
  <si>
    <t>6.92</t>
  </si>
  <si>
    <t>8.72</t>
  </si>
  <si>
    <t>10.01</t>
  </si>
  <si>
    <t>7.35</t>
  </si>
  <si>
    <t>7.38</t>
  </si>
  <si>
    <t>6.52</t>
  </si>
  <si>
    <t>13.57</t>
  </si>
  <si>
    <t>4.95</t>
  </si>
  <si>
    <t>27.23</t>
  </si>
  <si>
    <t>22.11</t>
  </si>
  <si>
    <t>25.82</t>
  </si>
  <si>
    <t>27.30</t>
  </si>
  <si>
    <t>19.05</t>
  </si>
  <si>
    <t>95.90</t>
  </si>
  <si>
    <t>17.05</t>
  </si>
  <si>
    <t>3.56</t>
  </si>
  <si>
    <t>3.77</t>
  </si>
  <si>
    <t>2.42</t>
  </si>
  <si>
    <t>2.94</t>
  </si>
  <si>
    <t>8.79</t>
  </si>
  <si>
    <t>21.77</t>
  </si>
  <si>
    <t>1.80</t>
  </si>
  <si>
    <t>1.48</t>
  </si>
  <si>
    <t>8.04</t>
  </si>
  <si>
    <t>12.13</t>
  </si>
  <si>
    <t>10.62</t>
  </si>
  <si>
    <t>15.13</t>
  </si>
  <si>
    <t>14.29</t>
  </si>
  <si>
    <t>17.21</t>
  </si>
  <si>
    <t>2.27</t>
  </si>
  <si>
    <t>14.27</t>
  </si>
  <si>
    <t>5.24</t>
  </si>
  <si>
    <t>3.84</t>
  </si>
  <si>
    <t>4.70</t>
  </si>
  <si>
    <t>5.32</t>
  </si>
  <si>
    <t>3.02</t>
  </si>
  <si>
    <t>10.42</t>
  </si>
  <si>
    <t>11.68</t>
  </si>
  <si>
    <t>8.53</t>
  </si>
  <si>
    <t>14.21</t>
  </si>
  <si>
    <t>29.27</t>
  </si>
  <si>
    <t>26.50</t>
  </si>
  <si>
    <t>12.01</t>
  </si>
  <si>
    <t>18.34</t>
  </si>
  <si>
    <t>25.96</t>
  </si>
  <si>
    <t>28.49</t>
  </si>
  <si>
    <t>32.43</t>
  </si>
  <si>
    <t>33.33</t>
  </si>
  <si>
    <t>0.48</t>
  </si>
  <si>
    <t>0.52</t>
  </si>
  <si>
    <t>1.31</t>
  </si>
  <si>
    <t>1.93</t>
  </si>
  <si>
    <t>1.54</t>
  </si>
  <si>
    <t>2.11</t>
  </si>
  <si>
    <t>4.74</t>
  </si>
  <si>
    <t>5.87</t>
  </si>
  <si>
    <t>6.11</t>
  </si>
  <si>
    <t>5.41</t>
  </si>
  <si>
    <t>4.26</t>
  </si>
  <si>
    <t>3.68</t>
  </si>
  <si>
    <t>32.61</t>
  </si>
  <si>
    <t>38.10</t>
  </si>
  <si>
    <t>Semaine du</t>
  </si>
  <si>
    <t>au</t>
  </si>
  <si>
    <t>DETAILS</t>
  </si>
  <si>
    <t>REPORTING MECA</t>
  </si>
  <si>
    <t>8.24</t>
  </si>
  <si>
    <t>11.03</t>
  </si>
  <si>
    <t>4.22</t>
  </si>
  <si>
    <t>9.15</t>
  </si>
  <si>
    <t>9.80</t>
  </si>
  <si>
    <t>8.09</t>
  </si>
  <si>
    <t>7.78</t>
  </si>
  <si>
    <t>10.72</t>
  </si>
  <si>
    <t>9.63</t>
  </si>
  <si>
    <t>6.72</t>
  </si>
  <si>
    <t>23.70</t>
  </si>
  <si>
    <t>13.93</t>
  </si>
  <si>
    <t>7.55</t>
  </si>
  <si>
    <t>5.39</t>
  </si>
  <si>
    <t>2.40</t>
  </si>
  <si>
    <t>9.52</t>
  </si>
  <si>
    <t>11.93</t>
  </si>
  <si>
    <t>3.60</t>
  </si>
  <si>
    <t>1.95</t>
  </si>
  <si>
    <t>2.00</t>
  </si>
  <si>
    <t>5.11</t>
  </si>
  <si>
    <t>6.20</t>
  </si>
  <si>
    <t>3.74</t>
  </si>
  <si>
    <t>7.45</t>
  </si>
  <si>
    <t>1.67</t>
  </si>
  <si>
    <t>3.98</t>
  </si>
  <si>
    <t>2.60</t>
  </si>
  <si>
    <t>1.59</t>
  </si>
  <si>
    <t>7.32</t>
  </si>
  <si>
    <t>6.73</t>
  </si>
  <si>
    <t>2.45</t>
  </si>
  <si>
    <t>13.17</t>
  </si>
  <si>
    <t>5.06</t>
  </si>
  <si>
    <t>8.73</t>
  </si>
  <si>
    <t>3.40</t>
  </si>
  <si>
    <t>2.90</t>
  </si>
  <si>
    <t>4.61</t>
  </si>
  <si>
    <t>1.61</t>
  </si>
  <si>
    <t>4.33</t>
  </si>
  <si>
    <t>3.70</t>
  </si>
  <si>
    <t>2.51</t>
  </si>
  <si>
    <t>1.62</t>
  </si>
  <si>
    <t>5.02</t>
  </si>
  <si>
    <t>1.09</t>
  </si>
  <si>
    <t>15.93</t>
  </si>
  <si>
    <t>3.28</t>
  </si>
  <si>
    <t>4.24</t>
  </si>
  <si>
    <t>10.11</t>
  </si>
  <si>
    <t>4.43</t>
  </si>
  <si>
    <t>21.43</t>
  </si>
  <si>
    <t>5.61</t>
  </si>
  <si>
    <t>7.51</t>
  </si>
  <si>
    <t>4.55</t>
  </si>
  <si>
    <t>4.12</t>
  </si>
  <si>
    <t>5.97</t>
  </si>
  <si>
    <t>2.26</t>
  </si>
  <si>
    <t>3.48</t>
  </si>
  <si>
    <t>5.90</t>
  </si>
  <si>
    <t>5.05</t>
  </si>
  <si>
    <t>4.88</t>
  </si>
  <si>
    <t>0.25</t>
  </si>
  <si>
    <t>0.65</t>
  </si>
  <si>
    <t>1.35</t>
  </si>
  <si>
    <t>0.73</t>
  </si>
  <si>
    <t>1.49</t>
  </si>
  <si>
    <t>2.54</t>
  </si>
  <si>
    <t>23.14</t>
  </si>
  <si>
    <t>165.19</t>
  </si>
  <si>
    <t>40.48</t>
  </si>
  <si>
    <t>2.61</t>
  </si>
  <si>
    <t>7.22</t>
  </si>
  <si>
    <t>4.62</t>
  </si>
  <si>
    <t>8.77</t>
  </si>
  <si>
    <t>3.86</t>
  </si>
  <si>
    <t>4.36</t>
  </si>
  <si>
    <t>6.35</t>
  </si>
  <si>
    <t>4.25</t>
  </si>
  <si>
    <t>13.68</t>
  </si>
  <si>
    <t>5.53</t>
  </si>
  <si>
    <t>4.47</t>
  </si>
  <si>
    <t>3.32</t>
  </si>
  <si>
    <t>1.98</t>
  </si>
  <si>
    <t>5.93</t>
  </si>
  <si>
    <t>13.16</t>
  </si>
  <si>
    <t>1.43</t>
  </si>
  <si>
    <t>6.01</t>
  </si>
  <si>
    <t>8.33</t>
  </si>
  <si>
    <t>2.31</t>
  </si>
  <si>
    <t>3.46</t>
  </si>
  <si>
    <t>4.48</t>
  </si>
  <si>
    <t>57.78</t>
  </si>
  <si>
    <t>77.78</t>
  </si>
  <si>
    <t>8.19</t>
  </si>
  <si>
    <t>0.95</t>
  </si>
  <si>
    <t>0.55</t>
  </si>
  <si>
    <t>0.97</t>
  </si>
  <si>
    <t>1.53</t>
  </si>
  <si>
    <t>2.48</t>
  </si>
  <si>
    <t>0.33</t>
  </si>
  <si>
    <t>0.36</t>
  </si>
  <si>
    <t>3.57</t>
  </si>
  <si>
    <t>2.10</t>
  </si>
  <si>
    <t>3.95</t>
  </si>
  <si>
    <t>26.19</t>
  </si>
  <si>
    <t>1.72</t>
  </si>
  <si>
    <t>4.46</t>
  </si>
  <si>
    <t>5.47</t>
  </si>
  <si>
    <t>6.06</t>
  </si>
  <si>
    <t>2.08</t>
  </si>
  <si>
    <t>2.97</t>
  </si>
  <si>
    <t>10.58</t>
  </si>
  <si>
    <t>3.29</t>
  </si>
  <si>
    <t>3.69</t>
  </si>
  <si>
    <t>6.79</t>
  </si>
  <si>
    <t>4.67</t>
  </si>
  <si>
    <t>2.71</t>
  </si>
  <si>
    <t>7.92</t>
  </si>
  <si>
    <t>4.90</t>
  </si>
  <si>
    <t>0.78</t>
  </si>
  <si>
    <t>1.00</t>
  </si>
  <si>
    <t>1.05</t>
  </si>
  <si>
    <t>1.23</t>
  </si>
  <si>
    <t>0.92</t>
  </si>
  <si>
    <t>0.99</t>
  </si>
  <si>
    <t>1.04</t>
  </si>
  <si>
    <t>1.57</t>
  </si>
  <si>
    <t>0.93</t>
  </si>
  <si>
    <t>2.14</t>
  </si>
  <si>
    <t>3.47</t>
  </si>
  <si>
    <t>10.92</t>
  </si>
  <si>
    <t>3.12</t>
  </si>
  <si>
    <t>14.38</t>
  </si>
  <si>
    <t>5.13</t>
  </si>
  <si>
    <t>1.79</t>
  </si>
  <si>
    <t>100.00</t>
  </si>
  <si>
    <t>7.77</t>
  </si>
  <si>
    <t>6.99</t>
  </si>
  <si>
    <t>14.93</t>
  </si>
  <si>
    <t>17.10</t>
  </si>
  <si>
    <t>15.42</t>
  </si>
  <si>
    <t>23.97</t>
  </si>
  <si>
    <t>5.08</t>
  </si>
  <si>
    <t>0.62</t>
  </si>
  <si>
    <t>2.55</t>
  </si>
  <si>
    <t>1.96</t>
  </si>
  <si>
    <t>3.49</t>
  </si>
  <si>
    <t>8.58</t>
  </si>
  <si>
    <t>7.96</t>
  </si>
  <si>
    <t>23.32</t>
  </si>
  <si>
    <t>6.58</t>
  </si>
  <si>
    <t>8.25</t>
  </si>
  <si>
    <t>19/08/2016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</si>
</sst>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mmyy;@"/>
    <numFmt numFmtId="166" formatCode="0.E+00"/>
    <numFmt numFmtId="167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14" fontId="0" fillId="0" borderId="0" xfId="0" applyNumberFormat="1"/>
    <xf numFmtId="21" fontId="0" fillId="0" borderId="0" xfId="0" applyNumberFormat="1"/>
    <xf numFmtId="46" fontId="0" fillId="0" borderId="0" xfId="0" applyNumberFormat="1"/>
    <xf numFmtId="164" fontId="0" fillId="0" borderId="0" xfId="0" applyNumberFormat="1"/>
    <xf numFmtId="165" fontId="0" fillId="0" borderId="0" xfId="0" applyNumberFormat="1"/>
    <xf numFmtId="2" fontId="0" fillId="0" borderId="0" xfId="1" applyNumberFormat="1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13" xfId="0" applyNumberFormat="1" applyBorder="1"/>
    <xf numFmtId="0" fontId="0" fillId="0" borderId="0" xfId="0" applyBorder="1"/>
    <xf numFmtId="164" fontId="0" fillId="0" borderId="14" xfId="0" applyNumberFormat="1" applyBorder="1"/>
    <xf numFmtId="166" fontId="0" fillId="0" borderId="0" xfId="1" applyNumberFormat="1" applyFont="1"/>
    <xf numFmtId="0" fontId="18" fillId="0" borderId="0" xfId="0" applyFont="1"/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33" borderId="0" xfId="0" applyNumberFormat="1" applyFill="1"/>
    <xf numFmtId="0" fontId="0" fillId="33" borderId="0" xfId="0" applyFill="1"/>
    <xf numFmtId="164" fontId="0" fillId="0" borderId="15" xfId="0" applyNumberFormat="1" applyBorder="1" applyAlignment="1">
      <alignment horizontal="center" vertical="center"/>
    </xf>
    <xf numFmtId="167" fontId="0" fillId="0" borderId="0" xfId="0" applyNumberFormat="1"/>
    <xf numFmtId="21" fontId="0" fillId="0" borderId="0" xfId="0" applyNumberFormat="1" applyBorder="1"/>
    <xf numFmtId="0" fontId="0" fillId="0" borderId="0" xfId="0"/>
    <xf numFmtId="14" fontId="0" fillId="0" borderId="0" xfId="0" applyNumberFormat="1"/>
    <xf numFmtId="21" fontId="0" fillId="0" borderId="0" xfId="0" applyNumberFormat="1"/>
    <xf numFmtId="46" fontId="0" fillId="0" borderId="0" xfId="0" applyNumberFormat="1"/>
    <xf numFmtId="14" fontId="0" fillId="0" borderId="0" xfId="0" applyNumberFormat="1" applyBorder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</a:t>
            </a:r>
            <a:r>
              <a:rPr lang="fr-FR" baseline="0"/>
              <a:t> semaine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Loads Ind.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Feuil1!$A$4:$A$11</c15:sqref>
                  </c15:fullRef>
                </c:ext>
              </c:extLst>
              <c:f>(Feuil1!$A$4:$A$7,Feuil1!$A$9:$A$11)</c:f>
              <c:numCache>
                <c:formatCode>[$-F800]dddd\,\ mmmm\ dd\,\ yyyy</c:formatCode>
                <c:ptCount val="7"/>
                <c:pt idx="0">
                  <c:v>42592</c:v>
                </c:pt>
                <c:pt idx="1">
                  <c:v>42593</c:v>
                </c:pt>
                <c:pt idx="2">
                  <c:v>42594</c:v>
                </c:pt>
                <c:pt idx="3">
                  <c:v>42593</c:v>
                </c:pt>
                <c:pt idx="4">
                  <c:v>42597</c:v>
                </c:pt>
                <c:pt idx="5">
                  <c:v>42598</c:v>
                </c:pt>
                <c:pt idx="6">
                  <c:v>42599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Feuil1!$B$4:$B$11</c15:sqref>
                  </c15:fullRef>
                </c:ext>
              </c:extLst>
              <c:f>(Feuil1!$B$4:$B$7,Feuil1!$B$9:$B$11)</c:f>
              <c:numCache>
                <c:formatCode>General</c:formatCode>
                <c:ptCount val="7"/>
                <c:pt idx="0">
                  <c:v>7737</c:v>
                </c:pt>
                <c:pt idx="1">
                  <c:v>10848</c:v>
                </c:pt>
                <c:pt idx="2">
                  <c:v>12173</c:v>
                </c:pt>
                <c:pt idx="3">
                  <c:v>6076</c:v>
                </c:pt>
                <c:pt idx="4">
                  <c:v>0</c:v>
                </c:pt>
                <c:pt idx="5" formatCode="m/d/yyyy">
                  <c:v>42593</c:v>
                </c:pt>
                <c:pt idx="6">
                  <c:v>10644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7EF-448C-BC31-E51141935E14}"/>
            </c:ext>
          </c:extLst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Loads Rej.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Feuil1!$A$4:$A$11</c15:sqref>
                  </c15:fullRef>
                </c:ext>
              </c:extLst>
              <c:f>(Feuil1!$A$4:$A$7,Feuil1!$A$9:$A$11)</c:f>
              <c:numCache>
                <c:formatCode>[$-F800]dddd\,\ mmmm\ dd\,\ yyyy</c:formatCode>
                <c:ptCount val="7"/>
                <c:pt idx="0">
                  <c:v>42592</c:v>
                </c:pt>
                <c:pt idx="1">
                  <c:v>42593</c:v>
                </c:pt>
                <c:pt idx="2">
                  <c:v>42594</c:v>
                </c:pt>
                <c:pt idx="3">
                  <c:v>42593</c:v>
                </c:pt>
                <c:pt idx="4">
                  <c:v>42597</c:v>
                </c:pt>
                <c:pt idx="5">
                  <c:v>42598</c:v>
                </c:pt>
                <c:pt idx="6">
                  <c:v>42599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Feuil1!$D$4:$D$11</c15:sqref>
                  </c15:fullRef>
                </c:ext>
              </c:extLst>
              <c:f>(Feuil1!$D$4:$D$7,Feuil1!$D$9:$D$11)</c:f>
              <c:numCache>
                <c:formatCode>General</c:formatCode>
                <c:ptCount val="7"/>
                <c:pt idx="0">
                  <c:v>864</c:v>
                </c:pt>
                <c:pt idx="1">
                  <c:v>1440</c:v>
                </c:pt>
                <c:pt idx="2">
                  <c:v>1782</c:v>
                </c:pt>
                <c:pt idx="3">
                  <c:v>443</c:v>
                </c:pt>
                <c:pt idx="4">
                  <c:v>0</c:v>
                </c:pt>
                <c:pt idx="5">
                  <c:v>877</c:v>
                </c:pt>
                <c:pt idx="6">
                  <c:v>877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7EF-448C-BC31-E51141935E14}"/>
            </c:ext>
          </c:extLst>
        </c:ser>
        <c:ser>
          <c:idx val="4"/>
          <c:order val="4"/>
          <c:tx>
            <c:strRef>
              <c:f>Feuil1!$F$3</c:f>
              <c:strCache>
                <c:ptCount val="1"/>
                <c:pt idx="0">
                  <c:v>Loads Perdu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Feuil1!$A$4:$A$11</c15:sqref>
                  </c15:fullRef>
                </c:ext>
              </c:extLst>
              <c:f>(Feuil1!$A$4:$A$7,Feuil1!$A$9:$A$11)</c:f>
              <c:numCache>
                <c:formatCode>[$-F800]dddd\,\ mmmm\ dd\,\ yyyy</c:formatCode>
                <c:ptCount val="7"/>
                <c:pt idx="0">
                  <c:v>42592</c:v>
                </c:pt>
                <c:pt idx="1">
                  <c:v>42593</c:v>
                </c:pt>
                <c:pt idx="2">
                  <c:v>42594</c:v>
                </c:pt>
                <c:pt idx="3">
                  <c:v>42593</c:v>
                </c:pt>
                <c:pt idx="4">
                  <c:v>42597</c:v>
                </c:pt>
                <c:pt idx="5">
                  <c:v>42598</c:v>
                </c:pt>
                <c:pt idx="6">
                  <c:v>42599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Feuil1!$F$4:$F$11</c15:sqref>
                  </c15:fullRef>
                </c:ext>
              </c:extLst>
              <c:f>(Feuil1!$F$4:$F$7,Feuil1!$F$9:$F$11)</c:f>
              <c:numCache>
                <c:formatCode>General</c:formatCode>
                <c:ptCount val="7"/>
                <c:pt idx="0">
                  <c:v>603</c:v>
                </c:pt>
                <c:pt idx="1">
                  <c:v>405</c:v>
                </c:pt>
                <c:pt idx="2">
                  <c:v>393</c:v>
                </c:pt>
                <c:pt idx="3">
                  <c:v>232</c:v>
                </c:pt>
                <c:pt idx="4">
                  <c:v>0</c:v>
                </c:pt>
                <c:pt idx="5">
                  <c:v>409</c:v>
                </c:pt>
                <c:pt idx="6">
                  <c:v>409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7EF-448C-BC31-E51141935E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96798976"/>
        <c:axId val="29968748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Feuil1!$C$3</c15:sqref>
                        </c15:formulaRef>
                      </c:ext>
                    </c:extLst>
                    <c:strCache>
                      <c:ptCount val="1"/>
                      <c:pt idx="0">
                        <c:v>Articles ind.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Feuil1!$A$4:$A$11</c15:sqref>
                        </c15:fullRef>
                        <c15:formulaRef>
                          <c15:sqref>(Feuil1!$A$4:$A$7,Feuil1!$A$9:$A$11)</c15:sqref>
                        </c15:formulaRef>
                      </c:ext>
                    </c:extLst>
                    <c:numCache>
                      <c:formatCode>[$-F800]dddd\,\ mmmm\ dd\,\ yyyy</c:formatCode>
                      <c:ptCount val="7"/>
                      <c:pt idx="0">
                        <c:v>42592</c:v>
                      </c:pt>
                      <c:pt idx="1">
                        <c:v>42593</c:v>
                      </c:pt>
                      <c:pt idx="2">
                        <c:v>42594</c:v>
                      </c:pt>
                      <c:pt idx="3">
                        <c:v>42593</c:v>
                      </c:pt>
                      <c:pt idx="4">
                        <c:v>42597</c:v>
                      </c:pt>
                      <c:pt idx="5">
                        <c:v>42598</c:v>
                      </c:pt>
                      <c:pt idx="6">
                        <c:v>42599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Feuil1!$C$4:$C$11</c15:sqref>
                        </c15:fullRef>
                        <c15:formulaRef>
                          <c15:sqref>(Feuil1!$C$4:$C$7,Feuil1!$C$9:$C$11)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11394</c:v>
                      </c:pt>
                      <c:pt idx="1">
                        <c:v>16661</c:v>
                      </c:pt>
                      <c:pt idx="2">
                        <c:v>18583</c:v>
                      </c:pt>
                      <c:pt idx="3">
                        <c:v>8855</c:v>
                      </c:pt>
                      <c:pt idx="4">
                        <c:v>0</c:v>
                      </c:pt>
                      <c:pt idx="5">
                        <c:v>17167</c:v>
                      </c:pt>
                      <c:pt idx="6">
                        <c:v>17167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3-A7EF-448C-BC31-E51141935E14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Feuil1!$E$3</c15:sqref>
                        </c15:formulaRef>
                      </c:ext>
                    </c:extLst>
                    <c:strCache>
                      <c:ptCount val="1"/>
                      <c:pt idx="0">
                        <c:v>% Rejeté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Feuil1!$A$4:$A$11</c15:sqref>
                        </c15:fullRef>
                        <c15:formulaRef>
                          <c15:sqref>(Feuil1!$A$4:$A$7,Feuil1!$A$9:$A$11)</c15:sqref>
                        </c15:formulaRef>
                      </c:ext>
                    </c:extLst>
                    <c:numCache>
                      <c:formatCode>[$-F800]dddd\,\ mmmm\ dd\,\ yyyy</c:formatCode>
                      <c:ptCount val="7"/>
                      <c:pt idx="0">
                        <c:v>42592</c:v>
                      </c:pt>
                      <c:pt idx="1">
                        <c:v>42593</c:v>
                      </c:pt>
                      <c:pt idx="2">
                        <c:v>42594</c:v>
                      </c:pt>
                      <c:pt idx="3">
                        <c:v>42593</c:v>
                      </c:pt>
                      <c:pt idx="4">
                        <c:v>42597</c:v>
                      </c:pt>
                      <c:pt idx="5">
                        <c:v>42598</c:v>
                      </c:pt>
                      <c:pt idx="6">
                        <c:v>42599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Feuil1!$E$4:$E$11</c15:sqref>
                        </c15:fullRef>
                        <c15:formulaRef>
                          <c15:sqref>(Feuil1!$E$4:$E$7,Feuil1!$E$9:$E$11)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7EF-448C-BC31-E51141935E14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Feuil1!$G$3</c15:sqref>
                        </c15:formulaRef>
                      </c:ext>
                    </c:extLst>
                    <c:strCache>
                      <c:ptCount val="1"/>
                      <c:pt idx="0">
                        <c:v>% Perdu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Feuil1!$A$4:$A$11</c15:sqref>
                        </c15:fullRef>
                        <c15:formulaRef>
                          <c15:sqref>(Feuil1!$A$4:$A$7,Feuil1!$A$9:$A$11)</c15:sqref>
                        </c15:formulaRef>
                      </c:ext>
                    </c:extLst>
                    <c:numCache>
                      <c:formatCode>[$-F800]dddd\,\ mmmm\ dd\,\ yyyy</c:formatCode>
                      <c:ptCount val="7"/>
                      <c:pt idx="0">
                        <c:v>42592</c:v>
                      </c:pt>
                      <c:pt idx="1">
                        <c:v>42593</c:v>
                      </c:pt>
                      <c:pt idx="2">
                        <c:v>42594</c:v>
                      </c:pt>
                      <c:pt idx="3">
                        <c:v>42593</c:v>
                      </c:pt>
                      <c:pt idx="4">
                        <c:v>42597</c:v>
                      </c:pt>
                      <c:pt idx="5">
                        <c:v>42598</c:v>
                      </c:pt>
                      <c:pt idx="6">
                        <c:v>42599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Feuil1!$G$4:$G$11</c15:sqref>
                        </c15:fullRef>
                        <c15:formulaRef>
                          <c15:sqref>(Feuil1!$G$4:$G$7,Feuil1!$G$9:$G$11)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7EF-448C-BC31-E51141935E14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Feuil1!$H$3</c15:sqref>
                        </c15:formulaRef>
                      </c:ext>
                    </c:extLst>
                    <c:strCache>
                      <c:ptCount val="1"/>
                      <c:pt idx="0">
                        <c:v>Durée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lumMod val="80000"/>
                          <a:lumOff val="2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Feuil1!$A$4:$A$11</c15:sqref>
                        </c15:fullRef>
                        <c15:formulaRef>
                          <c15:sqref>(Feuil1!$A$4:$A$7,Feuil1!$A$9:$A$11)</c15:sqref>
                        </c15:formulaRef>
                      </c:ext>
                    </c:extLst>
                    <c:numCache>
                      <c:formatCode>[$-F800]dddd\,\ mmmm\ dd\,\ yyyy</c:formatCode>
                      <c:ptCount val="7"/>
                      <c:pt idx="0">
                        <c:v>42592</c:v>
                      </c:pt>
                      <c:pt idx="1">
                        <c:v>42593</c:v>
                      </c:pt>
                      <c:pt idx="2">
                        <c:v>42594</c:v>
                      </c:pt>
                      <c:pt idx="3">
                        <c:v>42593</c:v>
                      </c:pt>
                      <c:pt idx="4">
                        <c:v>42597</c:v>
                      </c:pt>
                      <c:pt idx="5">
                        <c:v>42598</c:v>
                      </c:pt>
                      <c:pt idx="6">
                        <c:v>42599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Feuil1!$H$4:$H$11</c15:sqref>
                        </c15:fullRef>
                        <c15:formulaRef>
                          <c15:sqref>(Feuil1!$H$4:$H$7,Feuil1!$H$9:$H$11)</c15:sqref>
                        </c15:formulaRef>
                      </c:ext>
                    </c:extLst>
                    <c:numCache>
                      <c:formatCode>h:mm:ss</c:formatCode>
                      <c:ptCount val="7"/>
                      <c:pt idx="0">
                        <c:v>0.56201388888888892</c:v>
                      </c:pt>
                      <c:pt idx="1">
                        <c:v>0.63354166666666667</c:v>
                      </c:pt>
                      <c:pt idx="2">
                        <c:v>0.68822916666666656</c:v>
                      </c:pt>
                      <c:pt idx="3">
                        <c:v>0.30872685185185184</c:v>
                      </c:pt>
                      <c:pt idx="4">
                        <c:v>1.1412037037037038E-2</c:v>
                      </c:pt>
                      <c:pt idx="5">
                        <c:v>0.86378472222222225</c:v>
                      </c:pt>
                      <c:pt idx="6">
                        <c:v>0.86378472222222225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7EF-448C-BC31-E51141935E14}"/>
                  </c:ext>
                </c:extLst>
              </c15:ser>
            </c15:filteredBarSeries>
          </c:ext>
        </c:extLst>
      </c:barChart>
      <c:dateAx>
        <c:axId val="196798976"/>
        <c:scaling>
          <c:orientation val="minMax"/>
        </c:scaling>
        <c:delete val="0"/>
        <c:axPos val="b"/>
        <c:numFmt formatCode="[$-F800]dddd\,\ mmmm\ dd\,\ 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87480"/>
        <c:crosses val="autoZero"/>
        <c:auto val="1"/>
        <c:lblOffset val="100"/>
        <c:baseTimeUnit val="days"/>
      </c:dateAx>
      <c:valAx>
        <c:axId val="299687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798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Détails</a:t>
            </a:r>
            <a:r>
              <a:rPr lang="en-US" baseline="0"/>
              <a:t> par jours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Feuil1!$B$17</c:f>
              <c:strCache>
                <c:ptCount val="1"/>
                <c:pt idx="0">
                  <c:v>mercredi 10 août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Feuil1!$B$18:$B$41</c15:sqref>
                  </c15:fullRef>
                </c:ext>
              </c:extLst>
              <c:f>(Feuil1!$B$26:$B$27,Feuil1!$B$29:$B$30,Feuil1!$B$34:$B$35,Feuil1!$B$37,Feuil1!$B$40)</c:f>
              <c:numCache>
                <c:formatCode>General</c:formatCode>
                <c:ptCount val="8"/>
                <c:pt idx="0">
                  <c:v>169</c:v>
                </c:pt>
                <c:pt idx="1">
                  <c:v>211</c:v>
                </c:pt>
                <c:pt idx="2">
                  <c:v>406</c:v>
                </c:pt>
                <c:pt idx="3">
                  <c:v>63</c:v>
                </c:pt>
                <c:pt idx="4">
                  <c:v>10</c:v>
                </c:pt>
                <c:pt idx="5">
                  <c:v>179</c:v>
                </c:pt>
                <c:pt idx="6">
                  <c:v>14</c:v>
                </c:pt>
                <c:pt idx="7">
                  <c:v>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50F-4C6D-8BE6-4B6A8E7D086A}"/>
            </c:ext>
          </c:extLst>
        </c:ser>
        <c:ser>
          <c:idx val="1"/>
          <c:order val="1"/>
          <c:tx>
            <c:strRef>
              <c:f>Feuil1!$C$17</c:f>
              <c:strCache>
                <c:ptCount val="1"/>
                <c:pt idx="0">
                  <c:v>jeudi 11 août 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Feuil1!$C$18:$C$41</c15:sqref>
                  </c15:fullRef>
                </c:ext>
              </c:extLst>
              <c:f>(Feuil1!$C$26:$C$27,Feuil1!$C$29:$C$30,Feuil1!$C$34:$C$35,Feuil1!$C$37,Feuil1!$C$40)</c:f>
              <c:numCache>
                <c:formatCode>General</c:formatCode>
                <c:ptCount val="8"/>
                <c:pt idx="0">
                  <c:v>103</c:v>
                </c:pt>
                <c:pt idx="1">
                  <c:v>587</c:v>
                </c:pt>
                <c:pt idx="2">
                  <c:v>773</c:v>
                </c:pt>
                <c:pt idx="3">
                  <c:v>65</c:v>
                </c:pt>
                <c:pt idx="4">
                  <c:v>38</c:v>
                </c:pt>
                <c:pt idx="5">
                  <c:v>449</c:v>
                </c:pt>
                <c:pt idx="6">
                  <c:v>16</c:v>
                </c:pt>
                <c:pt idx="7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50F-4C6D-8BE6-4B6A8E7D086A}"/>
            </c:ext>
          </c:extLst>
        </c:ser>
        <c:ser>
          <c:idx val="2"/>
          <c:order val="2"/>
          <c:tx>
            <c:strRef>
              <c:f>Feuil1!$D$17</c:f>
              <c:strCache>
                <c:ptCount val="1"/>
                <c:pt idx="0">
                  <c:v>vendredi 12 août 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Feuil1!$D$18:$D$41</c15:sqref>
                  </c15:fullRef>
                </c:ext>
              </c:extLst>
              <c:f>(Feuil1!$D$26:$D$27,Feuil1!$D$29:$D$30,Feuil1!$D$34:$D$35,Feuil1!$D$37,Feuil1!$D$40)</c:f>
              <c:numCache>
                <c:formatCode>General</c:formatCode>
                <c:ptCount val="8"/>
                <c:pt idx="0">
                  <c:v>26</c:v>
                </c:pt>
                <c:pt idx="1">
                  <c:v>771</c:v>
                </c:pt>
                <c:pt idx="2">
                  <c:v>921</c:v>
                </c:pt>
                <c:pt idx="3">
                  <c:v>75</c:v>
                </c:pt>
                <c:pt idx="4">
                  <c:v>58</c:v>
                </c:pt>
                <c:pt idx="5">
                  <c:v>729</c:v>
                </c:pt>
                <c:pt idx="6">
                  <c:v>18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50F-4C6D-8BE6-4B6A8E7D086A}"/>
            </c:ext>
          </c:extLst>
        </c:ser>
        <c:ser>
          <c:idx val="3"/>
          <c:order val="3"/>
          <c:tx>
            <c:strRef>
              <c:f>Feuil1!$E$17</c:f>
              <c:strCache>
                <c:ptCount val="1"/>
                <c:pt idx="0">
                  <c:v>samedi 13 août 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Feuil1!$E$18:$E$41</c15:sqref>
                  </c15:fullRef>
                </c:ext>
              </c:extLst>
              <c:f>(Feuil1!$E$26:$E$27,Feuil1!$E$29:$E$30,Feuil1!$E$34:$E$35,Feuil1!$E$37,Feuil1!$E$40)</c:f>
              <c:numCache>
                <c:formatCode>General</c:formatCode>
                <c:ptCount val="8"/>
                <c:pt idx="0">
                  <c:v>28</c:v>
                </c:pt>
                <c:pt idx="1">
                  <c:v>84</c:v>
                </c:pt>
                <c:pt idx="2">
                  <c:v>319</c:v>
                </c:pt>
                <c:pt idx="3">
                  <c:v>4</c:v>
                </c:pt>
                <c:pt idx="4">
                  <c:v>8</c:v>
                </c:pt>
                <c:pt idx="5">
                  <c:v>45</c:v>
                </c:pt>
                <c:pt idx="6">
                  <c:v>5</c:v>
                </c:pt>
                <c:pt idx="7">
                  <c:v>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50F-4C6D-8BE6-4B6A8E7D086A}"/>
            </c:ext>
          </c:extLst>
        </c:ser>
        <c:ser>
          <c:idx val="4"/>
          <c:order val="4"/>
          <c:tx>
            <c:strRef>
              <c:f>Feuil1!$F$17</c:f>
              <c:strCache>
                <c:ptCount val="1"/>
                <c:pt idx="0">
                  <c:v>dimanche 14 août 2016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Feuil1!$F$18:$F$41</c15:sqref>
                  </c15:fullRef>
                </c:ext>
              </c:extLst>
              <c:f>(Feuil1!$F$26:$F$27,Feuil1!$F$29:$F$30,Feuil1!$F$34:$F$35,Feuil1!$F$37,Feuil1!$F$40)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50F-4C6D-8BE6-4B6A8E7D086A}"/>
            </c:ext>
          </c:extLst>
        </c:ser>
        <c:ser>
          <c:idx val="5"/>
          <c:order val="5"/>
          <c:tx>
            <c:strRef>
              <c:f>Feuil1!$G$17</c:f>
              <c:strCache>
                <c:ptCount val="1"/>
                <c:pt idx="0">
                  <c:v>lundi 15 août 2016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Feuil1!$G$18:$G$41</c15:sqref>
                  </c15:fullRef>
                </c:ext>
              </c:extLst>
              <c:f>(Feuil1!$G$26:$G$27,Feuil1!$G$29:$G$30,Feuil1!$G$34:$G$35,Feuil1!$G$37,Feuil1!$G$40)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50F-4C6D-8BE6-4B6A8E7D086A}"/>
            </c:ext>
          </c:extLst>
        </c:ser>
        <c:ser>
          <c:idx val="6"/>
          <c:order val="6"/>
          <c:tx>
            <c:strRef>
              <c:f>Feuil1!$H$17</c:f>
              <c:strCache>
                <c:ptCount val="1"/>
                <c:pt idx="0">
                  <c:v>mardi 16 août 2016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Feuil1!$H$18:$H$41</c15:sqref>
                  </c15:fullRef>
                </c:ext>
              </c:extLst>
              <c:f>(Feuil1!$H$26:$H$27,Feuil1!$H$29:$H$30,Feuil1!$H$34:$H$35,Feuil1!$H$37,Feuil1!$H$40)</c:f>
              <c:numCache>
                <c:formatCode>General</c:formatCode>
                <c:ptCount val="8"/>
                <c:pt idx="0">
                  <c:v>114</c:v>
                </c:pt>
                <c:pt idx="1">
                  <c:v>320</c:v>
                </c:pt>
                <c:pt idx="2">
                  <c:v>603</c:v>
                </c:pt>
                <c:pt idx="3">
                  <c:v>48</c:v>
                </c:pt>
                <c:pt idx="4">
                  <c:v>48</c:v>
                </c:pt>
                <c:pt idx="5">
                  <c:v>193</c:v>
                </c:pt>
                <c:pt idx="6">
                  <c:v>17</c:v>
                </c:pt>
                <c:pt idx="7">
                  <c:v>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1EA-466D-A4C0-DA22FA2C60E6}"/>
            </c:ext>
          </c:extLst>
        </c:ser>
        <c:ser>
          <c:idx val="7"/>
          <c:order val="7"/>
          <c:tx>
            <c:strRef>
              <c:f>Feuil1!$I$17</c:f>
              <c:strCache>
                <c:ptCount val="1"/>
                <c:pt idx="0">
                  <c:v>mercredi 17 août 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Feuil1!$A$18:$A$41</c15:sqref>
                  </c15:fullRef>
                </c:ext>
              </c:extLst>
              <c:f>(Feuil1!$A$26:$A$27,Feuil1!$A$29:$A$30,Feuil1!$A$34:$A$35,Feuil1!$A$37,Feuil1!$A$40)</c:f>
              <c:strCache>
                <c:ptCount val="8"/>
                <c:pt idx="0">
                  <c:v>   Longueur</c:v>
                </c:pt>
                <c:pt idx="1">
                  <c:v>   Poids</c:v>
                </c:pt>
                <c:pt idx="2">
                  <c:v>   Non-lu</c:v>
                </c:pt>
                <c:pt idx="3">
                  <c:v>   Pas de destination</c:v>
                </c:pt>
                <c:pt idx="4">
                  <c:v>   Non-attendu</c:v>
                </c:pt>
                <c:pt idx="5">
                  <c:v>   Dimensions</c:v>
                </c:pt>
                <c:pt idx="6">
                  <c:v>   Lecture Multiple</c:v>
                </c:pt>
                <c:pt idx="7">
                  <c:v>   Pas au rejet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Feuil1!$I$18:$I$41</c15:sqref>
                  </c15:fullRef>
                </c:ext>
              </c:extLst>
              <c:f>(Feuil1!$I$26:$I$27,Feuil1!$I$29:$I$30,Feuil1!$I$34:$I$35,Feuil1!$I$37,Feuil1!$I$40)</c:f>
              <c:numCache>
                <c:formatCode>General</c:formatCode>
                <c:ptCount val="8"/>
                <c:pt idx="0">
                  <c:v>45</c:v>
                </c:pt>
                <c:pt idx="1">
                  <c:v>125</c:v>
                </c:pt>
                <c:pt idx="2">
                  <c:v>410</c:v>
                </c:pt>
                <c:pt idx="3">
                  <c:v>40</c:v>
                </c:pt>
                <c:pt idx="4">
                  <c:v>31</c:v>
                </c:pt>
                <c:pt idx="5">
                  <c:v>85</c:v>
                </c:pt>
                <c:pt idx="6">
                  <c:v>18</c:v>
                </c:pt>
                <c:pt idx="7">
                  <c:v>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1EA-466D-A4C0-DA22FA2C60E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99685520"/>
        <c:axId val="299684344"/>
      </c:barChart>
      <c:catAx>
        <c:axId val="299685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84344"/>
        <c:crosses val="autoZero"/>
        <c:auto val="1"/>
        <c:lblAlgn val="ctr"/>
        <c:lblOffset val="100"/>
        <c:noMultiLvlLbl val="0"/>
      </c:catAx>
      <c:valAx>
        <c:axId val="29968434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99685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7.2938834850433971E-3"/>
          <c:y val="9.5282512777492057E-2"/>
          <c:w val="0.98418181103004554"/>
          <c:h val="7.1423155034004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242358</xdr:colOff>
      <xdr:row>2</xdr:row>
      <xdr:rowOff>119591</xdr:rowOff>
    </xdr:from>
    <xdr:to>
      <xdr:col>13</xdr:col>
      <xdr:colOff>499533</xdr:colOff>
      <xdr:row>21</xdr:row>
      <xdr:rowOff>24341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262994</xdr:colOff>
      <xdr:row>22</xdr:row>
      <xdr:rowOff>23812</xdr:rowOff>
    </xdr:from>
    <xdr:to>
      <xdr:col>14</xdr:col>
      <xdr:colOff>35718</xdr:colOff>
      <xdr:row>46</xdr:row>
      <xdr:rowOff>54241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809625</xdr:colOff>
      <xdr:row>0</xdr:row>
      <xdr:rowOff>104775</xdr:rowOff>
    </xdr:from>
    <xdr:to>
      <xdr:col>1</xdr:col>
      <xdr:colOff>628650</xdr:colOff>
      <xdr:row>1</xdr:row>
      <xdr:rowOff>180975</xdr:rowOff>
    </xdr:to>
    <xdr:sp macro="[0]!Calendrier" textlink="">
      <xdr:nvSpPr>
        <xdr:cNvPr id="2" name="ZoneTexte 1"/>
        <xdr:cNvSpPr txBox="1"/>
      </xdr:nvSpPr>
      <xdr:spPr>
        <a:xfrm>
          <a:off x="809625" y="104775"/>
          <a:ext cx="123825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 le 1er jour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276225</xdr:colOff>
      <xdr:row>3</xdr:row>
      <xdr:rowOff>85724</xdr:rowOff>
    </xdr:to>
    <xdr:sp macro="[0]!Convertir" textlink="">
      <xdr:nvSpPr>
        <xdr:cNvPr id="2" name="ZoneTexte 1"/>
        <xdr:cNvSpPr txBox="1"/>
      </xdr:nvSpPr>
      <xdr:spPr>
        <a:xfrm>
          <a:off x="1524000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40816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40816"/>
    </sheetNames>
    <sheetDataSet>
      <sheetData sheetId="0" refreshError="1"/>
    </sheetDataSet>
  </externalBook>
</externalLink>
</file>

<file path=xl/queryTables/queryTable1.xml><?xml version="1.0" encoding="utf-8"?>
<queryTable xmlns="http://schemas.openxmlformats.org/spreadsheetml/2006/main" name="Rapport d'analyse trieur-20160825-10" connectionId="8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Rapport d'analyse trieur-20160825-9" connectionId="11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Rapport d'analyse trieur-20160825-7" connectionId="10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Rapport d'analyse trieur-20160825-6" connectionId="9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Rapport d'analyse trieur-20160817-20" connectionId="1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Rapport d'analyse trieur-20160817-30" connectionId="2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Rapport d'analyse trieur-20160817-40" connectionId="3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Rapport d'analyse trieur-20160817-5" connectionId="4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name="Rapport d'analyse trieur-20160817-6" connectionId="5" autoFormatId="16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name="Rapport d'analyse trieur-20160817-7" connectionId="6" autoFormatId="16" applyNumberFormats="0" applyBorderFormats="0" applyFontFormats="0" applyPatternFormats="0" applyAlignmentFormats="0" applyWidthHeightFormats="0"/>
</file>

<file path=xl/queryTables/queryTable11.xml><?xml version="1.0" encoding="utf-8"?>
<queryTable xmlns="http://schemas.openxmlformats.org/spreadsheetml/2006/main" name="Rapport d'analyse trieur-20160817-8" connectionId="7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H1:Q13"/>
  <sheetViews>
    <sheetView zoomScale="80" zoomScaleNormal="80" workbookViewId="0">
      <selection activeCell="P8" sqref="P8"/>
    </sheetView>
  </sheetViews>
  <sheetFormatPr baseColWidth="10" defaultRowHeight="15" x14ac:dyDescent="0.25"/>
  <cols>
    <col min="14" max="14" width="9.5703125" customWidth="1"/>
    <col min="15" max="15" width="24.5703125" style="15" customWidth="1"/>
    <col min="16" max="16" width="9.5703125" style="15" bestFit="1" customWidth="1"/>
    <col min="17" max="17" width="11.42578125" style="15"/>
  </cols>
  <sheetData>
    <row r="1" spans="8:17" ht="36" x14ac:dyDescent="0.55000000000000004">
      <c r="H1" s="14" t="s">
        <v>272</v>
      </c>
    </row>
    <row r="5" spans="8:17" ht="21" customHeight="1" x14ac:dyDescent="0.25">
      <c r="O5" s="16"/>
      <c r="P5" s="16" t="str">
        <f>Feuil1!E3</f>
        <v>% Rejeté</v>
      </c>
      <c r="Q5" s="16" t="str">
        <f>Feuil1!G3</f>
        <v>% Perdu</v>
      </c>
    </row>
    <row r="6" spans="8:17" ht="22.5" customHeight="1" x14ac:dyDescent="0.25">
      <c r="O6" s="19">
        <f>Feuil1!A4</f>
        <v>42592</v>
      </c>
      <c r="P6" s="16" t="str">
        <f>Feuil1!E4</f>
        <v>11.17</v>
      </c>
      <c r="Q6" s="16" t="str">
        <f>Feuil1!G4</f>
        <v>7.79</v>
      </c>
    </row>
    <row r="7" spans="8:17" ht="22.5" customHeight="1" x14ac:dyDescent="0.25">
      <c r="O7" s="19">
        <f>Feuil1!A5</f>
        <v>42593</v>
      </c>
      <c r="P7" s="16" t="str">
        <f>Feuil1!E5</f>
        <v>13.27</v>
      </c>
      <c r="Q7" s="16" t="str">
        <f>Feuil1!G5</f>
        <v>3.73</v>
      </c>
    </row>
    <row r="8" spans="8:17" ht="22.5" customHeight="1" x14ac:dyDescent="0.25">
      <c r="O8" s="19">
        <f>Feuil1!A6</f>
        <v>42594</v>
      </c>
      <c r="P8" s="16" t="str">
        <f>Feuil1!E6</f>
        <v>14.64</v>
      </c>
      <c r="Q8" s="16" t="str">
        <f>Feuil1!G6</f>
        <v>3.23</v>
      </c>
    </row>
    <row r="9" spans="8:17" ht="22.5" customHeight="1" x14ac:dyDescent="0.25">
      <c r="O9" s="19">
        <f>Feuil1!A7</f>
        <v>42593</v>
      </c>
      <c r="P9" s="16" t="str">
        <f>Feuil1!E7</f>
        <v>7.29</v>
      </c>
      <c r="Q9" s="16" t="str">
        <f>Feuil1!G7</f>
        <v>3.82</v>
      </c>
    </row>
    <row r="10" spans="8:17" ht="22.5" customHeight="1" x14ac:dyDescent="0.25">
      <c r="O10" s="19">
        <f>Feuil1!A8</f>
        <v>42596</v>
      </c>
      <c r="P10" s="16" t="e">
        <f>Feuil1!E8</f>
        <v>#REF!</v>
      </c>
      <c r="Q10" s="16" t="e">
        <f>Feuil1!G8</f>
        <v>#REF!</v>
      </c>
    </row>
    <row r="11" spans="8:17" ht="22.5" customHeight="1" x14ac:dyDescent="0.25">
      <c r="O11" s="19">
        <f>Feuil1!A9</f>
        <v>42597</v>
      </c>
      <c r="P11" s="16">
        <f>Feuil1!E9</f>
        <v>0</v>
      </c>
      <c r="Q11" s="16">
        <f>Feuil1!G9</f>
        <v>0</v>
      </c>
    </row>
    <row r="12" spans="8:17" ht="19.5" customHeight="1" x14ac:dyDescent="0.25">
      <c r="O12" s="19">
        <f>Feuil1!A10</f>
        <v>42598</v>
      </c>
      <c r="P12" s="16" t="str">
        <f>Feuil1!E10</f>
        <v>8.24</v>
      </c>
      <c r="Q12" s="16" t="str">
        <f>Feuil1!G10</f>
        <v>3.84</v>
      </c>
    </row>
    <row r="13" spans="8:17" ht="21.75" customHeight="1" x14ac:dyDescent="0.25">
      <c r="O13" s="19">
        <f>Feuil1!A11</f>
        <v>42599</v>
      </c>
      <c r="P13" s="16" t="str">
        <f>Feuil1!E11</f>
        <v>8.24</v>
      </c>
      <c r="Q13" s="16" t="str">
        <f>Feuil1!G11</f>
        <v>3.84</v>
      </c>
    </row>
  </sheetData>
  <pageMargins left="0.23622047244094488" right="0.23622047244094488" top="0.19685039370078741" bottom="0.19685039370078741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2"/>
  <sheetViews>
    <sheetView tabSelected="1" workbookViewId="0">
      <selection activeCell="H25" sqref="H25"/>
    </sheetView>
  </sheetViews>
  <sheetFormatPr baseColWidth="10" defaultRowHeight="15" x14ac:dyDescent="0.25"/>
  <cols>
    <col min="1" max="1" width="21.28515625" bestFit="1" customWidth="1"/>
    <col min="2" max="2" width="20.42578125" bestFit="1" customWidth="1"/>
    <col min="3" max="3" width="23.85546875" customWidth="1"/>
    <col min="4" max="4" width="20.42578125" bestFit="1" customWidth="1"/>
    <col min="5" max="6" width="21.28515625" bestFit="1" customWidth="1"/>
    <col min="7" max="7" width="18.85546875" bestFit="1" customWidth="1"/>
    <col min="8" max="8" width="21.28515625" bestFit="1" customWidth="1"/>
    <col min="9" max="9" width="20.42578125" bestFit="1" customWidth="1"/>
  </cols>
  <sheetData>
    <row r="1" spans="1:9" x14ac:dyDescent="0.25">
      <c r="A1" s="18" t="s">
        <v>269</v>
      </c>
      <c r="B1" s="23">
        <v>42592</v>
      </c>
      <c r="C1" s="22" t="s">
        <v>270</v>
      </c>
      <c r="D1" s="23">
        <f>B1+10</f>
        <v>42602</v>
      </c>
      <c r="E1" s="22"/>
      <c r="F1" s="22"/>
      <c r="G1" s="22"/>
      <c r="H1" s="22"/>
      <c r="I1" s="20">
        <f>H4</f>
        <v>0.56201388888888892</v>
      </c>
    </row>
    <row r="2" spans="1:9" ht="15.75" thickBot="1" x14ac:dyDescent="0.3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7"/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  <c r="I3" s="22"/>
    </row>
    <row r="4" spans="1:9" x14ac:dyDescent="0.25">
      <c r="A4" s="10">
        <f>MIN($B$1,$D$1)</f>
        <v>42592</v>
      </c>
      <c r="B4" s="11">
        <f>'100816'!B$5</f>
        <v>7737</v>
      </c>
      <c r="C4" s="11">
        <f>'100816'!C$5</f>
        <v>11394</v>
      </c>
      <c r="D4" s="11">
        <f>'100816'!D$5</f>
        <v>864</v>
      </c>
      <c r="E4" s="11" t="str">
        <f>'100816'!E$5</f>
        <v>11.17</v>
      </c>
      <c r="F4" s="11">
        <f>'100816'!F$5</f>
        <v>603</v>
      </c>
      <c r="G4" s="11" t="str">
        <f>'100816'!G$5</f>
        <v>7.79</v>
      </c>
      <c r="H4" s="21">
        <f>'100816'!H$5</f>
        <v>0.56201388888888892</v>
      </c>
      <c r="I4" s="22">
        <f>(B4/D4)</f>
        <v>8.9548611111111107</v>
      </c>
    </row>
    <row r="5" spans="1:9" x14ac:dyDescent="0.25">
      <c r="A5" s="10">
        <f>MIN($B$1,$D$1)+1</f>
        <v>42593</v>
      </c>
      <c r="B5" s="11">
        <f>'110816'!B$5</f>
        <v>10848</v>
      </c>
      <c r="C5" s="11">
        <f>'110816'!C$5</f>
        <v>16661</v>
      </c>
      <c r="D5" s="11">
        <f>'110816'!D$5</f>
        <v>1440</v>
      </c>
      <c r="E5" s="11" t="str">
        <f>'110816'!E$5</f>
        <v>13.27</v>
      </c>
      <c r="F5" s="11">
        <f>'110816'!F$5</f>
        <v>405</v>
      </c>
      <c r="G5" s="11" t="str">
        <f>'110816'!G$5</f>
        <v>3.73</v>
      </c>
      <c r="H5" s="21">
        <f>'110816'!H$5</f>
        <v>0.63354166666666667</v>
      </c>
      <c r="I5" s="22"/>
    </row>
    <row r="6" spans="1:9" x14ac:dyDescent="0.25">
      <c r="A6" s="10">
        <f>MIN($B$1,$D$1)+2</f>
        <v>42594</v>
      </c>
      <c r="B6" s="11">
        <f>'120816'!B$5</f>
        <v>12173</v>
      </c>
      <c r="C6" s="11">
        <f>'120816'!C$5</f>
        <v>18583</v>
      </c>
      <c r="D6" s="11">
        <f>'120816'!D$5</f>
        <v>1782</v>
      </c>
      <c r="E6" s="11" t="str">
        <f>'120816'!E$5</f>
        <v>14.64</v>
      </c>
      <c r="F6" s="11">
        <f>'120816'!F$5</f>
        <v>393</v>
      </c>
      <c r="G6" s="11" t="str">
        <f>'120816'!G$5</f>
        <v>3.23</v>
      </c>
      <c r="H6" s="21">
        <f>'120816'!H$5</f>
        <v>0.68822916666666656</v>
      </c>
      <c r="I6" s="22"/>
    </row>
    <row r="7" spans="1:9" x14ac:dyDescent="0.25">
      <c r="A7" s="10">
        <v>42593</v>
      </c>
      <c r="B7" s="11">
        <f>'130816'!B$5</f>
        <v>6076</v>
      </c>
      <c r="C7" s="11">
        <f>'130816'!C$5</f>
        <v>8855</v>
      </c>
      <c r="D7" s="11">
        <f>'130816'!D$5</f>
        <v>443</v>
      </c>
      <c r="E7" s="11" t="str">
        <f>'130816'!E$5</f>
        <v>7.29</v>
      </c>
      <c r="F7" s="11">
        <f>'130816'!F$5</f>
        <v>232</v>
      </c>
      <c r="G7" s="11" t="str">
        <f>'130816'!G$5</f>
        <v>3.82</v>
      </c>
      <c r="H7" s="21">
        <f>'130816'!H$5</f>
        <v>0.30872685185185184</v>
      </c>
      <c r="I7" s="22"/>
    </row>
    <row r="8" spans="1:9" x14ac:dyDescent="0.25">
      <c r="A8" s="10">
        <f>MIN($B$1,$D$1)+4</f>
        <v>42596</v>
      </c>
      <c r="B8" s="11" t="e">
        <f>'[1]140816'!B$5</f>
        <v>#REF!</v>
      </c>
      <c r="C8" s="11" t="e">
        <f>'[1]140816'!C$5</f>
        <v>#REF!</v>
      </c>
      <c r="D8" s="11" t="e">
        <f>'[1]140816'!D$5</f>
        <v>#REF!</v>
      </c>
      <c r="E8" s="11" t="e">
        <f>'[1]140816'!E$5</f>
        <v>#REF!</v>
      </c>
      <c r="F8" s="11" t="e">
        <f>'[1]140816'!F$5</f>
        <v>#REF!</v>
      </c>
      <c r="G8" s="11" t="e">
        <f>'[1]140816'!G$5</f>
        <v>#REF!</v>
      </c>
      <c r="H8" s="21" t="e">
        <f>'[1]140816'!H$5</f>
        <v>#REF!</v>
      </c>
      <c r="I8" s="22"/>
    </row>
    <row r="9" spans="1:9" x14ac:dyDescent="0.25">
      <c r="A9" s="10">
        <f>MIN($B$1,$D$1)+5</f>
        <v>42597</v>
      </c>
      <c r="B9" s="11">
        <f>'150816'!B$5</f>
        <v>0</v>
      </c>
      <c r="C9" s="11">
        <f>'150816'!C$5</f>
        <v>0</v>
      </c>
      <c r="D9" s="11">
        <f>'150816'!D$5</f>
        <v>0</v>
      </c>
      <c r="E9" s="11">
        <f>'150816'!E$5</f>
        <v>0</v>
      </c>
      <c r="F9" s="11">
        <f>'150816'!F$5</f>
        <v>0</v>
      </c>
      <c r="G9" s="11">
        <f>'150816'!G$5</f>
        <v>0</v>
      </c>
      <c r="H9" s="21">
        <f>'150816'!H$5</f>
        <v>1.1412037037037038E-2</v>
      </c>
      <c r="I9" s="22"/>
    </row>
    <row r="10" spans="1:9" x14ac:dyDescent="0.25">
      <c r="A10" s="10">
        <f>MIN($B$1,$D$1)+6</f>
        <v>42598</v>
      </c>
      <c r="B10" s="26">
        <v>42593</v>
      </c>
      <c r="C10" s="11">
        <f>'170816'!C$5</f>
        <v>17167</v>
      </c>
      <c r="D10" s="11">
        <f>'170816'!D$5</f>
        <v>877</v>
      </c>
      <c r="E10" s="11" t="str">
        <f>'170816'!E$5</f>
        <v>8.24</v>
      </c>
      <c r="F10" s="11">
        <f>'170816'!F$5</f>
        <v>409</v>
      </c>
      <c r="G10" s="11" t="str">
        <f>'170816'!G$5</f>
        <v>3.84</v>
      </c>
      <c r="H10" s="21">
        <f>'170816'!H$5</f>
        <v>0.86378472222222225</v>
      </c>
      <c r="I10" s="22"/>
    </row>
    <row r="11" spans="1:9" ht="15.75" thickBot="1" x14ac:dyDescent="0.3">
      <c r="A11" s="12">
        <f>MIN($B$1,$D$1)+7</f>
        <v>42599</v>
      </c>
      <c r="B11" s="11">
        <f>'170816'!B$5</f>
        <v>10644</v>
      </c>
      <c r="C11" s="11">
        <f>'170816'!C$5</f>
        <v>17167</v>
      </c>
      <c r="D11" s="11">
        <f>'170816'!D$5</f>
        <v>877</v>
      </c>
      <c r="E11" s="11" t="str">
        <f>'170816'!E$5</f>
        <v>8.24</v>
      </c>
      <c r="F11" s="11">
        <f>'170816'!F$5</f>
        <v>409</v>
      </c>
      <c r="G11" s="11" t="str">
        <f>'170816'!G$5</f>
        <v>3.84</v>
      </c>
      <c r="H11" s="21">
        <f>'170816'!H$5</f>
        <v>0.86378472222222225</v>
      </c>
      <c r="I11" s="22"/>
    </row>
    <row r="12" spans="1:9" x14ac:dyDescent="0.25">
      <c r="A12" s="4">
        <v>42593</v>
      </c>
      <c r="E12" s="6"/>
    </row>
    <row r="13" spans="1:9" x14ac:dyDescent="0.25">
      <c r="A13" s="5"/>
      <c r="B13" s="23"/>
      <c r="H13" s="23">
        <v>42593</v>
      </c>
    </row>
    <row r="14" spans="1:9" x14ac:dyDescent="0.25">
      <c r="A14" s="4"/>
      <c r="E14" s="23"/>
    </row>
    <row r="15" spans="1:9" x14ac:dyDescent="0.25">
      <c r="A15" s="17" t="s">
        <v>271</v>
      </c>
      <c r="C15" s="22"/>
      <c r="D15" s="23"/>
    </row>
    <row r="16" spans="1:9" x14ac:dyDescent="0.25">
      <c r="A16" s="4"/>
    </row>
    <row r="17" spans="1:10" x14ac:dyDescent="0.25">
      <c r="B17" s="4">
        <f>B1</f>
        <v>42592</v>
      </c>
      <c r="C17" s="4">
        <f>B1+1</f>
        <v>42593</v>
      </c>
      <c r="D17" s="4">
        <f>B1+2</f>
        <v>42594</v>
      </c>
      <c r="E17" s="4">
        <f>B1+3</f>
        <v>42595</v>
      </c>
      <c r="F17" s="4">
        <f>B1+4</f>
        <v>42596</v>
      </c>
      <c r="G17" s="4">
        <f>B1+5</f>
        <v>42597</v>
      </c>
      <c r="H17" s="4">
        <f>B1+6</f>
        <v>42598</v>
      </c>
      <c r="I17" s="4">
        <f>B1+7</f>
        <v>42599</v>
      </c>
      <c r="J17" s="4"/>
    </row>
    <row r="18" spans="1:10" x14ac:dyDescent="0.25">
      <c r="A18" t="s">
        <v>2</v>
      </c>
      <c r="B18" s="22">
        <f>SUM('100816'!$B18:$Q18)</f>
        <v>7737</v>
      </c>
      <c r="C18" s="22">
        <f>SUM('110816'!$B18:$Q18)</f>
        <v>10848</v>
      </c>
      <c r="D18">
        <f>SUM('120816'!$B18:$Q18)</f>
        <v>12173</v>
      </c>
      <c r="E18">
        <f>SUM('130816'!$B18:$Q18)</f>
        <v>6076</v>
      </c>
      <c r="F18" t="e">
        <f>SUM('[1]140816'!$B18:$Q18)</f>
        <v>#REF!</v>
      </c>
      <c r="G18">
        <f>SUM('150816'!$B18:$Q18)</f>
        <v>0</v>
      </c>
      <c r="H18">
        <f>SUM('160816'!$B18:$Q18)</f>
        <v>11881</v>
      </c>
      <c r="I18" s="23">
        <v>42593</v>
      </c>
    </row>
    <row r="19" spans="1:10" x14ac:dyDescent="0.25">
      <c r="A19" t="s">
        <v>3</v>
      </c>
      <c r="B19" s="22">
        <f>SUM('100816'!$B19:$Q19)</f>
        <v>11394</v>
      </c>
      <c r="C19">
        <f>SUM('110816'!$B19:$Q19)</f>
        <v>16661</v>
      </c>
      <c r="D19">
        <f>SUM('120816'!$B19:$Q19)</f>
        <v>18583</v>
      </c>
      <c r="E19">
        <f>SUM('130816'!$B19:$Q19)</f>
        <v>8855</v>
      </c>
      <c r="F19" t="e">
        <f>SUM('[1]140816'!$B19:$Q19)</f>
        <v>#REF!</v>
      </c>
      <c r="G19">
        <f>SUM('150816'!$B19:$Q19)</f>
        <v>0</v>
      </c>
      <c r="H19">
        <f>SUM('160816'!$B19:$Q19)</f>
        <v>18155</v>
      </c>
      <c r="I19">
        <f>SUM('170816'!$B19:$Q19)</f>
        <v>12633</v>
      </c>
    </row>
    <row r="20" spans="1:10" x14ac:dyDescent="0.25">
      <c r="A20" t="s">
        <v>44</v>
      </c>
      <c r="B20">
        <f>SUM('100816'!$B20:$Q20)</f>
        <v>864</v>
      </c>
      <c r="C20">
        <f>SUM('110816'!$B20:$Q20)</f>
        <v>1440</v>
      </c>
      <c r="D20">
        <f>SUM('120816'!$B20:$Q20)</f>
        <v>1782</v>
      </c>
      <c r="E20">
        <f>SUM('130816'!$B20:$Q20)</f>
        <v>443</v>
      </c>
      <c r="F20" t="e">
        <f>SUM('[1]140816'!$B20:$Q20)</f>
        <v>#REF!</v>
      </c>
      <c r="G20">
        <f>SUM('150816'!$B20:$Q20)</f>
        <v>0</v>
      </c>
      <c r="H20">
        <f>SUM('160816'!$B20:$Q20)</f>
        <v>1104</v>
      </c>
      <c r="I20">
        <f>SUM('170816'!$B20:$Q20)</f>
        <v>697</v>
      </c>
    </row>
    <row r="21" spans="1:10" x14ac:dyDescent="0.25">
      <c r="A21" t="s">
        <v>5</v>
      </c>
      <c r="B21">
        <f>SUM('100816'!$B21:$Q21)</f>
        <v>0</v>
      </c>
      <c r="C21">
        <f>SUM('110816'!$B21:$Q21)</f>
        <v>0</v>
      </c>
      <c r="D21">
        <f>SUM('120816'!$B21:$Q21)</f>
        <v>0</v>
      </c>
      <c r="E21">
        <f>SUM('130816'!$B21:$Q21)</f>
        <v>0</v>
      </c>
      <c r="F21" t="e">
        <f>SUM('[1]140816'!$B21:$Q21)</f>
        <v>#REF!</v>
      </c>
      <c r="G21">
        <f>SUM('150816'!$B21:$Q21)</f>
        <v>0</v>
      </c>
      <c r="H21">
        <f>SUM('160816'!$B21:$Q21)</f>
        <v>0</v>
      </c>
      <c r="I21">
        <f>SUM('170816'!$B21:$Q21)</f>
        <v>0</v>
      </c>
    </row>
    <row r="22" spans="1:10" x14ac:dyDescent="0.25">
      <c r="A22" t="s">
        <v>61</v>
      </c>
      <c r="B22">
        <f>SUM('100816'!$B22:$Q22)</f>
        <v>603</v>
      </c>
      <c r="C22">
        <f>SUM('110816'!$B22:$Q22)</f>
        <v>405</v>
      </c>
      <c r="D22">
        <f>SUM('120816'!$B22:$Q22)</f>
        <v>393</v>
      </c>
      <c r="E22">
        <f>SUM('130816'!$B22:$Q22)</f>
        <v>232</v>
      </c>
      <c r="F22" s="22" t="e">
        <f>SUM('[1]140816'!$B22:$Q22)</f>
        <v>#REF!</v>
      </c>
      <c r="G22">
        <f>SUM('150816'!$B22:$Q22)</f>
        <v>0</v>
      </c>
      <c r="H22">
        <f>SUM('160816'!$B22:$Q22)</f>
        <v>293</v>
      </c>
      <c r="I22">
        <f>SUM('170816'!$B22:$Q22)</f>
        <v>291</v>
      </c>
    </row>
    <row r="23" spans="1:10" x14ac:dyDescent="0.25">
      <c r="A23" t="s">
        <v>7</v>
      </c>
      <c r="B23" s="22">
        <f>SUM('100816'!$B23:$Q23)</f>
        <v>0</v>
      </c>
      <c r="C23" s="22">
        <f>SUM('110816'!$B23:$Q23)</f>
        <v>0</v>
      </c>
      <c r="D23" s="22">
        <f>SUM('120816'!$B23:$Q23)</f>
        <v>0</v>
      </c>
      <c r="E23" s="22">
        <f>SUM('130816'!$B23:$Q23)</f>
        <v>0</v>
      </c>
      <c r="F23" s="22" t="e">
        <f>SUM('[1]140816'!$B23:$Q23)</f>
        <v>#REF!</v>
      </c>
      <c r="G23" s="22">
        <f>SUM('150816'!$B23:$Q23)</f>
        <v>0</v>
      </c>
      <c r="H23" s="22">
        <f>SUM('160816'!$B23:$Q23)</f>
        <v>0</v>
      </c>
      <c r="I23" s="22">
        <f>SUM('170816'!$B23:$Q23)</f>
        <v>0</v>
      </c>
    </row>
    <row r="24" spans="1:10" x14ac:dyDescent="0.25">
      <c r="A24" t="s">
        <v>78</v>
      </c>
      <c r="B24">
        <f>SUM('100816'!$B24:$Q24)</f>
        <v>13</v>
      </c>
      <c r="C24">
        <f>SUM('110816'!$B24:$Q24)</f>
        <v>1</v>
      </c>
      <c r="D24">
        <f>SUM('120816'!$B24:$Q24)</f>
        <v>10</v>
      </c>
      <c r="E24">
        <f>SUM('130816'!$B24:$Q24)</f>
        <v>2</v>
      </c>
      <c r="F24" t="e">
        <f>SUM('[1]140816'!$B24:$Q24)</f>
        <v>#REF!</v>
      </c>
      <c r="G24">
        <f>SUM('150816'!$B24:$Q24)</f>
        <v>0</v>
      </c>
      <c r="H24">
        <f>SUM('160816'!$B24:$Q24)</f>
        <v>8</v>
      </c>
      <c r="I24">
        <f>SUM('170816'!$B24:$Q24)</f>
        <v>1</v>
      </c>
    </row>
    <row r="25" spans="1:10" x14ac:dyDescent="0.25">
      <c r="A25" t="s">
        <v>79</v>
      </c>
      <c r="B25">
        <f>SUM('100816'!$B25:$Q25)</f>
        <v>2</v>
      </c>
      <c r="C25">
        <f>SUM('110816'!$B25:$Q25)</f>
        <v>3</v>
      </c>
      <c r="D25">
        <f>SUM('120816'!$B25:$Q25)</f>
        <v>6</v>
      </c>
      <c r="E25">
        <f>SUM('130816'!$B25:$Q25)</f>
        <v>4</v>
      </c>
      <c r="F25" t="e">
        <f>SUM('[1]140816'!$B25:$Q25)</f>
        <v>#REF!</v>
      </c>
      <c r="G25" s="22">
        <f>SUM('150816'!$B25:$Q25)</f>
        <v>0</v>
      </c>
      <c r="H25" s="23">
        <v>42592</v>
      </c>
      <c r="I25">
        <f>SUM('170816'!$B25:$Q25)</f>
        <v>1</v>
      </c>
    </row>
    <row r="26" spans="1:10" x14ac:dyDescent="0.25">
      <c r="A26" t="s">
        <v>80</v>
      </c>
      <c r="B26">
        <f>SUM('100816'!$B26:$Q26)</f>
        <v>169</v>
      </c>
      <c r="C26">
        <f>SUM('110816'!$B26:$Q26)</f>
        <v>103</v>
      </c>
      <c r="D26">
        <f>SUM('120816'!$B26:$Q26)</f>
        <v>26</v>
      </c>
      <c r="E26">
        <f>SUM('130816'!$B26:$Q26)</f>
        <v>28</v>
      </c>
      <c r="F26" t="e">
        <f>SUM('[1]140816'!$B26:$Q26)</f>
        <v>#REF!</v>
      </c>
      <c r="G26">
        <f>SUM('150816'!$B26:$Q26)</f>
        <v>0</v>
      </c>
      <c r="H26">
        <f>SUM('160816'!$B26:$Q26)</f>
        <v>114</v>
      </c>
      <c r="I26">
        <f>SUM('170816'!$B26:$Q26)</f>
        <v>45</v>
      </c>
    </row>
    <row r="27" spans="1:10" x14ac:dyDescent="0.25">
      <c r="A27" t="s">
        <v>81</v>
      </c>
      <c r="B27">
        <f>SUM('100816'!$B27:$Q27)</f>
        <v>211</v>
      </c>
      <c r="C27">
        <f>SUM('110816'!$B27:$Q27)</f>
        <v>587</v>
      </c>
      <c r="D27">
        <f>SUM('120816'!$B27:$Q27)</f>
        <v>771</v>
      </c>
      <c r="E27">
        <f>SUM('130816'!$B27:$Q27)</f>
        <v>84</v>
      </c>
      <c r="F27" t="e">
        <f>SUM('[1]140816'!$B27:$Q27)</f>
        <v>#REF!</v>
      </c>
      <c r="G27">
        <f>SUM('150816'!$B27:$Q27)</f>
        <v>0</v>
      </c>
      <c r="H27">
        <f>SUM('160816'!$B27:$Q27)</f>
        <v>320</v>
      </c>
      <c r="I27">
        <f>SUM('170816'!$B27:$Q27)</f>
        <v>125</v>
      </c>
    </row>
    <row r="28" spans="1:10" x14ac:dyDescent="0.25">
      <c r="A28" t="s">
        <v>82</v>
      </c>
      <c r="B28">
        <f>SUM('100816'!$B28:$Q28)</f>
        <v>0</v>
      </c>
      <c r="C28">
        <f>SUM('110816'!$B28:$Q28)</f>
        <v>0</v>
      </c>
      <c r="D28">
        <f>SUM('120816'!$B28:$Q28)</f>
        <v>0</v>
      </c>
      <c r="E28">
        <f>SUM('130816'!$B28:$Q28)</f>
        <v>0</v>
      </c>
      <c r="F28" t="e">
        <f>SUM('[1]140816'!$B28:$Q28)</f>
        <v>#REF!</v>
      </c>
      <c r="G28">
        <f>SUM('150816'!$B28:$Q28)</f>
        <v>0</v>
      </c>
      <c r="H28">
        <f>SUM('160816'!$B28:$Q28)</f>
        <v>0</v>
      </c>
      <c r="I28">
        <f>SUM('170816'!$B28:$Q28)</f>
        <v>0</v>
      </c>
    </row>
    <row r="29" spans="1:10" x14ac:dyDescent="0.25">
      <c r="A29" t="s">
        <v>83</v>
      </c>
      <c r="B29">
        <f>SUM('100816'!$B29:$Q29)</f>
        <v>406</v>
      </c>
      <c r="C29">
        <f>SUM('110816'!$B29:$Q29)</f>
        <v>773</v>
      </c>
      <c r="D29">
        <f>SUM('120816'!$B29:$Q29)</f>
        <v>921</v>
      </c>
      <c r="E29">
        <f>SUM('130816'!$B29:$Q29)</f>
        <v>319</v>
      </c>
      <c r="F29" t="e">
        <f>SUM('[1]140816'!$B29:$Q29)</f>
        <v>#REF!</v>
      </c>
      <c r="G29">
        <f>SUM('150816'!$B29:$Q29)</f>
        <v>0</v>
      </c>
      <c r="H29">
        <f>SUM('160816'!$B29:$Q29)</f>
        <v>603</v>
      </c>
      <c r="I29">
        <f>SUM('170816'!$B29:$Q29)</f>
        <v>410</v>
      </c>
    </row>
    <row r="30" spans="1:10" x14ac:dyDescent="0.25">
      <c r="A30" t="s">
        <v>84</v>
      </c>
      <c r="B30">
        <f>SUM('100816'!$B30:$Q30)</f>
        <v>63</v>
      </c>
      <c r="C30">
        <f>SUM('110816'!$B30:$Q30)</f>
        <v>65</v>
      </c>
      <c r="D30">
        <f>SUM('120816'!$B30:$Q30)</f>
        <v>75</v>
      </c>
      <c r="E30">
        <f>SUM('130816'!$B30:$Q30)</f>
        <v>4</v>
      </c>
      <c r="F30" t="e">
        <f>SUM('[1]140816'!$B30:$Q30)</f>
        <v>#REF!</v>
      </c>
      <c r="G30">
        <f>SUM('150816'!$B30:$Q30)</f>
        <v>0</v>
      </c>
      <c r="H30">
        <f>SUM('160816'!$B30:$Q30)</f>
        <v>48</v>
      </c>
      <c r="I30">
        <f>SUM('170816'!$B30:$Q30)</f>
        <v>40</v>
      </c>
    </row>
    <row r="31" spans="1:10" x14ac:dyDescent="0.25">
      <c r="A31" t="s">
        <v>85</v>
      </c>
      <c r="B31">
        <f>SUM('100816'!$B31:$Q31)</f>
        <v>0</v>
      </c>
      <c r="C31">
        <f>SUM('110816'!$B31:$Q31)</f>
        <v>0</v>
      </c>
      <c r="D31">
        <f>SUM('120816'!$B31:$Q31)</f>
        <v>0</v>
      </c>
      <c r="E31">
        <f>SUM('130816'!$B31:$Q31)</f>
        <v>0</v>
      </c>
      <c r="F31" t="e">
        <f>SUM('[1]140816'!$B31:$Q31)</f>
        <v>#REF!</v>
      </c>
      <c r="G31">
        <f>SUM('150816'!$B31:$Q31)</f>
        <v>0</v>
      </c>
      <c r="H31">
        <f>SUM('160816'!$B31:$Q31)</f>
        <v>0</v>
      </c>
      <c r="I31">
        <f>SUM('170816'!$B31:$Q31)</f>
        <v>0</v>
      </c>
    </row>
    <row r="32" spans="1:10" x14ac:dyDescent="0.25">
      <c r="A32" t="s">
        <v>86</v>
      </c>
      <c r="B32">
        <f>SUM('100816'!$B32:$Q32)</f>
        <v>0</v>
      </c>
      <c r="C32">
        <f>SUM('110816'!$B32:$Q32)</f>
        <v>6</v>
      </c>
      <c r="D32">
        <f>SUM('120816'!$B32:$Q32)</f>
        <v>3</v>
      </c>
      <c r="E32">
        <f>SUM('130816'!$B32:$Q32)</f>
        <v>1</v>
      </c>
      <c r="F32" t="e">
        <f>SUM('[1]140816'!$B32:$Q32)</f>
        <v>#REF!</v>
      </c>
      <c r="G32">
        <f>SUM('150816'!$B32:$Q32)</f>
        <v>0</v>
      </c>
      <c r="H32">
        <f>SUM('160816'!$B32:$Q32)</f>
        <v>0</v>
      </c>
      <c r="I32">
        <f>SUM('170816'!$B32:$Q32)</f>
        <v>1</v>
      </c>
    </row>
    <row r="33" spans="1:9" x14ac:dyDescent="0.25">
      <c r="A33" t="s">
        <v>87</v>
      </c>
      <c r="B33">
        <f>SUM('100816'!$B33:$Q33)</f>
        <v>0</v>
      </c>
      <c r="C33">
        <f>SUM('110816'!$B33:$Q33)</f>
        <v>0</v>
      </c>
      <c r="D33">
        <f>SUM('120816'!$B33:$Q33)</f>
        <v>0</v>
      </c>
      <c r="E33">
        <f>SUM('130816'!$B33:$Q33)</f>
        <v>0</v>
      </c>
      <c r="F33" t="e">
        <f>SUM('[1]140816'!$B33:$Q33)</f>
        <v>#REF!</v>
      </c>
      <c r="G33">
        <f>SUM('150816'!$B33:$Q33)</f>
        <v>0</v>
      </c>
      <c r="H33">
        <f>SUM('160816'!$B33:$Q33)</f>
        <v>0</v>
      </c>
      <c r="I33">
        <f>SUM('170816'!$B33:$Q33)</f>
        <v>0</v>
      </c>
    </row>
    <row r="34" spans="1:9" x14ac:dyDescent="0.25">
      <c r="A34" t="s">
        <v>88</v>
      </c>
      <c r="B34">
        <f>SUM('100816'!$B34:$Q34)</f>
        <v>10</v>
      </c>
      <c r="C34">
        <f>SUM('110816'!$B34:$Q34)</f>
        <v>38</v>
      </c>
      <c r="D34">
        <f>SUM('120816'!$B34:$Q34)</f>
        <v>58</v>
      </c>
      <c r="E34">
        <f>SUM('130816'!$B34:$Q34)</f>
        <v>8</v>
      </c>
      <c r="F34" t="e">
        <f>SUM('[1]140816'!$B34:$Q34)</f>
        <v>#REF!</v>
      </c>
      <c r="G34">
        <f>SUM('150816'!$B34:$Q34)</f>
        <v>0</v>
      </c>
      <c r="H34">
        <f>SUM('160816'!$B34:$Q34)</f>
        <v>48</v>
      </c>
      <c r="I34">
        <f>SUM('170816'!$B34:$Q34)</f>
        <v>31</v>
      </c>
    </row>
    <row r="35" spans="1:9" x14ac:dyDescent="0.25">
      <c r="A35" t="s">
        <v>89</v>
      </c>
      <c r="B35">
        <f>SUM('100816'!$B35:$Q35)</f>
        <v>179</v>
      </c>
      <c r="C35">
        <f>SUM('110816'!$B35:$Q35)</f>
        <v>449</v>
      </c>
      <c r="D35">
        <f>SUM('120816'!$B35:$Q35)</f>
        <v>729</v>
      </c>
      <c r="E35">
        <f>SUM('130816'!$B35:$Q35)</f>
        <v>45</v>
      </c>
      <c r="F35" t="e">
        <f>SUM('[1]140816'!$B35:$Q35)</f>
        <v>#REF!</v>
      </c>
      <c r="G35">
        <f>SUM('150816'!$B35:$Q35)</f>
        <v>0</v>
      </c>
      <c r="H35">
        <f>SUM('160816'!$B35:$Q35)</f>
        <v>193</v>
      </c>
      <c r="I35">
        <f>SUM('170816'!$B35:$Q35)</f>
        <v>85</v>
      </c>
    </row>
    <row r="36" spans="1:9" x14ac:dyDescent="0.25">
      <c r="A36" t="s">
        <v>90</v>
      </c>
      <c r="B36">
        <f>SUM('100816'!$B36:$Q36)</f>
        <v>0</v>
      </c>
      <c r="C36">
        <f>SUM('110816'!$B36:$Q36)</f>
        <v>0</v>
      </c>
      <c r="D36">
        <f>SUM('120816'!$B36:$Q36)</f>
        <v>0</v>
      </c>
      <c r="E36">
        <f>SUM('130816'!$B36:$Q36)</f>
        <v>0</v>
      </c>
      <c r="F36" t="e">
        <f>SUM('[1]140816'!$B36:$Q36)</f>
        <v>#REF!</v>
      </c>
      <c r="G36">
        <f>SUM('150816'!$B36:$Q36)</f>
        <v>0</v>
      </c>
      <c r="H36">
        <f>SUM('160816'!$B36:$Q36)</f>
        <v>0</v>
      </c>
      <c r="I36">
        <f>SUM('170816'!$B36:$Q36)</f>
        <v>0</v>
      </c>
    </row>
    <row r="37" spans="1:9" x14ac:dyDescent="0.25">
      <c r="A37" t="s">
        <v>91</v>
      </c>
      <c r="B37">
        <f>SUM('100816'!$B37:$Q37)</f>
        <v>14</v>
      </c>
      <c r="C37">
        <f>SUM('110816'!$B37:$Q37)</f>
        <v>16</v>
      </c>
      <c r="D37">
        <f>SUM('120816'!$B37:$Q37)</f>
        <v>18</v>
      </c>
      <c r="E37">
        <f>SUM('130816'!$B37:$Q37)</f>
        <v>5</v>
      </c>
      <c r="F37" t="e">
        <f>SUM('[1]140816'!$B37:$Q37)</f>
        <v>#REF!</v>
      </c>
      <c r="G37">
        <f>SUM('150816'!$B37:$Q37)</f>
        <v>0</v>
      </c>
      <c r="H37">
        <f>SUM('160816'!$B37:$Q37)</f>
        <v>17</v>
      </c>
      <c r="I37">
        <f>SUM('170816'!$B37:$Q37)</f>
        <v>18</v>
      </c>
    </row>
    <row r="38" spans="1:9" x14ac:dyDescent="0.25">
      <c r="A38" t="s">
        <v>92</v>
      </c>
      <c r="B38">
        <f>SUM('100816'!$B38:$Q38)</f>
        <v>0</v>
      </c>
      <c r="C38">
        <f>SUM('110816'!$B38:$Q38)</f>
        <v>6</v>
      </c>
      <c r="D38">
        <f>SUM('120816'!$B38:$Q38)</f>
        <v>4</v>
      </c>
      <c r="E38">
        <f>SUM('130816'!$B38:$Q38)</f>
        <v>1</v>
      </c>
      <c r="F38" t="e">
        <f>SUM('[1]140816'!$B38:$Q38)</f>
        <v>#REF!</v>
      </c>
      <c r="G38">
        <f>SUM('150816'!$B38:$Q38)</f>
        <v>0</v>
      </c>
      <c r="H38">
        <f>SUM('160816'!$B38:$Q38)</f>
        <v>10</v>
      </c>
      <c r="I38">
        <f>SUM('170816'!$B38:$Q38)</f>
        <v>13</v>
      </c>
    </row>
    <row r="39" spans="1:9" x14ac:dyDescent="0.25">
      <c r="A39" t="s">
        <v>93</v>
      </c>
      <c r="B39">
        <f>SUM('100816'!$B39:$Q39)</f>
        <v>0</v>
      </c>
      <c r="C39">
        <f>SUM('110816'!$B39:$Q39)</f>
        <v>0</v>
      </c>
      <c r="D39">
        <f>SUM('120816'!$B39:$Q39)</f>
        <v>0</v>
      </c>
      <c r="E39">
        <f>SUM('130816'!$B39:$Q39)</f>
        <v>0</v>
      </c>
      <c r="F39" t="e">
        <f>SUM('[1]140816'!$B39:$Q39)</f>
        <v>#REF!</v>
      </c>
      <c r="G39">
        <f>SUM('150816'!$B39:$Q39)</f>
        <v>0</v>
      </c>
      <c r="H39">
        <f>SUM('160816'!$B39:$Q39)</f>
        <v>0</v>
      </c>
      <c r="I39">
        <f>SUM('170816'!$B39:$Q39)</f>
        <v>0</v>
      </c>
    </row>
    <row r="40" spans="1:9" x14ac:dyDescent="0.25">
      <c r="A40" t="s">
        <v>94</v>
      </c>
      <c r="B40">
        <f>SUM('100816'!$B40:$Q40)</f>
        <v>21</v>
      </c>
      <c r="C40">
        <f>SUM('110816'!$B40:$Q40)</f>
        <v>8</v>
      </c>
      <c r="D40">
        <f>SUM('120816'!$B40:$Q40)</f>
        <v>0</v>
      </c>
      <c r="E40">
        <f>SUM('130816'!$B40:$Q40)</f>
        <v>26</v>
      </c>
      <c r="F40" t="e">
        <f>SUM('[1]140816'!$B40:$Q40)</f>
        <v>#REF!</v>
      </c>
      <c r="G40">
        <f>SUM('150816'!$B40:$Q40)</f>
        <v>0</v>
      </c>
      <c r="H40">
        <f>SUM('160816'!$B40:$Q40)</f>
        <v>74</v>
      </c>
      <c r="I40">
        <f>SUM('170816'!$B40:$Q40)</f>
        <v>63</v>
      </c>
    </row>
    <row r="41" spans="1:9" x14ac:dyDescent="0.25">
      <c r="A41" t="s">
        <v>95</v>
      </c>
      <c r="B41">
        <f>SUM('100816'!$B41:$Q41)</f>
        <v>0</v>
      </c>
      <c r="C41">
        <f>SUM('110816'!$B41:$Q41)</f>
        <v>0</v>
      </c>
      <c r="D41">
        <f>SUM('120816'!$B41:$Q41)</f>
        <v>0</v>
      </c>
      <c r="E41">
        <f>SUM('130816'!$B41:$Q41)</f>
        <v>0</v>
      </c>
      <c r="F41" t="e">
        <f>SUM('[1]140816'!$B41:$Q41)</f>
        <v>#REF!</v>
      </c>
      <c r="G41">
        <f>SUM('150816'!$B41:$Q41)</f>
        <v>0</v>
      </c>
      <c r="H41">
        <f>SUM('160816'!$B41:$Q41)</f>
        <v>0</v>
      </c>
      <c r="I41">
        <f>SUM('170816'!$B41:$Q41)</f>
        <v>0</v>
      </c>
    </row>
    <row r="45" spans="1:9" x14ac:dyDescent="0.25">
      <c r="B45" s="4"/>
      <c r="C45" s="4"/>
      <c r="D45" s="4"/>
      <c r="E45" s="4"/>
      <c r="F45" s="4"/>
      <c r="G45" s="4"/>
      <c r="H45" s="4"/>
    </row>
    <row r="46" spans="1:9" x14ac:dyDescent="0.25">
      <c r="A46" s="4"/>
      <c r="E46" s="4"/>
    </row>
    <row r="47" spans="1:9" x14ac:dyDescent="0.25">
      <c r="A47" s="4"/>
      <c r="E47" s="4"/>
    </row>
    <row r="48" spans="1:9" x14ac:dyDescent="0.25">
      <c r="A48" s="4"/>
      <c r="E48" s="4"/>
    </row>
    <row r="49" spans="1:5" x14ac:dyDescent="0.25">
      <c r="A49" s="4"/>
      <c r="E49" s="4"/>
    </row>
    <row r="50" spans="1:5" x14ac:dyDescent="0.25">
      <c r="A50" s="4"/>
      <c r="E50" s="4"/>
    </row>
    <row r="51" spans="1:5" x14ac:dyDescent="0.25">
      <c r="A51" s="4"/>
      <c r="E51" s="4"/>
    </row>
    <row r="52" spans="1:5" x14ac:dyDescent="0.25">
      <c r="A52" s="4"/>
      <c r="E52" s="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5:EZ14"/>
  <sheetViews>
    <sheetView workbookViewId="0">
      <selection activeCell="C13" sqref="C13"/>
    </sheetView>
  </sheetViews>
  <sheetFormatPr baseColWidth="10" defaultRowHeight="15" x14ac:dyDescent="0.25"/>
  <cols>
    <col min="1" max="16384" width="11.42578125" style="22"/>
  </cols>
  <sheetData>
    <row r="5" spans="2:156" x14ac:dyDescent="0.25">
      <c r="H5" s="24"/>
    </row>
    <row r="12" spans="2:156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</row>
    <row r="13" spans="2:156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</row>
    <row r="14" spans="2:156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5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5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Z41"/>
  <sheetViews>
    <sheetView workbookViewId="0">
      <selection activeCell="K7" sqref="K7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42606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4304</v>
      </c>
      <c r="C5">
        <v>14496</v>
      </c>
      <c r="D5">
        <v>470</v>
      </c>
      <c r="E5" t="s">
        <v>402</v>
      </c>
      <c r="F5">
        <v>229</v>
      </c>
      <c r="G5" t="s">
        <v>241</v>
      </c>
      <c r="H5" s="2">
        <v>0.59098379629629627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3</v>
      </c>
      <c r="C9">
        <v>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62</v>
      </c>
      <c r="K9">
        <v>0</v>
      </c>
      <c r="L9">
        <v>16</v>
      </c>
      <c r="M9">
        <v>2</v>
      </c>
      <c r="N9">
        <v>14</v>
      </c>
      <c r="O9">
        <v>0</v>
      </c>
      <c r="P9">
        <v>0</v>
      </c>
      <c r="Q9">
        <v>0</v>
      </c>
      <c r="R9">
        <v>0</v>
      </c>
      <c r="S9">
        <v>75</v>
      </c>
      <c r="T9">
        <v>0</v>
      </c>
      <c r="U9">
        <v>0</v>
      </c>
      <c r="V9">
        <v>4</v>
      </c>
      <c r="W9">
        <v>0</v>
      </c>
      <c r="X9">
        <v>15</v>
      </c>
      <c r="Y9">
        <v>0</v>
      </c>
      <c r="Z9">
        <v>0</v>
      </c>
      <c r="AA9">
        <v>0</v>
      </c>
      <c r="AB9">
        <v>0</v>
      </c>
      <c r="AC9">
        <v>0</v>
      </c>
      <c r="AD9">
        <v>9</v>
      </c>
      <c r="AE9">
        <v>13</v>
      </c>
      <c r="AF9">
        <v>69</v>
      </c>
      <c r="AG9">
        <v>6</v>
      </c>
      <c r="AH9">
        <v>0</v>
      </c>
      <c r="AI9">
        <v>9</v>
      </c>
      <c r="AJ9">
        <v>12</v>
      </c>
      <c r="AK9">
        <v>8</v>
      </c>
      <c r="AL9">
        <v>126</v>
      </c>
      <c r="AM9">
        <v>2</v>
      </c>
      <c r="AN9">
        <v>0</v>
      </c>
      <c r="AO9">
        <v>0</v>
      </c>
      <c r="AP9">
        <v>1</v>
      </c>
      <c r="AQ9">
        <v>0</v>
      </c>
      <c r="AR9">
        <v>3</v>
      </c>
      <c r="AS9">
        <v>54</v>
      </c>
      <c r="AT9">
        <v>0</v>
      </c>
      <c r="AU9">
        <v>0</v>
      </c>
      <c r="AV9">
        <v>0</v>
      </c>
      <c r="AW9">
        <v>0</v>
      </c>
      <c r="AX9">
        <v>0</v>
      </c>
      <c r="AY9">
        <v>371</v>
      </c>
      <c r="AZ9">
        <v>406</v>
      </c>
      <c r="BA9">
        <v>0</v>
      </c>
      <c r="BB9">
        <v>9</v>
      </c>
      <c r="BC9">
        <v>80</v>
      </c>
      <c r="BD9">
        <v>0</v>
      </c>
      <c r="BE9">
        <v>3</v>
      </c>
      <c r="BF9">
        <v>123</v>
      </c>
      <c r="BG9">
        <v>0</v>
      </c>
      <c r="BH9">
        <v>5</v>
      </c>
      <c r="BI9">
        <v>77</v>
      </c>
      <c r="BJ9">
        <v>0</v>
      </c>
      <c r="BK9">
        <v>0</v>
      </c>
      <c r="BL9">
        <v>310</v>
      </c>
      <c r="BM9">
        <v>3</v>
      </c>
      <c r="BN9">
        <v>11</v>
      </c>
      <c r="BO9">
        <v>0</v>
      </c>
      <c r="BP9">
        <v>99</v>
      </c>
      <c r="BQ9">
        <v>17</v>
      </c>
      <c r="BR9">
        <v>133</v>
      </c>
      <c r="BS9">
        <v>36</v>
      </c>
      <c r="BT9">
        <v>1</v>
      </c>
      <c r="BU9">
        <v>35</v>
      </c>
      <c r="BV9">
        <v>9</v>
      </c>
      <c r="BW9">
        <v>0</v>
      </c>
      <c r="BX9">
        <v>13</v>
      </c>
      <c r="BY9">
        <v>21</v>
      </c>
      <c r="BZ9">
        <v>8</v>
      </c>
      <c r="CA9">
        <v>15</v>
      </c>
      <c r="CB9">
        <v>0</v>
      </c>
      <c r="CC9">
        <v>4</v>
      </c>
      <c r="CD9">
        <v>0</v>
      </c>
      <c r="CE9">
        <v>29</v>
      </c>
      <c r="CF9">
        <v>6</v>
      </c>
      <c r="CG9">
        <v>153</v>
      </c>
      <c r="CH9">
        <v>0</v>
      </c>
      <c r="CI9">
        <v>24</v>
      </c>
      <c r="CJ9">
        <v>33</v>
      </c>
      <c r="CK9">
        <v>3</v>
      </c>
      <c r="CL9">
        <v>411</v>
      </c>
      <c r="CM9">
        <v>0</v>
      </c>
      <c r="CN9">
        <v>0</v>
      </c>
      <c r="CO9">
        <v>55</v>
      </c>
      <c r="CP9">
        <v>26</v>
      </c>
      <c r="CQ9">
        <v>6</v>
      </c>
      <c r="CR9">
        <v>23</v>
      </c>
      <c r="CS9">
        <v>64</v>
      </c>
      <c r="CT9">
        <v>0</v>
      </c>
      <c r="CU9">
        <v>0</v>
      </c>
      <c r="CV9">
        <v>8</v>
      </c>
      <c r="CW9">
        <v>4</v>
      </c>
      <c r="CX9">
        <v>0</v>
      </c>
      <c r="CY9">
        <v>0</v>
      </c>
      <c r="CZ9">
        <v>1</v>
      </c>
      <c r="DA9">
        <v>0</v>
      </c>
      <c r="DB9">
        <v>1</v>
      </c>
      <c r="DC9">
        <v>29</v>
      </c>
      <c r="DD9">
        <v>12</v>
      </c>
      <c r="DE9">
        <v>0</v>
      </c>
      <c r="DF9">
        <v>6</v>
      </c>
      <c r="DG9">
        <v>0</v>
      </c>
      <c r="DH9">
        <v>8</v>
      </c>
      <c r="DI9">
        <v>0</v>
      </c>
      <c r="DJ9">
        <v>0</v>
      </c>
      <c r="DK9">
        <v>5</v>
      </c>
      <c r="DL9">
        <v>12</v>
      </c>
      <c r="DM9">
        <v>0</v>
      </c>
      <c r="DN9">
        <v>0</v>
      </c>
      <c r="DO9">
        <v>101</v>
      </c>
      <c r="DP9">
        <v>238</v>
      </c>
      <c r="DQ9">
        <v>196</v>
      </c>
      <c r="DR9">
        <v>108</v>
      </c>
      <c r="DS9">
        <v>72</v>
      </c>
      <c r="DT9">
        <v>229</v>
      </c>
      <c r="DU9">
        <v>38</v>
      </c>
      <c r="DV9">
        <v>11</v>
      </c>
      <c r="DW9">
        <v>44</v>
      </c>
      <c r="DX9">
        <v>3</v>
      </c>
      <c r="DY9">
        <v>4</v>
      </c>
      <c r="DZ9">
        <v>1</v>
      </c>
      <c r="EA9">
        <v>13</v>
      </c>
      <c r="EB9">
        <v>4</v>
      </c>
      <c r="EC9">
        <v>17</v>
      </c>
      <c r="ED9">
        <v>7</v>
      </c>
      <c r="EE9">
        <v>1</v>
      </c>
      <c r="EF9">
        <v>2</v>
      </c>
      <c r="EG9">
        <v>11</v>
      </c>
      <c r="EH9">
        <v>2</v>
      </c>
      <c r="EI9">
        <v>1</v>
      </c>
      <c r="EJ9">
        <v>1</v>
      </c>
      <c r="EK9">
        <v>10</v>
      </c>
      <c r="EL9">
        <v>2</v>
      </c>
      <c r="EM9">
        <v>3</v>
      </c>
      <c r="EN9">
        <v>2</v>
      </c>
      <c r="EO9">
        <v>6</v>
      </c>
      <c r="EP9">
        <v>4</v>
      </c>
      <c r="EQ9">
        <v>30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</row>
    <row r="10" spans="1:156" x14ac:dyDescent="0.25">
      <c r="A10" t="s">
        <v>14</v>
      </c>
      <c r="B10">
        <v>3</v>
      </c>
      <c r="C10">
        <v>3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530</v>
      </c>
      <c r="K10">
        <v>0</v>
      </c>
      <c r="L10">
        <v>16</v>
      </c>
      <c r="M10">
        <v>4</v>
      </c>
      <c r="N10">
        <v>14</v>
      </c>
      <c r="O10">
        <v>0</v>
      </c>
      <c r="P10">
        <v>0</v>
      </c>
      <c r="Q10">
        <v>0</v>
      </c>
      <c r="R10">
        <v>0</v>
      </c>
      <c r="S10">
        <v>75</v>
      </c>
      <c r="T10">
        <v>0</v>
      </c>
      <c r="U10">
        <v>0</v>
      </c>
      <c r="V10">
        <v>192</v>
      </c>
      <c r="W10">
        <v>0</v>
      </c>
      <c r="X10">
        <v>15</v>
      </c>
      <c r="Y10">
        <v>0</v>
      </c>
      <c r="Z10">
        <v>0</v>
      </c>
      <c r="AA10">
        <v>0</v>
      </c>
      <c r="AB10">
        <v>0</v>
      </c>
      <c r="AC10">
        <v>0</v>
      </c>
      <c r="AD10">
        <v>9</v>
      </c>
      <c r="AE10">
        <v>234</v>
      </c>
      <c r="AF10">
        <v>69</v>
      </c>
      <c r="AG10">
        <v>142</v>
      </c>
      <c r="AH10">
        <v>0</v>
      </c>
      <c r="AI10">
        <v>9</v>
      </c>
      <c r="AJ10">
        <v>380</v>
      </c>
      <c r="AK10">
        <v>186</v>
      </c>
      <c r="AL10">
        <v>277</v>
      </c>
      <c r="AM10">
        <v>16</v>
      </c>
      <c r="AN10">
        <v>0</v>
      </c>
      <c r="AO10">
        <v>0</v>
      </c>
      <c r="AP10">
        <v>1</v>
      </c>
      <c r="AQ10">
        <v>0</v>
      </c>
      <c r="AR10">
        <v>3</v>
      </c>
      <c r="AS10">
        <v>155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750</v>
      </c>
      <c r="AZ10">
        <v>404</v>
      </c>
      <c r="BA10">
        <v>0</v>
      </c>
      <c r="BB10">
        <v>396</v>
      </c>
      <c r="BC10">
        <v>1444</v>
      </c>
      <c r="BD10">
        <v>0</v>
      </c>
      <c r="BE10">
        <v>180</v>
      </c>
      <c r="BF10">
        <v>123</v>
      </c>
      <c r="BG10">
        <v>0</v>
      </c>
      <c r="BH10">
        <v>23</v>
      </c>
      <c r="BI10">
        <v>77</v>
      </c>
      <c r="BJ10">
        <v>0</v>
      </c>
      <c r="BK10">
        <v>0</v>
      </c>
      <c r="BL10">
        <v>304</v>
      </c>
      <c r="BM10">
        <v>6</v>
      </c>
      <c r="BN10">
        <v>11</v>
      </c>
      <c r="BO10">
        <v>0</v>
      </c>
      <c r="BP10">
        <v>148</v>
      </c>
      <c r="BQ10">
        <v>68</v>
      </c>
      <c r="BR10">
        <v>133</v>
      </c>
      <c r="BS10">
        <v>41</v>
      </c>
      <c r="BT10">
        <v>20</v>
      </c>
      <c r="BU10">
        <v>35</v>
      </c>
      <c r="BV10">
        <v>12</v>
      </c>
      <c r="BW10">
        <v>0</v>
      </c>
      <c r="BX10">
        <v>78</v>
      </c>
      <c r="BY10">
        <v>252</v>
      </c>
      <c r="BZ10">
        <v>8</v>
      </c>
      <c r="CA10">
        <v>15</v>
      </c>
      <c r="CB10">
        <v>0</v>
      </c>
      <c r="CC10">
        <v>4</v>
      </c>
      <c r="CD10">
        <v>0</v>
      </c>
      <c r="CE10">
        <v>500</v>
      </c>
      <c r="CF10">
        <v>90</v>
      </c>
      <c r="CG10">
        <v>180</v>
      </c>
      <c r="CH10">
        <v>0</v>
      </c>
      <c r="CI10">
        <v>227</v>
      </c>
      <c r="CJ10">
        <v>333</v>
      </c>
      <c r="CK10">
        <v>44</v>
      </c>
      <c r="CL10">
        <v>411</v>
      </c>
      <c r="CM10">
        <v>0</v>
      </c>
      <c r="CN10">
        <v>0</v>
      </c>
      <c r="CO10">
        <v>660</v>
      </c>
      <c r="CP10">
        <v>26</v>
      </c>
      <c r="CQ10">
        <v>72</v>
      </c>
      <c r="CR10">
        <v>213</v>
      </c>
      <c r="CS10">
        <v>67</v>
      </c>
      <c r="CT10">
        <v>0</v>
      </c>
      <c r="CU10">
        <v>0</v>
      </c>
      <c r="CV10">
        <v>128</v>
      </c>
      <c r="CW10">
        <v>32</v>
      </c>
      <c r="CX10">
        <v>0</v>
      </c>
      <c r="CY10">
        <v>0</v>
      </c>
      <c r="CZ10">
        <v>50</v>
      </c>
      <c r="DA10">
        <v>0</v>
      </c>
      <c r="DB10">
        <v>6</v>
      </c>
      <c r="DC10">
        <v>532</v>
      </c>
      <c r="DD10">
        <v>792</v>
      </c>
      <c r="DE10">
        <v>0</v>
      </c>
      <c r="DF10">
        <v>6</v>
      </c>
      <c r="DG10">
        <v>0</v>
      </c>
      <c r="DH10">
        <v>204</v>
      </c>
      <c r="DI10">
        <v>0</v>
      </c>
      <c r="DJ10">
        <v>0</v>
      </c>
      <c r="DK10">
        <v>100</v>
      </c>
      <c r="DL10">
        <v>373</v>
      </c>
      <c r="DM10">
        <v>0</v>
      </c>
      <c r="DN10">
        <v>0</v>
      </c>
      <c r="DO10">
        <v>460</v>
      </c>
      <c r="DP10">
        <v>287</v>
      </c>
      <c r="DQ10">
        <v>427</v>
      </c>
      <c r="DR10">
        <v>468</v>
      </c>
      <c r="DS10">
        <v>84</v>
      </c>
      <c r="DT10">
        <v>298</v>
      </c>
      <c r="DU10">
        <v>38</v>
      </c>
      <c r="DV10">
        <v>11</v>
      </c>
      <c r="DW10">
        <v>251</v>
      </c>
      <c r="DX10">
        <v>3</v>
      </c>
      <c r="DY10">
        <v>4</v>
      </c>
      <c r="DZ10">
        <v>1</v>
      </c>
      <c r="EA10">
        <v>13</v>
      </c>
      <c r="EB10">
        <v>4</v>
      </c>
      <c r="EC10">
        <v>17</v>
      </c>
      <c r="ED10">
        <v>7</v>
      </c>
      <c r="EE10">
        <v>1</v>
      </c>
      <c r="EF10">
        <v>2</v>
      </c>
      <c r="EG10">
        <v>48</v>
      </c>
      <c r="EH10">
        <v>3</v>
      </c>
      <c r="EI10">
        <v>3</v>
      </c>
      <c r="EJ10">
        <v>1</v>
      </c>
      <c r="EK10">
        <v>10</v>
      </c>
      <c r="EL10">
        <v>2</v>
      </c>
      <c r="EM10">
        <v>3</v>
      </c>
      <c r="EN10">
        <v>16</v>
      </c>
      <c r="EO10">
        <v>42</v>
      </c>
      <c r="EP10">
        <v>23</v>
      </c>
      <c r="EQ10">
        <v>415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</row>
    <row r="11" spans="1:156" x14ac:dyDescent="0.25">
      <c r="A11" t="s">
        <v>15</v>
      </c>
      <c r="B11">
        <v>3</v>
      </c>
      <c r="C11">
        <v>10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1311</v>
      </c>
      <c r="K11">
        <v>0</v>
      </c>
      <c r="L11">
        <v>232</v>
      </c>
      <c r="M11">
        <v>73</v>
      </c>
      <c r="N11">
        <v>269</v>
      </c>
      <c r="O11">
        <v>0</v>
      </c>
      <c r="P11">
        <v>0</v>
      </c>
      <c r="Q11">
        <v>0</v>
      </c>
      <c r="R11">
        <v>0</v>
      </c>
      <c r="S11">
        <v>225</v>
      </c>
      <c r="T11">
        <v>0</v>
      </c>
      <c r="U11">
        <v>0</v>
      </c>
      <c r="V11">
        <v>238</v>
      </c>
      <c r="W11">
        <v>0</v>
      </c>
      <c r="X11">
        <v>527</v>
      </c>
      <c r="Y11">
        <v>0</v>
      </c>
      <c r="Z11">
        <v>0</v>
      </c>
      <c r="AA11">
        <v>0</v>
      </c>
      <c r="AB11">
        <v>0</v>
      </c>
      <c r="AC11">
        <v>0</v>
      </c>
      <c r="AD11">
        <v>34</v>
      </c>
      <c r="AE11">
        <v>181</v>
      </c>
      <c r="AF11">
        <v>1690</v>
      </c>
      <c r="AG11">
        <v>171</v>
      </c>
      <c r="AH11">
        <v>0</v>
      </c>
      <c r="AI11">
        <v>143</v>
      </c>
      <c r="AJ11">
        <v>320</v>
      </c>
      <c r="AK11">
        <v>224</v>
      </c>
      <c r="AL11">
        <v>687</v>
      </c>
      <c r="AM11">
        <v>87</v>
      </c>
      <c r="AN11">
        <v>0</v>
      </c>
      <c r="AO11">
        <v>0</v>
      </c>
      <c r="AP11">
        <v>44</v>
      </c>
      <c r="AQ11">
        <v>0</v>
      </c>
      <c r="AR11">
        <v>27</v>
      </c>
      <c r="AS11">
        <v>1261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1553</v>
      </c>
      <c r="AZ11">
        <v>15187</v>
      </c>
      <c r="BA11">
        <v>0</v>
      </c>
      <c r="BB11">
        <v>287</v>
      </c>
      <c r="BC11">
        <v>2238</v>
      </c>
      <c r="BD11">
        <v>0</v>
      </c>
      <c r="BE11">
        <v>111</v>
      </c>
      <c r="BF11">
        <v>145</v>
      </c>
      <c r="BG11">
        <v>0</v>
      </c>
      <c r="BH11">
        <v>38</v>
      </c>
      <c r="BI11">
        <v>1937</v>
      </c>
      <c r="BJ11">
        <v>0</v>
      </c>
      <c r="BK11">
        <v>0</v>
      </c>
      <c r="BL11">
        <v>7903</v>
      </c>
      <c r="BM11">
        <v>172</v>
      </c>
      <c r="BN11">
        <v>111</v>
      </c>
      <c r="BO11">
        <v>0</v>
      </c>
      <c r="BP11">
        <v>1044</v>
      </c>
      <c r="BQ11">
        <v>819</v>
      </c>
      <c r="BR11">
        <v>313</v>
      </c>
      <c r="BS11">
        <v>487</v>
      </c>
      <c r="BT11">
        <v>16</v>
      </c>
      <c r="BU11">
        <v>256</v>
      </c>
      <c r="BV11">
        <v>54</v>
      </c>
      <c r="BW11">
        <v>0</v>
      </c>
      <c r="BX11">
        <v>351</v>
      </c>
      <c r="BY11">
        <v>724</v>
      </c>
      <c r="BZ11">
        <v>8</v>
      </c>
      <c r="CA11">
        <v>15</v>
      </c>
      <c r="CB11">
        <v>0</v>
      </c>
      <c r="CC11">
        <v>40</v>
      </c>
      <c r="CD11">
        <v>0</v>
      </c>
      <c r="CE11">
        <v>1303</v>
      </c>
      <c r="CF11">
        <v>115</v>
      </c>
      <c r="CG11">
        <v>4614</v>
      </c>
      <c r="CH11">
        <v>0</v>
      </c>
      <c r="CI11">
        <v>616</v>
      </c>
      <c r="CJ11">
        <v>688</v>
      </c>
      <c r="CK11">
        <v>93</v>
      </c>
      <c r="CL11">
        <v>409</v>
      </c>
      <c r="CM11">
        <v>0</v>
      </c>
      <c r="CN11">
        <v>0</v>
      </c>
      <c r="CO11">
        <v>1329</v>
      </c>
      <c r="CP11">
        <v>73</v>
      </c>
      <c r="CQ11">
        <v>114</v>
      </c>
      <c r="CR11">
        <v>720</v>
      </c>
      <c r="CS11">
        <v>296</v>
      </c>
      <c r="CT11">
        <v>0</v>
      </c>
      <c r="CU11">
        <v>0</v>
      </c>
      <c r="CV11">
        <v>202</v>
      </c>
      <c r="CW11">
        <v>110</v>
      </c>
      <c r="CX11">
        <v>0</v>
      </c>
      <c r="CY11">
        <v>0</v>
      </c>
      <c r="CZ11">
        <v>25</v>
      </c>
      <c r="DA11">
        <v>0</v>
      </c>
      <c r="DB11">
        <v>62</v>
      </c>
      <c r="DC11">
        <v>763</v>
      </c>
      <c r="DD11">
        <v>428</v>
      </c>
      <c r="DE11">
        <v>0</v>
      </c>
      <c r="DF11">
        <v>5</v>
      </c>
      <c r="DG11">
        <v>0</v>
      </c>
      <c r="DH11">
        <v>216</v>
      </c>
      <c r="DI11">
        <v>0</v>
      </c>
      <c r="DJ11">
        <v>0</v>
      </c>
      <c r="DK11">
        <v>139</v>
      </c>
      <c r="DL11">
        <v>323</v>
      </c>
      <c r="DM11">
        <v>0</v>
      </c>
      <c r="DN11">
        <v>0</v>
      </c>
      <c r="DO11">
        <v>854</v>
      </c>
      <c r="DP11">
        <v>741</v>
      </c>
      <c r="DQ11">
        <v>1122</v>
      </c>
      <c r="DR11">
        <v>1059</v>
      </c>
      <c r="DS11">
        <v>824</v>
      </c>
      <c r="DT11">
        <v>1821</v>
      </c>
      <c r="DU11">
        <v>280</v>
      </c>
      <c r="DV11">
        <v>543</v>
      </c>
      <c r="DW11">
        <v>568</v>
      </c>
      <c r="DX11">
        <v>155</v>
      </c>
      <c r="DY11">
        <v>29</v>
      </c>
      <c r="DZ11">
        <v>83</v>
      </c>
      <c r="EA11">
        <v>28</v>
      </c>
      <c r="EB11">
        <v>5</v>
      </c>
      <c r="EC11">
        <v>548</v>
      </c>
      <c r="ED11">
        <v>33</v>
      </c>
      <c r="EE11">
        <v>0</v>
      </c>
      <c r="EF11">
        <v>77</v>
      </c>
      <c r="EG11">
        <v>320</v>
      </c>
      <c r="EH11">
        <v>32</v>
      </c>
      <c r="EI11">
        <v>27</v>
      </c>
      <c r="EJ11">
        <v>30</v>
      </c>
      <c r="EK11">
        <v>255</v>
      </c>
      <c r="EL11">
        <v>78</v>
      </c>
      <c r="EM11">
        <v>49</v>
      </c>
      <c r="EN11">
        <v>50</v>
      </c>
      <c r="EO11">
        <v>110</v>
      </c>
      <c r="EP11">
        <v>112</v>
      </c>
      <c r="EQ11">
        <v>773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</row>
    <row r="12" spans="1:156" x14ac:dyDescent="0.25">
      <c r="A12" t="s">
        <v>16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3.5185185185185185E-3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1.7592592592592592E-3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7.3148148148148148E-3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3.9583333333333337E-3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5.8912037037037032E-3</v>
      </c>
      <c r="AZ12" s="2">
        <v>1.2777777777777777E-2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7.2453703703703708E-3</v>
      </c>
      <c r="BG12" s="2">
        <v>0</v>
      </c>
      <c r="BH12" s="2">
        <v>0</v>
      </c>
      <c r="BI12" s="2">
        <v>9.7222222222222209E-4</v>
      </c>
      <c r="BJ12" s="2">
        <v>0</v>
      </c>
      <c r="BK12" s="2">
        <v>0</v>
      </c>
      <c r="BL12" s="2">
        <v>6.0729166666666667E-2</v>
      </c>
      <c r="BM12" s="2">
        <v>0</v>
      </c>
      <c r="BN12" s="2">
        <v>0</v>
      </c>
      <c r="BO12" s="2">
        <v>0</v>
      </c>
      <c r="BP12" s="2">
        <v>1.4583333333333334E-3</v>
      </c>
      <c r="BQ12" s="2">
        <v>0</v>
      </c>
      <c r="BR12" s="2">
        <v>0</v>
      </c>
      <c r="BS12" s="2">
        <v>3.8194444444444446E-4</v>
      </c>
      <c r="BT12" s="2">
        <v>0</v>
      </c>
      <c r="BU12" s="2">
        <v>2.5347222222222221E-3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1.3622685185185184E-2</v>
      </c>
      <c r="CH12" s="2">
        <v>0</v>
      </c>
      <c r="CI12" s="2">
        <v>0</v>
      </c>
      <c r="CJ12" s="2">
        <v>5.7870370370370378E-4</v>
      </c>
      <c r="CK12" s="2">
        <v>0</v>
      </c>
      <c r="CL12" s="2">
        <v>1.5624999999999999E-3</v>
      </c>
      <c r="CM12" s="2">
        <v>0</v>
      </c>
      <c r="CN12" s="2">
        <v>0</v>
      </c>
      <c r="CO12" s="2">
        <v>3.4606481481481485E-3</v>
      </c>
      <c r="CP12" s="2">
        <v>0</v>
      </c>
      <c r="CQ12" s="2">
        <v>0</v>
      </c>
      <c r="CR12" s="2">
        <v>0</v>
      </c>
      <c r="CS12" s="2">
        <v>7.0486111111111105E-3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5.2199074074074066E-3</v>
      </c>
      <c r="DR12" s="2">
        <v>3.5879629629629635E-4</v>
      </c>
      <c r="DS12" s="2">
        <v>1.3819444444444445E-2</v>
      </c>
      <c r="DT12" s="2">
        <v>9.9421296296296289E-3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2.1874999999999998E-3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1.1574074074074073E-5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3.7500000000000003E-3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2.0787037037037038E-2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4.7106481481481478E-3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6.4236111111111117E-3</v>
      </c>
      <c r="AZ13" s="2">
        <v>1.6041666666666666E-2</v>
      </c>
      <c r="BA13" s="2">
        <v>0</v>
      </c>
      <c r="BB13" s="2">
        <v>1.1574074074074073E-5</v>
      </c>
      <c r="BC13" s="2">
        <v>5.7870370370370366E-5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2.7083333333333334E-3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1.1574074074074073E-5</v>
      </c>
      <c r="BY13" s="2">
        <v>3.4606481481481485E-3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6.4398148148148149E-2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5.208333333333333E-3</v>
      </c>
      <c r="CP13" s="2">
        <v>0</v>
      </c>
      <c r="CQ13" s="2">
        <v>0</v>
      </c>
      <c r="CR13" s="2">
        <v>0</v>
      </c>
      <c r="CS13" s="2">
        <v>8.3217592592592596E-3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6.2962962962962964E-3</v>
      </c>
      <c r="DM13" s="2">
        <v>0</v>
      </c>
      <c r="DN13" s="2">
        <v>0</v>
      </c>
      <c r="DO13" s="2">
        <v>0</v>
      </c>
      <c r="DP13" s="2">
        <v>0</v>
      </c>
      <c r="DQ13" s="2">
        <v>1.2048611111111112E-2</v>
      </c>
      <c r="DR13" s="2">
        <v>6.4814814814814813E-4</v>
      </c>
      <c r="DS13" s="2">
        <v>1.6828703703703703E-2</v>
      </c>
      <c r="DT13" s="2">
        <v>5.4629629629629637E-3</v>
      </c>
      <c r="DU13" s="2">
        <v>1.1574074074074073E-5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3.483796296296296E-3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1.7245370370370372E-3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3">
        <v>1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7.3148148148148148E-3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3.9467592592592592E-3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5.9259259259259256E-3</v>
      </c>
      <c r="AZ14" s="2">
        <v>1.283564814814815E-2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7.2453703703703708E-3</v>
      </c>
      <c r="BG14" s="2">
        <v>0</v>
      </c>
      <c r="BH14" s="2">
        <v>0</v>
      </c>
      <c r="BI14" s="2">
        <v>9.8379629629629642E-4</v>
      </c>
      <c r="BJ14" s="2">
        <v>0</v>
      </c>
      <c r="BK14" s="2">
        <v>0</v>
      </c>
      <c r="BL14" s="2">
        <v>6.0821759259259256E-2</v>
      </c>
      <c r="BM14" s="2">
        <v>0</v>
      </c>
      <c r="BN14" s="2">
        <v>0</v>
      </c>
      <c r="BO14" s="3">
        <v>1</v>
      </c>
      <c r="BP14" s="2">
        <v>1.4467592592592594E-3</v>
      </c>
      <c r="BQ14" s="2">
        <v>0</v>
      </c>
      <c r="BR14" s="2">
        <v>0</v>
      </c>
      <c r="BS14" s="2">
        <v>4.0509259259259258E-4</v>
      </c>
      <c r="BT14" s="2">
        <v>0</v>
      </c>
      <c r="BU14" s="2">
        <v>2.5347222222222221E-3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1.3634259259259257E-2</v>
      </c>
      <c r="CH14" s="2">
        <v>0</v>
      </c>
      <c r="CI14" s="2">
        <v>0</v>
      </c>
      <c r="CJ14" s="2">
        <v>5.7870370370370378E-4</v>
      </c>
      <c r="CK14" s="2">
        <v>0</v>
      </c>
      <c r="CL14" s="2">
        <v>1.5624999999999999E-3</v>
      </c>
      <c r="CM14" s="2">
        <v>0</v>
      </c>
      <c r="CN14" s="2">
        <v>0</v>
      </c>
      <c r="CO14" s="2">
        <v>3.414351851851852E-3</v>
      </c>
      <c r="CP14" s="2">
        <v>0</v>
      </c>
      <c r="CQ14" s="2">
        <v>0</v>
      </c>
      <c r="CR14" s="2">
        <v>0</v>
      </c>
      <c r="CS14" s="2">
        <v>7.1296296296296307E-3</v>
      </c>
      <c r="CT14" s="2">
        <v>0</v>
      </c>
      <c r="CU14" s="2">
        <v>0</v>
      </c>
      <c r="CV14" s="2">
        <v>0</v>
      </c>
      <c r="CW14" s="2">
        <v>0</v>
      </c>
      <c r="CX14" s="3">
        <v>1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5.2314814814814819E-3</v>
      </c>
      <c r="DR14" s="2">
        <v>3.4722222222222224E-4</v>
      </c>
      <c r="DS14" s="2">
        <v>1.383101851851852E-2</v>
      </c>
      <c r="DT14" s="2">
        <v>9.9421296296296289E-3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2.1759259259259258E-3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321</v>
      </c>
      <c r="C18">
        <v>482</v>
      </c>
      <c r="D18">
        <v>275</v>
      </c>
      <c r="E18">
        <v>153</v>
      </c>
      <c r="F18">
        <v>53</v>
      </c>
      <c r="G18">
        <v>78</v>
      </c>
      <c r="H18">
        <v>56</v>
      </c>
      <c r="I18">
        <v>1</v>
      </c>
      <c r="J18">
        <v>373</v>
      </c>
      <c r="K18">
        <v>501</v>
      </c>
      <c r="L18">
        <v>402</v>
      </c>
      <c r="M18">
        <v>469</v>
      </c>
      <c r="N18">
        <v>193</v>
      </c>
      <c r="O18">
        <v>441</v>
      </c>
      <c r="P18">
        <v>388</v>
      </c>
      <c r="Q18">
        <v>118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646</v>
      </c>
      <c r="C19">
        <v>1050</v>
      </c>
      <c r="D19">
        <v>1611</v>
      </c>
      <c r="E19">
        <v>1273</v>
      </c>
      <c r="F19">
        <v>449</v>
      </c>
      <c r="G19">
        <v>1282</v>
      </c>
      <c r="H19">
        <v>221</v>
      </c>
      <c r="I19">
        <v>31</v>
      </c>
      <c r="J19">
        <v>1424</v>
      </c>
      <c r="K19">
        <v>1662</v>
      </c>
      <c r="L19">
        <v>911</v>
      </c>
      <c r="M19">
        <v>947</v>
      </c>
      <c r="N19">
        <v>501</v>
      </c>
      <c r="O19">
        <v>1263</v>
      </c>
      <c r="P19">
        <v>1021</v>
      </c>
      <c r="Q19">
        <v>204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10</v>
      </c>
      <c r="C20">
        <v>26</v>
      </c>
      <c r="D20">
        <v>43</v>
      </c>
      <c r="E20">
        <v>22</v>
      </c>
      <c r="F20">
        <v>4</v>
      </c>
      <c r="G20">
        <v>4</v>
      </c>
      <c r="H20">
        <v>1</v>
      </c>
      <c r="I20">
        <v>1</v>
      </c>
      <c r="J20">
        <v>29</v>
      </c>
      <c r="K20">
        <v>35</v>
      </c>
      <c r="L20">
        <v>60</v>
      </c>
      <c r="M20">
        <v>35</v>
      </c>
      <c r="N20">
        <v>33</v>
      </c>
      <c r="O20">
        <v>68</v>
      </c>
      <c r="P20">
        <v>93</v>
      </c>
      <c r="Q20">
        <v>6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403</v>
      </c>
      <c r="C21" t="s">
        <v>286</v>
      </c>
      <c r="D21" t="s">
        <v>186</v>
      </c>
      <c r="E21" t="s">
        <v>404</v>
      </c>
      <c r="F21" t="s">
        <v>285</v>
      </c>
      <c r="G21" t="s">
        <v>405</v>
      </c>
      <c r="H21" t="s">
        <v>406</v>
      </c>
      <c r="I21" t="s">
        <v>407</v>
      </c>
      <c r="J21" t="s">
        <v>408</v>
      </c>
      <c r="K21" t="s">
        <v>409</v>
      </c>
      <c r="L21" t="s">
        <v>410</v>
      </c>
      <c r="M21" t="s">
        <v>109</v>
      </c>
      <c r="N21" t="s">
        <v>411</v>
      </c>
      <c r="O21" t="s">
        <v>412</v>
      </c>
      <c r="P21" t="s">
        <v>413</v>
      </c>
      <c r="Q21" t="s">
        <v>414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2</v>
      </c>
      <c r="C22">
        <v>5</v>
      </c>
      <c r="D22">
        <v>7</v>
      </c>
      <c r="E22">
        <v>3</v>
      </c>
      <c r="F22">
        <v>0</v>
      </c>
      <c r="G22">
        <v>0</v>
      </c>
      <c r="H22">
        <v>1</v>
      </c>
      <c r="I22">
        <v>0</v>
      </c>
      <c r="J22">
        <v>13</v>
      </c>
      <c r="K22">
        <v>43</v>
      </c>
      <c r="L22">
        <v>32</v>
      </c>
      <c r="M22">
        <v>14</v>
      </c>
      <c r="N22">
        <v>45</v>
      </c>
      <c r="O22">
        <v>29</v>
      </c>
      <c r="P22">
        <v>32</v>
      </c>
      <c r="Q22">
        <v>3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415</v>
      </c>
      <c r="C23" t="s">
        <v>397</v>
      </c>
      <c r="D23" t="s">
        <v>416</v>
      </c>
      <c r="E23" t="s">
        <v>417</v>
      </c>
      <c r="F23" t="s">
        <v>198</v>
      </c>
      <c r="G23" t="s">
        <v>198</v>
      </c>
      <c r="H23" t="s">
        <v>406</v>
      </c>
      <c r="I23" t="s">
        <v>198</v>
      </c>
      <c r="J23" t="s">
        <v>418</v>
      </c>
      <c r="K23" t="s">
        <v>419</v>
      </c>
      <c r="L23" t="s">
        <v>420</v>
      </c>
      <c r="M23" t="s">
        <v>173</v>
      </c>
      <c r="N23" t="s">
        <v>421</v>
      </c>
      <c r="O23" t="s">
        <v>422</v>
      </c>
      <c r="P23" t="s">
        <v>423</v>
      </c>
      <c r="Q23" t="s">
        <v>338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0</v>
      </c>
      <c r="N24">
        <v>1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1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1</v>
      </c>
      <c r="N25">
        <v>0</v>
      </c>
      <c r="O25">
        <v>1</v>
      </c>
      <c r="P25">
        <v>3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1</v>
      </c>
      <c r="C26">
        <v>3</v>
      </c>
      <c r="D26">
        <v>4</v>
      </c>
      <c r="E26">
        <v>1</v>
      </c>
      <c r="F26">
        <v>2</v>
      </c>
      <c r="G26">
        <v>1</v>
      </c>
      <c r="H26">
        <v>0</v>
      </c>
      <c r="I26">
        <v>0</v>
      </c>
      <c r="J26">
        <v>5</v>
      </c>
      <c r="K26">
        <v>9</v>
      </c>
      <c r="L26">
        <v>18</v>
      </c>
      <c r="M26">
        <v>5</v>
      </c>
      <c r="N26">
        <v>2</v>
      </c>
      <c r="O26">
        <v>0</v>
      </c>
      <c r="P26">
        <v>5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1</v>
      </c>
      <c r="C27">
        <v>4</v>
      </c>
      <c r="D27">
        <v>9</v>
      </c>
      <c r="E27">
        <v>1</v>
      </c>
      <c r="F27">
        <v>1</v>
      </c>
      <c r="G27">
        <v>0</v>
      </c>
      <c r="H27">
        <v>0</v>
      </c>
      <c r="I27">
        <v>0</v>
      </c>
      <c r="J27">
        <v>6</v>
      </c>
      <c r="K27">
        <v>9</v>
      </c>
      <c r="L27">
        <v>26</v>
      </c>
      <c r="M27">
        <v>9</v>
      </c>
      <c r="N27">
        <v>14</v>
      </c>
      <c r="O27">
        <v>28</v>
      </c>
      <c r="P27">
        <v>38</v>
      </c>
      <c r="Q27">
        <v>3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9</v>
      </c>
      <c r="C29">
        <v>20</v>
      </c>
      <c r="D29">
        <v>7</v>
      </c>
      <c r="E29">
        <v>13</v>
      </c>
      <c r="F29">
        <v>0</v>
      </c>
      <c r="G29">
        <v>1</v>
      </c>
      <c r="H29">
        <v>0</v>
      </c>
      <c r="I29">
        <v>0</v>
      </c>
      <c r="J29">
        <v>13</v>
      </c>
      <c r="K29">
        <v>18</v>
      </c>
      <c r="L29">
        <v>32</v>
      </c>
      <c r="M29">
        <v>18</v>
      </c>
      <c r="N29">
        <v>15</v>
      </c>
      <c r="O29">
        <v>25</v>
      </c>
      <c r="P29">
        <v>13</v>
      </c>
      <c r="Q29">
        <v>2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3</v>
      </c>
      <c r="H32">
        <v>0</v>
      </c>
      <c r="I32">
        <v>1</v>
      </c>
      <c r="J32">
        <v>0</v>
      </c>
      <c r="K32">
        <v>0</v>
      </c>
      <c r="L32">
        <v>0</v>
      </c>
      <c r="M32">
        <v>0</v>
      </c>
      <c r="N32">
        <v>1</v>
      </c>
      <c r="O32">
        <v>0</v>
      </c>
      <c r="P32">
        <v>0</v>
      </c>
      <c r="Q32">
        <v>1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3</v>
      </c>
      <c r="D34">
        <v>5</v>
      </c>
      <c r="E34">
        <v>4</v>
      </c>
      <c r="F34">
        <v>2</v>
      </c>
      <c r="G34">
        <v>0</v>
      </c>
      <c r="H34">
        <v>1</v>
      </c>
      <c r="I34">
        <v>0</v>
      </c>
      <c r="J34">
        <v>6</v>
      </c>
      <c r="K34">
        <v>6</v>
      </c>
      <c r="L34">
        <v>2</v>
      </c>
      <c r="M34">
        <v>5</v>
      </c>
      <c r="N34">
        <v>8</v>
      </c>
      <c r="O34">
        <v>17</v>
      </c>
      <c r="P34">
        <v>4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1</v>
      </c>
      <c r="K35">
        <v>0</v>
      </c>
      <c r="L35">
        <v>8</v>
      </c>
      <c r="M35">
        <v>3</v>
      </c>
      <c r="N35">
        <v>11</v>
      </c>
      <c r="O35">
        <v>26</v>
      </c>
      <c r="P35">
        <v>32</v>
      </c>
      <c r="Q35">
        <v>3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0</v>
      </c>
      <c r="D37">
        <v>1</v>
      </c>
      <c r="E37">
        <v>1</v>
      </c>
      <c r="F37">
        <v>1</v>
      </c>
      <c r="G37">
        <v>0</v>
      </c>
      <c r="H37">
        <v>0</v>
      </c>
      <c r="I37">
        <v>0</v>
      </c>
      <c r="J37">
        <v>0</v>
      </c>
      <c r="K37">
        <v>0</v>
      </c>
      <c r="L37">
        <v>1</v>
      </c>
      <c r="M37">
        <v>2</v>
      </c>
      <c r="N37">
        <v>0</v>
      </c>
      <c r="O37">
        <v>0</v>
      </c>
      <c r="P37">
        <v>2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3</v>
      </c>
      <c r="F38">
        <v>0</v>
      </c>
      <c r="G38">
        <v>0</v>
      </c>
      <c r="H38">
        <v>0</v>
      </c>
      <c r="I38">
        <v>0</v>
      </c>
      <c r="J38">
        <v>3</v>
      </c>
      <c r="K38">
        <v>1</v>
      </c>
      <c r="L38">
        <v>0</v>
      </c>
      <c r="M38">
        <v>1</v>
      </c>
      <c r="N38">
        <v>0</v>
      </c>
      <c r="O38">
        <v>0</v>
      </c>
      <c r="P38">
        <v>3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23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33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Z41"/>
  <sheetViews>
    <sheetView workbookViewId="0">
      <selection activeCell="D23" sqref="D23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42604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6844</v>
      </c>
      <c r="C5">
        <v>31761</v>
      </c>
      <c r="D5">
        <v>305</v>
      </c>
      <c r="E5" t="s">
        <v>378</v>
      </c>
      <c r="F5">
        <v>103</v>
      </c>
      <c r="G5" t="s">
        <v>106</v>
      </c>
      <c r="H5" s="2">
        <v>0.63401620370370371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59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19</v>
      </c>
      <c r="P9">
        <v>0</v>
      </c>
      <c r="Q9">
        <v>0</v>
      </c>
      <c r="R9">
        <v>2</v>
      </c>
      <c r="S9">
        <v>1</v>
      </c>
      <c r="T9">
        <v>1</v>
      </c>
      <c r="U9">
        <v>0</v>
      </c>
      <c r="V9">
        <v>0</v>
      </c>
      <c r="W9">
        <v>0</v>
      </c>
      <c r="X9">
        <v>0</v>
      </c>
      <c r="Y9">
        <v>1</v>
      </c>
      <c r="Z9">
        <v>0</v>
      </c>
      <c r="AA9">
        <v>5</v>
      </c>
      <c r="AB9">
        <v>3</v>
      </c>
      <c r="AC9">
        <v>1</v>
      </c>
      <c r="AD9">
        <v>1</v>
      </c>
      <c r="AE9">
        <v>38</v>
      </c>
      <c r="AF9">
        <v>67</v>
      </c>
      <c r="AG9">
        <v>4</v>
      </c>
      <c r="AH9">
        <v>0</v>
      </c>
      <c r="AI9">
        <v>0</v>
      </c>
      <c r="AJ9">
        <v>16</v>
      </c>
      <c r="AK9">
        <v>6</v>
      </c>
      <c r="AL9">
        <v>1</v>
      </c>
      <c r="AM9">
        <v>0</v>
      </c>
      <c r="AN9">
        <v>0</v>
      </c>
      <c r="AO9">
        <v>0</v>
      </c>
      <c r="AP9">
        <v>4</v>
      </c>
      <c r="AQ9">
        <v>0</v>
      </c>
      <c r="AR9">
        <v>3</v>
      </c>
      <c r="AS9">
        <v>44</v>
      </c>
      <c r="AT9">
        <v>0</v>
      </c>
      <c r="AU9">
        <v>0</v>
      </c>
      <c r="AV9">
        <v>0</v>
      </c>
      <c r="AW9">
        <v>0</v>
      </c>
      <c r="AX9">
        <v>0</v>
      </c>
      <c r="AY9">
        <v>29</v>
      </c>
      <c r="AZ9">
        <v>0</v>
      </c>
      <c r="BA9">
        <v>0</v>
      </c>
      <c r="BB9">
        <v>0</v>
      </c>
      <c r="BC9">
        <v>120</v>
      </c>
      <c r="BD9">
        <v>6</v>
      </c>
      <c r="BE9">
        <v>41</v>
      </c>
      <c r="BF9">
        <v>3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8</v>
      </c>
      <c r="BO9">
        <v>0</v>
      </c>
      <c r="BP9">
        <v>1022</v>
      </c>
      <c r="BQ9">
        <v>164</v>
      </c>
      <c r="BR9">
        <v>0</v>
      </c>
      <c r="BS9">
        <v>93</v>
      </c>
      <c r="BT9">
        <v>19</v>
      </c>
      <c r="BU9">
        <v>548</v>
      </c>
      <c r="BV9">
        <v>10</v>
      </c>
      <c r="BW9">
        <v>0</v>
      </c>
      <c r="BX9">
        <v>204</v>
      </c>
      <c r="BY9">
        <v>0</v>
      </c>
      <c r="BZ9">
        <v>5</v>
      </c>
      <c r="CA9">
        <v>1</v>
      </c>
      <c r="CB9">
        <v>0</v>
      </c>
      <c r="CC9">
        <v>1</v>
      </c>
      <c r="CD9">
        <v>0</v>
      </c>
      <c r="CE9">
        <v>0</v>
      </c>
      <c r="CF9">
        <v>0</v>
      </c>
      <c r="CG9">
        <v>2</v>
      </c>
      <c r="CH9">
        <v>0</v>
      </c>
      <c r="CI9">
        <v>55</v>
      </c>
      <c r="CJ9">
        <v>0</v>
      </c>
      <c r="CK9">
        <v>24</v>
      </c>
      <c r="CL9">
        <v>2555</v>
      </c>
      <c r="CM9">
        <v>9</v>
      </c>
      <c r="CN9">
        <v>0</v>
      </c>
      <c r="CO9">
        <v>0</v>
      </c>
      <c r="CP9">
        <v>0</v>
      </c>
      <c r="CQ9">
        <v>0</v>
      </c>
      <c r="CR9">
        <v>98</v>
      </c>
      <c r="CS9">
        <v>11</v>
      </c>
      <c r="CT9">
        <v>3</v>
      </c>
      <c r="CU9">
        <v>0</v>
      </c>
      <c r="CV9">
        <v>89</v>
      </c>
      <c r="CW9">
        <v>0</v>
      </c>
      <c r="CX9">
        <v>3</v>
      </c>
      <c r="CY9">
        <v>0</v>
      </c>
      <c r="CZ9">
        <v>98</v>
      </c>
      <c r="DA9">
        <v>0</v>
      </c>
      <c r="DB9">
        <v>1</v>
      </c>
      <c r="DC9">
        <v>0</v>
      </c>
      <c r="DD9">
        <v>148</v>
      </c>
      <c r="DE9">
        <v>0</v>
      </c>
      <c r="DF9">
        <v>18</v>
      </c>
      <c r="DG9">
        <v>0</v>
      </c>
      <c r="DH9">
        <v>6</v>
      </c>
      <c r="DI9">
        <v>8</v>
      </c>
      <c r="DJ9">
        <v>0</v>
      </c>
      <c r="DK9">
        <v>4</v>
      </c>
      <c r="DL9">
        <v>10</v>
      </c>
      <c r="DM9">
        <v>100</v>
      </c>
      <c r="DN9">
        <v>75</v>
      </c>
      <c r="DO9">
        <v>365</v>
      </c>
      <c r="DP9">
        <v>7</v>
      </c>
      <c r="DQ9">
        <v>140</v>
      </c>
      <c r="DR9">
        <v>122</v>
      </c>
      <c r="DS9">
        <v>182</v>
      </c>
      <c r="DT9">
        <v>2</v>
      </c>
      <c r="DU9">
        <v>20</v>
      </c>
      <c r="DV9">
        <v>6</v>
      </c>
      <c r="DW9">
        <v>126</v>
      </c>
      <c r="DX9">
        <v>0</v>
      </c>
      <c r="DY9">
        <v>0</v>
      </c>
      <c r="DZ9">
        <v>0</v>
      </c>
      <c r="EA9">
        <v>26</v>
      </c>
      <c r="EB9">
        <v>1</v>
      </c>
      <c r="EC9">
        <v>9</v>
      </c>
      <c r="ED9">
        <v>13</v>
      </c>
      <c r="EE9">
        <v>2</v>
      </c>
      <c r="EF9">
        <v>1</v>
      </c>
      <c r="EG9">
        <v>0</v>
      </c>
      <c r="EH9">
        <v>1</v>
      </c>
      <c r="EI9">
        <v>4</v>
      </c>
      <c r="EJ9">
        <v>0</v>
      </c>
      <c r="EK9">
        <v>0</v>
      </c>
      <c r="EL9">
        <v>0</v>
      </c>
      <c r="EM9">
        <v>0</v>
      </c>
      <c r="EN9">
        <v>0</v>
      </c>
      <c r="EO9">
        <v>1</v>
      </c>
      <c r="EP9">
        <v>1</v>
      </c>
      <c r="EQ9">
        <v>0</v>
      </c>
      <c r="ER9">
        <v>0</v>
      </c>
      <c r="ES9">
        <v>0</v>
      </c>
      <c r="ET9">
        <v>2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</row>
    <row r="10" spans="1:156" x14ac:dyDescent="0.25">
      <c r="A10" t="s">
        <v>14</v>
      </c>
      <c r="B10">
        <v>59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38</v>
      </c>
      <c r="P10">
        <v>0</v>
      </c>
      <c r="Q10">
        <v>0</v>
      </c>
      <c r="R10">
        <v>48</v>
      </c>
      <c r="S10">
        <v>20</v>
      </c>
      <c r="T10">
        <v>20</v>
      </c>
      <c r="U10">
        <v>0</v>
      </c>
      <c r="V10">
        <v>0</v>
      </c>
      <c r="W10">
        <v>0</v>
      </c>
      <c r="X10">
        <v>0</v>
      </c>
      <c r="Y10">
        <v>12</v>
      </c>
      <c r="Z10">
        <v>0</v>
      </c>
      <c r="AA10">
        <v>60</v>
      </c>
      <c r="AB10">
        <v>36</v>
      </c>
      <c r="AC10">
        <v>24</v>
      </c>
      <c r="AD10">
        <v>24</v>
      </c>
      <c r="AE10">
        <v>684</v>
      </c>
      <c r="AF10">
        <v>1072</v>
      </c>
      <c r="AG10">
        <v>180</v>
      </c>
      <c r="AH10">
        <v>0</v>
      </c>
      <c r="AI10">
        <v>0</v>
      </c>
      <c r="AJ10">
        <v>720</v>
      </c>
      <c r="AK10">
        <v>263</v>
      </c>
      <c r="AL10">
        <v>27</v>
      </c>
      <c r="AM10">
        <v>0</v>
      </c>
      <c r="AN10">
        <v>0</v>
      </c>
      <c r="AO10">
        <v>0</v>
      </c>
      <c r="AP10">
        <v>4</v>
      </c>
      <c r="AQ10">
        <v>0</v>
      </c>
      <c r="AR10">
        <v>3</v>
      </c>
      <c r="AS10">
        <v>129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217</v>
      </c>
      <c r="AZ10">
        <v>0</v>
      </c>
      <c r="BA10">
        <v>0</v>
      </c>
      <c r="BB10">
        <v>0</v>
      </c>
      <c r="BC10">
        <v>120</v>
      </c>
      <c r="BD10">
        <v>12</v>
      </c>
      <c r="BE10">
        <v>2460</v>
      </c>
      <c r="BF10">
        <v>3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8</v>
      </c>
      <c r="BO10">
        <v>0</v>
      </c>
      <c r="BP10">
        <v>1020</v>
      </c>
      <c r="BQ10">
        <v>656</v>
      </c>
      <c r="BR10">
        <v>0</v>
      </c>
      <c r="BS10">
        <v>93</v>
      </c>
      <c r="BT10">
        <v>380</v>
      </c>
      <c r="BU10">
        <v>548</v>
      </c>
      <c r="BV10">
        <v>20</v>
      </c>
      <c r="BW10">
        <v>0</v>
      </c>
      <c r="BX10">
        <v>204</v>
      </c>
      <c r="BY10">
        <v>0</v>
      </c>
      <c r="BZ10">
        <v>30</v>
      </c>
      <c r="CA10">
        <v>6</v>
      </c>
      <c r="CB10">
        <v>0</v>
      </c>
      <c r="CC10">
        <v>1</v>
      </c>
      <c r="CD10">
        <v>0</v>
      </c>
      <c r="CE10">
        <v>0</v>
      </c>
      <c r="CF10">
        <v>0</v>
      </c>
      <c r="CG10">
        <v>20</v>
      </c>
      <c r="CH10">
        <v>0</v>
      </c>
      <c r="CI10">
        <v>550</v>
      </c>
      <c r="CJ10">
        <v>0</v>
      </c>
      <c r="CK10">
        <v>480</v>
      </c>
      <c r="CL10">
        <v>2555</v>
      </c>
      <c r="CM10">
        <v>72</v>
      </c>
      <c r="CN10">
        <v>0</v>
      </c>
      <c r="CO10">
        <v>0</v>
      </c>
      <c r="CP10">
        <v>0</v>
      </c>
      <c r="CQ10">
        <v>0</v>
      </c>
      <c r="CR10">
        <v>98</v>
      </c>
      <c r="CS10">
        <v>22</v>
      </c>
      <c r="CT10">
        <v>45</v>
      </c>
      <c r="CU10">
        <v>0</v>
      </c>
      <c r="CV10">
        <v>1424</v>
      </c>
      <c r="CW10">
        <v>0</v>
      </c>
      <c r="CX10">
        <v>72</v>
      </c>
      <c r="CY10">
        <v>0</v>
      </c>
      <c r="CZ10">
        <v>1960</v>
      </c>
      <c r="DA10">
        <v>0</v>
      </c>
      <c r="DB10">
        <v>6</v>
      </c>
      <c r="DC10">
        <v>0</v>
      </c>
      <c r="DD10">
        <v>9768</v>
      </c>
      <c r="DE10">
        <v>0</v>
      </c>
      <c r="DF10">
        <v>18</v>
      </c>
      <c r="DG10">
        <v>0</v>
      </c>
      <c r="DH10">
        <v>270</v>
      </c>
      <c r="DI10">
        <v>92</v>
      </c>
      <c r="DJ10">
        <v>0</v>
      </c>
      <c r="DK10">
        <v>120</v>
      </c>
      <c r="DL10">
        <v>445</v>
      </c>
      <c r="DM10">
        <v>1420</v>
      </c>
      <c r="DN10">
        <v>1890</v>
      </c>
      <c r="DO10">
        <v>641</v>
      </c>
      <c r="DP10">
        <v>168</v>
      </c>
      <c r="DQ10">
        <v>205</v>
      </c>
      <c r="DR10">
        <v>122</v>
      </c>
      <c r="DS10">
        <v>182</v>
      </c>
      <c r="DT10">
        <v>2</v>
      </c>
      <c r="DU10">
        <v>55</v>
      </c>
      <c r="DV10">
        <v>6</v>
      </c>
      <c r="DW10">
        <v>299</v>
      </c>
      <c r="DX10">
        <v>0</v>
      </c>
      <c r="DY10">
        <v>0</v>
      </c>
      <c r="DZ10">
        <v>0</v>
      </c>
      <c r="EA10">
        <v>26</v>
      </c>
      <c r="EB10">
        <v>1</v>
      </c>
      <c r="EC10">
        <v>9</v>
      </c>
      <c r="ED10">
        <v>13</v>
      </c>
      <c r="EE10">
        <v>2</v>
      </c>
      <c r="EF10">
        <v>1</v>
      </c>
      <c r="EG10">
        <v>0</v>
      </c>
      <c r="EH10">
        <v>28</v>
      </c>
      <c r="EI10">
        <v>4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36</v>
      </c>
      <c r="EP10">
        <v>1</v>
      </c>
      <c r="EQ10">
        <v>0</v>
      </c>
      <c r="ER10">
        <v>0</v>
      </c>
      <c r="ES10">
        <v>0</v>
      </c>
      <c r="ET10">
        <v>32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</row>
    <row r="11" spans="1:156" x14ac:dyDescent="0.25">
      <c r="A11" t="s">
        <v>15</v>
      </c>
      <c r="B11">
        <v>49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163</v>
      </c>
      <c r="P11">
        <v>0</v>
      </c>
      <c r="Q11">
        <v>0</v>
      </c>
      <c r="R11">
        <v>84</v>
      </c>
      <c r="S11">
        <v>32</v>
      </c>
      <c r="T11">
        <v>25</v>
      </c>
      <c r="U11">
        <v>0</v>
      </c>
      <c r="V11">
        <v>0</v>
      </c>
      <c r="W11">
        <v>0</v>
      </c>
      <c r="X11">
        <v>0</v>
      </c>
      <c r="Y11">
        <v>9</v>
      </c>
      <c r="Z11">
        <v>0</v>
      </c>
      <c r="AA11">
        <v>64</v>
      </c>
      <c r="AB11">
        <v>28</v>
      </c>
      <c r="AC11">
        <v>53</v>
      </c>
      <c r="AD11">
        <v>44</v>
      </c>
      <c r="AE11">
        <v>525</v>
      </c>
      <c r="AF11">
        <v>1757</v>
      </c>
      <c r="AG11">
        <v>101</v>
      </c>
      <c r="AH11">
        <v>0</v>
      </c>
      <c r="AI11">
        <v>0</v>
      </c>
      <c r="AJ11">
        <v>427</v>
      </c>
      <c r="AK11">
        <v>166</v>
      </c>
      <c r="AL11">
        <v>28</v>
      </c>
      <c r="AM11">
        <v>0</v>
      </c>
      <c r="AN11">
        <v>0</v>
      </c>
      <c r="AO11">
        <v>0</v>
      </c>
      <c r="AP11">
        <v>20</v>
      </c>
      <c r="AQ11">
        <v>0</v>
      </c>
      <c r="AR11">
        <v>8</v>
      </c>
      <c r="AS11">
        <v>445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279</v>
      </c>
      <c r="AZ11">
        <v>0</v>
      </c>
      <c r="BA11">
        <v>0</v>
      </c>
      <c r="BB11">
        <v>0</v>
      </c>
      <c r="BC11">
        <v>4567</v>
      </c>
      <c r="BD11">
        <v>523</v>
      </c>
      <c r="BE11">
        <v>1562</v>
      </c>
      <c r="BF11">
        <v>108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34</v>
      </c>
      <c r="BO11">
        <v>0</v>
      </c>
      <c r="BP11">
        <v>10206</v>
      </c>
      <c r="BQ11">
        <v>7675</v>
      </c>
      <c r="BR11">
        <v>0</v>
      </c>
      <c r="BS11">
        <v>60</v>
      </c>
      <c r="BT11">
        <v>317</v>
      </c>
      <c r="BU11">
        <v>3988</v>
      </c>
      <c r="BV11">
        <v>175</v>
      </c>
      <c r="BW11">
        <v>0</v>
      </c>
      <c r="BX11">
        <v>1907</v>
      </c>
      <c r="BY11">
        <v>0</v>
      </c>
      <c r="BZ11">
        <v>220</v>
      </c>
      <c r="CA11">
        <v>33</v>
      </c>
      <c r="CB11">
        <v>0</v>
      </c>
      <c r="CC11">
        <v>10</v>
      </c>
      <c r="CD11">
        <v>0</v>
      </c>
      <c r="CE11">
        <v>0</v>
      </c>
      <c r="CF11">
        <v>0</v>
      </c>
      <c r="CG11">
        <v>19</v>
      </c>
      <c r="CH11">
        <v>0</v>
      </c>
      <c r="CI11">
        <v>1380</v>
      </c>
      <c r="CJ11">
        <v>0</v>
      </c>
      <c r="CK11">
        <v>529</v>
      </c>
      <c r="CL11">
        <v>2615</v>
      </c>
      <c r="CM11">
        <v>89</v>
      </c>
      <c r="CN11">
        <v>0</v>
      </c>
      <c r="CO11">
        <v>0</v>
      </c>
      <c r="CP11">
        <v>0</v>
      </c>
      <c r="CQ11">
        <v>0</v>
      </c>
      <c r="CR11">
        <v>2660</v>
      </c>
      <c r="CS11">
        <v>716</v>
      </c>
      <c r="CT11">
        <v>42</v>
      </c>
      <c r="CU11">
        <v>0</v>
      </c>
      <c r="CV11">
        <v>2311</v>
      </c>
      <c r="CW11">
        <v>0</v>
      </c>
      <c r="CX11">
        <v>91</v>
      </c>
      <c r="CY11">
        <v>0</v>
      </c>
      <c r="CZ11">
        <v>2510</v>
      </c>
      <c r="DA11">
        <v>0</v>
      </c>
      <c r="DB11">
        <v>62</v>
      </c>
      <c r="DC11">
        <v>0</v>
      </c>
      <c r="DD11">
        <v>5349</v>
      </c>
      <c r="DE11">
        <v>0</v>
      </c>
      <c r="DF11">
        <v>13</v>
      </c>
      <c r="DG11">
        <v>0</v>
      </c>
      <c r="DH11">
        <v>155</v>
      </c>
      <c r="DI11">
        <v>234</v>
      </c>
      <c r="DJ11">
        <v>0</v>
      </c>
      <c r="DK11">
        <v>105</v>
      </c>
      <c r="DL11">
        <v>254</v>
      </c>
      <c r="DM11">
        <v>2459</v>
      </c>
      <c r="DN11">
        <v>2004</v>
      </c>
      <c r="DO11">
        <v>4600</v>
      </c>
      <c r="DP11">
        <v>197</v>
      </c>
      <c r="DQ11">
        <v>1305</v>
      </c>
      <c r="DR11">
        <v>819</v>
      </c>
      <c r="DS11">
        <v>1735</v>
      </c>
      <c r="DT11">
        <v>15</v>
      </c>
      <c r="DU11">
        <v>225</v>
      </c>
      <c r="DV11">
        <v>77</v>
      </c>
      <c r="DW11">
        <v>473</v>
      </c>
      <c r="DX11">
        <v>0</v>
      </c>
      <c r="DY11">
        <v>0</v>
      </c>
      <c r="DZ11">
        <v>0</v>
      </c>
      <c r="EA11">
        <v>25</v>
      </c>
      <c r="EB11">
        <v>1</v>
      </c>
      <c r="EC11">
        <v>314</v>
      </c>
      <c r="ED11">
        <v>212</v>
      </c>
      <c r="EE11">
        <v>22</v>
      </c>
      <c r="EF11">
        <v>42</v>
      </c>
      <c r="EG11">
        <v>0</v>
      </c>
      <c r="EH11">
        <v>25</v>
      </c>
      <c r="EI11">
        <v>32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26</v>
      </c>
      <c r="EP11">
        <v>6</v>
      </c>
      <c r="EQ11">
        <v>0</v>
      </c>
      <c r="ER11">
        <v>0</v>
      </c>
      <c r="ES11">
        <v>0</v>
      </c>
      <c r="ET11">
        <v>52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</row>
    <row r="12" spans="1:156" x14ac:dyDescent="0.25">
      <c r="A12" t="s">
        <v>16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1.273148148148148E-4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1.1562499999999998E-2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0.12744212962962961</v>
      </c>
      <c r="BQ12" s="2">
        <v>5.7986111111111112E-3</v>
      </c>
      <c r="BR12" s="2">
        <v>0</v>
      </c>
      <c r="BS12" s="2">
        <v>5.5208333333333333E-3</v>
      </c>
      <c r="BT12" s="2">
        <v>0</v>
      </c>
      <c r="BU12" s="2">
        <v>5.6053240740740744E-2</v>
      </c>
      <c r="BV12" s="2">
        <v>0</v>
      </c>
      <c r="BW12" s="2">
        <v>0</v>
      </c>
      <c r="BX12" s="2">
        <v>1.4583333333333334E-3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8.5995370370370375E-2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9.9537037037037042E-4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1.1574074074074073E-5</v>
      </c>
      <c r="DA12" s="2">
        <v>0</v>
      </c>
      <c r="DB12" s="2">
        <v>0</v>
      </c>
      <c r="DC12" s="2">
        <v>0</v>
      </c>
      <c r="DD12" s="2">
        <v>1.4259259259259261E-2</v>
      </c>
      <c r="DE12" s="2">
        <v>0</v>
      </c>
      <c r="DF12" s="2">
        <v>5.7870370370370366E-5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1.1863425925925925E-2</v>
      </c>
      <c r="DP12" s="2">
        <v>0</v>
      </c>
      <c r="DQ12" s="2">
        <v>6.9768518518518521E-2</v>
      </c>
      <c r="DR12" s="2">
        <v>4.2824074074074075E-4</v>
      </c>
      <c r="DS12" s="2">
        <v>1.1967592592592592E-2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6.2500000000000001E-4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5.2314814814814819E-3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8.1018518518518516E-5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1.4178240740740741E-2</v>
      </c>
      <c r="BD13" s="2">
        <v>3.2175925925925926E-3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1.0347222222222223E-2</v>
      </c>
      <c r="BQ13" s="2">
        <v>1.1481481481481483E-2</v>
      </c>
      <c r="BR13" s="2">
        <v>0</v>
      </c>
      <c r="BS13" s="2">
        <v>0</v>
      </c>
      <c r="BT13" s="2">
        <v>0</v>
      </c>
      <c r="BU13" s="2">
        <v>0</v>
      </c>
      <c r="BV13" s="2">
        <v>1.261574074074074E-3</v>
      </c>
      <c r="BW13" s="2">
        <v>0</v>
      </c>
      <c r="BX13" s="2">
        <v>8.1018518518518516E-5</v>
      </c>
      <c r="BY13" s="2">
        <v>0</v>
      </c>
      <c r="BZ13" s="2">
        <v>1.1574074074074073E-5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1.1689814814814816E-3</v>
      </c>
      <c r="CJ13" s="2">
        <v>0</v>
      </c>
      <c r="CK13" s="2">
        <v>1.5011574074074075E-2</v>
      </c>
      <c r="CL13" s="2">
        <v>2.5810185185185185E-3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2.9398148148148148E-3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7.5914351851851858E-2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4.9305555555555552E-3</v>
      </c>
      <c r="DP13" s="2">
        <v>0</v>
      </c>
      <c r="DQ13" s="2">
        <v>7.0729166666666662E-2</v>
      </c>
      <c r="DR13" s="2">
        <v>5.4398148148148144E-4</v>
      </c>
      <c r="DS13" s="2">
        <v>1.4386574074074072E-2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3">
        <v>1</v>
      </c>
      <c r="AB14" s="2">
        <v>0</v>
      </c>
      <c r="AC14" s="2">
        <v>0</v>
      </c>
      <c r="AD14" s="2">
        <v>0</v>
      </c>
      <c r="AE14" s="2">
        <v>0</v>
      </c>
      <c r="AF14" s="2">
        <v>1.1574074074074073E-4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1.1585648148148149E-2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3">
        <v>1</v>
      </c>
      <c r="BP14" s="2">
        <v>0.12734953703703702</v>
      </c>
      <c r="BQ14" s="2">
        <v>5.8333333333333336E-3</v>
      </c>
      <c r="BR14" s="2">
        <v>0</v>
      </c>
      <c r="BS14" s="2">
        <v>5.5324074074074069E-3</v>
      </c>
      <c r="BT14" s="2">
        <v>0</v>
      </c>
      <c r="BU14" s="2">
        <v>5.6053240740740744E-2</v>
      </c>
      <c r="BV14" s="2">
        <v>0</v>
      </c>
      <c r="BW14" s="2">
        <v>0</v>
      </c>
      <c r="BX14" s="2">
        <v>1.4814814814814814E-3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8.5972222222222228E-2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9.8379629629629642E-4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3">
        <v>1</v>
      </c>
      <c r="CY14" s="2">
        <v>0</v>
      </c>
      <c r="CZ14" s="2">
        <v>3.4722222222222222E-5</v>
      </c>
      <c r="DA14" s="2">
        <v>0</v>
      </c>
      <c r="DB14" s="2">
        <v>0</v>
      </c>
      <c r="DC14" s="2">
        <v>0</v>
      </c>
      <c r="DD14" s="2">
        <v>1.4247685185185184E-2</v>
      </c>
      <c r="DE14" s="2">
        <v>0</v>
      </c>
      <c r="DF14" s="2">
        <v>4.6296296296296294E-5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1.1875000000000002E-2</v>
      </c>
      <c r="DP14" s="2">
        <v>0</v>
      </c>
      <c r="DQ14" s="2">
        <v>6.9768518518518521E-2</v>
      </c>
      <c r="DR14" s="2">
        <v>4.1666666666666669E-4</v>
      </c>
      <c r="DS14" s="2">
        <v>1.1967592592592592E-2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308</v>
      </c>
      <c r="C18">
        <v>643</v>
      </c>
      <c r="D18">
        <v>402</v>
      </c>
      <c r="E18">
        <v>759</v>
      </c>
      <c r="F18">
        <v>324</v>
      </c>
      <c r="G18">
        <v>337</v>
      </c>
      <c r="H18">
        <v>765</v>
      </c>
      <c r="I18">
        <v>101</v>
      </c>
      <c r="J18">
        <v>482</v>
      </c>
      <c r="K18">
        <v>334</v>
      </c>
      <c r="L18">
        <v>650</v>
      </c>
      <c r="M18">
        <v>383</v>
      </c>
      <c r="N18">
        <v>107</v>
      </c>
      <c r="O18">
        <v>702</v>
      </c>
      <c r="P18">
        <v>404</v>
      </c>
      <c r="Q18">
        <v>143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1666</v>
      </c>
      <c r="C19">
        <v>2625</v>
      </c>
      <c r="D19">
        <v>1540</v>
      </c>
      <c r="E19">
        <v>2808</v>
      </c>
      <c r="F19">
        <v>2495</v>
      </c>
      <c r="G19">
        <v>1593</v>
      </c>
      <c r="H19">
        <v>3540</v>
      </c>
      <c r="I19">
        <v>820</v>
      </c>
      <c r="J19">
        <v>1252</v>
      </c>
      <c r="K19">
        <v>2373</v>
      </c>
      <c r="L19">
        <v>2743</v>
      </c>
      <c r="M19">
        <v>3017</v>
      </c>
      <c r="N19">
        <v>203</v>
      </c>
      <c r="O19">
        <v>2235</v>
      </c>
      <c r="P19">
        <v>2429</v>
      </c>
      <c r="Q19">
        <v>422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6</v>
      </c>
      <c r="C20">
        <v>8</v>
      </c>
      <c r="D20">
        <v>22</v>
      </c>
      <c r="E20">
        <v>46</v>
      </c>
      <c r="F20">
        <v>18</v>
      </c>
      <c r="G20">
        <v>7</v>
      </c>
      <c r="H20">
        <v>20</v>
      </c>
      <c r="I20">
        <v>3</v>
      </c>
      <c r="J20">
        <v>51</v>
      </c>
      <c r="K20">
        <v>11</v>
      </c>
      <c r="L20">
        <v>24</v>
      </c>
      <c r="M20">
        <v>26</v>
      </c>
      <c r="N20">
        <v>5</v>
      </c>
      <c r="O20">
        <v>19</v>
      </c>
      <c r="P20">
        <v>32</v>
      </c>
      <c r="Q20">
        <v>7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291</v>
      </c>
      <c r="C21" t="s">
        <v>177</v>
      </c>
      <c r="D21" t="s">
        <v>379</v>
      </c>
      <c r="E21" t="s">
        <v>380</v>
      </c>
      <c r="F21" t="s">
        <v>130</v>
      </c>
      <c r="G21" t="s">
        <v>381</v>
      </c>
      <c r="H21" t="s">
        <v>342</v>
      </c>
      <c r="I21" t="s">
        <v>382</v>
      </c>
      <c r="J21" t="s">
        <v>383</v>
      </c>
      <c r="K21" t="s">
        <v>384</v>
      </c>
      <c r="L21" t="s">
        <v>385</v>
      </c>
      <c r="M21" t="s">
        <v>386</v>
      </c>
      <c r="N21" t="s">
        <v>387</v>
      </c>
      <c r="O21" t="s">
        <v>388</v>
      </c>
      <c r="P21" t="s">
        <v>389</v>
      </c>
      <c r="Q21" t="s">
        <v>390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7</v>
      </c>
      <c r="C22">
        <v>5</v>
      </c>
      <c r="D22">
        <v>4</v>
      </c>
      <c r="E22">
        <v>8</v>
      </c>
      <c r="F22">
        <v>4</v>
      </c>
      <c r="G22">
        <v>4</v>
      </c>
      <c r="H22">
        <v>7</v>
      </c>
      <c r="I22">
        <v>1</v>
      </c>
      <c r="J22">
        <v>5</v>
      </c>
      <c r="K22">
        <v>7</v>
      </c>
      <c r="L22">
        <v>13</v>
      </c>
      <c r="M22">
        <v>6</v>
      </c>
      <c r="N22">
        <v>1</v>
      </c>
      <c r="O22">
        <v>15</v>
      </c>
      <c r="P22">
        <v>14</v>
      </c>
      <c r="Q22">
        <v>2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236</v>
      </c>
      <c r="C23" t="s">
        <v>391</v>
      </c>
      <c r="D23" t="s">
        <v>392</v>
      </c>
      <c r="E23" t="s">
        <v>393</v>
      </c>
      <c r="F23" t="s">
        <v>394</v>
      </c>
      <c r="G23" t="s">
        <v>199</v>
      </c>
      <c r="H23" t="s">
        <v>395</v>
      </c>
      <c r="I23" t="s">
        <v>396</v>
      </c>
      <c r="J23" t="s">
        <v>397</v>
      </c>
      <c r="K23" t="s">
        <v>374</v>
      </c>
      <c r="L23" t="s">
        <v>292</v>
      </c>
      <c r="M23" t="s">
        <v>398</v>
      </c>
      <c r="N23" t="s">
        <v>399</v>
      </c>
      <c r="O23" t="s">
        <v>400</v>
      </c>
      <c r="P23" t="s">
        <v>401</v>
      </c>
      <c r="Q23" t="s">
        <v>137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0</v>
      </c>
      <c r="D24">
        <v>4</v>
      </c>
      <c r="E24">
        <v>0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1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1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0</v>
      </c>
      <c r="C26">
        <v>0</v>
      </c>
      <c r="D26">
        <v>7</v>
      </c>
      <c r="E26">
        <v>14</v>
      </c>
      <c r="F26">
        <v>0</v>
      </c>
      <c r="G26">
        <v>0</v>
      </c>
      <c r="H26">
        <v>5</v>
      </c>
      <c r="I26">
        <v>0</v>
      </c>
      <c r="J26">
        <v>16</v>
      </c>
      <c r="K26">
        <v>0</v>
      </c>
      <c r="L26">
        <v>0</v>
      </c>
      <c r="M26">
        <v>0</v>
      </c>
      <c r="N26">
        <v>0</v>
      </c>
      <c r="O26">
        <v>2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0</v>
      </c>
      <c r="C27">
        <v>2</v>
      </c>
      <c r="D27">
        <v>7</v>
      </c>
      <c r="E27">
        <v>28</v>
      </c>
      <c r="F27">
        <v>8</v>
      </c>
      <c r="G27">
        <v>2</v>
      </c>
      <c r="H27">
        <v>9</v>
      </c>
      <c r="I27">
        <v>0</v>
      </c>
      <c r="J27">
        <v>38</v>
      </c>
      <c r="K27">
        <v>0</v>
      </c>
      <c r="L27">
        <v>1</v>
      </c>
      <c r="M27">
        <v>2</v>
      </c>
      <c r="N27">
        <v>0</v>
      </c>
      <c r="O27">
        <v>6</v>
      </c>
      <c r="P27">
        <v>11</v>
      </c>
      <c r="Q27">
        <v>1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5</v>
      </c>
      <c r="C29">
        <v>6</v>
      </c>
      <c r="D29">
        <v>3</v>
      </c>
      <c r="E29">
        <v>8</v>
      </c>
      <c r="F29">
        <v>5</v>
      </c>
      <c r="G29">
        <v>3</v>
      </c>
      <c r="H29">
        <v>4</v>
      </c>
      <c r="I29">
        <v>1</v>
      </c>
      <c r="J29">
        <v>14</v>
      </c>
      <c r="K29">
        <v>2</v>
      </c>
      <c r="L29">
        <v>15</v>
      </c>
      <c r="M29">
        <v>17</v>
      </c>
      <c r="N29">
        <v>0</v>
      </c>
      <c r="O29">
        <v>9</v>
      </c>
      <c r="P29">
        <v>15</v>
      </c>
      <c r="Q29">
        <v>4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8</v>
      </c>
      <c r="L32">
        <v>1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1</v>
      </c>
      <c r="C34">
        <v>0</v>
      </c>
      <c r="D34">
        <v>2</v>
      </c>
      <c r="E34">
        <v>3</v>
      </c>
      <c r="F34">
        <v>1</v>
      </c>
      <c r="G34">
        <v>0</v>
      </c>
      <c r="H34">
        <v>3</v>
      </c>
      <c r="I34">
        <v>2</v>
      </c>
      <c r="J34">
        <v>2</v>
      </c>
      <c r="K34">
        <v>1</v>
      </c>
      <c r="L34">
        <v>2</v>
      </c>
      <c r="M34">
        <v>5</v>
      </c>
      <c r="N34">
        <v>1</v>
      </c>
      <c r="O34">
        <v>4</v>
      </c>
      <c r="P34">
        <v>4</v>
      </c>
      <c r="Q34">
        <v>2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0</v>
      </c>
      <c r="C35">
        <v>1</v>
      </c>
      <c r="D35">
        <v>0</v>
      </c>
      <c r="E35">
        <v>13</v>
      </c>
      <c r="F35">
        <v>7</v>
      </c>
      <c r="G35">
        <v>0</v>
      </c>
      <c r="H35">
        <v>1</v>
      </c>
      <c r="I35">
        <v>0</v>
      </c>
      <c r="J35">
        <v>18</v>
      </c>
      <c r="K35">
        <v>0</v>
      </c>
      <c r="L35">
        <v>1</v>
      </c>
      <c r="M35">
        <v>2</v>
      </c>
      <c r="N35">
        <v>0</v>
      </c>
      <c r="O35">
        <v>3</v>
      </c>
      <c r="P35">
        <v>1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0</v>
      </c>
      <c r="D37">
        <v>1</v>
      </c>
      <c r="E37">
        <v>0</v>
      </c>
      <c r="F37">
        <v>1</v>
      </c>
      <c r="G37">
        <v>1</v>
      </c>
      <c r="H37">
        <v>2</v>
      </c>
      <c r="I37">
        <v>0</v>
      </c>
      <c r="J37">
        <v>0</v>
      </c>
      <c r="K37">
        <v>0</v>
      </c>
      <c r="L37">
        <v>2</v>
      </c>
      <c r="M37">
        <v>1</v>
      </c>
      <c r="N37">
        <v>0</v>
      </c>
      <c r="O37">
        <v>0</v>
      </c>
      <c r="P37">
        <v>2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1</v>
      </c>
      <c r="F38">
        <v>4</v>
      </c>
      <c r="G38">
        <v>1</v>
      </c>
      <c r="H38">
        <v>1</v>
      </c>
      <c r="I38">
        <v>0</v>
      </c>
      <c r="J38">
        <v>1</v>
      </c>
      <c r="K38">
        <v>0</v>
      </c>
      <c r="L38">
        <v>2</v>
      </c>
      <c r="M38">
        <v>0</v>
      </c>
      <c r="N38">
        <v>4</v>
      </c>
      <c r="O38">
        <v>0</v>
      </c>
      <c r="P38">
        <v>2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6</v>
      </c>
      <c r="E40">
        <v>7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EZ41"/>
  <sheetViews>
    <sheetView workbookViewId="0">
      <selection activeCell="F28" sqref="F28"/>
    </sheetView>
  </sheetViews>
  <sheetFormatPr baseColWidth="10" defaultRowHeight="15" x14ac:dyDescent="0.25"/>
  <sheetData>
    <row r="1" spans="1:156" x14ac:dyDescent="0.25">
      <c r="A1" t="s">
        <v>0</v>
      </c>
      <c r="B1" t="s">
        <v>424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9790</v>
      </c>
      <c r="C5">
        <v>45908</v>
      </c>
      <c r="D5">
        <v>452</v>
      </c>
      <c r="E5" t="s">
        <v>344</v>
      </c>
      <c r="F5">
        <v>859</v>
      </c>
      <c r="G5" t="s">
        <v>345</v>
      </c>
      <c r="H5">
        <v>0.97420138888888896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1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3</v>
      </c>
      <c r="M9">
        <v>0</v>
      </c>
      <c r="N9">
        <v>0</v>
      </c>
      <c r="O9">
        <v>0</v>
      </c>
      <c r="P9">
        <v>1</v>
      </c>
      <c r="Q9">
        <v>0</v>
      </c>
      <c r="R9">
        <v>3</v>
      </c>
      <c r="S9">
        <v>0</v>
      </c>
      <c r="T9">
        <v>0</v>
      </c>
      <c r="U9">
        <v>1</v>
      </c>
      <c r="V9">
        <v>0</v>
      </c>
      <c r="W9">
        <v>0</v>
      </c>
      <c r="X9">
        <v>0</v>
      </c>
      <c r="Y9">
        <v>0</v>
      </c>
      <c r="Z9">
        <v>1</v>
      </c>
      <c r="AA9">
        <v>3</v>
      </c>
      <c r="AB9">
        <v>0</v>
      </c>
      <c r="AC9">
        <v>8</v>
      </c>
      <c r="AD9">
        <v>7</v>
      </c>
      <c r="AE9">
        <v>55</v>
      </c>
      <c r="AF9">
        <v>71</v>
      </c>
      <c r="AG9">
        <v>2</v>
      </c>
      <c r="AH9">
        <v>0</v>
      </c>
      <c r="AI9">
        <v>0</v>
      </c>
      <c r="AJ9">
        <v>13</v>
      </c>
      <c r="AK9">
        <v>4</v>
      </c>
      <c r="AL9">
        <v>1</v>
      </c>
      <c r="AM9">
        <v>0</v>
      </c>
      <c r="AN9">
        <v>0</v>
      </c>
      <c r="AO9">
        <v>0</v>
      </c>
      <c r="AP9">
        <v>0</v>
      </c>
      <c r="AQ9">
        <v>0</v>
      </c>
      <c r="AR9">
        <v>6</v>
      </c>
      <c r="AS9">
        <v>50</v>
      </c>
      <c r="AT9">
        <v>0</v>
      </c>
      <c r="AU9">
        <v>0</v>
      </c>
      <c r="AV9">
        <v>0</v>
      </c>
      <c r="AW9">
        <v>0</v>
      </c>
      <c r="AX9">
        <v>0</v>
      </c>
      <c r="AY9">
        <v>27</v>
      </c>
      <c r="AZ9">
        <v>0</v>
      </c>
      <c r="BA9">
        <v>0</v>
      </c>
      <c r="BB9">
        <v>0</v>
      </c>
      <c r="BC9">
        <v>225</v>
      </c>
      <c r="BD9">
        <v>0</v>
      </c>
      <c r="BE9">
        <v>73</v>
      </c>
      <c r="BF9">
        <v>3</v>
      </c>
      <c r="BG9">
        <v>0</v>
      </c>
      <c r="BH9">
        <v>42</v>
      </c>
      <c r="BI9">
        <v>0</v>
      </c>
      <c r="BJ9">
        <v>0</v>
      </c>
      <c r="BK9">
        <v>0</v>
      </c>
      <c r="BL9">
        <v>0</v>
      </c>
      <c r="BM9">
        <v>0</v>
      </c>
      <c r="BN9">
        <v>8</v>
      </c>
      <c r="BO9">
        <v>0</v>
      </c>
      <c r="BP9">
        <v>1198</v>
      </c>
      <c r="BQ9">
        <v>204</v>
      </c>
      <c r="BR9">
        <v>0</v>
      </c>
      <c r="BS9">
        <v>21</v>
      </c>
      <c r="BT9">
        <v>34</v>
      </c>
      <c r="BU9">
        <v>698</v>
      </c>
      <c r="BV9">
        <v>10</v>
      </c>
      <c r="BW9">
        <v>0</v>
      </c>
      <c r="BX9">
        <v>163</v>
      </c>
      <c r="BY9">
        <v>0</v>
      </c>
      <c r="BZ9">
        <v>7</v>
      </c>
      <c r="CA9">
        <v>15</v>
      </c>
      <c r="CB9">
        <v>0</v>
      </c>
      <c r="CC9">
        <v>172</v>
      </c>
      <c r="CD9">
        <v>0</v>
      </c>
      <c r="CE9">
        <v>0</v>
      </c>
      <c r="CF9">
        <v>0</v>
      </c>
      <c r="CG9">
        <v>7</v>
      </c>
      <c r="CH9">
        <v>0</v>
      </c>
      <c r="CI9">
        <v>14</v>
      </c>
      <c r="CJ9">
        <v>0</v>
      </c>
      <c r="CK9">
        <v>35</v>
      </c>
      <c r="CL9">
        <v>3781</v>
      </c>
      <c r="CM9">
        <v>3</v>
      </c>
      <c r="CN9">
        <v>0</v>
      </c>
      <c r="CO9">
        <v>0</v>
      </c>
      <c r="CP9">
        <v>0</v>
      </c>
      <c r="CQ9">
        <v>0</v>
      </c>
      <c r="CR9">
        <v>146</v>
      </c>
      <c r="CS9">
        <v>29</v>
      </c>
      <c r="CT9">
        <v>12</v>
      </c>
      <c r="CU9">
        <v>0</v>
      </c>
      <c r="CV9">
        <v>37</v>
      </c>
      <c r="CW9">
        <v>1</v>
      </c>
      <c r="CX9">
        <v>2</v>
      </c>
      <c r="CY9">
        <v>3</v>
      </c>
      <c r="CZ9">
        <v>149</v>
      </c>
      <c r="DA9">
        <v>1</v>
      </c>
      <c r="DB9">
        <v>2</v>
      </c>
      <c r="DC9">
        <v>73</v>
      </c>
      <c r="DD9">
        <v>393</v>
      </c>
      <c r="DE9">
        <v>2</v>
      </c>
      <c r="DF9">
        <v>2</v>
      </c>
      <c r="DG9">
        <v>0</v>
      </c>
      <c r="DH9">
        <v>4</v>
      </c>
      <c r="DI9">
        <v>3</v>
      </c>
      <c r="DJ9">
        <v>57</v>
      </c>
      <c r="DK9">
        <v>1</v>
      </c>
      <c r="DL9">
        <v>9</v>
      </c>
      <c r="DM9">
        <v>54</v>
      </c>
      <c r="DN9">
        <v>279</v>
      </c>
      <c r="DO9">
        <v>667</v>
      </c>
      <c r="DP9">
        <v>6</v>
      </c>
      <c r="DQ9">
        <v>487</v>
      </c>
      <c r="DR9">
        <v>137</v>
      </c>
      <c r="DS9">
        <v>50</v>
      </c>
      <c r="DT9">
        <v>15</v>
      </c>
      <c r="DU9">
        <v>16</v>
      </c>
      <c r="DV9">
        <v>9</v>
      </c>
      <c r="DW9">
        <v>174</v>
      </c>
      <c r="DX9">
        <v>0</v>
      </c>
      <c r="DY9">
        <v>0</v>
      </c>
      <c r="DZ9">
        <v>0</v>
      </c>
      <c r="EA9">
        <v>16</v>
      </c>
      <c r="EB9">
        <v>1</v>
      </c>
      <c r="EC9">
        <v>13</v>
      </c>
      <c r="ED9">
        <v>12</v>
      </c>
      <c r="EE9">
        <v>5</v>
      </c>
      <c r="EF9">
        <v>6</v>
      </c>
      <c r="EG9">
        <v>1</v>
      </c>
      <c r="EH9">
        <v>1</v>
      </c>
      <c r="EI9">
        <v>4</v>
      </c>
      <c r="EJ9">
        <v>0</v>
      </c>
      <c r="EK9">
        <v>0</v>
      </c>
      <c r="EL9">
        <v>0</v>
      </c>
      <c r="EM9">
        <v>9</v>
      </c>
      <c r="EN9">
        <v>1</v>
      </c>
      <c r="EO9">
        <v>1</v>
      </c>
      <c r="EP9">
        <v>0</v>
      </c>
      <c r="EQ9">
        <v>2</v>
      </c>
      <c r="ER9">
        <v>2</v>
      </c>
      <c r="ES9">
        <v>2</v>
      </c>
      <c r="ET9">
        <v>73</v>
      </c>
      <c r="EU9">
        <v>42</v>
      </c>
      <c r="EV9">
        <v>2</v>
      </c>
      <c r="EW9">
        <v>8</v>
      </c>
      <c r="EX9">
        <v>0</v>
      </c>
      <c r="EY9">
        <v>0</v>
      </c>
      <c r="EZ9">
        <v>0</v>
      </c>
    </row>
    <row r="10" spans="1:156" x14ac:dyDescent="0.25">
      <c r="A10" t="s">
        <v>14</v>
      </c>
      <c r="B10">
        <v>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45</v>
      </c>
      <c r="L10">
        <v>135</v>
      </c>
      <c r="M10">
        <v>0</v>
      </c>
      <c r="N10">
        <v>0</v>
      </c>
      <c r="O10">
        <v>0</v>
      </c>
      <c r="P10">
        <v>24</v>
      </c>
      <c r="Q10">
        <v>0</v>
      </c>
      <c r="R10">
        <v>72</v>
      </c>
      <c r="S10">
        <v>0</v>
      </c>
      <c r="T10">
        <v>0</v>
      </c>
      <c r="U10">
        <v>16</v>
      </c>
      <c r="V10">
        <v>0</v>
      </c>
      <c r="W10">
        <v>0</v>
      </c>
      <c r="X10">
        <v>0</v>
      </c>
      <c r="Y10">
        <v>0</v>
      </c>
      <c r="Z10">
        <v>12</v>
      </c>
      <c r="AA10">
        <v>36</v>
      </c>
      <c r="AB10">
        <v>0</v>
      </c>
      <c r="AC10">
        <v>192</v>
      </c>
      <c r="AD10">
        <v>168</v>
      </c>
      <c r="AE10">
        <v>990</v>
      </c>
      <c r="AF10">
        <v>1121</v>
      </c>
      <c r="AG10">
        <v>79</v>
      </c>
      <c r="AH10">
        <v>0</v>
      </c>
      <c r="AI10">
        <v>0</v>
      </c>
      <c r="AJ10">
        <v>570</v>
      </c>
      <c r="AK10">
        <v>180</v>
      </c>
      <c r="AL10">
        <v>40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6</v>
      </c>
      <c r="AS10">
        <v>163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79</v>
      </c>
      <c r="AZ10">
        <v>0</v>
      </c>
      <c r="BA10">
        <v>0</v>
      </c>
      <c r="BB10">
        <v>0</v>
      </c>
      <c r="BC10">
        <v>225</v>
      </c>
      <c r="BD10">
        <v>0</v>
      </c>
      <c r="BE10">
        <v>4380</v>
      </c>
      <c r="BF10">
        <v>3</v>
      </c>
      <c r="BG10">
        <v>0</v>
      </c>
      <c r="BH10">
        <v>42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8</v>
      </c>
      <c r="BO10">
        <v>0</v>
      </c>
      <c r="BP10">
        <v>1198</v>
      </c>
      <c r="BQ10">
        <v>816</v>
      </c>
      <c r="BR10">
        <v>0</v>
      </c>
      <c r="BS10">
        <v>21</v>
      </c>
      <c r="BT10">
        <v>680</v>
      </c>
      <c r="BU10">
        <v>698</v>
      </c>
      <c r="BV10">
        <v>20</v>
      </c>
      <c r="BW10">
        <v>0</v>
      </c>
      <c r="BX10">
        <v>163</v>
      </c>
      <c r="BY10">
        <v>0</v>
      </c>
      <c r="BZ10">
        <v>42</v>
      </c>
      <c r="CA10">
        <v>90</v>
      </c>
      <c r="CB10">
        <v>0</v>
      </c>
      <c r="CC10">
        <v>172</v>
      </c>
      <c r="CD10">
        <v>0</v>
      </c>
      <c r="CE10">
        <v>0</v>
      </c>
      <c r="CF10">
        <v>0</v>
      </c>
      <c r="CG10">
        <v>70</v>
      </c>
      <c r="CH10">
        <v>0</v>
      </c>
      <c r="CI10">
        <v>140</v>
      </c>
      <c r="CJ10">
        <v>0</v>
      </c>
      <c r="CK10">
        <v>700</v>
      </c>
      <c r="CL10">
        <v>3780</v>
      </c>
      <c r="CM10">
        <v>24</v>
      </c>
      <c r="CN10">
        <v>0</v>
      </c>
      <c r="CO10">
        <v>0</v>
      </c>
      <c r="CP10">
        <v>0</v>
      </c>
      <c r="CQ10">
        <v>0</v>
      </c>
      <c r="CR10">
        <v>146</v>
      </c>
      <c r="CS10">
        <v>58</v>
      </c>
      <c r="CT10">
        <v>180</v>
      </c>
      <c r="CU10">
        <v>0</v>
      </c>
      <c r="CV10">
        <v>592</v>
      </c>
      <c r="CW10">
        <v>24</v>
      </c>
      <c r="CX10">
        <v>48</v>
      </c>
      <c r="CY10">
        <v>3</v>
      </c>
      <c r="CZ10">
        <v>2355</v>
      </c>
      <c r="DA10">
        <v>1</v>
      </c>
      <c r="DB10">
        <v>12</v>
      </c>
      <c r="DC10">
        <v>1460</v>
      </c>
      <c r="DD10">
        <v>1001</v>
      </c>
      <c r="DE10">
        <v>40</v>
      </c>
      <c r="DF10">
        <v>2</v>
      </c>
      <c r="DG10">
        <v>0</v>
      </c>
      <c r="DH10">
        <v>180</v>
      </c>
      <c r="DI10">
        <v>21</v>
      </c>
      <c r="DJ10">
        <v>552</v>
      </c>
      <c r="DK10">
        <v>30</v>
      </c>
      <c r="DL10">
        <v>389</v>
      </c>
      <c r="DM10">
        <v>670</v>
      </c>
      <c r="DN10">
        <v>18414</v>
      </c>
      <c r="DO10">
        <v>1112</v>
      </c>
      <c r="DP10">
        <v>144</v>
      </c>
      <c r="DQ10">
        <v>638</v>
      </c>
      <c r="DR10">
        <v>144</v>
      </c>
      <c r="DS10">
        <v>50</v>
      </c>
      <c r="DT10">
        <v>15</v>
      </c>
      <c r="DU10">
        <v>16</v>
      </c>
      <c r="DV10">
        <v>9</v>
      </c>
      <c r="DW10">
        <v>505</v>
      </c>
      <c r="DX10">
        <v>0</v>
      </c>
      <c r="DY10">
        <v>0</v>
      </c>
      <c r="DZ10">
        <v>0</v>
      </c>
      <c r="EA10">
        <v>16</v>
      </c>
      <c r="EB10">
        <v>1</v>
      </c>
      <c r="EC10">
        <v>13</v>
      </c>
      <c r="ED10">
        <v>12</v>
      </c>
      <c r="EE10">
        <v>5</v>
      </c>
      <c r="EF10">
        <v>6</v>
      </c>
      <c r="EG10">
        <v>1</v>
      </c>
      <c r="EH10">
        <v>28</v>
      </c>
      <c r="EI10">
        <v>4</v>
      </c>
      <c r="EJ10">
        <v>0</v>
      </c>
      <c r="EK10">
        <v>0</v>
      </c>
      <c r="EL10">
        <v>0</v>
      </c>
      <c r="EM10">
        <v>9</v>
      </c>
      <c r="EN10">
        <v>1</v>
      </c>
      <c r="EO10">
        <v>26</v>
      </c>
      <c r="EP10">
        <v>0</v>
      </c>
      <c r="EQ10">
        <v>2</v>
      </c>
      <c r="ER10">
        <v>2</v>
      </c>
      <c r="ES10">
        <v>2</v>
      </c>
      <c r="ET10">
        <v>1068</v>
      </c>
      <c r="EU10">
        <v>42</v>
      </c>
      <c r="EV10">
        <v>2</v>
      </c>
      <c r="EW10">
        <v>16</v>
      </c>
      <c r="EX10">
        <v>0</v>
      </c>
      <c r="EY10">
        <v>0</v>
      </c>
      <c r="EZ10">
        <v>0</v>
      </c>
    </row>
    <row r="11" spans="1:156" x14ac:dyDescent="0.25">
      <c r="A11" t="s">
        <v>15</v>
      </c>
      <c r="B11">
        <v>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34</v>
      </c>
      <c r="L11">
        <v>95</v>
      </c>
      <c r="M11">
        <v>0</v>
      </c>
      <c r="N11">
        <v>0</v>
      </c>
      <c r="O11">
        <v>0</v>
      </c>
      <c r="P11">
        <v>32</v>
      </c>
      <c r="Q11">
        <v>0</v>
      </c>
      <c r="R11">
        <v>125</v>
      </c>
      <c r="S11">
        <v>0</v>
      </c>
      <c r="T11">
        <v>0</v>
      </c>
      <c r="U11">
        <v>30</v>
      </c>
      <c r="V11">
        <v>0</v>
      </c>
      <c r="W11">
        <v>0</v>
      </c>
      <c r="X11">
        <v>0</v>
      </c>
      <c r="Y11">
        <v>0</v>
      </c>
      <c r="Z11">
        <v>10</v>
      </c>
      <c r="AA11">
        <v>39</v>
      </c>
      <c r="AB11">
        <v>0</v>
      </c>
      <c r="AC11">
        <v>436</v>
      </c>
      <c r="AD11">
        <v>297</v>
      </c>
      <c r="AE11">
        <v>700</v>
      </c>
      <c r="AF11">
        <v>803</v>
      </c>
      <c r="AG11">
        <v>25</v>
      </c>
      <c r="AH11">
        <v>0</v>
      </c>
      <c r="AI11">
        <v>0</v>
      </c>
      <c r="AJ11">
        <v>235</v>
      </c>
      <c r="AK11">
        <v>56</v>
      </c>
      <c r="AL11">
        <v>25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125</v>
      </c>
      <c r="AS11">
        <v>638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196</v>
      </c>
      <c r="AZ11">
        <v>0</v>
      </c>
      <c r="BA11">
        <v>0</v>
      </c>
      <c r="BB11">
        <v>0</v>
      </c>
      <c r="BC11">
        <v>5091</v>
      </c>
      <c r="BD11">
        <v>0</v>
      </c>
      <c r="BE11">
        <v>2712</v>
      </c>
      <c r="BF11">
        <v>105</v>
      </c>
      <c r="BG11">
        <v>0</v>
      </c>
      <c r="BH11">
        <v>19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26</v>
      </c>
      <c r="BO11">
        <v>0</v>
      </c>
      <c r="BP11">
        <v>6192</v>
      </c>
      <c r="BQ11">
        <v>9386</v>
      </c>
      <c r="BR11">
        <v>0</v>
      </c>
      <c r="BS11">
        <v>8</v>
      </c>
      <c r="BT11">
        <v>553</v>
      </c>
      <c r="BU11">
        <v>2192</v>
      </c>
      <c r="BV11">
        <v>175</v>
      </c>
      <c r="BW11">
        <v>0</v>
      </c>
      <c r="BX11">
        <v>1148</v>
      </c>
      <c r="BY11">
        <v>0</v>
      </c>
      <c r="BZ11">
        <v>320</v>
      </c>
      <c r="CA11">
        <v>516</v>
      </c>
      <c r="CB11">
        <v>0</v>
      </c>
      <c r="CC11">
        <v>1100</v>
      </c>
      <c r="CD11">
        <v>0</v>
      </c>
      <c r="CE11">
        <v>0</v>
      </c>
      <c r="CF11">
        <v>0</v>
      </c>
      <c r="CG11">
        <v>52</v>
      </c>
      <c r="CH11">
        <v>0</v>
      </c>
      <c r="CI11">
        <v>230</v>
      </c>
      <c r="CJ11">
        <v>0</v>
      </c>
      <c r="CK11">
        <v>754</v>
      </c>
      <c r="CL11">
        <v>2900</v>
      </c>
      <c r="CM11">
        <v>29</v>
      </c>
      <c r="CN11">
        <v>0</v>
      </c>
      <c r="CO11">
        <v>0</v>
      </c>
      <c r="CP11">
        <v>0</v>
      </c>
      <c r="CQ11">
        <v>0</v>
      </c>
      <c r="CR11">
        <v>885</v>
      </c>
      <c r="CS11">
        <v>1728</v>
      </c>
      <c r="CT11">
        <v>141</v>
      </c>
      <c r="CU11">
        <v>0</v>
      </c>
      <c r="CV11">
        <v>979</v>
      </c>
      <c r="CW11">
        <v>53</v>
      </c>
      <c r="CX11">
        <v>58</v>
      </c>
      <c r="CY11">
        <v>8</v>
      </c>
      <c r="CZ11">
        <v>1352</v>
      </c>
      <c r="DA11">
        <v>3</v>
      </c>
      <c r="DB11">
        <v>142</v>
      </c>
      <c r="DC11">
        <v>845</v>
      </c>
      <c r="DD11">
        <v>619</v>
      </c>
      <c r="DE11">
        <v>44</v>
      </c>
      <c r="DF11">
        <v>2</v>
      </c>
      <c r="DG11">
        <v>0</v>
      </c>
      <c r="DH11">
        <v>52</v>
      </c>
      <c r="DI11">
        <v>36</v>
      </c>
      <c r="DJ11">
        <v>688</v>
      </c>
      <c r="DK11">
        <v>43</v>
      </c>
      <c r="DL11">
        <v>182</v>
      </c>
      <c r="DM11">
        <v>1157</v>
      </c>
      <c r="DN11">
        <v>9780</v>
      </c>
      <c r="DO11">
        <v>6372</v>
      </c>
      <c r="DP11">
        <v>163</v>
      </c>
      <c r="DQ11">
        <v>2083</v>
      </c>
      <c r="DR11">
        <v>350</v>
      </c>
      <c r="DS11">
        <v>356</v>
      </c>
      <c r="DT11">
        <v>0</v>
      </c>
      <c r="DU11">
        <v>51</v>
      </c>
      <c r="DV11">
        <v>1</v>
      </c>
      <c r="DW11">
        <v>1144</v>
      </c>
      <c r="DX11">
        <v>0</v>
      </c>
      <c r="DY11">
        <v>0</v>
      </c>
      <c r="DZ11">
        <v>0</v>
      </c>
      <c r="EA11">
        <v>68</v>
      </c>
      <c r="EB11">
        <v>0</v>
      </c>
      <c r="EC11">
        <v>199</v>
      </c>
      <c r="ED11">
        <v>106</v>
      </c>
      <c r="EE11">
        <v>57</v>
      </c>
      <c r="EF11">
        <v>244</v>
      </c>
      <c r="EG11">
        <v>9</v>
      </c>
      <c r="EH11">
        <v>27</v>
      </c>
      <c r="EI11">
        <v>22</v>
      </c>
      <c r="EJ11">
        <v>0</v>
      </c>
      <c r="EK11">
        <v>0</v>
      </c>
      <c r="EL11">
        <v>0</v>
      </c>
      <c r="EM11">
        <v>6</v>
      </c>
      <c r="EN11">
        <v>0</v>
      </c>
      <c r="EO11">
        <v>0</v>
      </c>
      <c r="EP11">
        <v>0</v>
      </c>
      <c r="EQ11">
        <v>6</v>
      </c>
      <c r="ER11">
        <v>5</v>
      </c>
      <c r="ES11">
        <v>5</v>
      </c>
      <c r="ET11">
        <v>494</v>
      </c>
      <c r="EU11">
        <v>7</v>
      </c>
      <c r="EV11">
        <v>3</v>
      </c>
      <c r="EW11">
        <v>139</v>
      </c>
      <c r="EX11">
        <v>0</v>
      </c>
      <c r="EY11">
        <v>0</v>
      </c>
      <c r="EZ11">
        <v>0</v>
      </c>
    </row>
    <row r="12" spans="1:156" x14ac:dyDescent="0.25">
      <c r="A12" t="s">
        <v>16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0.11265046296296295</v>
      </c>
      <c r="AF12">
        <v>2.0162037037037037E-2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1.1574074074074073E-5</v>
      </c>
      <c r="AZ12">
        <v>0</v>
      </c>
      <c r="BA12">
        <v>0</v>
      </c>
      <c r="BB12">
        <v>0</v>
      </c>
      <c r="BC12">
        <v>7.0277777777777786E-2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0.27376157407407409</v>
      </c>
      <c r="BQ12">
        <v>1.0335648148148148E-2</v>
      </c>
      <c r="BR12">
        <v>0</v>
      </c>
      <c r="BS12">
        <v>0</v>
      </c>
      <c r="BT12">
        <v>1.2384259259259258E-3</v>
      </c>
      <c r="BU12">
        <v>0.13850694444444445</v>
      </c>
      <c r="BV12">
        <v>0</v>
      </c>
      <c r="BW12">
        <v>0</v>
      </c>
      <c r="BX12">
        <v>8.1018518518518516E-5</v>
      </c>
      <c r="BY12">
        <v>0</v>
      </c>
      <c r="BZ12">
        <v>5.2546296296296299E-3</v>
      </c>
      <c r="CA12">
        <v>1.1574074074074073E-5</v>
      </c>
      <c r="CB12">
        <v>0</v>
      </c>
      <c r="CC12">
        <v>1.0659722222222221E-2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0.14712962962962964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6.2743055555555552E-2</v>
      </c>
      <c r="CS12">
        <v>3.0787037037037037E-3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6.018518518518519E-4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7.0324074074074081E-2</v>
      </c>
      <c r="DO12">
        <v>7.2604166666666664E-2</v>
      </c>
      <c r="DP12">
        <v>0</v>
      </c>
      <c r="DQ12">
        <v>1.6759259259259258E-2</v>
      </c>
      <c r="DR12">
        <v>5.7870370370370366E-5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5.7870370370370366E-5</v>
      </c>
      <c r="EU12">
        <v>3.4953703703703705E-3</v>
      </c>
      <c r="EV12">
        <v>0</v>
      </c>
      <c r="EW12">
        <v>0</v>
      </c>
      <c r="EX12">
        <v>0</v>
      </c>
      <c r="EY12">
        <v>0</v>
      </c>
      <c r="EZ12">
        <v>0</v>
      </c>
    </row>
    <row r="13" spans="1:156" x14ac:dyDescent="0.25">
      <c r="A13" t="s">
        <v>17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2.0752314814814814E-2</v>
      </c>
      <c r="AD13">
        <v>0</v>
      </c>
      <c r="AE13">
        <v>9.7025462962962952E-2</v>
      </c>
      <c r="AF13">
        <v>6.6504629629629622E-2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1.8483796296296297E-2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1.1574074074074073E-5</v>
      </c>
      <c r="AZ13">
        <v>0</v>
      </c>
      <c r="BA13">
        <v>0</v>
      </c>
      <c r="BB13">
        <v>0</v>
      </c>
      <c r="BC13">
        <v>0.11119212962962964</v>
      </c>
      <c r="BD13">
        <v>0</v>
      </c>
      <c r="BE13">
        <v>0</v>
      </c>
      <c r="BF13">
        <v>0</v>
      </c>
      <c r="BG13">
        <v>0</v>
      </c>
      <c r="BH13">
        <v>5.7870370370370366E-5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6.7094907407407409E-2</v>
      </c>
      <c r="BQ13">
        <v>7.0914351851851853E-2</v>
      </c>
      <c r="BR13">
        <v>1.5393518518518519E-3</v>
      </c>
      <c r="BS13">
        <v>0</v>
      </c>
      <c r="BT13">
        <v>1.6319444444444445E-3</v>
      </c>
      <c r="BU13">
        <v>1.7361111111111112E-4</v>
      </c>
      <c r="BV13">
        <v>4.5138888888888892E-4</v>
      </c>
      <c r="BW13">
        <v>0</v>
      </c>
      <c r="BX13">
        <v>0</v>
      </c>
      <c r="BY13">
        <v>0</v>
      </c>
      <c r="BZ13">
        <v>5.7523148148148143E-3</v>
      </c>
      <c r="CA13">
        <v>8.1944444444444452E-3</v>
      </c>
      <c r="CB13">
        <v>0</v>
      </c>
      <c r="CC13">
        <v>5.6712962962962956E-4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1.1574074074074073E-5</v>
      </c>
      <c r="CL13">
        <v>1.7013888888888892E-3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7.6481481481481484E-2</v>
      </c>
      <c r="CS13">
        <v>4.1666666666666666E-3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3.4722222222222222E-5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8.1018518518518516E-5</v>
      </c>
      <c r="DK13">
        <v>0</v>
      </c>
      <c r="DL13">
        <v>1.2384259259259258E-3</v>
      </c>
      <c r="DM13">
        <v>0</v>
      </c>
      <c r="DN13">
        <v>7.0810185185185184E-2</v>
      </c>
      <c r="DO13">
        <v>7.2164351851851841E-2</v>
      </c>
      <c r="DP13">
        <v>0</v>
      </c>
      <c r="DQ13">
        <v>0.11262731481481481</v>
      </c>
      <c r="DR13">
        <v>7.9861111111111105E-4</v>
      </c>
      <c r="DS13">
        <v>7.8819444444444442E-2</v>
      </c>
      <c r="DT13">
        <v>0</v>
      </c>
      <c r="DU13">
        <v>0</v>
      </c>
      <c r="DV13">
        <v>0</v>
      </c>
      <c r="DW13">
        <v>1.1574074074074073E-5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5.7870370370370378E-4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</row>
    <row r="14" spans="1:156" x14ac:dyDescent="0.25">
      <c r="A14" t="s">
        <v>18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1</v>
      </c>
      <c r="AB14">
        <v>0</v>
      </c>
      <c r="AC14">
        <v>0</v>
      </c>
      <c r="AD14">
        <v>0</v>
      </c>
      <c r="AE14">
        <v>5.9814814814814814E-2</v>
      </c>
      <c r="AF14">
        <v>2.0173611111111111E-2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3.4722222222222222E-5</v>
      </c>
      <c r="AZ14">
        <v>0</v>
      </c>
      <c r="BA14">
        <v>0</v>
      </c>
      <c r="BB14">
        <v>0</v>
      </c>
      <c r="BC14">
        <v>7.0277777777777786E-2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</v>
      </c>
      <c r="BP14">
        <v>0.27373842592592595</v>
      </c>
      <c r="BQ14">
        <v>1.0266203703703703E-2</v>
      </c>
      <c r="BR14">
        <v>0</v>
      </c>
      <c r="BS14">
        <v>0</v>
      </c>
      <c r="BT14">
        <v>1.2384259259259258E-3</v>
      </c>
      <c r="BU14">
        <v>0.13869212962962962</v>
      </c>
      <c r="BV14">
        <v>0</v>
      </c>
      <c r="BW14">
        <v>0</v>
      </c>
      <c r="BX14">
        <v>6.9444444444444444E-5</v>
      </c>
      <c r="BY14">
        <v>0</v>
      </c>
      <c r="BZ14">
        <v>5.2662037037037035E-3</v>
      </c>
      <c r="CA14">
        <v>0</v>
      </c>
      <c r="CB14">
        <v>0</v>
      </c>
      <c r="CC14">
        <v>1.0694444444444444E-2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0.14709490740740741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6.2789351851851846E-2</v>
      </c>
      <c r="CS14">
        <v>3.0787037037037037E-3</v>
      </c>
      <c r="CT14">
        <v>0</v>
      </c>
      <c r="CU14">
        <v>2.3148148148148147E-5</v>
      </c>
      <c r="CV14">
        <v>0</v>
      </c>
      <c r="CW14">
        <v>0</v>
      </c>
      <c r="CX14">
        <v>1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5.7870370370370378E-4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7.03125E-2</v>
      </c>
      <c r="DO14">
        <v>7.2581018518518517E-2</v>
      </c>
      <c r="DP14">
        <v>0</v>
      </c>
      <c r="DQ14">
        <v>1.6712962962962961E-2</v>
      </c>
      <c r="DR14">
        <v>6.9444444444444444E-5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5.7870370370370366E-5</v>
      </c>
      <c r="EU14">
        <v>3.4953703703703705E-3</v>
      </c>
      <c r="EV14">
        <v>0</v>
      </c>
      <c r="EW14">
        <v>0</v>
      </c>
      <c r="EX14">
        <v>0</v>
      </c>
      <c r="EY14">
        <v>0</v>
      </c>
      <c r="EZ14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389</v>
      </c>
      <c r="C18">
        <v>607</v>
      </c>
      <c r="D18">
        <v>1005</v>
      </c>
      <c r="E18">
        <v>803</v>
      </c>
      <c r="F18">
        <v>189</v>
      </c>
      <c r="G18">
        <v>635</v>
      </c>
      <c r="H18">
        <v>672</v>
      </c>
      <c r="I18">
        <v>190</v>
      </c>
      <c r="J18">
        <v>524</v>
      </c>
      <c r="K18">
        <v>548</v>
      </c>
      <c r="L18">
        <v>514</v>
      </c>
      <c r="M18">
        <v>392</v>
      </c>
      <c r="N18">
        <v>202</v>
      </c>
      <c r="O18">
        <v>604</v>
      </c>
      <c r="P18">
        <v>556</v>
      </c>
      <c r="Q18">
        <v>84</v>
      </c>
      <c r="R18">
        <v>333</v>
      </c>
      <c r="S18">
        <v>337</v>
      </c>
      <c r="T18">
        <v>228</v>
      </c>
      <c r="U18">
        <v>419</v>
      </c>
      <c r="V18">
        <v>42</v>
      </c>
      <c r="W18">
        <v>260</v>
      </c>
      <c r="X18">
        <v>233</v>
      </c>
      <c r="Y18">
        <v>24</v>
      </c>
    </row>
    <row r="19" spans="1:25" x14ac:dyDescent="0.25">
      <c r="A19" t="s">
        <v>3</v>
      </c>
      <c r="B19">
        <v>1408</v>
      </c>
      <c r="C19">
        <v>3563</v>
      </c>
      <c r="D19">
        <v>4573</v>
      </c>
      <c r="E19">
        <v>3010</v>
      </c>
      <c r="F19">
        <v>628</v>
      </c>
      <c r="G19">
        <v>3311</v>
      </c>
      <c r="H19">
        <v>2425</v>
      </c>
      <c r="I19">
        <v>535</v>
      </c>
      <c r="J19">
        <v>3212</v>
      </c>
      <c r="K19">
        <v>2841</v>
      </c>
      <c r="L19">
        <v>2490</v>
      </c>
      <c r="M19">
        <v>1233</v>
      </c>
      <c r="N19">
        <v>2395</v>
      </c>
      <c r="O19">
        <v>2845</v>
      </c>
      <c r="P19">
        <v>3021</v>
      </c>
      <c r="Q19">
        <v>482</v>
      </c>
      <c r="R19">
        <v>471</v>
      </c>
      <c r="S19">
        <v>540</v>
      </c>
      <c r="T19">
        <v>3110</v>
      </c>
      <c r="U19">
        <v>1290</v>
      </c>
      <c r="V19">
        <v>239</v>
      </c>
      <c r="W19">
        <v>1219</v>
      </c>
      <c r="X19">
        <v>538</v>
      </c>
      <c r="Y19">
        <v>529</v>
      </c>
    </row>
    <row r="20" spans="1:25" x14ac:dyDescent="0.25">
      <c r="A20" t="s">
        <v>44</v>
      </c>
      <c r="B20">
        <v>15</v>
      </c>
      <c r="C20">
        <v>28</v>
      </c>
      <c r="D20">
        <v>40</v>
      </c>
      <c r="E20">
        <v>35</v>
      </c>
      <c r="F20">
        <v>12</v>
      </c>
      <c r="G20">
        <v>27</v>
      </c>
      <c r="H20">
        <v>54</v>
      </c>
      <c r="I20">
        <v>26</v>
      </c>
      <c r="J20">
        <v>29</v>
      </c>
      <c r="K20">
        <v>22</v>
      </c>
      <c r="L20">
        <v>23</v>
      </c>
      <c r="M20">
        <v>13</v>
      </c>
      <c r="N20">
        <v>4</v>
      </c>
      <c r="O20">
        <v>7</v>
      </c>
      <c r="P20">
        <v>19</v>
      </c>
      <c r="Q20">
        <v>1</v>
      </c>
      <c r="R20">
        <v>13</v>
      </c>
      <c r="S20">
        <v>20</v>
      </c>
      <c r="T20">
        <v>30</v>
      </c>
      <c r="U20">
        <v>6</v>
      </c>
      <c r="V20">
        <v>0</v>
      </c>
      <c r="W20">
        <v>12</v>
      </c>
      <c r="X20">
        <v>14</v>
      </c>
      <c r="Y20">
        <v>2</v>
      </c>
    </row>
    <row r="21" spans="1:25" x14ac:dyDescent="0.25">
      <c r="A21" t="s">
        <v>5</v>
      </c>
      <c r="B21" t="s">
        <v>346</v>
      </c>
      <c r="C21" t="s">
        <v>309</v>
      </c>
      <c r="D21" t="s">
        <v>298</v>
      </c>
      <c r="E21" t="s">
        <v>347</v>
      </c>
      <c r="F21" t="s">
        <v>348</v>
      </c>
      <c r="G21" t="s">
        <v>349</v>
      </c>
      <c r="H21" t="s">
        <v>230</v>
      </c>
      <c r="I21" t="s">
        <v>350</v>
      </c>
      <c r="J21" t="s">
        <v>351</v>
      </c>
      <c r="K21" t="s">
        <v>59</v>
      </c>
      <c r="L21" t="s">
        <v>352</v>
      </c>
      <c r="M21" t="s">
        <v>353</v>
      </c>
      <c r="N21" t="s">
        <v>354</v>
      </c>
      <c r="O21" t="s">
        <v>205</v>
      </c>
      <c r="P21" t="s">
        <v>68</v>
      </c>
      <c r="Q21" t="s">
        <v>199</v>
      </c>
      <c r="R21" t="s">
        <v>169</v>
      </c>
      <c r="S21" t="s">
        <v>355</v>
      </c>
      <c r="T21" t="s">
        <v>356</v>
      </c>
      <c r="U21" t="s">
        <v>357</v>
      </c>
      <c r="V21" t="s">
        <v>198</v>
      </c>
      <c r="W21" t="s">
        <v>344</v>
      </c>
      <c r="X21" t="s">
        <v>358</v>
      </c>
      <c r="Y21" t="s">
        <v>359</v>
      </c>
    </row>
    <row r="22" spans="1:25" x14ac:dyDescent="0.25">
      <c r="A22" t="s">
        <v>61</v>
      </c>
      <c r="B22">
        <v>9</v>
      </c>
      <c r="C22">
        <v>21</v>
      </c>
      <c r="D22">
        <v>45</v>
      </c>
      <c r="E22">
        <v>464</v>
      </c>
      <c r="F22">
        <v>147</v>
      </c>
      <c r="G22">
        <v>52</v>
      </c>
      <c r="H22">
        <v>27</v>
      </c>
      <c r="I22">
        <v>9</v>
      </c>
      <c r="J22">
        <v>5</v>
      </c>
      <c r="K22">
        <v>3</v>
      </c>
      <c r="L22">
        <v>5</v>
      </c>
      <c r="M22">
        <v>6</v>
      </c>
      <c r="N22">
        <v>5</v>
      </c>
      <c r="O22">
        <v>2</v>
      </c>
      <c r="P22">
        <v>2</v>
      </c>
      <c r="Q22">
        <v>3</v>
      </c>
      <c r="R22">
        <v>7</v>
      </c>
      <c r="S22">
        <v>13</v>
      </c>
      <c r="T22">
        <v>9</v>
      </c>
      <c r="U22">
        <v>4</v>
      </c>
      <c r="V22">
        <v>11</v>
      </c>
      <c r="W22">
        <v>6</v>
      </c>
      <c r="X22">
        <v>4</v>
      </c>
      <c r="Y22">
        <v>0</v>
      </c>
    </row>
    <row r="23" spans="1:25" x14ac:dyDescent="0.25">
      <c r="A23" t="s">
        <v>7</v>
      </c>
      <c r="B23" t="s">
        <v>360</v>
      </c>
      <c r="C23" t="s">
        <v>361</v>
      </c>
      <c r="D23" t="s">
        <v>362</v>
      </c>
      <c r="E23" t="s">
        <v>363</v>
      </c>
      <c r="F23" t="s">
        <v>364</v>
      </c>
      <c r="G23" t="s">
        <v>365</v>
      </c>
      <c r="H23" t="s">
        <v>175</v>
      </c>
      <c r="I23" t="s">
        <v>261</v>
      </c>
      <c r="J23" t="s">
        <v>366</v>
      </c>
      <c r="K23" t="s">
        <v>367</v>
      </c>
      <c r="L23" t="s">
        <v>368</v>
      </c>
      <c r="M23" t="s">
        <v>369</v>
      </c>
      <c r="N23" t="s">
        <v>370</v>
      </c>
      <c r="O23" t="s">
        <v>371</v>
      </c>
      <c r="P23" t="s">
        <v>372</v>
      </c>
      <c r="Q23" t="s">
        <v>373</v>
      </c>
      <c r="R23" t="s">
        <v>374</v>
      </c>
      <c r="S23" t="s">
        <v>346</v>
      </c>
      <c r="T23" t="s">
        <v>375</v>
      </c>
      <c r="U23" t="s">
        <v>366</v>
      </c>
      <c r="V23" t="s">
        <v>376</v>
      </c>
      <c r="W23" t="s">
        <v>360</v>
      </c>
      <c r="X23" t="s">
        <v>377</v>
      </c>
      <c r="Y23" t="s">
        <v>198</v>
      </c>
    </row>
    <row r="24" spans="1:25" x14ac:dyDescent="0.25">
      <c r="A24" t="s">
        <v>78</v>
      </c>
      <c r="B24">
        <v>1</v>
      </c>
      <c r="C24">
        <v>1</v>
      </c>
      <c r="D24">
        <v>1</v>
      </c>
      <c r="E24">
        <v>0</v>
      </c>
      <c r="F24">
        <v>0</v>
      </c>
      <c r="G24">
        <v>1</v>
      </c>
      <c r="H24">
        <v>0</v>
      </c>
      <c r="I24">
        <v>0</v>
      </c>
      <c r="J24">
        <v>0</v>
      </c>
      <c r="K24">
        <v>0</v>
      </c>
      <c r="L24">
        <v>0</v>
      </c>
      <c r="M24">
        <v>1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1</v>
      </c>
      <c r="N25">
        <v>0</v>
      </c>
      <c r="O25">
        <v>4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1</v>
      </c>
      <c r="C26">
        <v>1</v>
      </c>
      <c r="D26">
        <v>0</v>
      </c>
      <c r="E26">
        <v>10</v>
      </c>
      <c r="F26">
        <v>3</v>
      </c>
      <c r="G26">
        <v>12</v>
      </c>
      <c r="H26">
        <v>2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1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4</v>
      </c>
      <c r="C27">
        <v>4</v>
      </c>
      <c r="D27">
        <v>9</v>
      </c>
      <c r="E27">
        <v>17</v>
      </c>
      <c r="F27">
        <v>1</v>
      </c>
      <c r="G27">
        <v>5</v>
      </c>
      <c r="H27">
        <v>5</v>
      </c>
      <c r="I27">
        <v>1</v>
      </c>
      <c r="J27">
        <v>6</v>
      </c>
      <c r="K27">
        <v>5</v>
      </c>
      <c r="L27">
        <v>11</v>
      </c>
      <c r="M27">
        <v>7</v>
      </c>
      <c r="N27">
        <v>0</v>
      </c>
      <c r="O27">
        <v>1</v>
      </c>
      <c r="P27">
        <v>0</v>
      </c>
      <c r="Q27">
        <v>1</v>
      </c>
      <c r="R27">
        <v>3</v>
      </c>
      <c r="S27">
        <v>3</v>
      </c>
      <c r="T27">
        <v>2</v>
      </c>
      <c r="U27">
        <v>0</v>
      </c>
      <c r="V27">
        <v>0</v>
      </c>
      <c r="W27">
        <v>1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5</v>
      </c>
      <c r="C29">
        <v>13</v>
      </c>
      <c r="D29">
        <v>19</v>
      </c>
      <c r="E29">
        <v>5</v>
      </c>
      <c r="F29">
        <v>3</v>
      </c>
      <c r="G29">
        <v>6</v>
      </c>
      <c r="H29">
        <v>36</v>
      </c>
      <c r="I29">
        <v>5</v>
      </c>
      <c r="J29">
        <v>5</v>
      </c>
      <c r="K29">
        <v>12</v>
      </c>
      <c r="L29">
        <v>9</v>
      </c>
      <c r="M29">
        <v>5</v>
      </c>
      <c r="N29">
        <v>2</v>
      </c>
      <c r="O29">
        <v>3</v>
      </c>
      <c r="P29">
        <v>12</v>
      </c>
      <c r="Q29">
        <v>0</v>
      </c>
      <c r="R29">
        <v>10</v>
      </c>
      <c r="S29">
        <v>16</v>
      </c>
      <c r="T29">
        <v>10</v>
      </c>
      <c r="U29">
        <v>5</v>
      </c>
      <c r="V29">
        <v>0</v>
      </c>
      <c r="W29">
        <v>7</v>
      </c>
      <c r="X29">
        <v>13</v>
      </c>
      <c r="Y29">
        <v>2</v>
      </c>
    </row>
    <row r="30" spans="1:25" x14ac:dyDescent="0.25">
      <c r="A30" t="s">
        <v>84</v>
      </c>
      <c r="B30">
        <v>0</v>
      </c>
      <c r="C30">
        <v>3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12</v>
      </c>
      <c r="U30">
        <v>0</v>
      </c>
      <c r="V30">
        <v>0</v>
      </c>
      <c r="W30">
        <v>2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5</v>
      </c>
      <c r="D32">
        <v>0</v>
      </c>
      <c r="E32">
        <v>2</v>
      </c>
      <c r="F32">
        <v>2</v>
      </c>
      <c r="G32">
        <v>2</v>
      </c>
      <c r="H32">
        <v>3</v>
      </c>
      <c r="I32">
        <v>0</v>
      </c>
      <c r="J32">
        <v>3</v>
      </c>
      <c r="K32">
        <v>2</v>
      </c>
      <c r="L32">
        <v>2</v>
      </c>
      <c r="M32">
        <v>0</v>
      </c>
      <c r="N32">
        <v>1</v>
      </c>
      <c r="O32">
        <v>0</v>
      </c>
      <c r="P32">
        <v>2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2</v>
      </c>
      <c r="D34">
        <v>4</v>
      </c>
      <c r="E34">
        <v>2</v>
      </c>
      <c r="F34">
        <v>3</v>
      </c>
      <c r="G34">
        <v>0</v>
      </c>
      <c r="H34">
        <v>3</v>
      </c>
      <c r="I34">
        <v>5</v>
      </c>
      <c r="J34">
        <v>4</v>
      </c>
      <c r="K34">
        <v>1</v>
      </c>
      <c r="L34">
        <v>1</v>
      </c>
      <c r="M34">
        <v>0</v>
      </c>
      <c r="N34">
        <v>0</v>
      </c>
      <c r="O34">
        <v>0</v>
      </c>
      <c r="P34">
        <v>2</v>
      </c>
      <c r="Q34">
        <v>0</v>
      </c>
      <c r="R34">
        <v>0</v>
      </c>
      <c r="S34">
        <v>2</v>
      </c>
      <c r="T34">
        <v>0</v>
      </c>
      <c r="U34">
        <v>0</v>
      </c>
      <c r="V34">
        <v>0</v>
      </c>
      <c r="W34">
        <v>2</v>
      </c>
      <c r="X34">
        <v>1</v>
      </c>
      <c r="Y34">
        <v>0</v>
      </c>
    </row>
    <row r="35" spans="1:25" x14ac:dyDescent="0.25">
      <c r="A35" t="s">
        <v>89</v>
      </c>
      <c r="B35">
        <v>2</v>
      </c>
      <c r="C35">
        <v>3</v>
      </c>
      <c r="D35">
        <v>9</v>
      </c>
      <c r="E35">
        <v>11</v>
      </c>
      <c r="F35">
        <v>1</v>
      </c>
      <c r="G35">
        <v>3</v>
      </c>
      <c r="H35">
        <v>2</v>
      </c>
      <c r="I35">
        <v>0</v>
      </c>
      <c r="J35">
        <v>1</v>
      </c>
      <c r="K35">
        <v>0</v>
      </c>
      <c r="L35">
        <v>1</v>
      </c>
      <c r="M35">
        <v>0</v>
      </c>
      <c r="N35">
        <v>0</v>
      </c>
      <c r="O35">
        <v>1</v>
      </c>
      <c r="P35">
        <v>0</v>
      </c>
      <c r="Q35">
        <v>0</v>
      </c>
      <c r="R35">
        <v>1</v>
      </c>
      <c r="S35">
        <v>2</v>
      </c>
      <c r="T35">
        <v>2</v>
      </c>
      <c r="U35">
        <v>0</v>
      </c>
      <c r="V35">
        <v>0</v>
      </c>
      <c r="W35">
        <v>1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6</v>
      </c>
      <c r="C37">
        <v>0</v>
      </c>
      <c r="D37">
        <v>5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2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0</v>
      </c>
      <c r="T37">
        <v>4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2</v>
      </c>
      <c r="E38">
        <v>0</v>
      </c>
      <c r="F38">
        <v>0</v>
      </c>
      <c r="G38">
        <v>2</v>
      </c>
      <c r="H38">
        <v>0</v>
      </c>
      <c r="I38">
        <v>0</v>
      </c>
      <c r="J38">
        <v>1</v>
      </c>
      <c r="K38">
        <v>0</v>
      </c>
      <c r="L38">
        <v>0</v>
      </c>
      <c r="M38">
        <v>0</v>
      </c>
      <c r="N38">
        <v>0</v>
      </c>
      <c r="O38">
        <v>0</v>
      </c>
      <c r="P38">
        <v>2</v>
      </c>
      <c r="Q38">
        <v>0</v>
      </c>
      <c r="R38">
        <v>0</v>
      </c>
      <c r="S38">
        <v>0</v>
      </c>
      <c r="T38">
        <v>2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5</v>
      </c>
      <c r="I40">
        <v>15</v>
      </c>
      <c r="J40">
        <v>10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EZ41"/>
  <sheetViews>
    <sheetView workbookViewId="0">
      <selection activeCell="D25" sqref="D25"/>
    </sheetView>
  </sheetViews>
  <sheetFormatPr baseColWidth="10" defaultRowHeight="15" x14ac:dyDescent="0.25"/>
  <cols>
    <col min="1" max="1" width="24.140625" style="22" bestFit="1" customWidth="1"/>
    <col min="2" max="2" width="10.85546875" style="22" bestFit="1" customWidth="1"/>
    <col min="3" max="3" width="11.5703125" style="22" bestFit="1" customWidth="1"/>
    <col min="4" max="5" width="10.85546875" style="22" bestFit="1" customWidth="1"/>
    <col min="6" max="6" width="11.7109375" style="22" bestFit="1" customWidth="1"/>
    <col min="7" max="25" width="10.85546875" style="22" bestFit="1" customWidth="1"/>
    <col min="26" max="156" width="8.140625" style="22" bestFit="1" customWidth="1"/>
    <col min="157" max="16384" width="11.42578125" style="22"/>
  </cols>
  <sheetData>
    <row r="1" spans="1:156" x14ac:dyDescent="0.25">
      <c r="A1" s="22" t="s">
        <v>0</v>
      </c>
      <c r="B1" s="23">
        <v>42600</v>
      </c>
    </row>
    <row r="3" spans="1:156" x14ac:dyDescent="0.25">
      <c r="A3" s="22" t="s">
        <v>1</v>
      </c>
    </row>
    <row r="4" spans="1:156" x14ac:dyDescent="0.25">
      <c r="B4" s="2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22" t="s">
        <v>7</v>
      </c>
      <c r="H4" s="22" t="s">
        <v>8</v>
      </c>
    </row>
    <row r="5" spans="1:156" x14ac:dyDescent="0.25">
      <c r="A5" s="22" t="s">
        <v>9</v>
      </c>
      <c r="B5" s="22">
        <v>10513</v>
      </c>
      <c r="C5" s="22">
        <v>44776</v>
      </c>
      <c r="D5" s="22">
        <v>532</v>
      </c>
      <c r="E5" s="22" t="s">
        <v>305</v>
      </c>
      <c r="F5" s="22">
        <v>727</v>
      </c>
      <c r="G5" s="22" t="s">
        <v>207</v>
      </c>
      <c r="H5" s="25">
        <v>1.0345023148148147</v>
      </c>
    </row>
    <row r="7" spans="1:156" x14ac:dyDescent="0.25">
      <c r="A7" s="22" t="s">
        <v>12</v>
      </c>
    </row>
    <row r="8" spans="1:156" x14ac:dyDescent="0.25">
      <c r="B8" s="22">
        <v>1</v>
      </c>
      <c r="C8" s="22">
        <v>2</v>
      </c>
      <c r="D8" s="22">
        <v>3</v>
      </c>
      <c r="E8" s="22">
        <v>4</v>
      </c>
      <c r="F8" s="22">
        <v>5</v>
      </c>
      <c r="G8" s="22">
        <v>6</v>
      </c>
      <c r="H8" s="22">
        <v>7</v>
      </c>
      <c r="I8" s="22">
        <v>8</v>
      </c>
      <c r="J8" s="22">
        <v>9</v>
      </c>
      <c r="K8" s="22">
        <v>10</v>
      </c>
      <c r="L8" s="22">
        <v>11</v>
      </c>
      <c r="M8" s="22">
        <v>12</v>
      </c>
      <c r="N8" s="22">
        <v>13</v>
      </c>
      <c r="O8" s="22">
        <v>14</v>
      </c>
      <c r="P8" s="22">
        <v>15</v>
      </c>
      <c r="Q8" s="22">
        <v>16</v>
      </c>
      <c r="R8" s="22">
        <v>17</v>
      </c>
      <c r="S8" s="22">
        <v>18</v>
      </c>
      <c r="T8" s="22">
        <v>19</v>
      </c>
      <c r="U8" s="22">
        <v>20</v>
      </c>
      <c r="V8" s="22">
        <v>21</v>
      </c>
      <c r="W8" s="22">
        <v>22</v>
      </c>
      <c r="X8" s="22">
        <v>23</v>
      </c>
      <c r="Y8" s="22">
        <v>24</v>
      </c>
      <c r="Z8" s="22">
        <v>25</v>
      </c>
      <c r="AA8" s="22">
        <v>26</v>
      </c>
      <c r="AB8" s="22">
        <v>27</v>
      </c>
      <c r="AC8" s="22">
        <v>28</v>
      </c>
      <c r="AD8" s="22">
        <v>29</v>
      </c>
      <c r="AE8" s="22">
        <v>30</v>
      </c>
      <c r="AF8" s="22">
        <v>31</v>
      </c>
      <c r="AG8" s="22">
        <v>32</v>
      </c>
      <c r="AH8" s="22">
        <v>33</v>
      </c>
      <c r="AI8" s="22">
        <v>34</v>
      </c>
      <c r="AJ8" s="22">
        <v>35</v>
      </c>
      <c r="AK8" s="22">
        <v>36</v>
      </c>
      <c r="AL8" s="22">
        <v>37</v>
      </c>
      <c r="AM8" s="22">
        <v>38</v>
      </c>
      <c r="AN8" s="22">
        <v>39</v>
      </c>
      <c r="AO8" s="22">
        <v>40</v>
      </c>
      <c r="AP8" s="22">
        <v>41</v>
      </c>
      <c r="AQ8" s="22">
        <v>42</v>
      </c>
      <c r="AR8" s="22">
        <v>43</v>
      </c>
      <c r="AS8" s="22">
        <v>44</v>
      </c>
      <c r="AT8" s="22">
        <v>45</v>
      </c>
      <c r="AU8" s="22">
        <v>46</v>
      </c>
      <c r="AV8" s="22">
        <v>47</v>
      </c>
      <c r="AW8" s="22">
        <v>48</v>
      </c>
      <c r="AX8" s="22">
        <v>49</v>
      </c>
      <c r="AY8" s="22">
        <v>50</v>
      </c>
      <c r="AZ8" s="22">
        <v>51</v>
      </c>
      <c r="BA8" s="22">
        <v>52</v>
      </c>
      <c r="BB8" s="22">
        <v>53</v>
      </c>
      <c r="BC8" s="22">
        <v>54</v>
      </c>
      <c r="BD8" s="22">
        <v>55</v>
      </c>
      <c r="BE8" s="22">
        <v>56</v>
      </c>
      <c r="BF8" s="22">
        <v>57</v>
      </c>
      <c r="BG8" s="22">
        <v>58</v>
      </c>
      <c r="BH8" s="22">
        <v>59</v>
      </c>
      <c r="BI8" s="22">
        <v>60</v>
      </c>
      <c r="BJ8" s="22">
        <v>61</v>
      </c>
      <c r="BK8" s="22">
        <v>62</v>
      </c>
      <c r="BL8" s="22">
        <v>63</v>
      </c>
      <c r="BM8" s="22">
        <v>64</v>
      </c>
      <c r="BN8" s="22">
        <v>65</v>
      </c>
      <c r="BO8" s="22">
        <v>66</v>
      </c>
      <c r="BP8" s="22">
        <v>67</v>
      </c>
      <c r="BQ8" s="22">
        <v>68</v>
      </c>
      <c r="BR8" s="22">
        <v>69</v>
      </c>
      <c r="BS8" s="22">
        <v>70</v>
      </c>
      <c r="BT8" s="22">
        <v>71</v>
      </c>
      <c r="BU8" s="22">
        <v>72</v>
      </c>
      <c r="BV8" s="22">
        <v>73</v>
      </c>
      <c r="BW8" s="22">
        <v>74</v>
      </c>
      <c r="BX8" s="22">
        <v>75</v>
      </c>
      <c r="BY8" s="22">
        <v>76</v>
      </c>
      <c r="BZ8" s="22">
        <v>77</v>
      </c>
      <c r="CA8" s="22">
        <v>78</v>
      </c>
      <c r="CB8" s="22">
        <v>79</v>
      </c>
      <c r="CC8" s="22">
        <v>80</v>
      </c>
      <c r="CD8" s="22">
        <v>81</v>
      </c>
      <c r="CE8" s="22">
        <v>82</v>
      </c>
      <c r="CF8" s="22">
        <v>83</v>
      </c>
      <c r="CG8" s="22">
        <v>84</v>
      </c>
      <c r="CH8" s="22">
        <v>85</v>
      </c>
      <c r="CI8" s="22">
        <v>86</v>
      </c>
      <c r="CJ8" s="22">
        <v>87</v>
      </c>
      <c r="CK8" s="22">
        <v>88</v>
      </c>
      <c r="CL8" s="22">
        <v>89</v>
      </c>
      <c r="CM8" s="22">
        <v>90</v>
      </c>
      <c r="CN8" s="22">
        <v>91</v>
      </c>
      <c r="CO8" s="22">
        <v>92</v>
      </c>
      <c r="CP8" s="22">
        <v>93</v>
      </c>
      <c r="CQ8" s="22">
        <v>94</v>
      </c>
      <c r="CR8" s="22">
        <v>95</v>
      </c>
      <c r="CS8" s="22">
        <v>96</v>
      </c>
      <c r="CT8" s="22">
        <v>97</v>
      </c>
      <c r="CU8" s="22">
        <v>98</v>
      </c>
      <c r="CV8" s="22">
        <v>99</v>
      </c>
      <c r="CW8" s="22">
        <v>100</v>
      </c>
      <c r="CX8" s="22">
        <v>101</v>
      </c>
      <c r="CY8" s="22">
        <v>102</v>
      </c>
      <c r="CZ8" s="22">
        <v>103</v>
      </c>
      <c r="DA8" s="22">
        <v>104</v>
      </c>
      <c r="DB8" s="22">
        <v>105</v>
      </c>
      <c r="DC8" s="22">
        <v>106</v>
      </c>
      <c r="DD8" s="22">
        <v>107</v>
      </c>
      <c r="DE8" s="22">
        <v>108</v>
      </c>
      <c r="DF8" s="22">
        <v>109</v>
      </c>
      <c r="DG8" s="22">
        <v>110</v>
      </c>
      <c r="DH8" s="22">
        <v>111</v>
      </c>
      <c r="DI8" s="22">
        <v>112</v>
      </c>
      <c r="DJ8" s="22">
        <v>113</v>
      </c>
      <c r="DK8" s="22">
        <v>114</v>
      </c>
      <c r="DL8" s="22">
        <v>115</v>
      </c>
      <c r="DM8" s="22">
        <v>116</v>
      </c>
      <c r="DN8" s="22">
        <v>117</v>
      </c>
      <c r="DO8" s="22">
        <v>118</v>
      </c>
      <c r="DP8" s="22">
        <v>119</v>
      </c>
      <c r="DQ8" s="22">
        <v>120</v>
      </c>
      <c r="DR8" s="22">
        <v>121</v>
      </c>
      <c r="DS8" s="22">
        <v>122</v>
      </c>
      <c r="DT8" s="22">
        <v>123</v>
      </c>
      <c r="DU8" s="22">
        <v>124</v>
      </c>
      <c r="DV8" s="22">
        <v>125</v>
      </c>
      <c r="DW8" s="22">
        <v>126</v>
      </c>
      <c r="DX8" s="22">
        <v>127</v>
      </c>
      <c r="DY8" s="22">
        <v>128</v>
      </c>
      <c r="DZ8" s="22">
        <v>129</v>
      </c>
      <c r="EA8" s="22">
        <v>130</v>
      </c>
      <c r="EB8" s="22">
        <v>131</v>
      </c>
      <c r="EC8" s="22">
        <v>132</v>
      </c>
      <c r="ED8" s="22">
        <v>133</v>
      </c>
      <c r="EE8" s="22">
        <v>134</v>
      </c>
      <c r="EF8" s="22">
        <v>135</v>
      </c>
      <c r="EG8" s="22">
        <v>136</v>
      </c>
      <c r="EH8" s="22">
        <v>137</v>
      </c>
      <c r="EI8" s="22">
        <v>138</v>
      </c>
      <c r="EJ8" s="22">
        <v>139</v>
      </c>
      <c r="EK8" s="22">
        <v>140</v>
      </c>
      <c r="EL8" s="22">
        <v>141</v>
      </c>
      <c r="EM8" s="22">
        <v>142</v>
      </c>
      <c r="EN8" s="22">
        <v>143</v>
      </c>
      <c r="EO8" s="22">
        <v>144</v>
      </c>
      <c r="EP8" s="22">
        <v>145</v>
      </c>
      <c r="EQ8" s="22">
        <v>146</v>
      </c>
      <c r="ER8" s="22">
        <v>147</v>
      </c>
      <c r="ES8" s="22">
        <v>148</v>
      </c>
      <c r="ET8" s="22">
        <v>149</v>
      </c>
      <c r="EU8" s="22">
        <v>150</v>
      </c>
      <c r="EV8" s="22">
        <v>151</v>
      </c>
      <c r="EW8" s="22">
        <v>152</v>
      </c>
      <c r="EX8" s="22">
        <v>153</v>
      </c>
      <c r="EY8" s="22">
        <v>154</v>
      </c>
      <c r="EZ8" s="22">
        <v>155</v>
      </c>
    </row>
    <row r="9" spans="1:156" x14ac:dyDescent="0.25">
      <c r="A9" s="22" t="s">
        <v>13</v>
      </c>
      <c r="B9" s="22">
        <v>60</v>
      </c>
      <c r="C9" s="22">
        <v>2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4</v>
      </c>
      <c r="J9" s="22">
        <v>0</v>
      </c>
      <c r="K9" s="22">
        <v>1</v>
      </c>
      <c r="L9" s="22">
        <v>3</v>
      </c>
      <c r="M9" s="22">
        <v>0</v>
      </c>
      <c r="N9" s="22">
        <v>0</v>
      </c>
      <c r="O9" s="22">
        <v>7</v>
      </c>
      <c r="P9" s="22">
        <v>0</v>
      </c>
      <c r="Q9" s="22">
        <v>0</v>
      </c>
      <c r="R9" s="22">
        <v>1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1</v>
      </c>
      <c r="Y9" s="22">
        <v>0</v>
      </c>
      <c r="Z9" s="22">
        <v>0</v>
      </c>
      <c r="AA9" s="22">
        <v>7</v>
      </c>
      <c r="AB9" s="22">
        <v>0</v>
      </c>
      <c r="AC9" s="22">
        <v>2</v>
      </c>
      <c r="AD9" s="22">
        <v>3</v>
      </c>
      <c r="AE9" s="22">
        <v>68</v>
      </c>
      <c r="AF9" s="22">
        <v>57</v>
      </c>
      <c r="AG9" s="22">
        <v>1</v>
      </c>
      <c r="AH9" s="22">
        <v>0</v>
      </c>
      <c r="AI9" s="22">
        <v>0</v>
      </c>
      <c r="AJ9" s="22">
        <v>25</v>
      </c>
      <c r="AK9" s="22">
        <v>2</v>
      </c>
      <c r="AL9" s="22">
        <v>0</v>
      </c>
      <c r="AM9" s="22">
        <v>0</v>
      </c>
      <c r="AN9" s="22">
        <v>0</v>
      </c>
      <c r="AO9" s="22">
        <v>0</v>
      </c>
      <c r="AP9" s="22">
        <v>1</v>
      </c>
      <c r="AQ9" s="22">
        <v>0</v>
      </c>
      <c r="AR9" s="22">
        <v>2</v>
      </c>
      <c r="AS9" s="22">
        <v>30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50</v>
      </c>
      <c r="AZ9" s="22">
        <v>0</v>
      </c>
      <c r="BA9" s="22">
        <v>0</v>
      </c>
      <c r="BB9" s="22">
        <v>0</v>
      </c>
      <c r="BC9" s="22">
        <v>248</v>
      </c>
      <c r="BD9" s="22">
        <v>1</v>
      </c>
      <c r="BE9" s="22">
        <v>74</v>
      </c>
      <c r="BF9" s="22">
        <v>7</v>
      </c>
      <c r="BG9" s="22">
        <v>0</v>
      </c>
      <c r="BH9" s="22">
        <v>14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2">
        <v>1</v>
      </c>
      <c r="BO9" s="22">
        <v>3</v>
      </c>
      <c r="BP9" s="22">
        <v>1346</v>
      </c>
      <c r="BQ9" s="22">
        <v>384</v>
      </c>
      <c r="BR9" s="22">
        <v>0</v>
      </c>
      <c r="BS9" s="22">
        <v>288</v>
      </c>
      <c r="BT9" s="22">
        <v>26</v>
      </c>
      <c r="BU9" s="22">
        <v>694</v>
      </c>
      <c r="BV9" s="22">
        <v>27</v>
      </c>
      <c r="BW9" s="22">
        <v>0</v>
      </c>
      <c r="BX9" s="22">
        <v>162</v>
      </c>
      <c r="BY9" s="22">
        <v>0</v>
      </c>
      <c r="BZ9" s="22">
        <v>13</v>
      </c>
      <c r="CA9" s="22">
        <v>7</v>
      </c>
      <c r="CB9" s="22">
        <v>0</v>
      </c>
      <c r="CC9" s="22">
        <v>449</v>
      </c>
      <c r="CD9" s="22">
        <v>0</v>
      </c>
      <c r="CE9" s="22">
        <v>0</v>
      </c>
      <c r="CF9" s="22">
        <v>0</v>
      </c>
      <c r="CG9" s="22">
        <v>9</v>
      </c>
      <c r="CH9" s="22">
        <v>0</v>
      </c>
      <c r="CI9" s="22">
        <v>59</v>
      </c>
      <c r="CJ9" s="22">
        <v>76</v>
      </c>
      <c r="CK9" s="22">
        <v>13</v>
      </c>
      <c r="CL9" s="22">
        <v>3064</v>
      </c>
      <c r="CM9" s="22">
        <v>38</v>
      </c>
      <c r="CN9" s="22">
        <v>0</v>
      </c>
      <c r="CO9" s="22">
        <v>0</v>
      </c>
      <c r="CP9" s="22">
        <v>0</v>
      </c>
      <c r="CQ9" s="22">
        <v>0</v>
      </c>
      <c r="CR9" s="22">
        <v>95</v>
      </c>
      <c r="CS9" s="22">
        <v>4</v>
      </c>
      <c r="CT9" s="22">
        <v>70</v>
      </c>
      <c r="CU9" s="22">
        <v>74</v>
      </c>
      <c r="CV9" s="22">
        <v>93</v>
      </c>
      <c r="CW9" s="22">
        <v>224</v>
      </c>
      <c r="CX9" s="22">
        <v>4</v>
      </c>
      <c r="CY9" s="22">
        <v>31</v>
      </c>
      <c r="CZ9" s="22">
        <v>57</v>
      </c>
      <c r="DA9" s="22">
        <v>14</v>
      </c>
      <c r="DB9" s="22">
        <v>265</v>
      </c>
      <c r="DC9" s="22">
        <v>23</v>
      </c>
      <c r="DD9" s="22">
        <v>419</v>
      </c>
      <c r="DE9" s="22">
        <v>2</v>
      </c>
      <c r="DF9" s="22">
        <v>48</v>
      </c>
      <c r="DG9" s="22">
        <v>0</v>
      </c>
      <c r="DH9" s="22">
        <v>5</v>
      </c>
      <c r="DI9" s="22">
        <v>1</v>
      </c>
      <c r="DJ9" s="22">
        <v>6</v>
      </c>
      <c r="DK9" s="22">
        <v>0</v>
      </c>
      <c r="DL9" s="22">
        <v>1</v>
      </c>
      <c r="DM9" s="22">
        <v>38</v>
      </c>
      <c r="DN9" s="22">
        <v>36</v>
      </c>
      <c r="DO9" s="22">
        <v>610</v>
      </c>
      <c r="DP9" s="22">
        <v>11</v>
      </c>
      <c r="DQ9" s="22">
        <v>501</v>
      </c>
      <c r="DR9" s="22">
        <v>61</v>
      </c>
      <c r="DS9" s="22">
        <v>142</v>
      </c>
      <c r="DT9" s="22">
        <v>156</v>
      </c>
      <c r="DU9" s="22">
        <v>18</v>
      </c>
      <c r="DV9" s="22">
        <v>16</v>
      </c>
      <c r="DW9" s="22">
        <v>81</v>
      </c>
      <c r="DX9" s="22">
        <v>0</v>
      </c>
      <c r="DY9" s="22">
        <v>0</v>
      </c>
      <c r="DZ9" s="22">
        <v>0</v>
      </c>
      <c r="EA9" s="22">
        <v>17</v>
      </c>
      <c r="EB9" s="22">
        <v>4</v>
      </c>
      <c r="EC9" s="22">
        <v>8</v>
      </c>
      <c r="ED9" s="22">
        <v>9</v>
      </c>
      <c r="EE9" s="22">
        <v>6</v>
      </c>
      <c r="EF9" s="22">
        <v>1</v>
      </c>
      <c r="EG9" s="22">
        <v>9</v>
      </c>
      <c r="EH9" s="22">
        <v>1</v>
      </c>
      <c r="EI9" s="22">
        <v>3</v>
      </c>
      <c r="EJ9" s="22">
        <v>3</v>
      </c>
      <c r="EK9" s="22">
        <v>5</v>
      </c>
      <c r="EL9" s="22">
        <v>3</v>
      </c>
      <c r="EM9" s="22">
        <v>23</v>
      </c>
      <c r="EN9" s="22">
        <v>3</v>
      </c>
      <c r="EO9" s="22">
        <v>0</v>
      </c>
      <c r="EP9" s="22">
        <v>0</v>
      </c>
      <c r="EQ9" s="22">
        <v>0</v>
      </c>
      <c r="ER9" s="22">
        <v>0</v>
      </c>
      <c r="ES9" s="22">
        <v>0</v>
      </c>
      <c r="ET9" s="22">
        <v>1</v>
      </c>
      <c r="EU9" s="22">
        <v>10</v>
      </c>
      <c r="EV9" s="22">
        <v>4</v>
      </c>
      <c r="EW9" s="22">
        <v>0</v>
      </c>
      <c r="EX9" s="22">
        <v>0</v>
      </c>
      <c r="EY9" s="22">
        <v>0</v>
      </c>
      <c r="EZ9" s="22">
        <v>0</v>
      </c>
    </row>
    <row r="10" spans="1:156" x14ac:dyDescent="0.25">
      <c r="A10" s="22" t="s">
        <v>14</v>
      </c>
      <c r="B10" s="22">
        <v>60</v>
      </c>
      <c r="C10" s="22">
        <v>2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4</v>
      </c>
      <c r="J10" s="22">
        <v>0</v>
      </c>
      <c r="K10" s="22">
        <v>45</v>
      </c>
      <c r="L10" s="22">
        <v>135</v>
      </c>
      <c r="M10" s="22">
        <v>0</v>
      </c>
      <c r="N10" s="22">
        <v>0</v>
      </c>
      <c r="O10" s="22">
        <v>14</v>
      </c>
      <c r="P10" s="22">
        <v>0</v>
      </c>
      <c r="Q10" s="22">
        <v>0</v>
      </c>
      <c r="R10" s="22">
        <v>24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12</v>
      </c>
      <c r="Y10" s="22">
        <v>0</v>
      </c>
      <c r="Z10" s="22">
        <v>0</v>
      </c>
      <c r="AA10" s="22">
        <v>84</v>
      </c>
      <c r="AB10" s="22">
        <v>0</v>
      </c>
      <c r="AC10" s="22">
        <v>48</v>
      </c>
      <c r="AD10" s="22">
        <v>72</v>
      </c>
      <c r="AE10" s="22">
        <v>1352</v>
      </c>
      <c r="AF10" s="22">
        <v>912</v>
      </c>
      <c r="AG10" s="22">
        <v>45</v>
      </c>
      <c r="AH10" s="22">
        <v>0</v>
      </c>
      <c r="AI10" s="22">
        <v>0</v>
      </c>
      <c r="AJ10" s="22">
        <v>157</v>
      </c>
      <c r="AK10" s="22">
        <v>90</v>
      </c>
      <c r="AL10" s="22">
        <v>0</v>
      </c>
      <c r="AM10" s="22">
        <v>0</v>
      </c>
      <c r="AN10" s="22">
        <v>0</v>
      </c>
      <c r="AO10" s="22">
        <v>0</v>
      </c>
      <c r="AP10" s="22">
        <v>1</v>
      </c>
      <c r="AQ10" s="22">
        <v>0</v>
      </c>
      <c r="AR10" s="22">
        <v>2</v>
      </c>
      <c r="AS10" s="22">
        <v>139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50</v>
      </c>
      <c r="AZ10" s="22">
        <v>0</v>
      </c>
      <c r="BA10" s="22">
        <v>0</v>
      </c>
      <c r="BB10" s="22">
        <v>0</v>
      </c>
      <c r="BC10" s="22">
        <v>247</v>
      </c>
      <c r="BD10" s="22">
        <v>2</v>
      </c>
      <c r="BE10" s="22">
        <v>4440</v>
      </c>
      <c r="BF10" s="22">
        <v>7</v>
      </c>
      <c r="BG10" s="22">
        <v>0</v>
      </c>
      <c r="BH10" s="22">
        <v>14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22">
        <v>1</v>
      </c>
      <c r="BO10" s="22">
        <v>24</v>
      </c>
      <c r="BP10" s="22">
        <v>1345</v>
      </c>
      <c r="BQ10" s="22">
        <v>1536</v>
      </c>
      <c r="BR10" s="22">
        <v>0</v>
      </c>
      <c r="BS10" s="22">
        <v>288</v>
      </c>
      <c r="BT10" s="22">
        <v>520</v>
      </c>
      <c r="BU10" s="22">
        <v>692</v>
      </c>
      <c r="BV10" s="22">
        <v>54</v>
      </c>
      <c r="BW10" s="22">
        <v>0</v>
      </c>
      <c r="BX10" s="22">
        <v>162</v>
      </c>
      <c r="BY10" s="22">
        <v>0</v>
      </c>
      <c r="BZ10" s="22">
        <v>78</v>
      </c>
      <c r="CA10" s="22">
        <v>42</v>
      </c>
      <c r="CB10" s="22">
        <v>0</v>
      </c>
      <c r="CC10" s="22">
        <v>449</v>
      </c>
      <c r="CD10" s="22">
        <v>0</v>
      </c>
      <c r="CE10" s="22">
        <v>0</v>
      </c>
      <c r="CF10" s="22">
        <v>0</v>
      </c>
      <c r="CG10" s="22">
        <v>90</v>
      </c>
      <c r="CH10" s="22">
        <v>0</v>
      </c>
      <c r="CI10" s="22">
        <v>590</v>
      </c>
      <c r="CJ10" s="22">
        <v>1021</v>
      </c>
      <c r="CK10" s="22">
        <v>260</v>
      </c>
      <c r="CL10" s="22">
        <v>3063</v>
      </c>
      <c r="CM10" s="22">
        <v>304</v>
      </c>
      <c r="CN10" s="22">
        <v>0</v>
      </c>
      <c r="CO10" s="22">
        <v>0</v>
      </c>
      <c r="CP10" s="22">
        <v>0</v>
      </c>
      <c r="CQ10" s="22">
        <v>0</v>
      </c>
      <c r="CR10" s="22">
        <v>95</v>
      </c>
      <c r="CS10" s="22">
        <v>8</v>
      </c>
      <c r="CT10" s="22">
        <v>1050</v>
      </c>
      <c r="CU10" s="22">
        <v>1110</v>
      </c>
      <c r="CV10" s="22">
        <v>813</v>
      </c>
      <c r="CW10" s="22">
        <v>14784</v>
      </c>
      <c r="CX10" s="22">
        <v>96</v>
      </c>
      <c r="CY10" s="22">
        <v>31</v>
      </c>
      <c r="CZ10" s="22">
        <v>855</v>
      </c>
      <c r="DA10" s="22">
        <v>14</v>
      </c>
      <c r="DB10" s="22">
        <v>1262</v>
      </c>
      <c r="DC10" s="22">
        <v>485</v>
      </c>
      <c r="DD10" s="22">
        <v>551</v>
      </c>
      <c r="DE10" s="22">
        <v>40</v>
      </c>
      <c r="DF10" s="22">
        <v>48</v>
      </c>
      <c r="DG10" s="22">
        <v>0</v>
      </c>
      <c r="DH10" s="22">
        <v>93</v>
      </c>
      <c r="DI10" s="22">
        <v>10</v>
      </c>
      <c r="DJ10" s="22">
        <v>60</v>
      </c>
      <c r="DK10" s="22">
        <v>0</v>
      </c>
      <c r="DL10" s="22">
        <v>45</v>
      </c>
      <c r="DM10" s="22">
        <v>38</v>
      </c>
      <c r="DN10" s="22">
        <v>2376</v>
      </c>
      <c r="DO10" s="22">
        <v>1063</v>
      </c>
      <c r="DP10" s="22">
        <v>242</v>
      </c>
      <c r="DQ10" s="22">
        <v>566</v>
      </c>
      <c r="DR10" s="22">
        <v>61</v>
      </c>
      <c r="DS10" s="22">
        <v>142</v>
      </c>
      <c r="DT10" s="22">
        <v>484</v>
      </c>
      <c r="DU10" s="22">
        <v>18</v>
      </c>
      <c r="DV10" s="22">
        <v>16</v>
      </c>
      <c r="DW10" s="22">
        <v>134</v>
      </c>
      <c r="DX10" s="22">
        <v>0</v>
      </c>
      <c r="DY10" s="22">
        <v>0</v>
      </c>
      <c r="DZ10" s="22">
        <v>0</v>
      </c>
      <c r="EA10" s="22">
        <v>17</v>
      </c>
      <c r="EB10" s="22">
        <v>4</v>
      </c>
      <c r="EC10" s="22">
        <v>8</v>
      </c>
      <c r="ED10" s="22">
        <v>9</v>
      </c>
      <c r="EE10" s="22">
        <v>6</v>
      </c>
      <c r="EF10" s="22">
        <v>1</v>
      </c>
      <c r="EG10" s="22">
        <v>9</v>
      </c>
      <c r="EH10" s="22">
        <v>22</v>
      </c>
      <c r="EI10" s="22">
        <v>3</v>
      </c>
      <c r="EJ10" s="22">
        <v>3</v>
      </c>
      <c r="EK10" s="22">
        <v>5</v>
      </c>
      <c r="EL10" s="22">
        <v>3</v>
      </c>
      <c r="EM10" s="22">
        <v>23</v>
      </c>
      <c r="EN10" s="22">
        <v>3</v>
      </c>
      <c r="EO10" s="22">
        <v>0</v>
      </c>
      <c r="EP10" s="22">
        <v>0</v>
      </c>
      <c r="EQ10" s="22">
        <v>0</v>
      </c>
      <c r="ER10" s="22">
        <v>0</v>
      </c>
      <c r="ES10" s="22">
        <v>0</v>
      </c>
      <c r="ET10" s="22">
        <v>6</v>
      </c>
      <c r="EU10" s="22">
        <v>10</v>
      </c>
      <c r="EV10" s="22">
        <v>8</v>
      </c>
      <c r="EW10" s="22">
        <v>0</v>
      </c>
      <c r="EX10" s="22">
        <v>0</v>
      </c>
      <c r="EY10" s="22">
        <v>0</v>
      </c>
      <c r="EZ10" s="22">
        <v>0</v>
      </c>
    </row>
    <row r="11" spans="1:156" x14ac:dyDescent="0.25">
      <c r="A11" s="22" t="s">
        <v>15</v>
      </c>
      <c r="B11" s="22">
        <v>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34</v>
      </c>
      <c r="L11" s="22">
        <v>97</v>
      </c>
      <c r="M11" s="22">
        <v>0</v>
      </c>
      <c r="N11" s="22">
        <v>0</v>
      </c>
      <c r="O11" s="22">
        <v>35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54</v>
      </c>
      <c r="AB11" s="22">
        <v>0</v>
      </c>
      <c r="AC11" s="22">
        <v>54</v>
      </c>
      <c r="AD11" s="22">
        <v>84</v>
      </c>
      <c r="AE11" s="22">
        <v>714</v>
      </c>
      <c r="AF11" s="22">
        <v>1</v>
      </c>
      <c r="AG11" s="22">
        <v>0</v>
      </c>
      <c r="AH11" s="22">
        <v>0</v>
      </c>
      <c r="AI11" s="22">
        <v>0</v>
      </c>
      <c r="AJ11" s="22">
        <v>8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17</v>
      </c>
      <c r="AZ11" s="22">
        <v>0</v>
      </c>
      <c r="BA11" s="22">
        <v>0</v>
      </c>
      <c r="BB11" s="22">
        <v>0</v>
      </c>
      <c r="BC11" s="22">
        <v>184</v>
      </c>
      <c r="BD11" s="22">
        <v>39</v>
      </c>
      <c r="BE11" s="22">
        <v>1755</v>
      </c>
      <c r="BF11" s="22">
        <v>35</v>
      </c>
      <c r="BG11" s="22">
        <v>0</v>
      </c>
      <c r="BH11" s="22">
        <v>42</v>
      </c>
      <c r="BI11" s="22">
        <v>0</v>
      </c>
      <c r="BJ11" s="22">
        <v>0</v>
      </c>
      <c r="BK11" s="22">
        <v>0</v>
      </c>
      <c r="BL11" s="22">
        <v>0</v>
      </c>
      <c r="BM11" s="22">
        <v>0</v>
      </c>
      <c r="BN11" s="22">
        <v>0</v>
      </c>
      <c r="BO11" s="22">
        <v>49</v>
      </c>
      <c r="BP11" s="22">
        <v>3269</v>
      </c>
      <c r="BQ11" s="22">
        <v>9999</v>
      </c>
      <c r="BR11" s="22">
        <v>0</v>
      </c>
      <c r="BS11" s="22">
        <v>21</v>
      </c>
      <c r="BT11" s="22">
        <v>334</v>
      </c>
      <c r="BU11" s="22">
        <v>678</v>
      </c>
      <c r="BV11" s="22">
        <v>254</v>
      </c>
      <c r="BW11" s="22">
        <v>0</v>
      </c>
      <c r="BX11" s="22">
        <v>148</v>
      </c>
      <c r="BY11" s="22">
        <v>0</v>
      </c>
      <c r="BZ11" s="22">
        <v>355</v>
      </c>
      <c r="CA11" s="22">
        <v>167</v>
      </c>
      <c r="CB11" s="22">
        <v>0</v>
      </c>
      <c r="CC11" s="22">
        <v>26</v>
      </c>
      <c r="CD11" s="22">
        <v>0</v>
      </c>
      <c r="CE11" s="22">
        <v>0</v>
      </c>
      <c r="CF11" s="22">
        <v>0</v>
      </c>
      <c r="CG11" s="22">
        <v>62</v>
      </c>
      <c r="CH11" s="22">
        <v>0</v>
      </c>
      <c r="CI11" s="22">
        <v>0</v>
      </c>
      <c r="CJ11" s="22">
        <v>24</v>
      </c>
      <c r="CK11" s="22">
        <v>199</v>
      </c>
      <c r="CL11" s="22">
        <v>1101</v>
      </c>
      <c r="CM11" s="22">
        <v>52</v>
      </c>
      <c r="CN11" s="22">
        <v>0</v>
      </c>
      <c r="CO11" s="22">
        <v>0</v>
      </c>
      <c r="CP11" s="22">
        <v>0</v>
      </c>
      <c r="CQ11" s="22">
        <v>0</v>
      </c>
      <c r="CR11" s="22">
        <v>54</v>
      </c>
      <c r="CS11" s="22">
        <v>60</v>
      </c>
      <c r="CT11" s="22">
        <v>47</v>
      </c>
      <c r="CU11" s="22">
        <v>0</v>
      </c>
      <c r="CV11" s="22">
        <v>10</v>
      </c>
      <c r="CW11" s="22">
        <v>4784</v>
      </c>
      <c r="CX11" s="22">
        <v>28</v>
      </c>
      <c r="CY11" s="22">
        <v>7</v>
      </c>
      <c r="CZ11" s="22">
        <v>3</v>
      </c>
      <c r="DA11" s="22">
        <v>16</v>
      </c>
      <c r="DB11" s="22">
        <v>13</v>
      </c>
      <c r="DC11" s="22">
        <v>0</v>
      </c>
      <c r="DD11" s="22">
        <v>210</v>
      </c>
      <c r="DE11" s="22">
        <v>43</v>
      </c>
      <c r="DF11" s="22">
        <v>3</v>
      </c>
      <c r="DG11" s="22">
        <v>0</v>
      </c>
      <c r="DH11" s="22">
        <v>1</v>
      </c>
      <c r="DI11" s="22">
        <v>0</v>
      </c>
      <c r="DJ11" s="22">
        <v>0</v>
      </c>
      <c r="DK11" s="22">
        <v>0</v>
      </c>
      <c r="DL11" s="22">
        <v>0</v>
      </c>
      <c r="DM11" s="22">
        <v>1</v>
      </c>
      <c r="DN11" s="22">
        <v>1296</v>
      </c>
      <c r="DO11" s="22">
        <v>3593</v>
      </c>
      <c r="DP11" s="22">
        <v>188</v>
      </c>
      <c r="DQ11" s="22">
        <v>573</v>
      </c>
      <c r="DR11" s="22">
        <v>41</v>
      </c>
      <c r="DS11" s="22">
        <v>214</v>
      </c>
      <c r="DT11" s="22">
        <v>339</v>
      </c>
      <c r="DU11" s="22">
        <v>9</v>
      </c>
      <c r="DV11" s="22">
        <v>0</v>
      </c>
      <c r="DW11" s="22">
        <v>38</v>
      </c>
      <c r="DX11" s="22">
        <v>0</v>
      </c>
      <c r="DY11" s="22">
        <v>0</v>
      </c>
      <c r="DZ11" s="22">
        <v>0</v>
      </c>
      <c r="EA11" s="22">
        <v>3</v>
      </c>
      <c r="EB11" s="22">
        <v>0</v>
      </c>
      <c r="EC11" s="22">
        <v>0</v>
      </c>
      <c r="ED11" s="22">
        <v>61</v>
      </c>
      <c r="EE11" s="22">
        <v>0</v>
      </c>
      <c r="EF11" s="22">
        <v>0</v>
      </c>
      <c r="EG11" s="22">
        <v>0</v>
      </c>
      <c r="EH11" s="22">
        <v>0</v>
      </c>
      <c r="EI11" s="22">
        <v>7</v>
      </c>
      <c r="EJ11" s="22">
        <v>0</v>
      </c>
      <c r="EK11" s="22">
        <v>0</v>
      </c>
      <c r="EL11" s="22">
        <v>0</v>
      </c>
      <c r="EM11" s="22">
        <v>2</v>
      </c>
      <c r="EN11" s="22">
        <v>0</v>
      </c>
      <c r="EO11" s="22">
        <v>0</v>
      </c>
      <c r="EP11" s="22">
        <v>0</v>
      </c>
      <c r="EQ11" s="22">
        <v>0</v>
      </c>
      <c r="ER11" s="22">
        <v>0</v>
      </c>
      <c r="ES11" s="22">
        <v>0</v>
      </c>
      <c r="ET11" s="22">
        <v>43</v>
      </c>
      <c r="EU11" s="22">
        <v>1</v>
      </c>
      <c r="EV11" s="22">
        <v>35</v>
      </c>
      <c r="EW11" s="22">
        <v>0</v>
      </c>
      <c r="EX11" s="22">
        <v>0</v>
      </c>
      <c r="EY11" s="22">
        <v>0</v>
      </c>
      <c r="EZ11" s="22">
        <v>0</v>
      </c>
    </row>
    <row r="12" spans="1:156" x14ac:dyDescent="0.25">
      <c r="A12" s="22" t="s">
        <v>16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4.7569444444444447E-3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7.1736111111111112E-2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1.8055555555555557E-3</v>
      </c>
      <c r="AZ12" s="24">
        <v>0</v>
      </c>
      <c r="BA12" s="24">
        <v>0</v>
      </c>
      <c r="BB12" s="24">
        <v>0</v>
      </c>
      <c r="BC12" s="24">
        <v>0.16211805555555556</v>
      </c>
      <c r="BD12" s="24">
        <v>0</v>
      </c>
      <c r="BE12" s="24">
        <v>1.273148148148148E-4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0.33159722222222221</v>
      </c>
      <c r="BQ12" s="24">
        <v>4.2997685185185187E-2</v>
      </c>
      <c r="BR12" s="24">
        <v>0</v>
      </c>
      <c r="BS12" s="24">
        <v>1.3611111111111114E-2</v>
      </c>
      <c r="BT12" s="24">
        <v>0</v>
      </c>
      <c r="BU12" s="24">
        <v>0.31701388888888887</v>
      </c>
      <c r="BV12" s="24">
        <v>7.1770833333333339E-2</v>
      </c>
      <c r="BW12" s="24">
        <v>0</v>
      </c>
      <c r="BX12" s="24">
        <v>2.199074074074074E-4</v>
      </c>
      <c r="BY12" s="24">
        <v>0</v>
      </c>
      <c r="BZ12" s="24">
        <v>0</v>
      </c>
      <c r="CA12" s="24">
        <v>0</v>
      </c>
      <c r="CB12" s="24">
        <v>0</v>
      </c>
      <c r="CC12" s="24">
        <v>0.13224537037037037</v>
      </c>
      <c r="CD12" s="24">
        <v>0</v>
      </c>
      <c r="CE12" s="24">
        <v>0</v>
      </c>
      <c r="CF12" s="24">
        <v>0</v>
      </c>
      <c r="CG12" s="24">
        <v>0</v>
      </c>
      <c r="CH12" s="24">
        <v>0</v>
      </c>
      <c r="CI12" s="24">
        <v>0</v>
      </c>
      <c r="CJ12" s="24">
        <v>5.5439814814814822E-3</v>
      </c>
      <c r="CK12" s="24">
        <v>0</v>
      </c>
      <c r="CL12" s="24">
        <v>7.6388888888888895E-2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2.011574074074074E-2</v>
      </c>
      <c r="CS12" s="24">
        <v>0</v>
      </c>
      <c r="CT12" s="24">
        <v>0</v>
      </c>
      <c r="CU12" s="24">
        <v>2.5462962962962961E-3</v>
      </c>
      <c r="CV12" s="24">
        <v>1.0532407407407407E-3</v>
      </c>
      <c r="CW12" s="24">
        <v>7.402777777777779E-2</v>
      </c>
      <c r="CX12" s="24">
        <v>0</v>
      </c>
      <c r="CY12" s="24">
        <v>9.479166666666667E-3</v>
      </c>
      <c r="CZ12" s="24">
        <v>0</v>
      </c>
      <c r="DA12" s="24">
        <v>0</v>
      </c>
      <c r="DB12" s="24">
        <v>4.340277777777778E-3</v>
      </c>
      <c r="DC12" s="24">
        <v>0</v>
      </c>
      <c r="DD12" s="24">
        <v>4.7453703703703704E-4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1.7361111111111112E-4</v>
      </c>
      <c r="DN12" s="24">
        <v>1.1689814814814816E-3</v>
      </c>
      <c r="DO12" s="24">
        <v>5.4976851851851853E-3</v>
      </c>
      <c r="DP12" s="24">
        <v>0</v>
      </c>
      <c r="DQ12" s="24">
        <v>8.2199074074074077E-2</v>
      </c>
      <c r="DR12" s="24">
        <v>1.40625E-2</v>
      </c>
      <c r="DS12" s="24">
        <v>3.6574074074074074E-3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</row>
    <row r="13" spans="1:156" x14ac:dyDescent="0.25">
      <c r="A13" s="22" t="s">
        <v>17</v>
      </c>
      <c r="B13" s="24">
        <v>4.6157407407407404E-2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9.2777777777777778E-2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7.2939814814814818E-2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5.8229166666666665E-2</v>
      </c>
      <c r="AZ13" s="24">
        <v>0</v>
      </c>
      <c r="BA13" s="24">
        <v>0</v>
      </c>
      <c r="BB13" s="24">
        <v>0</v>
      </c>
      <c r="BC13" s="24">
        <v>0.18603009259259259</v>
      </c>
      <c r="BD13" s="24">
        <v>0</v>
      </c>
      <c r="BE13" s="24">
        <v>0.15104166666666666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1.7569444444444447E-2</v>
      </c>
      <c r="BQ13" s="24">
        <v>0.10429398148148149</v>
      </c>
      <c r="BR13" s="24">
        <v>0</v>
      </c>
      <c r="BS13" s="24">
        <v>0</v>
      </c>
      <c r="BT13" s="24">
        <v>0</v>
      </c>
      <c r="BU13" s="24">
        <v>2.9050925925925928E-3</v>
      </c>
      <c r="BV13" s="24">
        <v>8.0277777777777781E-2</v>
      </c>
      <c r="BW13" s="24">
        <v>0</v>
      </c>
      <c r="BX13" s="24">
        <v>0</v>
      </c>
      <c r="BY13" s="24">
        <v>0</v>
      </c>
      <c r="BZ13" s="24">
        <v>5.0219907407407414E-2</v>
      </c>
      <c r="CA13" s="24">
        <v>4.3495370370370372E-2</v>
      </c>
      <c r="CB13" s="24">
        <v>0</v>
      </c>
      <c r="CC13" s="24">
        <v>6.5162037037037037E-3</v>
      </c>
      <c r="CD13" s="24">
        <v>0</v>
      </c>
      <c r="CE13" s="24">
        <v>0</v>
      </c>
      <c r="CF13" s="24">
        <v>0</v>
      </c>
      <c r="CG13" s="24">
        <v>0</v>
      </c>
      <c r="CH13" s="24">
        <v>0</v>
      </c>
      <c r="CI13" s="24">
        <v>0</v>
      </c>
      <c r="CJ13" s="24">
        <v>0</v>
      </c>
      <c r="CK13" s="24">
        <v>0</v>
      </c>
      <c r="CL13" s="24">
        <v>4.31712962962963E-3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4.8842592592592597E-2</v>
      </c>
      <c r="CS13" s="24">
        <v>0</v>
      </c>
      <c r="CT13" s="24">
        <v>0</v>
      </c>
      <c r="CU13" s="24">
        <v>0</v>
      </c>
      <c r="CV13" s="24">
        <v>7.9861111111111105E-4</v>
      </c>
      <c r="CW13" s="24">
        <v>8.2997685185185188E-2</v>
      </c>
      <c r="CX13" s="24">
        <v>0</v>
      </c>
      <c r="CY13" s="24">
        <v>3.4722222222222222E-5</v>
      </c>
      <c r="CZ13" s="24">
        <v>0</v>
      </c>
      <c r="DA13" s="24">
        <v>0</v>
      </c>
      <c r="DB13" s="24">
        <v>6.7129629629629625E-4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2.5810185185185185E-3</v>
      </c>
      <c r="DO13" s="24">
        <v>6.2731481481481484E-3</v>
      </c>
      <c r="DP13" s="24">
        <v>0</v>
      </c>
      <c r="DQ13" s="24">
        <v>4.7037037037037037E-2</v>
      </c>
      <c r="DR13" s="24">
        <v>6.8101851851851858E-2</v>
      </c>
      <c r="DS13" s="24">
        <v>9.7685185185185184E-3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7.789351851851852E-3</v>
      </c>
      <c r="EH13" s="24">
        <v>0</v>
      </c>
      <c r="EI13" s="24">
        <v>0</v>
      </c>
      <c r="EJ13" s="24">
        <v>0</v>
      </c>
      <c r="EK13" s="24">
        <v>0</v>
      </c>
      <c r="EL13" s="24">
        <v>0</v>
      </c>
      <c r="EM13" s="24">
        <v>1.230324074074074E-2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</row>
    <row r="14" spans="1:156" x14ac:dyDescent="0.25">
      <c r="A14" s="22" t="s">
        <v>18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5">
        <v>1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4.7453703703703703E-3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7.1724537037037031E-2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1.7939814814814815E-3</v>
      </c>
      <c r="AZ14" s="24">
        <v>0</v>
      </c>
      <c r="BA14" s="24">
        <v>0</v>
      </c>
      <c r="BB14" s="24">
        <v>0</v>
      </c>
      <c r="BC14" s="24">
        <v>0.16218750000000001</v>
      </c>
      <c r="BD14" s="24">
        <v>0</v>
      </c>
      <c r="BE14" s="24">
        <v>1.1574074074074073E-4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0.38655092592592594</v>
      </c>
      <c r="BP14" s="24">
        <v>0.32945601851851852</v>
      </c>
      <c r="BQ14" s="24">
        <v>4.3032407407407408E-2</v>
      </c>
      <c r="BR14" s="24">
        <v>0</v>
      </c>
      <c r="BS14" s="24">
        <v>1.3541666666666667E-2</v>
      </c>
      <c r="BT14" s="24">
        <v>0</v>
      </c>
      <c r="BU14" s="24">
        <v>0.31709490740740742</v>
      </c>
      <c r="BV14" s="24">
        <v>7.1782407407407406E-2</v>
      </c>
      <c r="BW14" s="24">
        <v>0</v>
      </c>
      <c r="BX14" s="24">
        <v>1.8518518518518518E-4</v>
      </c>
      <c r="BY14" s="24">
        <v>0</v>
      </c>
      <c r="BZ14" s="24">
        <v>0</v>
      </c>
      <c r="CA14" s="24">
        <v>0</v>
      </c>
      <c r="CB14" s="24">
        <v>0</v>
      </c>
      <c r="CC14" s="24">
        <v>0.13225694444444444</v>
      </c>
      <c r="CD14" s="24">
        <v>0</v>
      </c>
      <c r="CE14" s="24">
        <v>0</v>
      </c>
      <c r="CF14" s="24">
        <v>0</v>
      </c>
      <c r="CG14" s="24">
        <v>0</v>
      </c>
      <c r="CH14" s="24">
        <v>4.6296296296296294E-5</v>
      </c>
      <c r="CI14" s="24">
        <v>0</v>
      </c>
      <c r="CJ14" s="24">
        <v>5.5671296296296302E-3</v>
      </c>
      <c r="CK14" s="24">
        <v>0</v>
      </c>
      <c r="CL14" s="24">
        <v>7.6458333333333336E-2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2.0127314814814817E-2</v>
      </c>
      <c r="CS14" s="24">
        <v>0</v>
      </c>
      <c r="CT14" s="24">
        <v>0</v>
      </c>
      <c r="CU14" s="24">
        <v>1.5000000000000001E-2</v>
      </c>
      <c r="CV14" s="24">
        <v>1.0532407407407407E-3</v>
      </c>
      <c r="CW14" s="24">
        <v>7.4039351851851856E-2</v>
      </c>
      <c r="CX14" s="25">
        <v>1</v>
      </c>
      <c r="CY14" s="24">
        <v>9.479166666666667E-3</v>
      </c>
      <c r="CZ14" s="24">
        <v>0</v>
      </c>
      <c r="DA14" s="24">
        <v>0</v>
      </c>
      <c r="DB14" s="24">
        <v>4.3518518518518515E-3</v>
      </c>
      <c r="DC14" s="24">
        <v>0</v>
      </c>
      <c r="DD14" s="24">
        <v>4.1666666666666669E-4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1.8518518518518518E-4</v>
      </c>
      <c r="DN14" s="24">
        <v>1.1689814814814816E-3</v>
      </c>
      <c r="DO14" s="24">
        <v>5.5208333333333333E-3</v>
      </c>
      <c r="DP14" s="24">
        <v>0</v>
      </c>
      <c r="DQ14" s="24">
        <v>8.2199074074074077E-2</v>
      </c>
      <c r="DR14" s="24">
        <v>1.4085648148148151E-2</v>
      </c>
      <c r="DS14" s="24">
        <v>3.6574074074074074E-3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0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</row>
    <row r="16" spans="1:156" x14ac:dyDescent="0.25">
      <c r="A16" s="22" t="s">
        <v>19</v>
      </c>
    </row>
    <row r="17" spans="1:25" x14ac:dyDescent="0.25">
      <c r="A17" s="22" t="s">
        <v>19</v>
      </c>
      <c r="B17" s="22" t="s">
        <v>20</v>
      </c>
      <c r="C17" s="22" t="s">
        <v>21</v>
      </c>
      <c r="D17" s="22" t="s">
        <v>22</v>
      </c>
      <c r="E17" s="22" t="s">
        <v>23</v>
      </c>
      <c r="F17" s="22" t="s">
        <v>24</v>
      </c>
      <c r="G17" s="22" t="s">
        <v>25</v>
      </c>
      <c r="H17" s="22" t="s">
        <v>26</v>
      </c>
      <c r="I17" s="22" t="s">
        <v>27</v>
      </c>
      <c r="J17" s="22" t="s">
        <v>28</v>
      </c>
      <c r="K17" s="22" t="s">
        <v>29</v>
      </c>
      <c r="L17" s="22" t="s">
        <v>30</v>
      </c>
      <c r="M17" s="22" t="s">
        <v>31</v>
      </c>
      <c r="N17" s="22" t="s">
        <v>32</v>
      </c>
      <c r="O17" s="22" t="s">
        <v>33</v>
      </c>
      <c r="P17" s="22" t="s">
        <v>34</v>
      </c>
      <c r="Q17" s="22" t="s">
        <v>35</v>
      </c>
      <c r="R17" s="22" t="s">
        <v>36</v>
      </c>
      <c r="S17" s="22" t="s">
        <v>37</v>
      </c>
      <c r="T17" s="22" t="s">
        <v>38</v>
      </c>
      <c r="U17" s="22" t="s">
        <v>39</v>
      </c>
      <c r="V17" s="22" t="s">
        <v>40</v>
      </c>
      <c r="W17" s="22" t="s">
        <v>41</v>
      </c>
      <c r="X17" s="22" t="s">
        <v>42</v>
      </c>
      <c r="Y17" s="22" t="s">
        <v>43</v>
      </c>
    </row>
    <row r="18" spans="1:25" x14ac:dyDescent="0.25">
      <c r="A18" s="22" t="s">
        <v>2</v>
      </c>
      <c r="B18" s="22">
        <v>653</v>
      </c>
      <c r="C18" s="22">
        <v>530</v>
      </c>
      <c r="D18" s="22">
        <v>517</v>
      </c>
      <c r="E18" s="22">
        <v>629</v>
      </c>
      <c r="F18" s="22">
        <v>373</v>
      </c>
      <c r="G18" s="22">
        <v>416</v>
      </c>
      <c r="H18" s="22">
        <v>648</v>
      </c>
      <c r="I18" s="22">
        <v>205</v>
      </c>
      <c r="J18" s="22">
        <v>398</v>
      </c>
      <c r="K18" s="22">
        <v>616</v>
      </c>
      <c r="L18" s="22">
        <v>456</v>
      </c>
      <c r="M18" s="22">
        <v>518</v>
      </c>
      <c r="N18" s="22">
        <v>550</v>
      </c>
      <c r="O18" s="22">
        <v>546</v>
      </c>
      <c r="P18" s="22">
        <v>824</v>
      </c>
      <c r="Q18" s="22">
        <v>134</v>
      </c>
      <c r="R18" s="22">
        <v>354</v>
      </c>
      <c r="S18" s="22">
        <v>376</v>
      </c>
      <c r="T18" s="22">
        <v>158</v>
      </c>
      <c r="U18" s="22">
        <v>126</v>
      </c>
      <c r="V18" s="22">
        <v>499</v>
      </c>
      <c r="W18" s="22">
        <v>346</v>
      </c>
      <c r="X18" s="22">
        <v>374</v>
      </c>
      <c r="Y18" s="22">
        <v>267</v>
      </c>
    </row>
    <row r="19" spans="1:25" x14ac:dyDescent="0.25">
      <c r="A19" s="22" t="s">
        <v>3</v>
      </c>
      <c r="B19" s="22">
        <v>1901</v>
      </c>
      <c r="C19" s="22">
        <v>4168</v>
      </c>
      <c r="D19" s="22">
        <v>2164</v>
      </c>
      <c r="E19" s="22">
        <v>2007</v>
      </c>
      <c r="F19" s="22">
        <v>935</v>
      </c>
      <c r="G19" s="22">
        <v>2230</v>
      </c>
      <c r="H19" s="22">
        <v>2388</v>
      </c>
      <c r="I19" s="22">
        <v>1606</v>
      </c>
      <c r="J19" s="22">
        <v>904</v>
      </c>
      <c r="K19" s="22">
        <v>2984</v>
      </c>
      <c r="L19" s="22">
        <v>2497</v>
      </c>
      <c r="M19" s="22">
        <v>3606</v>
      </c>
      <c r="N19" s="22">
        <v>2851</v>
      </c>
      <c r="O19" s="22">
        <v>1419</v>
      </c>
      <c r="P19" s="22">
        <v>4348</v>
      </c>
      <c r="Q19" s="22">
        <v>688</v>
      </c>
      <c r="R19" s="22">
        <v>406</v>
      </c>
      <c r="S19" s="22">
        <v>895</v>
      </c>
      <c r="T19" s="22">
        <v>539</v>
      </c>
      <c r="U19" s="22">
        <v>1011</v>
      </c>
      <c r="V19" s="22">
        <v>2432</v>
      </c>
      <c r="W19" s="22">
        <v>1805</v>
      </c>
      <c r="X19" s="22">
        <v>725</v>
      </c>
      <c r="Y19" s="22">
        <v>267</v>
      </c>
    </row>
    <row r="20" spans="1:25" x14ac:dyDescent="0.25">
      <c r="A20" s="22" t="s">
        <v>44</v>
      </c>
      <c r="B20" s="22">
        <v>57</v>
      </c>
      <c r="C20" s="22">
        <v>18</v>
      </c>
      <c r="D20" s="22">
        <v>15</v>
      </c>
      <c r="E20" s="22">
        <v>29</v>
      </c>
      <c r="F20" s="22">
        <v>6</v>
      </c>
      <c r="G20" s="22">
        <v>18</v>
      </c>
      <c r="H20" s="22">
        <v>24</v>
      </c>
      <c r="I20" s="22">
        <v>8</v>
      </c>
      <c r="J20" s="22">
        <v>10</v>
      </c>
      <c r="K20" s="22">
        <v>10</v>
      </c>
      <c r="L20" s="22">
        <v>19</v>
      </c>
      <c r="M20" s="22">
        <v>26</v>
      </c>
      <c r="N20" s="22">
        <v>6</v>
      </c>
      <c r="O20" s="22">
        <v>87</v>
      </c>
      <c r="P20" s="22">
        <v>27</v>
      </c>
      <c r="Q20" s="22">
        <v>3</v>
      </c>
      <c r="R20" s="22">
        <v>15</v>
      </c>
      <c r="S20" s="22">
        <v>38</v>
      </c>
      <c r="T20" s="22">
        <v>7</v>
      </c>
      <c r="U20" s="22">
        <v>27</v>
      </c>
      <c r="V20" s="22">
        <v>28</v>
      </c>
      <c r="W20" s="22">
        <v>26</v>
      </c>
      <c r="X20" s="22">
        <v>17</v>
      </c>
      <c r="Y20" s="22">
        <v>11</v>
      </c>
    </row>
    <row r="21" spans="1:25" x14ac:dyDescent="0.25">
      <c r="A21" s="22" t="s">
        <v>5</v>
      </c>
      <c r="B21" s="22" t="s">
        <v>306</v>
      </c>
      <c r="C21" s="22" t="s">
        <v>307</v>
      </c>
      <c r="D21" s="22" t="s">
        <v>308</v>
      </c>
      <c r="E21" s="22" t="s">
        <v>309</v>
      </c>
      <c r="F21" s="22" t="s">
        <v>310</v>
      </c>
      <c r="G21" s="22" t="s">
        <v>311</v>
      </c>
      <c r="H21" s="22" t="s">
        <v>312</v>
      </c>
      <c r="I21" s="22" t="s">
        <v>169</v>
      </c>
      <c r="J21" s="22" t="s">
        <v>313</v>
      </c>
      <c r="K21" s="22" t="s">
        <v>314</v>
      </c>
      <c r="L21" s="22" t="s">
        <v>127</v>
      </c>
      <c r="M21" s="22" t="s">
        <v>315</v>
      </c>
      <c r="N21" s="22" t="s">
        <v>316</v>
      </c>
      <c r="O21" s="22" t="s">
        <v>317</v>
      </c>
      <c r="P21" s="22" t="s">
        <v>318</v>
      </c>
      <c r="Q21" s="22" t="s">
        <v>70</v>
      </c>
      <c r="R21" s="22" t="s">
        <v>319</v>
      </c>
      <c r="S21" s="22" t="s">
        <v>320</v>
      </c>
      <c r="T21" s="22" t="s">
        <v>321</v>
      </c>
      <c r="U21" s="22" t="s">
        <v>322</v>
      </c>
      <c r="V21" s="22" t="s">
        <v>323</v>
      </c>
      <c r="W21" s="22" t="s">
        <v>324</v>
      </c>
      <c r="X21" s="22" t="s">
        <v>325</v>
      </c>
      <c r="Y21" s="22" t="s">
        <v>326</v>
      </c>
    </row>
    <row r="22" spans="1:25" x14ac:dyDescent="0.25">
      <c r="A22" s="22" t="s">
        <v>61</v>
      </c>
      <c r="B22" s="22">
        <v>39</v>
      </c>
      <c r="C22" s="22">
        <v>12</v>
      </c>
      <c r="D22" s="22">
        <v>18</v>
      </c>
      <c r="E22" s="22">
        <v>29</v>
      </c>
      <c r="F22" s="22">
        <v>22</v>
      </c>
      <c r="G22" s="22">
        <v>21</v>
      </c>
      <c r="H22" s="22">
        <v>36</v>
      </c>
      <c r="I22" s="22">
        <v>10</v>
      </c>
      <c r="J22" s="22">
        <v>1</v>
      </c>
      <c r="K22" s="22">
        <v>4</v>
      </c>
      <c r="L22" s="22">
        <v>11</v>
      </c>
      <c r="M22" s="22">
        <v>7</v>
      </c>
      <c r="N22" s="22">
        <v>16</v>
      </c>
      <c r="O22" s="22">
        <v>4</v>
      </c>
      <c r="P22" s="22">
        <v>9</v>
      </c>
      <c r="Q22" s="22">
        <v>2</v>
      </c>
      <c r="R22" s="22">
        <v>9</v>
      </c>
      <c r="S22" s="22">
        <v>87</v>
      </c>
      <c r="T22" s="22">
        <v>261</v>
      </c>
      <c r="U22" s="22">
        <v>51</v>
      </c>
      <c r="V22" s="22">
        <v>13</v>
      </c>
      <c r="W22" s="22">
        <v>28</v>
      </c>
      <c r="X22" s="22">
        <v>27</v>
      </c>
      <c r="Y22" s="22">
        <v>10</v>
      </c>
    </row>
    <row r="23" spans="1:25" x14ac:dyDescent="0.25">
      <c r="A23" s="22" t="s">
        <v>7</v>
      </c>
      <c r="B23" s="22" t="s">
        <v>327</v>
      </c>
      <c r="C23" s="22" t="s">
        <v>328</v>
      </c>
      <c r="D23" s="22" t="s">
        <v>329</v>
      </c>
      <c r="E23" s="22" t="s">
        <v>309</v>
      </c>
      <c r="F23" s="22" t="s">
        <v>330</v>
      </c>
      <c r="G23" s="22" t="s">
        <v>331</v>
      </c>
      <c r="H23" s="22" t="s">
        <v>130</v>
      </c>
      <c r="I23" s="22" t="s">
        <v>332</v>
      </c>
      <c r="J23" s="22" t="s">
        <v>333</v>
      </c>
      <c r="K23" s="22" t="s">
        <v>334</v>
      </c>
      <c r="L23" s="22" t="s">
        <v>75</v>
      </c>
      <c r="M23" s="22" t="s">
        <v>335</v>
      </c>
      <c r="N23" s="22" t="s">
        <v>171</v>
      </c>
      <c r="O23" s="22" t="s">
        <v>336</v>
      </c>
      <c r="P23" s="22" t="s">
        <v>316</v>
      </c>
      <c r="Q23" s="22" t="s">
        <v>337</v>
      </c>
      <c r="R23" s="22" t="s">
        <v>338</v>
      </c>
      <c r="S23" s="22" t="s">
        <v>339</v>
      </c>
      <c r="T23" s="22" t="s">
        <v>340</v>
      </c>
      <c r="U23" s="22" t="s">
        <v>341</v>
      </c>
      <c r="V23" s="22" t="s">
        <v>342</v>
      </c>
      <c r="W23" s="22" t="s">
        <v>278</v>
      </c>
      <c r="X23" s="22" t="s">
        <v>343</v>
      </c>
      <c r="Y23" s="22" t="s">
        <v>195</v>
      </c>
    </row>
    <row r="24" spans="1:25" x14ac:dyDescent="0.25">
      <c r="A24" s="22" t="s">
        <v>78</v>
      </c>
      <c r="B24" s="22">
        <v>1</v>
      </c>
      <c r="C24" s="22">
        <v>1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</row>
    <row r="25" spans="1:25" x14ac:dyDescent="0.25">
      <c r="A25" s="22" t="s">
        <v>79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1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</row>
    <row r="26" spans="1:25" x14ac:dyDescent="0.25">
      <c r="A26" s="22" t="s">
        <v>80</v>
      </c>
      <c r="B26" s="22">
        <v>1</v>
      </c>
      <c r="C26" s="22">
        <v>0</v>
      </c>
      <c r="D26" s="22">
        <v>3</v>
      </c>
      <c r="E26" s="22">
        <v>1</v>
      </c>
      <c r="F26" s="22">
        <v>0</v>
      </c>
      <c r="G26" s="22">
        <v>1</v>
      </c>
      <c r="H26" s="22">
        <v>2</v>
      </c>
      <c r="I26" s="22">
        <v>1</v>
      </c>
      <c r="J26" s="22">
        <v>0</v>
      </c>
      <c r="K26" s="22">
        <v>0</v>
      </c>
      <c r="L26" s="22">
        <v>2</v>
      </c>
      <c r="M26" s="22">
        <v>1</v>
      </c>
      <c r="N26" s="22">
        <v>0</v>
      </c>
      <c r="O26" s="22">
        <v>8</v>
      </c>
      <c r="P26" s="22">
        <v>7</v>
      </c>
      <c r="Q26" s="22">
        <v>0</v>
      </c>
      <c r="R26" s="22">
        <v>2</v>
      </c>
      <c r="S26" s="22">
        <v>4</v>
      </c>
      <c r="T26" s="22">
        <v>0</v>
      </c>
      <c r="U26" s="22">
        <v>2</v>
      </c>
      <c r="V26" s="22">
        <v>4</v>
      </c>
      <c r="W26" s="22">
        <v>2</v>
      </c>
      <c r="X26" s="22">
        <v>0</v>
      </c>
      <c r="Y26" s="22">
        <v>1</v>
      </c>
    </row>
    <row r="27" spans="1:25" x14ac:dyDescent="0.25">
      <c r="A27" s="22" t="s">
        <v>81</v>
      </c>
      <c r="B27" s="22">
        <v>12</v>
      </c>
      <c r="C27" s="22">
        <v>0</v>
      </c>
      <c r="D27" s="22">
        <v>4</v>
      </c>
      <c r="E27" s="22">
        <v>7</v>
      </c>
      <c r="F27" s="22">
        <v>1</v>
      </c>
      <c r="G27" s="22">
        <v>6</v>
      </c>
      <c r="H27" s="22">
        <v>16</v>
      </c>
      <c r="I27" s="22">
        <v>3</v>
      </c>
      <c r="J27" s="22">
        <v>3</v>
      </c>
      <c r="K27" s="22">
        <v>4</v>
      </c>
      <c r="L27" s="22">
        <v>6</v>
      </c>
      <c r="M27" s="22">
        <v>4</v>
      </c>
      <c r="N27" s="22">
        <v>2</v>
      </c>
      <c r="O27" s="22">
        <v>8</v>
      </c>
      <c r="P27" s="22">
        <v>9</v>
      </c>
      <c r="Q27" s="22">
        <v>0</v>
      </c>
      <c r="R27" s="22">
        <v>3</v>
      </c>
      <c r="S27" s="22">
        <v>9</v>
      </c>
      <c r="T27" s="22">
        <v>1</v>
      </c>
      <c r="U27" s="22">
        <v>2</v>
      </c>
      <c r="V27" s="22">
        <v>7</v>
      </c>
      <c r="W27" s="22">
        <v>8</v>
      </c>
      <c r="X27" s="22">
        <v>11</v>
      </c>
      <c r="Y27" s="22">
        <v>3</v>
      </c>
    </row>
    <row r="28" spans="1:25" x14ac:dyDescent="0.25">
      <c r="A28" s="22" t="s">
        <v>82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</row>
    <row r="29" spans="1:25" x14ac:dyDescent="0.25">
      <c r="A29" s="22" t="s">
        <v>83</v>
      </c>
      <c r="B29" s="22">
        <v>37</v>
      </c>
      <c r="C29" s="22">
        <v>8</v>
      </c>
      <c r="D29" s="22">
        <v>7</v>
      </c>
      <c r="E29" s="22">
        <v>11</v>
      </c>
      <c r="F29" s="22">
        <v>1</v>
      </c>
      <c r="G29" s="22">
        <v>6</v>
      </c>
      <c r="H29" s="22">
        <v>5</v>
      </c>
      <c r="I29" s="22">
        <v>1</v>
      </c>
      <c r="J29" s="22">
        <v>4</v>
      </c>
      <c r="K29" s="22">
        <v>5</v>
      </c>
      <c r="L29" s="22">
        <v>3</v>
      </c>
      <c r="M29" s="22">
        <v>20</v>
      </c>
      <c r="N29" s="22">
        <v>4</v>
      </c>
      <c r="O29" s="22">
        <v>7</v>
      </c>
      <c r="P29" s="22">
        <v>5</v>
      </c>
      <c r="Q29" s="22">
        <v>3</v>
      </c>
      <c r="R29" s="22">
        <v>9</v>
      </c>
      <c r="S29" s="22">
        <v>17</v>
      </c>
      <c r="T29" s="22">
        <v>1</v>
      </c>
      <c r="U29" s="22">
        <v>1</v>
      </c>
      <c r="V29" s="22">
        <v>11</v>
      </c>
      <c r="W29" s="22">
        <v>8</v>
      </c>
      <c r="X29" s="22">
        <v>6</v>
      </c>
      <c r="Y29" s="22">
        <v>8</v>
      </c>
    </row>
    <row r="30" spans="1:25" x14ac:dyDescent="0.25">
      <c r="A30" s="22" t="s">
        <v>84</v>
      </c>
      <c r="B30" s="22">
        <v>0</v>
      </c>
      <c r="C30" s="22">
        <v>0</v>
      </c>
      <c r="D30" s="22">
        <v>0</v>
      </c>
      <c r="E30" s="22">
        <v>4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4</v>
      </c>
      <c r="M30" s="22">
        <v>0</v>
      </c>
      <c r="N30" s="22">
        <v>0</v>
      </c>
      <c r="O30" s="22">
        <v>8</v>
      </c>
      <c r="P30" s="22">
        <v>1</v>
      </c>
      <c r="Q30" s="22">
        <v>0</v>
      </c>
      <c r="R30" s="22">
        <v>0</v>
      </c>
      <c r="S30" s="22">
        <v>3</v>
      </c>
      <c r="T30" s="22">
        <v>4</v>
      </c>
      <c r="U30" s="22">
        <v>20</v>
      </c>
      <c r="V30" s="22">
        <v>2</v>
      </c>
      <c r="W30" s="22">
        <v>0</v>
      </c>
      <c r="X30" s="22">
        <v>0</v>
      </c>
      <c r="Y30" s="22">
        <v>0</v>
      </c>
    </row>
    <row r="31" spans="1:25" x14ac:dyDescent="0.25">
      <c r="A31" s="22" t="s">
        <v>85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</row>
    <row r="32" spans="1:25" x14ac:dyDescent="0.25">
      <c r="A32" s="22" t="s">
        <v>86</v>
      </c>
      <c r="B32" s="22">
        <v>0</v>
      </c>
      <c r="C32" s="22">
        <v>1</v>
      </c>
      <c r="D32" s="22">
        <v>2</v>
      </c>
      <c r="E32" s="22">
        <v>1</v>
      </c>
      <c r="F32" s="22">
        <v>2</v>
      </c>
      <c r="G32" s="22">
        <v>0</v>
      </c>
      <c r="H32" s="22">
        <v>0</v>
      </c>
      <c r="I32" s="22">
        <v>0</v>
      </c>
      <c r="J32" s="22">
        <v>0</v>
      </c>
      <c r="K32" s="22">
        <v>1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1</v>
      </c>
      <c r="T32" s="22">
        <v>0</v>
      </c>
      <c r="U32" s="22">
        <v>0</v>
      </c>
      <c r="V32" s="22">
        <v>0</v>
      </c>
      <c r="W32" s="22">
        <v>5</v>
      </c>
      <c r="X32" s="22">
        <v>0</v>
      </c>
      <c r="Y32" s="22">
        <v>0</v>
      </c>
    </row>
    <row r="33" spans="1:25" x14ac:dyDescent="0.25">
      <c r="A33" s="22" t="s">
        <v>87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</row>
    <row r="34" spans="1:25" x14ac:dyDescent="0.25">
      <c r="A34" s="22" t="s">
        <v>88</v>
      </c>
      <c r="B34" s="22">
        <v>2</v>
      </c>
      <c r="C34" s="22">
        <v>5</v>
      </c>
      <c r="D34" s="22">
        <v>0</v>
      </c>
      <c r="E34" s="22">
        <v>5</v>
      </c>
      <c r="F34" s="22">
        <v>2</v>
      </c>
      <c r="G34" s="22">
        <v>6</v>
      </c>
      <c r="H34" s="22">
        <v>1</v>
      </c>
      <c r="I34" s="22">
        <v>1</v>
      </c>
      <c r="J34" s="22">
        <v>0</v>
      </c>
      <c r="K34" s="22">
        <v>0</v>
      </c>
      <c r="L34" s="22">
        <v>4</v>
      </c>
      <c r="M34" s="22">
        <v>0</v>
      </c>
      <c r="N34" s="22">
        <v>0</v>
      </c>
      <c r="O34" s="22">
        <v>1</v>
      </c>
      <c r="P34" s="22">
        <v>1</v>
      </c>
      <c r="Q34" s="22">
        <v>0</v>
      </c>
      <c r="R34" s="22">
        <v>3</v>
      </c>
      <c r="S34" s="22">
        <v>4</v>
      </c>
      <c r="T34" s="22">
        <v>0</v>
      </c>
      <c r="U34" s="22">
        <v>0</v>
      </c>
      <c r="V34" s="22">
        <v>3</v>
      </c>
      <c r="W34" s="22">
        <v>3</v>
      </c>
      <c r="X34" s="22">
        <v>0</v>
      </c>
      <c r="Y34" s="22">
        <v>0</v>
      </c>
    </row>
    <row r="35" spans="1:25" x14ac:dyDescent="0.25">
      <c r="A35" s="22" t="s">
        <v>89</v>
      </c>
      <c r="B35" s="22">
        <v>9</v>
      </c>
      <c r="C35" s="22">
        <v>0</v>
      </c>
      <c r="D35" s="22">
        <v>2</v>
      </c>
      <c r="E35" s="22">
        <v>6</v>
      </c>
      <c r="F35" s="22">
        <v>1</v>
      </c>
      <c r="G35" s="22">
        <v>4</v>
      </c>
      <c r="H35" s="22">
        <v>5</v>
      </c>
      <c r="I35" s="22">
        <v>2</v>
      </c>
      <c r="J35" s="22">
        <v>0</v>
      </c>
      <c r="K35" s="22">
        <v>0</v>
      </c>
      <c r="L35" s="22">
        <v>1</v>
      </c>
      <c r="M35" s="22">
        <v>3</v>
      </c>
      <c r="N35" s="22">
        <v>2</v>
      </c>
      <c r="O35" s="22">
        <v>0</v>
      </c>
      <c r="P35" s="22">
        <v>3</v>
      </c>
      <c r="Q35" s="22">
        <v>0</v>
      </c>
      <c r="R35" s="22">
        <v>0</v>
      </c>
      <c r="S35" s="22">
        <v>8</v>
      </c>
      <c r="T35" s="22">
        <v>0</v>
      </c>
      <c r="U35" s="22">
        <v>1</v>
      </c>
      <c r="V35" s="22">
        <v>1</v>
      </c>
      <c r="W35" s="22">
        <v>3</v>
      </c>
      <c r="X35" s="22">
        <v>4</v>
      </c>
      <c r="Y35" s="22">
        <v>0</v>
      </c>
    </row>
    <row r="36" spans="1:25" x14ac:dyDescent="0.25">
      <c r="A36" s="22" t="s">
        <v>90</v>
      </c>
      <c r="B36" s="22">
        <v>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</row>
    <row r="37" spans="1:25" x14ac:dyDescent="0.25">
      <c r="A37" s="22" t="s">
        <v>91</v>
      </c>
      <c r="B37" s="22">
        <v>2</v>
      </c>
      <c r="C37" s="22">
        <v>2</v>
      </c>
      <c r="D37" s="22">
        <v>1</v>
      </c>
      <c r="E37" s="22">
        <v>1</v>
      </c>
      <c r="F37" s="22">
        <v>0</v>
      </c>
      <c r="G37" s="22">
        <v>0</v>
      </c>
      <c r="H37" s="22">
        <v>1</v>
      </c>
      <c r="I37" s="22">
        <v>2</v>
      </c>
      <c r="J37" s="22">
        <v>1</v>
      </c>
      <c r="K37" s="22">
        <v>0</v>
      </c>
      <c r="L37" s="22">
        <v>1</v>
      </c>
      <c r="M37" s="22">
        <v>0</v>
      </c>
      <c r="N37" s="22">
        <v>0</v>
      </c>
      <c r="O37" s="22">
        <v>25</v>
      </c>
      <c r="P37" s="22">
        <v>1</v>
      </c>
      <c r="Q37" s="22">
        <v>0</v>
      </c>
      <c r="R37" s="22">
        <v>0</v>
      </c>
      <c r="S37" s="22">
        <v>2</v>
      </c>
      <c r="T37" s="22">
        <v>0</v>
      </c>
      <c r="U37" s="22">
        <v>1</v>
      </c>
      <c r="V37" s="22">
        <v>1</v>
      </c>
      <c r="W37" s="22">
        <v>1</v>
      </c>
      <c r="X37" s="22">
        <v>0</v>
      </c>
      <c r="Y37" s="22">
        <v>0</v>
      </c>
    </row>
    <row r="38" spans="1:25" x14ac:dyDescent="0.25">
      <c r="A38" s="22" t="s">
        <v>92</v>
      </c>
      <c r="B38" s="22">
        <v>4</v>
      </c>
      <c r="C38" s="22">
        <v>2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2</v>
      </c>
      <c r="K38" s="22">
        <v>0</v>
      </c>
      <c r="L38" s="22">
        <v>0</v>
      </c>
      <c r="M38" s="22">
        <v>1</v>
      </c>
      <c r="N38" s="22">
        <v>0</v>
      </c>
      <c r="O38" s="22">
        <v>1</v>
      </c>
      <c r="P38" s="22">
        <v>3</v>
      </c>
      <c r="Q38" s="22">
        <v>0</v>
      </c>
      <c r="R38" s="22">
        <v>0</v>
      </c>
      <c r="S38" s="22">
        <v>1</v>
      </c>
      <c r="T38" s="22">
        <v>1</v>
      </c>
      <c r="U38" s="22">
        <v>2</v>
      </c>
      <c r="V38" s="22">
        <v>2</v>
      </c>
      <c r="W38" s="22">
        <v>1</v>
      </c>
      <c r="X38" s="22">
        <v>0</v>
      </c>
      <c r="Y38" s="22">
        <v>0</v>
      </c>
    </row>
    <row r="39" spans="1:25" x14ac:dyDescent="0.25">
      <c r="A39" s="22" t="s">
        <v>93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</row>
    <row r="40" spans="1:25" x14ac:dyDescent="0.25">
      <c r="A40" s="22" t="s">
        <v>94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29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</row>
    <row r="41" spans="1:25" x14ac:dyDescent="0.25">
      <c r="A41" s="22" t="s">
        <v>95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Z41"/>
  <sheetViews>
    <sheetView workbookViewId="0">
      <selection activeCell="I20" sqref="I20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42599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10644</v>
      </c>
      <c r="C5">
        <v>17167</v>
      </c>
      <c r="D5">
        <v>877</v>
      </c>
      <c r="E5" t="s">
        <v>273</v>
      </c>
      <c r="F5">
        <v>409</v>
      </c>
      <c r="G5" t="s">
        <v>239</v>
      </c>
      <c r="H5" s="2">
        <v>0.86378472222222225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112</v>
      </c>
      <c r="D9">
        <v>0</v>
      </c>
      <c r="E9">
        <v>4</v>
      </c>
      <c r="F9">
        <v>25</v>
      </c>
      <c r="G9">
        <v>0</v>
      </c>
      <c r="H9">
        <v>32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29</v>
      </c>
      <c r="R9">
        <v>35</v>
      </c>
      <c r="S9">
        <v>19</v>
      </c>
      <c r="T9">
        <v>0</v>
      </c>
      <c r="U9">
        <v>13</v>
      </c>
      <c r="V9">
        <v>0</v>
      </c>
      <c r="W9">
        <v>0</v>
      </c>
      <c r="X9">
        <v>221</v>
      </c>
      <c r="Y9">
        <v>1</v>
      </c>
      <c r="Z9">
        <v>25</v>
      </c>
      <c r="AA9">
        <v>0</v>
      </c>
      <c r="AB9">
        <v>178</v>
      </c>
      <c r="AC9">
        <v>0</v>
      </c>
      <c r="AD9">
        <v>1</v>
      </c>
      <c r="AE9">
        <v>0</v>
      </c>
      <c r="AF9">
        <v>0</v>
      </c>
      <c r="AG9">
        <v>166</v>
      </c>
      <c r="AH9">
        <v>15</v>
      </c>
      <c r="AI9">
        <v>1</v>
      </c>
      <c r="AJ9">
        <v>0</v>
      </c>
      <c r="AK9">
        <v>109</v>
      </c>
      <c r="AL9">
        <v>3</v>
      </c>
      <c r="AM9">
        <v>30</v>
      </c>
      <c r="AN9">
        <v>0</v>
      </c>
      <c r="AO9">
        <v>3</v>
      </c>
      <c r="AP9">
        <v>54</v>
      </c>
      <c r="AQ9">
        <v>0</v>
      </c>
      <c r="AR9">
        <v>24</v>
      </c>
      <c r="AS9">
        <v>37</v>
      </c>
      <c r="AT9">
        <v>0</v>
      </c>
      <c r="AU9">
        <v>0</v>
      </c>
      <c r="AV9">
        <v>0</v>
      </c>
      <c r="AW9">
        <v>4</v>
      </c>
      <c r="AX9">
        <v>0</v>
      </c>
      <c r="AY9">
        <v>349</v>
      </c>
      <c r="AZ9">
        <v>393</v>
      </c>
      <c r="BA9">
        <v>253</v>
      </c>
      <c r="BB9">
        <v>450</v>
      </c>
      <c r="BC9">
        <v>71</v>
      </c>
      <c r="BD9">
        <v>1</v>
      </c>
      <c r="BE9">
        <v>572</v>
      </c>
      <c r="BF9">
        <v>2</v>
      </c>
      <c r="BG9">
        <v>0</v>
      </c>
      <c r="BH9">
        <v>57</v>
      </c>
      <c r="BI9">
        <v>319</v>
      </c>
      <c r="BJ9">
        <v>225</v>
      </c>
      <c r="BK9">
        <v>0</v>
      </c>
      <c r="BL9">
        <v>0</v>
      </c>
      <c r="BM9">
        <v>0</v>
      </c>
      <c r="BN9">
        <v>54</v>
      </c>
      <c r="BO9">
        <v>0</v>
      </c>
      <c r="BP9">
        <v>167</v>
      </c>
      <c r="BQ9">
        <v>40</v>
      </c>
      <c r="BR9">
        <v>31</v>
      </c>
      <c r="BS9">
        <v>94</v>
      </c>
      <c r="BT9">
        <v>44</v>
      </c>
      <c r="BU9">
        <v>188</v>
      </c>
      <c r="BV9">
        <v>257</v>
      </c>
      <c r="BW9">
        <v>1</v>
      </c>
      <c r="BX9">
        <v>123</v>
      </c>
      <c r="BY9">
        <v>0</v>
      </c>
      <c r="BZ9">
        <v>22</v>
      </c>
      <c r="CA9">
        <v>197</v>
      </c>
      <c r="CB9">
        <v>10</v>
      </c>
      <c r="CC9">
        <v>365</v>
      </c>
      <c r="CD9">
        <v>0</v>
      </c>
      <c r="CE9">
        <v>5</v>
      </c>
      <c r="CF9">
        <v>455</v>
      </c>
      <c r="CG9">
        <v>0</v>
      </c>
      <c r="CH9">
        <v>0</v>
      </c>
      <c r="CI9">
        <v>0</v>
      </c>
      <c r="CJ9">
        <v>2</v>
      </c>
      <c r="CK9">
        <v>43</v>
      </c>
      <c r="CL9">
        <v>801</v>
      </c>
      <c r="CM9">
        <v>14</v>
      </c>
      <c r="CN9">
        <v>0</v>
      </c>
      <c r="CO9">
        <v>296</v>
      </c>
      <c r="CP9">
        <v>0</v>
      </c>
      <c r="CQ9">
        <v>255</v>
      </c>
      <c r="CR9">
        <v>48</v>
      </c>
      <c r="CS9">
        <v>110</v>
      </c>
      <c r="CT9">
        <v>1</v>
      </c>
      <c r="CU9">
        <v>405</v>
      </c>
      <c r="CV9">
        <v>196</v>
      </c>
      <c r="CW9">
        <v>146</v>
      </c>
      <c r="CX9">
        <v>1</v>
      </c>
      <c r="CY9">
        <v>5</v>
      </c>
      <c r="CZ9">
        <v>3</v>
      </c>
      <c r="DA9">
        <v>580</v>
      </c>
      <c r="DB9">
        <v>0</v>
      </c>
      <c r="DC9">
        <v>442</v>
      </c>
      <c r="DD9">
        <v>12</v>
      </c>
      <c r="DE9">
        <v>117</v>
      </c>
      <c r="DF9">
        <v>0</v>
      </c>
      <c r="DG9">
        <v>0</v>
      </c>
      <c r="DH9">
        <v>31</v>
      </c>
      <c r="DI9">
        <v>2</v>
      </c>
      <c r="DJ9">
        <v>2</v>
      </c>
      <c r="DK9">
        <v>2</v>
      </c>
      <c r="DL9">
        <v>10</v>
      </c>
      <c r="DM9">
        <v>2</v>
      </c>
      <c r="DN9">
        <v>3</v>
      </c>
      <c r="DO9">
        <v>382</v>
      </c>
      <c r="DP9">
        <v>352</v>
      </c>
      <c r="DQ9">
        <v>11</v>
      </c>
      <c r="DR9">
        <v>5</v>
      </c>
      <c r="DS9">
        <v>21</v>
      </c>
      <c r="DT9">
        <v>11</v>
      </c>
      <c r="DU9">
        <v>301</v>
      </c>
      <c r="DV9">
        <v>0</v>
      </c>
      <c r="DW9">
        <v>4</v>
      </c>
      <c r="DX9">
        <v>0</v>
      </c>
      <c r="DY9">
        <v>5</v>
      </c>
      <c r="DZ9">
        <v>0</v>
      </c>
      <c r="EA9">
        <v>43</v>
      </c>
      <c r="EB9">
        <v>47</v>
      </c>
      <c r="EC9">
        <v>13</v>
      </c>
      <c r="ED9">
        <v>59</v>
      </c>
      <c r="EE9">
        <v>18</v>
      </c>
      <c r="EF9">
        <v>18</v>
      </c>
      <c r="EG9">
        <v>15</v>
      </c>
      <c r="EH9">
        <v>0</v>
      </c>
      <c r="EI9">
        <v>13</v>
      </c>
      <c r="EJ9">
        <v>2</v>
      </c>
      <c r="EK9">
        <v>3</v>
      </c>
      <c r="EL9">
        <v>3</v>
      </c>
      <c r="EM9">
        <v>1</v>
      </c>
      <c r="EN9">
        <v>5</v>
      </c>
      <c r="EO9">
        <v>0</v>
      </c>
      <c r="EP9">
        <v>0</v>
      </c>
      <c r="EQ9">
        <v>1</v>
      </c>
      <c r="ER9">
        <v>4</v>
      </c>
      <c r="ES9">
        <v>0</v>
      </c>
      <c r="ET9">
        <v>0</v>
      </c>
      <c r="EU9">
        <v>1</v>
      </c>
      <c r="EV9">
        <v>6</v>
      </c>
      <c r="EW9">
        <v>0</v>
      </c>
      <c r="EX9">
        <v>0</v>
      </c>
      <c r="EY9">
        <v>5</v>
      </c>
      <c r="EZ9">
        <v>0</v>
      </c>
    </row>
    <row r="10" spans="1:156" x14ac:dyDescent="0.25">
      <c r="A10" t="s">
        <v>14</v>
      </c>
      <c r="B10">
        <v>0</v>
      </c>
      <c r="C10">
        <v>112</v>
      </c>
      <c r="D10">
        <v>0</v>
      </c>
      <c r="E10">
        <v>4</v>
      </c>
      <c r="F10">
        <v>167</v>
      </c>
      <c r="G10">
        <v>0</v>
      </c>
      <c r="H10">
        <v>320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676</v>
      </c>
      <c r="R10">
        <v>840</v>
      </c>
      <c r="S10">
        <v>361</v>
      </c>
      <c r="T10">
        <v>0</v>
      </c>
      <c r="U10">
        <v>788</v>
      </c>
      <c r="V10">
        <v>0</v>
      </c>
      <c r="W10">
        <v>0</v>
      </c>
      <c r="X10">
        <v>221</v>
      </c>
      <c r="Y10">
        <v>12</v>
      </c>
      <c r="Z10">
        <v>25</v>
      </c>
      <c r="AA10">
        <v>0</v>
      </c>
      <c r="AB10">
        <v>178</v>
      </c>
      <c r="AC10">
        <v>0</v>
      </c>
      <c r="AD10">
        <v>24</v>
      </c>
      <c r="AE10">
        <v>0</v>
      </c>
      <c r="AF10">
        <v>0</v>
      </c>
      <c r="AG10">
        <v>166</v>
      </c>
      <c r="AH10">
        <v>15</v>
      </c>
      <c r="AI10">
        <v>8</v>
      </c>
      <c r="AJ10">
        <v>0</v>
      </c>
      <c r="AK10">
        <v>109</v>
      </c>
      <c r="AL10">
        <v>36</v>
      </c>
      <c r="AM10">
        <v>360</v>
      </c>
      <c r="AN10">
        <v>0</v>
      </c>
      <c r="AO10">
        <v>27</v>
      </c>
      <c r="AP10">
        <v>545</v>
      </c>
      <c r="AQ10">
        <v>0</v>
      </c>
      <c r="AR10">
        <v>30</v>
      </c>
      <c r="AS10">
        <v>66</v>
      </c>
      <c r="AT10">
        <v>0</v>
      </c>
      <c r="AU10">
        <v>0</v>
      </c>
      <c r="AV10">
        <v>0</v>
      </c>
      <c r="AW10">
        <v>4</v>
      </c>
      <c r="AX10">
        <v>0</v>
      </c>
      <c r="AY10">
        <v>368</v>
      </c>
      <c r="AZ10">
        <v>393</v>
      </c>
      <c r="BA10">
        <v>253</v>
      </c>
      <c r="BB10">
        <v>450</v>
      </c>
      <c r="BC10">
        <v>232</v>
      </c>
      <c r="BD10">
        <v>2</v>
      </c>
      <c r="BE10">
        <v>631</v>
      </c>
      <c r="BF10">
        <v>2</v>
      </c>
      <c r="BG10">
        <v>0</v>
      </c>
      <c r="BH10">
        <v>57</v>
      </c>
      <c r="BI10">
        <v>319</v>
      </c>
      <c r="BJ10">
        <v>225</v>
      </c>
      <c r="BK10">
        <v>0</v>
      </c>
      <c r="BL10">
        <v>0</v>
      </c>
      <c r="BM10">
        <v>0</v>
      </c>
      <c r="BN10">
        <v>54</v>
      </c>
      <c r="BO10">
        <v>0</v>
      </c>
      <c r="BP10">
        <v>167</v>
      </c>
      <c r="BQ10">
        <v>160</v>
      </c>
      <c r="BR10">
        <v>31</v>
      </c>
      <c r="BS10">
        <v>94</v>
      </c>
      <c r="BT10">
        <v>120</v>
      </c>
      <c r="BU10">
        <v>187</v>
      </c>
      <c r="BV10">
        <v>267</v>
      </c>
      <c r="BW10">
        <v>6</v>
      </c>
      <c r="BX10">
        <v>123</v>
      </c>
      <c r="BY10">
        <v>0</v>
      </c>
      <c r="BZ10">
        <v>216</v>
      </c>
      <c r="CA10">
        <v>207</v>
      </c>
      <c r="CB10">
        <v>10</v>
      </c>
      <c r="CC10">
        <v>362</v>
      </c>
      <c r="CD10">
        <v>0</v>
      </c>
      <c r="CE10">
        <v>5</v>
      </c>
      <c r="CF10">
        <v>455</v>
      </c>
      <c r="CG10">
        <v>0</v>
      </c>
      <c r="CH10">
        <v>0</v>
      </c>
      <c r="CI10">
        <v>0</v>
      </c>
      <c r="CJ10">
        <v>2</v>
      </c>
      <c r="CK10">
        <v>62</v>
      </c>
      <c r="CL10">
        <v>801</v>
      </c>
      <c r="CM10">
        <v>14</v>
      </c>
      <c r="CN10">
        <v>0</v>
      </c>
      <c r="CO10">
        <v>296</v>
      </c>
      <c r="CP10">
        <v>0</v>
      </c>
      <c r="CQ10">
        <v>255</v>
      </c>
      <c r="CR10">
        <v>48</v>
      </c>
      <c r="CS10">
        <v>117</v>
      </c>
      <c r="CT10">
        <v>15</v>
      </c>
      <c r="CU10">
        <v>405</v>
      </c>
      <c r="CV10">
        <v>196</v>
      </c>
      <c r="CW10">
        <v>1381</v>
      </c>
      <c r="CX10">
        <v>24</v>
      </c>
      <c r="CY10">
        <v>5</v>
      </c>
      <c r="CZ10">
        <v>3</v>
      </c>
      <c r="DA10">
        <v>595</v>
      </c>
      <c r="DB10">
        <v>0</v>
      </c>
      <c r="DC10">
        <v>442</v>
      </c>
      <c r="DD10">
        <v>82</v>
      </c>
      <c r="DE10">
        <v>117</v>
      </c>
      <c r="DF10">
        <v>0</v>
      </c>
      <c r="DG10">
        <v>0</v>
      </c>
      <c r="DH10">
        <v>31</v>
      </c>
      <c r="DI10">
        <v>2</v>
      </c>
      <c r="DJ10">
        <v>2</v>
      </c>
      <c r="DK10">
        <v>2</v>
      </c>
      <c r="DL10">
        <v>10</v>
      </c>
      <c r="DM10">
        <v>2</v>
      </c>
      <c r="DN10">
        <v>3</v>
      </c>
      <c r="DO10">
        <v>904</v>
      </c>
      <c r="DP10">
        <v>352</v>
      </c>
      <c r="DQ10">
        <v>16</v>
      </c>
      <c r="DR10">
        <v>5</v>
      </c>
      <c r="DS10">
        <v>60</v>
      </c>
      <c r="DT10">
        <v>28</v>
      </c>
      <c r="DU10">
        <v>488</v>
      </c>
      <c r="DV10">
        <v>0</v>
      </c>
      <c r="DW10">
        <v>14</v>
      </c>
      <c r="DX10">
        <v>0</v>
      </c>
      <c r="DY10">
        <v>5</v>
      </c>
      <c r="DZ10">
        <v>0</v>
      </c>
      <c r="EA10">
        <v>43</v>
      </c>
      <c r="EB10">
        <v>171</v>
      </c>
      <c r="EC10">
        <v>13</v>
      </c>
      <c r="ED10">
        <v>74</v>
      </c>
      <c r="EE10">
        <v>18</v>
      </c>
      <c r="EF10">
        <v>18</v>
      </c>
      <c r="EG10">
        <v>15</v>
      </c>
      <c r="EH10">
        <v>0</v>
      </c>
      <c r="EI10">
        <v>13</v>
      </c>
      <c r="EJ10">
        <v>2</v>
      </c>
      <c r="EK10">
        <v>3</v>
      </c>
      <c r="EL10">
        <v>3</v>
      </c>
      <c r="EM10">
        <v>1</v>
      </c>
      <c r="EN10">
        <v>5</v>
      </c>
      <c r="EO10">
        <v>0</v>
      </c>
      <c r="EP10">
        <v>0</v>
      </c>
      <c r="EQ10">
        <v>1</v>
      </c>
      <c r="ER10">
        <v>4</v>
      </c>
      <c r="ES10">
        <v>0</v>
      </c>
      <c r="ET10">
        <v>0</v>
      </c>
      <c r="EU10">
        <v>1</v>
      </c>
      <c r="EV10">
        <v>6</v>
      </c>
      <c r="EW10">
        <v>0</v>
      </c>
      <c r="EX10">
        <v>0</v>
      </c>
      <c r="EY10">
        <v>48</v>
      </c>
      <c r="EZ10">
        <v>0</v>
      </c>
    </row>
    <row r="11" spans="1:156" x14ac:dyDescent="0.25">
      <c r="A11" t="s">
        <v>15</v>
      </c>
      <c r="B11">
        <v>0</v>
      </c>
      <c r="C11">
        <v>59</v>
      </c>
      <c r="D11">
        <v>0</v>
      </c>
      <c r="E11">
        <v>3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2</v>
      </c>
      <c r="S11">
        <v>0</v>
      </c>
      <c r="T11">
        <v>0</v>
      </c>
      <c r="U11">
        <v>0</v>
      </c>
      <c r="V11">
        <v>0</v>
      </c>
      <c r="W11">
        <v>0</v>
      </c>
      <c r="X11">
        <v>195</v>
      </c>
      <c r="Y11">
        <v>0</v>
      </c>
      <c r="Z11">
        <v>0</v>
      </c>
      <c r="AA11">
        <v>0</v>
      </c>
      <c r="AB11">
        <v>94</v>
      </c>
      <c r="AC11">
        <v>0</v>
      </c>
      <c r="AD11">
        <v>0</v>
      </c>
      <c r="AE11">
        <v>0</v>
      </c>
      <c r="AF11">
        <v>0</v>
      </c>
      <c r="AG11">
        <v>304</v>
      </c>
      <c r="AH11">
        <v>0</v>
      </c>
      <c r="AI11">
        <v>23</v>
      </c>
      <c r="AJ11">
        <v>0</v>
      </c>
      <c r="AK11">
        <v>65</v>
      </c>
      <c r="AL11">
        <v>76</v>
      </c>
      <c r="AM11">
        <v>247</v>
      </c>
      <c r="AN11">
        <v>0</v>
      </c>
      <c r="AO11">
        <v>0</v>
      </c>
      <c r="AP11">
        <v>816</v>
      </c>
      <c r="AQ11">
        <v>0</v>
      </c>
      <c r="AR11">
        <v>0</v>
      </c>
      <c r="AS11">
        <v>4</v>
      </c>
      <c r="AT11">
        <v>0</v>
      </c>
      <c r="AU11">
        <v>0</v>
      </c>
      <c r="AV11">
        <v>0</v>
      </c>
      <c r="AW11">
        <v>4</v>
      </c>
      <c r="AX11">
        <v>0</v>
      </c>
      <c r="AY11">
        <v>34</v>
      </c>
      <c r="AZ11">
        <v>241</v>
      </c>
      <c r="BA11">
        <v>148</v>
      </c>
      <c r="BB11">
        <v>637</v>
      </c>
      <c r="BC11">
        <v>894</v>
      </c>
      <c r="BD11">
        <v>0</v>
      </c>
      <c r="BE11">
        <v>457</v>
      </c>
      <c r="BF11">
        <v>0</v>
      </c>
      <c r="BG11">
        <v>0</v>
      </c>
      <c r="BH11">
        <v>26</v>
      </c>
      <c r="BI11">
        <v>87</v>
      </c>
      <c r="BJ11">
        <v>44</v>
      </c>
      <c r="BK11">
        <v>0</v>
      </c>
      <c r="BL11">
        <v>0</v>
      </c>
      <c r="BM11">
        <v>0</v>
      </c>
      <c r="BN11">
        <v>18</v>
      </c>
      <c r="BO11">
        <v>0</v>
      </c>
      <c r="BP11">
        <v>12</v>
      </c>
      <c r="BQ11">
        <v>2</v>
      </c>
      <c r="BR11">
        <v>10</v>
      </c>
      <c r="BS11">
        <v>11</v>
      </c>
      <c r="BT11">
        <v>34</v>
      </c>
      <c r="BU11">
        <v>10</v>
      </c>
      <c r="BV11">
        <v>238</v>
      </c>
      <c r="BW11">
        <v>18</v>
      </c>
      <c r="BX11">
        <v>145</v>
      </c>
      <c r="BY11">
        <v>0</v>
      </c>
      <c r="BZ11">
        <v>198</v>
      </c>
      <c r="CA11">
        <v>39</v>
      </c>
      <c r="CB11">
        <v>60</v>
      </c>
      <c r="CC11">
        <v>9</v>
      </c>
      <c r="CD11">
        <v>0</v>
      </c>
      <c r="CE11">
        <v>0</v>
      </c>
      <c r="CF11">
        <v>506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149</v>
      </c>
      <c r="CM11">
        <v>43</v>
      </c>
      <c r="CN11">
        <v>0</v>
      </c>
      <c r="CO11">
        <v>161</v>
      </c>
      <c r="CP11">
        <v>0</v>
      </c>
      <c r="CQ11">
        <v>165</v>
      </c>
      <c r="CR11">
        <v>0</v>
      </c>
      <c r="CS11">
        <v>375</v>
      </c>
      <c r="CT11">
        <v>0</v>
      </c>
      <c r="CU11">
        <v>1176</v>
      </c>
      <c r="CV11">
        <v>4</v>
      </c>
      <c r="CW11">
        <v>46</v>
      </c>
      <c r="CX11">
        <v>0</v>
      </c>
      <c r="CY11">
        <v>0</v>
      </c>
      <c r="CZ11">
        <v>0</v>
      </c>
      <c r="DA11">
        <v>1729</v>
      </c>
      <c r="DB11">
        <v>0</v>
      </c>
      <c r="DC11">
        <v>76</v>
      </c>
      <c r="DD11">
        <v>67</v>
      </c>
      <c r="DE11">
        <v>77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846</v>
      </c>
      <c r="DP11">
        <v>193</v>
      </c>
      <c r="DQ11">
        <v>0</v>
      </c>
      <c r="DR11">
        <v>1</v>
      </c>
      <c r="DS11">
        <v>37</v>
      </c>
      <c r="DT11">
        <v>3</v>
      </c>
      <c r="DU11">
        <v>698</v>
      </c>
      <c r="DV11">
        <v>0</v>
      </c>
      <c r="DW11">
        <v>74</v>
      </c>
      <c r="DX11">
        <v>0</v>
      </c>
      <c r="DY11">
        <v>29</v>
      </c>
      <c r="DZ11">
        <v>0</v>
      </c>
      <c r="EA11">
        <v>4</v>
      </c>
      <c r="EB11">
        <v>8</v>
      </c>
      <c r="EC11">
        <v>5</v>
      </c>
      <c r="ED11">
        <v>5</v>
      </c>
      <c r="EE11">
        <v>0</v>
      </c>
      <c r="EF11">
        <v>62</v>
      </c>
      <c r="EG11">
        <v>1</v>
      </c>
      <c r="EH11">
        <v>0</v>
      </c>
      <c r="EI11">
        <v>8</v>
      </c>
      <c r="EJ11">
        <v>2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3</v>
      </c>
      <c r="EW11">
        <v>0</v>
      </c>
      <c r="EX11">
        <v>0</v>
      </c>
      <c r="EY11">
        <v>0</v>
      </c>
      <c r="EZ11">
        <v>0</v>
      </c>
    </row>
    <row r="12" spans="1:156" x14ac:dyDescent="0.25">
      <c r="A12" t="s">
        <v>16</v>
      </c>
      <c r="B12" s="2">
        <v>0</v>
      </c>
      <c r="C12" s="2">
        <v>6.6331018518518511E-2</v>
      </c>
      <c r="D12" s="2">
        <v>0</v>
      </c>
      <c r="E12" s="2">
        <v>0</v>
      </c>
      <c r="F12" s="2">
        <v>0</v>
      </c>
      <c r="G12" s="2">
        <v>0</v>
      </c>
      <c r="H12" s="2">
        <v>1.1574074074074073E-5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5.9803240740740747E-2</v>
      </c>
      <c r="Y12" s="2">
        <v>0</v>
      </c>
      <c r="Z12" s="2">
        <v>8.2581018518518512E-2</v>
      </c>
      <c r="AA12" s="2">
        <v>0</v>
      </c>
      <c r="AB12" s="2">
        <v>0.1643287037037037</v>
      </c>
      <c r="AC12" s="2">
        <v>0</v>
      </c>
      <c r="AD12" s="2">
        <v>0</v>
      </c>
      <c r="AE12" s="2">
        <v>0</v>
      </c>
      <c r="AF12" s="2">
        <v>0</v>
      </c>
      <c r="AG12" s="2">
        <v>0.11724537037037037</v>
      </c>
      <c r="AH12" s="2">
        <v>1.273148148148148E-4</v>
      </c>
      <c r="AI12" s="2">
        <v>0</v>
      </c>
      <c r="AJ12" s="2">
        <v>0</v>
      </c>
      <c r="AK12" s="2">
        <v>1.6666666666666666E-2</v>
      </c>
      <c r="AL12" s="2">
        <v>0</v>
      </c>
      <c r="AM12" s="2">
        <v>0</v>
      </c>
      <c r="AN12" s="2">
        <v>0</v>
      </c>
      <c r="AO12" s="2">
        <v>0</v>
      </c>
      <c r="AP12" s="2">
        <v>7.5150462962962961E-2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1.8506944444444444E-2</v>
      </c>
      <c r="AZ12" s="2">
        <v>0.13113425925925926</v>
      </c>
      <c r="BA12" s="2">
        <v>8.449074074074075E-4</v>
      </c>
      <c r="BB12" s="2">
        <v>0.11557870370370371</v>
      </c>
      <c r="BC12" s="2">
        <v>5.0219907407407414E-2</v>
      </c>
      <c r="BD12" s="2">
        <v>0</v>
      </c>
      <c r="BE12" s="2">
        <v>0.20734953703703704</v>
      </c>
      <c r="BF12" s="2">
        <v>0</v>
      </c>
      <c r="BG12" s="2">
        <v>0</v>
      </c>
      <c r="BH12" s="2">
        <v>5.7534722222222223E-2</v>
      </c>
      <c r="BI12" s="2">
        <v>0.11059027777777779</v>
      </c>
      <c r="BJ12" s="2">
        <v>7.0370370370370375E-2</v>
      </c>
      <c r="BK12" s="2">
        <v>0</v>
      </c>
      <c r="BL12" s="2">
        <v>0</v>
      </c>
      <c r="BM12" s="2">
        <v>0</v>
      </c>
      <c r="BN12" s="2">
        <v>1.273148148148148E-4</v>
      </c>
      <c r="BO12" s="2">
        <v>0</v>
      </c>
      <c r="BP12" s="2">
        <v>7.3437500000000003E-2</v>
      </c>
      <c r="BQ12" s="2">
        <v>1.4699074074074074E-3</v>
      </c>
      <c r="BR12" s="2">
        <v>6.8171296296296287E-3</v>
      </c>
      <c r="BS12" s="2">
        <v>7.3263888888888892E-3</v>
      </c>
      <c r="BT12" s="2">
        <v>0</v>
      </c>
      <c r="BU12" s="2">
        <v>0.10203703703703704</v>
      </c>
      <c r="BV12" s="2">
        <v>0.13490740740740739</v>
      </c>
      <c r="BW12" s="2">
        <v>0</v>
      </c>
      <c r="BX12" s="2">
        <v>0.10214120370370371</v>
      </c>
      <c r="BY12" s="2">
        <v>0</v>
      </c>
      <c r="BZ12" s="2">
        <v>8.0578703703703694E-2</v>
      </c>
      <c r="CA12" s="2">
        <v>1.0787037037037038E-2</v>
      </c>
      <c r="CB12" s="2">
        <v>0</v>
      </c>
      <c r="CC12" s="2">
        <v>4.8773148148148149E-2</v>
      </c>
      <c r="CD12" s="2">
        <v>0</v>
      </c>
      <c r="CE12" s="2">
        <v>0</v>
      </c>
      <c r="CF12" s="2">
        <v>8.0902777777777782E-2</v>
      </c>
      <c r="CG12" s="2">
        <v>0</v>
      </c>
      <c r="CH12" s="2">
        <v>0</v>
      </c>
      <c r="CI12" s="2">
        <v>0</v>
      </c>
      <c r="CJ12" s="2">
        <v>0</v>
      </c>
      <c r="CK12" s="2">
        <v>1.2152777777777778E-3</v>
      </c>
      <c r="CL12" s="2">
        <v>4.3333333333333335E-2</v>
      </c>
      <c r="CM12" s="2">
        <v>0</v>
      </c>
      <c r="CN12" s="2">
        <v>0</v>
      </c>
      <c r="CO12" s="2">
        <v>9.9537037037037042E-4</v>
      </c>
      <c r="CP12" s="2">
        <v>0</v>
      </c>
      <c r="CQ12" s="2">
        <v>6.2094907407407411E-2</v>
      </c>
      <c r="CR12" s="2">
        <v>6.33912037037037E-2</v>
      </c>
      <c r="CS12" s="2">
        <v>1.2719907407407407E-2</v>
      </c>
      <c r="CT12" s="2">
        <v>0</v>
      </c>
      <c r="CU12" s="2">
        <v>4.4791666666666669E-3</v>
      </c>
      <c r="CV12" s="2">
        <v>1.3645833333333331E-2</v>
      </c>
      <c r="CW12" s="2">
        <v>7.5717592592592586E-2</v>
      </c>
      <c r="CX12" s="2">
        <v>0</v>
      </c>
      <c r="CY12" s="2">
        <v>0</v>
      </c>
      <c r="CZ12" s="2">
        <v>0</v>
      </c>
      <c r="DA12" s="2">
        <v>0.11501157407407407</v>
      </c>
      <c r="DB12" s="2">
        <v>0</v>
      </c>
      <c r="DC12" s="2">
        <v>3.4722222222222224E-4</v>
      </c>
      <c r="DD12" s="2">
        <v>0</v>
      </c>
      <c r="DE12" s="2">
        <v>6.0925925925925932E-2</v>
      </c>
      <c r="DF12" s="2">
        <v>0</v>
      </c>
      <c r="DG12" s="2">
        <v>0</v>
      </c>
      <c r="DH12" s="2">
        <v>1.5393518518518519E-3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0.12914351851851852</v>
      </c>
      <c r="DP12" s="2">
        <v>3.8194444444444443E-3</v>
      </c>
      <c r="DQ12" s="2">
        <v>0</v>
      </c>
      <c r="DR12" s="2">
        <v>0</v>
      </c>
      <c r="DS12" s="2">
        <v>0</v>
      </c>
      <c r="DT12" s="2">
        <v>0</v>
      </c>
      <c r="DU12" s="2">
        <v>0.14166666666666666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5.7870370370370366E-5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2.3148148148148151E-3</v>
      </c>
      <c r="C13" s="2">
        <v>1.3310185185185185E-3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9.2824074074074076E-3</v>
      </c>
      <c r="Y13" s="2">
        <v>0</v>
      </c>
      <c r="Z13" s="2">
        <v>0</v>
      </c>
      <c r="AA13" s="2">
        <v>0</v>
      </c>
      <c r="AB13" s="2">
        <v>0.10390046296296296</v>
      </c>
      <c r="AC13" s="2">
        <v>0</v>
      </c>
      <c r="AD13" s="2">
        <v>0</v>
      </c>
      <c r="AE13" s="2">
        <v>0</v>
      </c>
      <c r="AF13" s="2">
        <v>0</v>
      </c>
      <c r="AG13" s="2">
        <v>2.199074074074074E-4</v>
      </c>
      <c r="AH13" s="2">
        <v>0</v>
      </c>
      <c r="AI13" s="2">
        <v>0</v>
      </c>
      <c r="AJ13" s="2">
        <v>0</v>
      </c>
      <c r="AK13" s="2">
        <v>7.3958333333333341E-3</v>
      </c>
      <c r="AL13" s="2">
        <v>0</v>
      </c>
      <c r="AM13" s="2">
        <v>1.1574074074074073E-5</v>
      </c>
      <c r="AN13" s="2">
        <v>0</v>
      </c>
      <c r="AO13" s="2">
        <v>0</v>
      </c>
      <c r="AP13" s="2">
        <v>7.8645833333333331E-2</v>
      </c>
      <c r="AQ13" s="2">
        <v>0</v>
      </c>
      <c r="AR13" s="2">
        <v>0</v>
      </c>
      <c r="AS13" s="2">
        <v>1.3194444444444443E-3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2.0069444444444442E-2</v>
      </c>
      <c r="AZ13" s="2">
        <v>0.14269675925925926</v>
      </c>
      <c r="BA13" s="2">
        <v>1.0300925925925926E-3</v>
      </c>
      <c r="BB13" s="2">
        <v>0.12538194444444445</v>
      </c>
      <c r="BC13" s="2">
        <v>6.4178240740740744E-2</v>
      </c>
      <c r="BD13" s="2">
        <v>0</v>
      </c>
      <c r="BE13" s="2">
        <v>0.2469675925925926</v>
      </c>
      <c r="BF13" s="2">
        <v>0</v>
      </c>
      <c r="BG13" s="2">
        <v>0</v>
      </c>
      <c r="BH13" s="2">
        <v>3.4722222222222222E-5</v>
      </c>
      <c r="BI13" s="2">
        <v>0.12030092592592594</v>
      </c>
      <c r="BJ13" s="2">
        <v>7.4606481481481482E-2</v>
      </c>
      <c r="BK13" s="2">
        <v>0</v>
      </c>
      <c r="BL13" s="2">
        <v>0</v>
      </c>
      <c r="BM13" s="2">
        <v>2.5462962962962961E-4</v>
      </c>
      <c r="BN13" s="2">
        <v>0</v>
      </c>
      <c r="BO13" s="2">
        <v>0</v>
      </c>
      <c r="BP13" s="2">
        <v>1.7361111111111112E-4</v>
      </c>
      <c r="BQ13" s="2">
        <v>0.01</v>
      </c>
      <c r="BR13" s="2">
        <v>8.1516203703703702E-2</v>
      </c>
      <c r="BS13" s="2">
        <v>0</v>
      </c>
      <c r="BT13" s="2">
        <v>1.9004629629629632E-2</v>
      </c>
      <c r="BU13" s="2">
        <v>0</v>
      </c>
      <c r="BV13" s="2">
        <v>5.2083333333333333E-4</v>
      </c>
      <c r="BW13" s="2">
        <v>0</v>
      </c>
      <c r="BX13" s="2">
        <v>4.6886574074074074E-2</v>
      </c>
      <c r="BY13" s="2">
        <v>0</v>
      </c>
      <c r="BZ13" s="2">
        <v>4.6944444444444448E-2</v>
      </c>
      <c r="CA13" s="2">
        <v>5.2083333333333333E-4</v>
      </c>
      <c r="CB13" s="2">
        <v>0</v>
      </c>
      <c r="CC13" s="2">
        <v>1.2418981481481482E-2</v>
      </c>
      <c r="CD13" s="2">
        <v>0</v>
      </c>
      <c r="CE13" s="2">
        <v>0</v>
      </c>
      <c r="CF13" s="2">
        <v>0.11140046296296297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5.7870370370370366E-5</v>
      </c>
      <c r="CM13" s="2">
        <v>0</v>
      </c>
      <c r="CN13" s="2">
        <v>0</v>
      </c>
      <c r="CO13" s="2">
        <v>1.1574074074074073E-5</v>
      </c>
      <c r="CP13" s="2">
        <v>0</v>
      </c>
      <c r="CQ13" s="2">
        <v>6.7129629629629625E-4</v>
      </c>
      <c r="CR13" s="2">
        <v>1.0972222222222223E-2</v>
      </c>
      <c r="CS13" s="2">
        <v>2.9861111111111113E-3</v>
      </c>
      <c r="CT13" s="2">
        <v>0</v>
      </c>
      <c r="CU13" s="2">
        <v>0</v>
      </c>
      <c r="CV13" s="2">
        <v>1.0474537037037037E-2</v>
      </c>
      <c r="CW13" s="2">
        <v>2.199074074074074E-4</v>
      </c>
      <c r="CX13" s="2">
        <v>0</v>
      </c>
      <c r="CY13" s="2">
        <v>0</v>
      </c>
      <c r="CZ13" s="2">
        <v>0</v>
      </c>
      <c r="DA13" s="2">
        <v>4.2337962962962966E-2</v>
      </c>
      <c r="DB13" s="2">
        <v>0</v>
      </c>
      <c r="DC13" s="2">
        <v>0</v>
      </c>
      <c r="DD13" s="2">
        <v>0</v>
      </c>
      <c r="DE13" s="2">
        <v>0.10678240740740741</v>
      </c>
      <c r="DF13" s="2">
        <v>0</v>
      </c>
      <c r="DG13" s="2">
        <v>0</v>
      </c>
      <c r="DH13" s="2">
        <v>0.18978009259259257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0.17962962962962961</v>
      </c>
      <c r="DP13" s="2">
        <v>5.2083333333333333E-4</v>
      </c>
      <c r="DQ13" s="2">
        <v>0</v>
      </c>
      <c r="DR13" s="2">
        <v>0</v>
      </c>
      <c r="DS13" s="2">
        <v>1.1226851851851854E-2</v>
      </c>
      <c r="DT13" s="2">
        <v>0</v>
      </c>
      <c r="DU13" s="2">
        <v>0.1948263888888889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6.9444444444444447E-4</v>
      </c>
      <c r="EC13" s="2">
        <v>0</v>
      </c>
      <c r="ED13" s="2">
        <v>1.736111111111111E-3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6.6307870370370378E-2</v>
      </c>
      <c r="D14" s="2">
        <v>0</v>
      </c>
      <c r="E14" s="2">
        <v>0</v>
      </c>
      <c r="F14" s="2">
        <v>0</v>
      </c>
      <c r="G14" s="2">
        <v>0</v>
      </c>
      <c r="H14" s="2">
        <v>2.3148148148148147E-5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5.9814814814814814E-2</v>
      </c>
      <c r="Y14" s="2">
        <v>0</v>
      </c>
      <c r="Z14" s="2">
        <v>8.2581018518518512E-2</v>
      </c>
      <c r="AA14" s="3">
        <v>1</v>
      </c>
      <c r="AB14" s="2">
        <v>0.16434027777777779</v>
      </c>
      <c r="AC14" s="2">
        <v>0</v>
      </c>
      <c r="AD14" s="2">
        <v>0</v>
      </c>
      <c r="AE14" s="2">
        <v>0</v>
      </c>
      <c r="AF14" s="2">
        <v>0</v>
      </c>
      <c r="AG14" s="2">
        <v>0.11726851851851851</v>
      </c>
      <c r="AH14" s="2">
        <v>1.273148148148148E-4</v>
      </c>
      <c r="AI14" s="2">
        <v>0</v>
      </c>
      <c r="AJ14" s="2">
        <v>0</v>
      </c>
      <c r="AK14" s="2">
        <v>1.6620370370370372E-2</v>
      </c>
      <c r="AL14" s="2">
        <v>0</v>
      </c>
      <c r="AM14" s="2">
        <v>0</v>
      </c>
      <c r="AN14" s="2">
        <v>0</v>
      </c>
      <c r="AO14" s="2">
        <v>0</v>
      </c>
      <c r="AP14" s="2">
        <v>7.5173611111111108E-2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1.8564814814814815E-2</v>
      </c>
      <c r="AZ14" s="2">
        <v>0.13119212962962964</v>
      </c>
      <c r="BA14" s="2">
        <v>7.7546296296296304E-4</v>
      </c>
      <c r="BB14" s="2">
        <v>0.11557870370370371</v>
      </c>
      <c r="BC14" s="2">
        <v>5.0231481481481481E-2</v>
      </c>
      <c r="BD14" s="2">
        <v>0</v>
      </c>
      <c r="BE14" s="2">
        <v>0.20743055555555556</v>
      </c>
      <c r="BF14" s="2">
        <v>0</v>
      </c>
      <c r="BG14" s="2">
        <v>0</v>
      </c>
      <c r="BH14" s="2">
        <v>5.7546296296296297E-2</v>
      </c>
      <c r="BI14" s="2">
        <v>0.11061342592592593</v>
      </c>
      <c r="BJ14" s="2">
        <v>7.0393518518518508E-2</v>
      </c>
      <c r="BK14" s="2">
        <v>0</v>
      </c>
      <c r="BL14" s="2">
        <v>0</v>
      </c>
      <c r="BM14" s="2">
        <v>0</v>
      </c>
      <c r="BN14" s="2">
        <v>1.1574074074074073E-4</v>
      </c>
      <c r="BO14" s="2">
        <v>0</v>
      </c>
      <c r="BP14" s="2">
        <v>7.3449074074074069E-2</v>
      </c>
      <c r="BQ14" s="2">
        <v>1.4814814814814814E-3</v>
      </c>
      <c r="BR14" s="2">
        <v>6.8171296296296287E-3</v>
      </c>
      <c r="BS14" s="2">
        <v>7.3263888888888892E-3</v>
      </c>
      <c r="BT14" s="2">
        <v>0</v>
      </c>
      <c r="BU14" s="2">
        <v>0.10206018518518518</v>
      </c>
      <c r="BV14" s="2">
        <v>0.13489583333333333</v>
      </c>
      <c r="BW14" s="2">
        <v>0</v>
      </c>
      <c r="BX14" s="2">
        <v>0.1021875</v>
      </c>
      <c r="BY14" s="2">
        <v>0</v>
      </c>
      <c r="BZ14" s="2">
        <v>8.0555555555555561E-2</v>
      </c>
      <c r="CA14" s="2">
        <v>1.0775462962962964E-2</v>
      </c>
      <c r="CB14" s="2">
        <v>0</v>
      </c>
      <c r="CC14" s="2">
        <v>4.8831018518518517E-2</v>
      </c>
      <c r="CD14" s="2">
        <v>0</v>
      </c>
      <c r="CE14" s="2">
        <v>0</v>
      </c>
      <c r="CF14" s="2">
        <v>8.0868055555555554E-2</v>
      </c>
      <c r="CG14" s="2">
        <v>0</v>
      </c>
      <c r="CH14" s="2">
        <v>0</v>
      </c>
      <c r="CI14" s="2">
        <v>0</v>
      </c>
      <c r="CJ14" s="2">
        <v>0</v>
      </c>
      <c r="CK14" s="2">
        <v>1.2152777777777778E-3</v>
      </c>
      <c r="CL14" s="2">
        <v>4.3229166666666673E-2</v>
      </c>
      <c r="CM14" s="2">
        <v>0</v>
      </c>
      <c r="CN14" s="2">
        <v>0</v>
      </c>
      <c r="CO14" s="2">
        <v>9.8379629629629642E-4</v>
      </c>
      <c r="CP14" s="2">
        <v>0</v>
      </c>
      <c r="CQ14" s="2">
        <v>6.2164351851851853E-2</v>
      </c>
      <c r="CR14" s="2">
        <v>6.33912037037037E-2</v>
      </c>
      <c r="CS14" s="2">
        <v>1.2731481481481481E-2</v>
      </c>
      <c r="CT14" s="2">
        <v>0</v>
      </c>
      <c r="CU14" s="2">
        <v>4.4675925925925933E-3</v>
      </c>
      <c r="CV14" s="2">
        <v>1.3634259259259257E-2</v>
      </c>
      <c r="CW14" s="2">
        <v>7.5775462962962961E-2</v>
      </c>
      <c r="CX14" s="3">
        <v>1</v>
      </c>
      <c r="CY14" s="2">
        <v>0</v>
      </c>
      <c r="CZ14" s="2">
        <v>0</v>
      </c>
      <c r="DA14" s="2">
        <v>0.11497685185185186</v>
      </c>
      <c r="DB14" s="2">
        <v>0</v>
      </c>
      <c r="DC14" s="2">
        <v>3.5879629629629635E-4</v>
      </c>
      <c r="DD14" s="2">
        <v>0</v>
      </c>
      <c r="DE14" s="2">
        <v>6.0925925925925932E-2</v>
      </c>
      <c r="DF14" s="2">
        <v>0</v>
      </c>
      <c r="DG14" s="2">
        <v>0</v>
      </c>
      <c r="DH14" s="2">
        <v>1.5393518518518519E-3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0.12915509259259259</v>
      </c>
      <c r="DP14" s="2">
        <v>3.8194444444444443E-3</v>
      </c>
      <c r="DQ14" s="2">
        <v>0</v>
      </c>
      <c r="DR14" s="2">
        <v>0</v>
      </c>
      <c r="DS14" s="2">
        <v>0</v>
      </c>
      <c r="DT14" s="2">
        <v>0</v>
      </c>
      <c r="DU14" s="2">
        <v>0.14157407407407407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8.1018518518518516E-5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417</v>
      </c>
      <c r="C18">
        <v>924</v>
      </c>
      <c r="D18">
        <v>852</v>
      </c>
      <c r="E18">
        <v>959</v>
      </c>
      <c r="F18">
        <v>235</v>
      </c>
      <c r="G18">
        <v>823</v>
      </c>
      <c r="H18">
        <v>989</v>
      </c>
      <c r="I18">
        <v>322</v>
      </c>
      <c r="J18">
        <v>717</v>
      </c>
      <c r="K18">
        <v>729</v>
      </c>
      <c r="L18">
        <v>495</v>
      </c>
      <c r="M18">
        <v>37</v>
      </c>
      <c r="N18">
        <v>346</v>
      </c>
      <c r="O18">
        <v>201</v>
      </c>
      <c r="P18">
        <v>0</v>
      </c>
      <c r="Q18">
        <v>0</v>
      </c>
      <c r="R18">
        <v>0</v>
      </c>
      <c r="S18">
        <v>503</v>
      </c>
      <c r="T18">
        <v>591</v>
      </c>
      <c r="U18">
        <v>519</v>
      </c>
      <c r="V18">
        <v>208</v>
      </c>
      <c r="W18">
        <v>126</v>
      </c>
      <c r="X18">
        <v>408</v>
      </c>
      <c r="Y18">
        <v>243</v>
      </c>
    </row>
    <row r="19" spans="1:25" x14ac:dyDescent="0.25">
      <c r="A19" t="s">
        <v>3</v>
      </c>
      <c r="B19">
        <v>605</v>
      </c>
      <c r="C19">
        <v>1038</v>
      </c>
      <c r="D19">
        <v>933</v>
      </c>
      <c r="E19">
        <v>1570</v>
      </c>
      <c r="F19">
        <v>297</v>
      </c>
      <c r="G19">
        <v>1398</v>
      </c>
      <c r="H19">
        <v>1499</v>
      </c>
      <c r="I19">
        <v>514</v>
      </c>
      <c r="J19">
        <v>790</v>
      </c>
      <c r="K19">
        <v>1361</v>
      </c>
      <c r="L19">
        <v>877</v>
      </c>
      <c r="M19">
        <v>824</v>
      </c>
      <c r="N19">
        <v>575</v>
      </c>
      <c r="O19">
        <v>352</v>
      </c>
      <c r="P19">
        <v>0</v>
      </c>
      <c r="Q19">
        <v>0</v>
      </c>
      <c r="R19">
        <v>0</v>
      </c>
      <c r="S19">
        <v>651</v>
      </c>
      <c r="T19">
        <v>1720</v>
      </c>
      <c r="U19">
        <v>957</v>
      </c>
      <c r="V19">
        <v>309</v>
      </c>
      <c r="W19">
        <v>162</v>
      </c>
      <c r="X19">
        <v>492</v>
      </c>
      <c r="Y19">
        <v>243</v>
      </c>
    </row>
    <row r="20" spans="1:25" x14ac:dyDescent="0.25">
      <c r="A20" t="s">
        <v>44</v>
      </c>
      <c r="B20">
        <v>46</v>
      </c>
      <c r="C20">
        <v>39</v>
      </c>
      <c r="D20">
        <v>78</v>
      </c>
      <c r="E20">
        <v>94</v>
      </c>
      <c r="F20">
        <v>19</v>
      </c>
      <c r="G20">
        <v>64</v>
      </c>
      <c r="H20">
        <v>106</v>
      </c>
      <c r="I20">
        <v>31</v>
      </c>
      <c r="J20">
        <v>40</v>
      </c>
      <c r="K20">
        <v>49</v>
      </c>
      <c r="L20">
        <v>19</v>
      </c>
      <c r="M20">
        <v>2</v>
      </c>
      <c r="N20">
        <v>82</v>
      </c>
      <c r="O20">
        <v>28</v>
      </c>
      <c r="P20">
        <v>0</v>
      </c>
      <c r="Q20">
        <v>0</v>
      </c>
      <c r="R20">
        <v>0</v>
      </c>
      <c r="S20">
        <v>38</v>
      </c>
      <c r="T20">
        <v>28</v>
      </c>
      <c r="U20">
        <v>28</v>
      </c>
      <c r="V20">
        <v>5</v>
      </c>
      <c r="W20">
        <v>12</v>
      </c>
      <c r="X20">
        <v>40</v>
      </c>
      <c r="Y20">
        <v>29</v>
      </c>
    </row>
    <row r="21" spans="1:25" x14ac:dyDescent="0.25">
      <c r="A21" t="s">
        <v>5</v>
      </c>
      <c r="B21" t="s">
        <v>274</v>
      </c>
      <c r="C21" t="s">
        <v>275</v>
      </c>
      <c r="D21" t="s">
        <v>276</v>
      </c>
      <c r="E21" t="s">
        <v>277</v>
      </c>
      <c r="F21" t="s">
        <v>278</v>
      </c>
      <c r="G21" t="s">
        <v>279</v>
      </c>
      <c r="H21" t="s">
        <v>280</v>
      </c>
      <c r="I21" t="s">
        <v>281</v>
      </c>
      <c r="J21" t="s">
        <v>60</v>
      </c>
      <c r="K21" t="s">
        <v>282</v>
      </c>
      <c r="L21" t="s">
        <v>239</v>
      </c>
      <c r="M21" t="s">
        <v>264</v>
      </c>
      <c r="N21" t="s">
        <v>283</v>
      </c>
      <c r="O21" t="s">
        <v>284</v>
      </c>
      <c r="P21">
        <v>0</v>
      </c>
      <c r="Q21">
        <v>0</v>
      </c>
      <c r="R21">
        <v>0</v>
      </c>
      <c r="S21" t="s">
        <v>285</v>
      </c>
      <c r="T21" t="s">
        <v>261</v>
      </c>
      <c r="U21" t="s">
        <v>286</v>
      </c>
      <c r="V21" t="s">
        <v>287</v>
      </c>
      <c r="W21" t="s">
        <v>288</v>
      </c>
      <c r="X21" t="s">
        <v>277</v>
      </c>
      <c r="Y21" t="s">
        <v>289</v>
      </c>
    </row>
    <row r="22" spans="1:25" x14ac:dyDescent="0.25">
      <c r="A22" t="s">
        <v>61</v>
      </c>
      <c r="B22">
        <v>15</v>
      </c>
      <c r="C22">
        <v>18</v>
      </c>
      <c r="D22">
        <v>17</v>
      </c>
      <c r="E22">
        <v>49</v>
      </c>
      <c r="F22">
        <v>12</v>
      </c>
      <c r="G22">
        <v>51</v>
      </c>
      <c r="H22">
        <v>37</v>
      </c>
      <c r="I22">
        <v>24</v>
      </c>
      <c r="J22">
        <v>12</v>
      </c>
      <c r="K22">
        <v>29</v>
      </c>
      <c r="L22">
        <v>12</v>
      </c>
      <c r="M22">
        <v>0</v>
      </c>
      <c r="N22">
        <v>9</v>
      </c>
      <c r="O22">
        <v>6</v>
      </c>
      <c r="P22">
        <v>0</v>
      </c>
      <c r="Q22">
        <v>0</v>
      </c>
      <c r="R22">
        <v>0</v>
      </c>
      <c r="S22">
        <v>8</v>
      </c>
      <c r="T22">
        <v>7</v>
      </c>
      <c r="U22">
        <v>38</v>
      </c>
      <c r="V22">
        <v>14</v>
      </c>
      <c r="W22">
        <v>9</v>
      </c>
      <c r="X22">
        <v>10</v>
      </c>
      <c r="Y22">
        <v>32</v>
      </c>
    </row>
    <row r="23" spans="1:25" x14ac:dyDescent="0.25">
      <c r="A23" t="s">
        <v>7</v>
      </c>
      <c r="B23" t="s">
        <v>290</v>
      </c>
      <c r="C23" t="s">
        <v>291</v>
      </c>
      <c r="D23" t="s">
        <v>292</v>
      </c>
      <c r="E23" t="s">
        <v>293</v>
      </c>
      <c r="F23" t="s">
        <v>293</v>
      </c>
      <c r="G23" t="s">
        <v>294</v>
      </c>
      <c r="H23" t="s">
        <v>295</v>
      </c>
      <c r="I23" t="s">
        <v>296</v>
      </c>
      <c r="J23" t="s">
        <v>297</v>
      </c>
      <c r="K23" t="s">
        <v>298</v>
      </c>
      <c r="L23" t="s">
        <v>224</v>
      </c>
      <c r="M23" t="s">
        <v>198</v>
      </c>
      <c r="N23" t="s">
        <v>299</v>
      </c>
      <c r="O23" t="s">
        <v>173</v>
      </c>
      <c r="P23">
        <v>0</v>
      </c>
      <c r="Q23">
        <v>0</v>
      </c>
      <c r="R23">
        <v>0</v>
      </c>
      <c r="S23" t="s">
        <v>300</v>
      </c>
      <c r="T23" t="s">
        <v>63</v>
      </c>
      <c r="U23" t="s">
        <v>301</v>
      </c>
      <c r="V23" t="s">
        <v>302</v>
      </c>
      <c r="W23" t="s">
        <v>45</v>
      </c>
      <c r="X23" t="s">
        <v>303</v>
      </c>
      <c r="Y23" t="s">
        <v>304</v>
      </c>
    </row>
    <row r="24" spans="1:25" x14ac:dyDescent="0.25">
      <c r="A24" t="s">
        <v>78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1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1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0</v>
      </c>
      <c r="C26">
        <v>0</v>
      </c>
      <c r="D26">
        <v>8</v>
      </c>
      <c r="E26">
        <v>10</v>
      </c>
      <c r="F26">
        <v>0</v>
      </c>
      <c r="G26">
        <v>5</v>
      </c>
      <c r="H26">
        <v>16</v>
      </c>
      <c r="I26">
        <v>0</v>
      </c>
      <c r="J26">
        <v>4</v>
      </c>
      <c r="K26">
        <v>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2</v>
      </c>
      <c r="T26">
        <v>2</v>
      </c>
      <c r="U26">
        <v>9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4</v>
      </c>
      <c r="C27">
        <v>6</v>
      </c>
      <c r="D27">
        <v>18</v>
      </c>
      <c r="E27">
        <v>30</v>
      </c>
      <c r="F27">
        <v>4</v>
      </c>
      <c r="G27">
        <v>10</v>
      </c>
      <c r="H27">
        <v>12</v>
      </c>
      <c r="I27">
        <v>11</v>
      </c>
      <c r="J27">
        <v>11</v>
      </c>
      <c r="K27">
        <v>11</v>
      </c>
      <c r="L27">
        <v>3</v>
      </c>
      <c r="M27">
        <v>0</v>
      </c>
      <c r="N27">
        <v>3</v>
      </c>
      <c r="O27">
        <v>2</v>
      </c>
      <c r="P27">
        <v>0</v>
      </c>
      <c r="Q27">
        <v>0</v>
      </c>
      <c r="R27">
        <v>0</v>
      </c>
      <c r="S27">
        <v>9</v>
      </c>
      <c r="T27">
        <v>16</v>
      </c>
      <c r="U27">
        <v>9</v>
      </c>
      <c r="V27">
        <v>0</v>
      </c>
      <c r="W27">
        <v>7</v>
      </c>
      <c r="X27">
        <v>2</v>
      </c>
      <c r="Y27">
        <v>2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41</v>
      </c>
      <c r="C29">
        <v>32</v>
      </c>
      <c r="D29">
        <v>52</v>
      </c>
      <c r="E29">
        <v>59</v>
      </c>
      <c r="F29">
        <v>5</v>
      </c>
      <c r="G29">
        <v>40</v>
      </c>
      <c r="H29">
        <v>62</v>
      </c>
      <c r="I29">
        <v>14</v>
      </c>
      <c r="J29">
        <v>26</v>
      </c>
      <c r="K29">
        <v>28</v>
      </c>
      <c r="L29">
        <v>16</v>
      </c>
      <c r="M29">
        <v>1</v>
      </c>
      <c r="N29">
        <v>27</v>
      </c>
      <c r="O29">
        <v>7</v>
      </c>
      <c r="P29">
        <v>0</v>
      </c>
      <c r="Q29">
        <v>0</v>
      </c>
      <c r="R29">
        <v>0</v>
      </c>
      <c r="S29">
        <v>29</v>
      </c>
      <c r="T29">
        <v>8</v>
      </c>
      <c r="U29">
        <v>9</v>
      </c>
      <c r="V29">
        <v>4</v>
      </c>
      <c r="W29">
        <v>4</v>
      </c>
      <c r="X29">
        <v>16</v>
      </c>
      <c r="Y29">
        <v>8</v>
      </c>
    </row>
    <row r="30" spans="1:25" x14ac:dyDescent="0.25">
      <c r="A30" t="s">
        <v>84</v>
      </c>
      <c r="B30">
        <v>0</v>
      </c>
      <c r="C30">
        <v>2</v>
      </c>
      <c r="D30">
        <v>1</v>
      </c>
      <c r="E30">
        <v>1</v>
      </c>
      <c r="F30">
        <v>10</v>
      </c>
      <c r="G30">
        <v>8</v>
      </c>
      <c r="H30">
        <v>13</v>
      </c>
      <c r="I30">
        <v>1</v>
      </c>
      <c r="J30">
        <v>2</v>
      </c>
      <c r="K30">
        <v>2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8</v>
      </c>
      <c r="Y30">
        <v>4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0</v>
      </c>
      <c r="D34">
        <v>7</v>
      </c>
      <c r="E34">
        <v>4</v>
      </c>
      <c r="F34">
        <v>1</v>
      </c>
      <c r="G34">
        <v>1</v>
      </c>
      <c r="H34">
        <v>5</v>
      </c>
      <c r="I34">
        <v>0</v>
      </c>
      <c r="J34">
        <v>1</v>
      </c>
      <c r="K34">
        <v>3</v>
      </c>
      <c r="L34">
        <v>0</v>
      </c>
      <c r="M34">
        <v>1</v>
      </c>
      <c r="N34">
        <v>5</v>
      </c>
      <c r="O34">
        <v>3</v>
      </c>
      <c r="P34">
        <v>0</v>
      </c>
      <c r="Q34">
        <v>0</v>
      </c>
      <c r="R34">
        <v>0</v>
      </c>
      <c r="S34">
        <v>0</v>
      </c>
      <c r="T34">
        <v>0</v>
      </c>
      <c r="U34">
        <v>5</v>
      </c>
      <c r="V34">
        <v>0</v>
      </c>
      <c r="W34">
        <v>6</v>
      </c>
      <c r="X34">
        <v>0</v>
      </c>
      <c r="Y34">
        <v>7</v>
      </c>
    </row>
    <row r="35" spans="1:25" x14ac:dyDescent="0.25">
      <c r="A35" t="s">
        <v>89</v>
      </c>
      <c r="B35">
        <v>4</v>
      </c>
      <c r="C35">
        <v>6</v>
      </c>
      <c r="D35">
        <v>9</v>
      </c>
      <c r="E35">
        <v>19</v>
      </c>
      <c r="F35">
        <v>4</v>
      </c>
      <c r="G35">
        <v>6</v>
      </c>
      <c r="H35">
        <v>6</v>
      </c>
      <c r="I35">
        <v>11</v>
      </c>
      <c r="J35">
        <v>6</v>
      </c>
      <c r="K35">
        <v>7</v>
      </c>
      <c r="L35">
        <v>2</v>
      </c>
      <c r="M35">
        <v>0</v>
      </c>
      <c r="N35">
        <v>3</v>
      </c>
      <c r="O35">
        <v>2</v>
      </c>
      <c r="P35">
        <v>0</v>
      </c>
      <c r="Q35">
        <v>0</v>
      </c>
      <c r="R35">
        <v>0</v>
      </c>
      <c r="S35">
        <v>0</v>
      </c>
      <c r="T35">
        <v>0</v>
      </c>
      <c r="U35">
        <v>3</v>
      </c>
      <c r="V35">
        <v>0</v>
      </c>
      <c r="W35">
        <v>1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1</v>
      </c>
      <c r="C37">
        <v>0</v>
      </c>
      <c r="D37">
        <v>1</v>
      </c>
      <c r="E37">
        <v>2</v>
      </c>
      <c r="F37">
        <v>1</v>
      </c>
      <c r="G37">
        <v>3</v>
      </c>
      <c r="H37">
        <v>4</v>
      </c>
      <c r="I37">
        <v>5</v>
      </c>
      <c r="J37">
        <v>0</v>
      </c>
      <c r="K37">
        <v>1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1</v>
      </c>
      <c r="V37">
        <v>0</v>
      </c>
      <c r="W37">
        <v>0</v>
      </c>
      <c r="X37">
        <v>14</v>
      </c>
      <c r="Y37">
        <v>9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0</v>
      </c>
      <c r="F38">
        <v>0</v>
      </c>
      <c r="G38">
        <v>6</v>
      </c>
      <c r="H38">
        <v>1</v>
      </c>
      <c r="I38">
        <v>0</v>
      </c>
      <c r="J38">
        <v>3</v>
      </c>
      <c r="K38">
        <v>3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5</v>
      </c>
      <c r="U38">
        <v>1</v>
      </c>
      <c r="V38">
        <v>1</v>
      </c>
      <c r="W38">
        <v>1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47</v>
      </c>
      <c r="O40">
        <v>16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Z41"/>
  <sheetViews>
    <sheetView workbookViewId="0">
      <selection activeCell="D19" sqref="D19"/>
    </sheetView>
  </sheetViews>
  <sheetFormatPr baseColWidth="10" defaultRowHeight="15" x14ac:dyDescent="0.25"/>
  <sheetData>
    <row r="1" spans="1:156" x14ac:dyDescent="0.25">
      <c r="A1" t="s">
        <v>0</v>
      </c>
      <c r="B1" s="1">
        <v>42598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11881</v>
      </c>
      <c r="C5">
        <v>18155</v>
      </c>
      <c r="D5">
        <v>1104</v>
      </c>
      <c r="E5" s="13" t="s">
        <v>10</v>
      </c>
      <c r="F5">
        <v>293</v>
      </c>
      <c r="G5" t="s">
        <v>11</v>
      </c>
      <c r="H5" s="2">
        <v>0.66052083333333333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174</v>
      </c>
      <c r="D9">
        <v>0</v>
      </c>
      <c r="E9">
        <v>2</v>
      </c>
      <c r="F9">
        <v>36</v>
      </c>
      <c r="G9">
        <v>0</v>
      </c>
      <c r="H9">
        <v>43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27</v>
      </c>
      <c r="R9">
        <v>65</v>
      </c>
      <c r="S9">
        <v>23</v>
      </c>
      <c r="T9">
        <v>0</v>
      </c>
      <c r="U9">
        <v>22</v>
      </c>
      <c r="V9">
        <v>0</v>
      </c>
      <c r="W9">
        <v>0</v>
      </c>
      <c r="X9">
        <v>264</v>
      </c>
      <c r="Y9">
        <v>0</v>
      </c>
      <c r="Z9">
        <v>22</v>
      </c>
      <c r="AA9">
        <v>0</v>
      </c>
      <c r="AB9">
        <v>238</v>
      </c>
      <c r="AC9">
        <v>0</v>
      </c>
      <c r="AD9">
        <v>0</v>
      </c>
      <c r="AE9">
        <v>0</v>
      </c>
      <c r="AF9">
        <v>0</v>
      </c>
      <c r="AG9">
        <v>112</v>
      </c>
      <c r="AH9">
        <v>93</v>
      </c>
      <c r="AI9">
        <v>2</v>
      </c>
      <c r="AJ9">
        <v>0</v>
      </c>
      <c r="AK9">
        <v>231</v>
      </c>
      <c r="AL9">
        <v>8</v>
      </c>
      <c r="AM9">
        <v>37</v>
      </c>
      <c r="AN9">
        <v>0</v>
      </c>
      <c r="AO9">
        <v>3</v>
      </c>
      <c r="AP9">
        <v>66</v>
      </c>
      <c r="AQ9">
        <v>0</v>
      </c>
      <c r="AR9">
        <v>12</v>
      </c>
      <c r="AS9">
        <v>48</v>
      </c>
      <c r="AT9">
        <v>0</v>
      </c>
      <c r="AU9">
        <v>0</v>
      </c>
      <c r="AV9">
        <v>0</v>
      </c>
      <c r="AW9">
        <v>4</v>
      </c>
      <c r="AX9">
        <v>0</v>
      </c>
      <c r="AY9">
        <v>123</v>
      </c>
      <c r="AZ9">
        <v>412</v>
      </c>
      <c r="BA9">
        <v>173</v>
      </c>
      <c r="BB9">
        <v>574</v>
      </c>
      <c r="BC9">
        <v>14</v>
      </c>
      <c r="BD9">
        <v>0</v>
      </c>
      <c r="BE9">
        <v>887</v>
      </c>
      <c r="BF9">
        <v>0</v>
      </c>
      <c r="BG9">
        <v>0</v>
      </c>
      <c r="BH9">
        <v>0</v>
      </c>
      <c r="BI9">
        <v>340</v>
      </c>
      <c r="BJ9">
        <v>444</v>
      </c>
      <c r="BK9">
        <v>0</v>
      </c>
      <c r="BL9">
        <v>0</v>
      </c>
      <c r="BM9">
        <v>0</v>
      </c>
      <c r="BN9">
        <v>83</v>
      </c>
      <c r="BO9">
        <v>0</v>
      </c>
      <c r="BP9">
        <v>25</v>
      </c>
      <c r="BQ9">
        <v>0</v>
      </c>
      <c r="BR9">
        <v>68</v>
      </c>
      <c r="BS9">
        <v>0</v>
      </c>
      <c r="BT9">
        <v>64</v>
      </c>
      <c r="BU9">
        <v>0</v>
      </c>
      <c r="BV9">
        <v>253</v>
      </c>
      <c r="BW9">
        <v>9</v>
      </c>
      <c r="BX9">
        <v>45</v>
      </c>
      <c r="BY9">
        <v>0</v>
      </c>
      <c r="BZ9">
        <v>6</v>
      </c>
      <c r="CA9">
        <v>156</v>
      </c>
      <c r="CB9">
        <v>59</v>
      </c>
      <c r="CC9">
        <v>0</v>
      </c>
      <c r="CD9">
        <v>0</v>
      </c>
      <c r="CE9">
        <v>20</v>
      </c>
      <c r="CF9">
        <v>924</v>
      </c>
      <c r="CG9">
        <v>3</v>
      </c>
      <c r="CH9">
        <v>0</v>
      </c>
      <c r="CI9">
        <v>0</v>
      </c>
      <c r="CJ9">
        <v>0</v>
      </c>
      <c r="CK9">
        <v>68</v>
      </c>
      <c r="CL9">
        <v>0</v>
      </c>
      <c r="CM9">
        <v>9</v>
      </c>
      <c r="CN9">
        <v>0</v>
      </c>
      <c r="CO9">
        <v>479</v>
      </c>
      <c r="CP9">
        <v>0</v>
      </c>
      <c r="CQ9">
        <v>290</v>
      </c>
      <c r="CR9">
        <v>0</v>
      </c>
      <c r="CS9">
        <v>332</v>
      </c>
      <c r="CT9">
        <v>0</v>
      </c>
      <c r="CU9">
        <v>761</v>
      </c>
      <c r="CV9">
        <v>0</v>
      </c>
      <c r="CW9">
        <v>138</v>
      </c>
      <c r="CX9">
        <v>0</v>
      </c>
      <c r="CY9">
        <v>2</v>
      </c>
      <c r="CZ9">
        <v>0</v>
      </c>
      <c r="DA9">
        <v>1503</v>
      </c>
      <c r="DB9">
        <v>0</v>
      </c>
      <c r="DC9">
        <v>493</v>
      </c>
      <c r="DD9">
        <v>17</v>
      </c>
      <c r="DE9">
        <v>200</v>
      </c>
      <c r="DF9">
        <v>0</v>
      </c>
      <c r="DG9">
        <v>0</v>
      </c>
      <c r="DH9">
        <v>71</v>
      </c>
      <c r="DI9">
        <v>1</v>
      </c>
      <c r="DJ9">
        <v>0</v>
      </c>
      <c r="DK9">
        <v>0</v>
      </c>
      <c r="DL9">
        <v>0</v>
      </c>
      <c r="DM9">
        <v>0</v>
      </c>
      <c r="DN9">
        <v>0</v>
      </c>
      <c r="DO9">
        <v>324</v>
      </c>
      <c r="DP9">
        <v>388</v>
      </c>
      <c r="DQ9">
        <v>0</v>
      </c>
      <c r="DR9">
        <v>5</v>
      </c>
      <c r="DS9">
        <v>4</v>
      </c>
      <c r="DT9">
        <v>5</v>
      </c>
      <c r="DU9">
        <v>557</v>
      </c>
      <c r="DV9">
        <v>7</v>
      </c>
      <c r="DW9">
        <v>10</v>
      </c>
      <c r="DX9">
        <v>4</v>
      </c>
      <c r="DY9">
        <v>2</v>
      </c>
      <c r="DZ9">
        <v>0</v>
      </c>
      <c r="EA9">
        <v>55</v>
      </c>
      <c r="EB9">
        <v>22</v>
      </c>
      <c r="EC9">
        <v>16</v>
      </c>
      <c r="ED9">
        <v>118</v>
      </c>
      <c r="EE9">
        <v>19</v>
      </c>
      <c r="EF9">
        <v>45</v>
      </c>
      <c r="EG9">
        <v>16</v>
      </c>
      <c r="EH9">
        <v>0</v>
      </c>
      <c r="EI9">
        <v>4</v>
      </c>
      <c r="EJ9">
        <v>10</v>
      </c>
      <c r="EK9">
        <v>11</v>
      </c>
      <c r="EL9">
        <v>3</v>
      </c>
      <c r="EM9">
        <v>20</v>
      </c>
      <c r="EN9">
        <v>8</v>
      </c>
      <c r="EO9">
        <v>4</v>
      </c>
      <c r="EP9">
        <v>2</v>
      </c>
      <c r="EQ9">
        <v>4</v>
      </c>
      <c r="ER9">
        <v>17</v>
      </c>
      <c r="ES9">
        <v>1</v>
      </c>
      <c r="ET9">
        <v>2</v>
      </c>
      <c r="EU9">
        <v>2</v>
      </c>
      <c r="EV9">
        <v>13</v>
      </c>
      <c r="EW9">
        <v>0</v>
      </c>
      <c r="EX9">
        <v>3</v>
      </c>
      <c r="EY9">
        <v>1</v>
      </c>
      <c r="EZ9">
        <v>0</v>
      </c>
    </row>
    <row r="10" spans="1:156" x14ac:dyDescent="0.25">
      <c r="A10" t="s">
        <v>14</v>
      </c>
      <c r="B10">
        <v>0</v>
      </c>
      <c r="C10">
        <v>174</v>
      </c>
      <c r="D10">
        <v>0</v>
      </c>
      <c r="E10">
        <v>2</v>
      </c>
      <c r="F10">
        <v>324</v>
      </c>
      <c r="G10">
        <v>0</v>
      </c>
      <c r="H10">
        <v>430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648</v>
      </c>
      <c r="R10">
        <v>1560</v>
      </c>
      <c r="S10">
        <v>460</v>
      </c>
      <c r="T10">
        <v>0</v>
      </c>
      <c r="U10">
        <v>1540</v>
      </c>
      <c r="V10">
        <v>0</v>
      </c>
      <c r="W10">
        <v>0</v>
      </c>
      <c r="X10">
        <v>264</v>
      </c>
      <c r="Y10">
        <v>0</v>
      </c>
      <c r="Z10">
        <v>22</v>
      </c>
      <c r="AA10">
        <v>0</v>
      </c>
      <c r="AB10">
        <v>238</v>
      </c>
      <c r="AC10">
        <v>0</v>
      </c>
      <c r="AD10">
        <v>0</v>
      </c>
      <c r="AE10">
        <v>0</v>
      </c>
      <c r="AF10">
        <v>0</v>
      </c>
      <c r="AG10">
        <v>112</v>
      </c>
      <c r="AH10">
        <v>93</v>
      </c>
      <c r="AI10">
        <v>16</v>
      </c>
      <c r="AJ10">
        <v>0</v>
      </c>
      <c r="AK10">
        <v>231</v>
      </c>
      <c r="AL10">
        <v>96</v>
      </c>
      <c r="AM10">
        <v>444</v>
      </c>
      <c r="AN10">
        <v>0</v>
      </c>
      <c r="AO10">
        <v>27</v>
      </c>
      <c r="AP10">
        <v>562</v>
      </c>
      <c r="AQ10">
        <v>0</v>
      </c>
      <c r="AR10">
        <v>12</v>
      </c>
      <c r="AS10">
        <v>48</v>
      </c>
      <c r="AT10">
        <v>0</v>
      </c>
      <c r="AU10">
        <v>0</v>
      </c>
      <c r="AV10">
        <v>0</v>
      </c>
      <c r="AW10">
        <v>4</v>
      </c>
      <c r="AX10">
        <v>0</v>
      </c>
      <c r="AY10">
        <v>117</v>
      </c>
      <c r="AZ10">
        <v>412</v>
      </c>
      <c r="BA10">
        <v>173</v>
      </c>
      <c r="BB10">
        <v>574</v>
      </c>
      <c r="BC10">
        <v>112</v>
      </c>
      <c r="BD10">
        <v>0</v>
      </c>
      <c r="BE10">
        <v>887</v>
      </c>
      <c r="BF10">
        <v>0</v>
      </c>
      <c r="BG10">
        <v>0</v>
      </c>
      <c r="BH10">
        <v>0</v>
      </c>
      <c r="BI10">
        <v>340</v>
      </c>
      <c r="BJ10">
        <v>444</v>
      </c>
      <c r="BK10">
        <v>0</v>
      </c>
      <c r="BL10">
        <v>0</v>
      </c>
      <c r="BM10">
        <v>0</v>
      </c>
      <c r="BN10">
        <v>83</v>
      </c>
      <c r="BO10">
        <v>0</v>
      </c>
      <c r="BP10">
        <v>25</v>
      </c>
      <c r="BQ10">
        <v>0</v>
      </c>
      <c r="BR10">
        <v>68</v>
      </c>
      <c r="BS10">
        <v>0</v>
      </c>
      <c r="BT10">
        <v>64</v>
      </c>
      <c r="BU10">
        <v>0</v>
      </c>
      <c r="BV10">
        <v>253</v>
      </c>
      <c r="BW10">
        <v>54</v>
      </c>
      <c r="BX10">
        <v>45</v>
      </c>
      <c r="BY10">
        <v>0</v>
      </c>
      <c r="BZ10">
        <v>72</v>
      </c>
      <c r="CA10">
        <v>156</v>
      </c>
      <c r="CB10">
        <v>59</v>
      </c>
      <c r="CC10">
        <v>0</v>
      </c>
      <c r="CD10">
        <v>0</v>
      </c>
      <c r="CE10">
        <v>20</v>
      </c>
      <c r="CF10">
        <v>924</v>
      </c>
      <c r="CG10">
        <v>18</v>
      </c>
      <c r="CH10">
        <v>0</v>
      </c>
      <c r="CI10">
        <v>0</v>
      </c>
      <c r="CJ10">
        <v>0</v>
      </c>
      <c r="CK10">
        <v>68</v>
      </c>
      <c r="CL10">
        <v>0</v>
      </c>
      <c r="CM10">
        <v>9</v>
      </c>
      <c r="CN10">
        <v>0</v>
      </c>
      <c r="CO10">
        <v>479</v>
      </c>
      <c r="CP10">
        <v>0</v>
      </c>
      <c r="CQ10">
        <v>290</v>
      </c>
      <c r="CR10">
        <v>0</v>
      </c>
      <c r="CS10">
        <v>332</v>
      </c>
      <c r="CT10">
        <v>0</v>
      </c>
      <c r="CU10">
        <v>761</v>
      </c>
      <c r="CV10">
        <v>0</v>
      </c>
      <c r="CW10">
        <v>138</v>
      </c>
      <c r="CX10">
        <v>0</v>
      </c>
      <c r="CY10">
        <v>2</v>
      </c>
      <c r="CZ10">
        <v>0</v>
      </c>
      <c r="DA10">
        <v>1503</v>
      </c>
      <c r="DB10">
        <v>0</v>
      </c>
      <c r="DC10">
        <v>500</v>
      </c>
      <c r="DD10">
        <v>136</v>
      </c>
      <c r="DE10">
        <v>200</v>
      </c>
      <c r="DF10">
        <v>0</v>
      </c>
      <c r="DG10">
        <v>0</v>
      </c>
      <c r="DH10">
        <v>71</v>
      </c>
      <c r="DI10">
        <v>10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777</v>
      </c>
      <c r="DP10">
        <v>407</v>
      </c>
      <c r="DQ10">
        <v>0</v>
      </c>
      <c r="DR10">
        <v>5</v>
      </c>
      <c r="DS10">
        <v>80</v>
      </c>
      <c r="DT10">
        <v>5</v>
      </c>
      <c r="DU10">
        <v>800</v>
      </c>
      <c r="DV10">
        <v>7</v>
      </c>
      <c r="DW10">
        <v>20</v>
      </c>
      <c r="DX10">
        <v>4</v>
      </c>
      <c r="DY10">
        <v>4</v>
      </c>
      <c r="DZ10">
        <v>0</v>
      </c>
      <c r="EA10">
        <v>55</v>
      </c>
      <c r="EB10">
        <v>22</v>
      </c>
      <c r="EC10">
        <v>16</v>
      </c>
      <c r="ED10">
        <v>152</v>
      </c>
      <c r="EE10">
        <v>19</v>
      </c>
      <c r="EF10">
        <v>45</v>
      </c>
      <c r="EG10">
        <v>16</v>
      </c>
      <c r="EH10">
        <v>0</v>
      </c>
      <c r="EI10">
        <v>4</v>
      </c>
      <c r="EJ10">
        <v>10</v>
      </c>
      <c r="EK10">
        <v>11</v>
      </c>
      <c r="EL10">
        <v>3</v>
      </c>
      <c r="EM10">
        <v>20</v>
      </c>
      <c r="EN10">
        <v>8</v>
      </c>
      <c r="EO10">
        <v>4</v>
      </c>
      <c r="EP10">
        <v>2</v>
      </c>
      <c r="EQ10">
        <v>4</v>
      </c>
      <c r="ER10">
        <v>17</v>
      </c>
      <c r="ES10">
        <v>1</v>
      </c>
      <c r="ET10">
        <v>2</v>
      </c>
      <c r="EU10">
        <v>2</v>
      </c>
      <c r="EV10">
        <v>13</v>
      </c>
      <c r="EW10">
        <v>0</v>
      </c>
      <c r="EX10">
        <v>3</v>
      </c>
      <c r="EY10">
        <v>1</v>
      </c>
      <c r="EZ10">
        <v>0</v>
      </c>
    </row>
    <row r="11" spans="1:156" x14ac:dyDescent="0.25">
      <c r="A11" t="s">
        <v>15</v>
      </c>
      <c r="B11">
        <v>0</v>
      </c>
      <c r="C11">
        <v>454</v>
      </c>
      <c r="D11">
        <v>0</v>
      </c>
      <c r="E11">
        <v>16</v>
      </c>
      <c r="F11">
        <v>75</v>
      </c>
      <c r="G11">
        <v>0</v>
      </c>
      <c r="H11">
        <v>79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224</v>
      </c>
      <c r="R11">
        <v>7</v>
      </c>
      <c r="S11">
        <v>25</v>
      </c>
      <c r="T11">
        <v>0</v>
      </c>
      <c r="U11">
        <v>1</v>
      </c>
      <c r="V11">
        <v>0</v>
      </c>
      <c r="W11">
        <v>0</v>
      </c>
      <c r="X11">
        <v>269</v>
      </c>
      <c r="Y11">
        <v>0</v>
      </c>
      <c r="Z11">
        <v>56</v>
      </c>
      <c r="AA11">
        <v>0</v>
      </c>
      <c r="AB11">
        <v>230</v>
      </c>
      <c r="AC11">
        <v>0</v>
      </c>
      <c r="AD11">
        <v>0</v>
      </c>
      <c r="AE11">
        <v>0</v>
      </c>
      <c r="AF11">
        <v>0</v>
      </c>
      <c r="AG11">
        <v>609</v>
      </c>
      <c r="AH11">
        <v>519</v>
      </c>
      <c r="AI11">
        <v>23</v>
      </c>
      <c r="AJ11">
        <v>0</v>
      </c>
      <c r="AK11">
        <v>893</v>
      </c>
      <c r="AL11">
        <v>104</v>
      </c>
      <c r="AM11">
        <v>427</v>
      </c>
      <c r="AN11">
        <v>0</v>
      </c>
      <c r="AO11">
        <v>6</v>
      </c>
      <c r="AP11">
        <v>395</v>
      </c>
      <c r="AQ11">
        <v>0</v>
      </c>
      <c r="AR11">
        <v>212</v>
      </c>
      <c r="AS11">
        <v>245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140</v>
      </c>
      <c r="AZ11">
        <v>1997</v>
      </c>
      <c r="BA11">
        <v>1560</v>
      </c>
      <c r="BB11">
        <v>1471</v>
      </c>
      <c r="BC11">
        <v>164</v>
      </c>
      <c r="BD11">
        <v>0</v>
      </c>
      <c r="BE11">
        <v>542</v>
      </c>
      <c r="BF11">
        <v>0</v>
      </c>
      <c r="BG11">
        <v>0</v>
      </c>
      <c r="BH11">
        <v>0</v>
      </c>
      <c r="BI11">
        <v>368</v>
      </c>
      <c r="BJ11">
        <v>3649</v>
      </c>
      <c r="BK11">
        <v>0</v>
      </c>
      <c r="BL11">
        <v>0</v>
      </c>
      <c r="BM11">
        <v>0</v>
      </c>
      <c r="BN11">
        <v>75</v>
      </c>
      <c r="BO11">
        <v>0</v>
      </c>
      <c r="BP11">
        <v>72</v>
      </c>
      <c r="BQ11">
        <v>0</v>
      </c>
      <c r="BR11">
        <v>646</v>
      </c>
      <c r="BS11">
        <v>0</v>
      </c>
      <c r="BT11">
        <v>1608</v>
      </c>
      <c r="BU11">
        <v>0</v>
      </c>
      <c r="BV11">
        <v>226</v>
      </c>
      <c r="BW11">
        <v>115</v>
      </c>
      <c r="BX11">
        <v>737</v>
      </c>
      <c r="BY11">
        <v>0</v>
      </c>
      <c r="BZ11">
        <v>88</v>
      </c>
      <c r="CA11">
        <v>40</v>
      </c>
      <c r="CB11">
        <v>217</v>
      </c>
      <c r="CC11">
        <v>0</v>
      </c>
      <c r="CD11">
        <v>0</v>
      </c>
      <c r="CE11">
        <v>136</v>
      </c>
      <c r="CF11">
        <v>2202</v>
      </c>
      <c r="CG11">
        <v>57</v>
      </c>
      <c r="CH11">
        <v>0</v>
      </c>
      <c r="CI11">
        <v>0</v>
      </c>
      <c r="CJ11">
        <v>0</v>
      </c>
      <c r="CK11">
        <v>1414</v>
      </c>
      <c r="CL11">
        <v>0</v>
      </c>
      <c r="CM11">
        <v>80</v>
      </c>
      <c r="CN11">
        <v>0</v>
      </c>
      <c r="CO11">
        <v>188</v>
      </c>
      <c r="CP11">
        <v>0</v>
      </c>
      <c r="CQ11">
        <v>205</v>
      </c>
      <c r="CR11">
        <v>0</v>
      </c>
      <c r="CS11">
        <v>1211</v>
      </c>
      <c r="CT11">
        <v>0</v>
      </c>
      <c r="CU11">
        <v>8197</v>
      </c>
      <c r="CV11">
        <v>0</v>
      </c>
      <c r="CW11">
        <v>102</v>
      </c>
      <c r="CX11">
        <v>0</v>
      </c>
      <c r="CY11">
        <v>0</v>
      </c>
      <c r="CZ11">
        <v>0</v>
      </c>
      <c r="DA11">
        <v>8257</v>
      </c>
      <c r="DB11">
        <v>0</v>
      </c>
      <c r="DC11">
        <v>225</v>
      </c>
      <c r="DD11">
        <v>97</v>
      </c>
      <c r="DE11">
        <v>3161</v>
      </c>
      <c r="DF11">
        <v>0</v>
      </c>
      <c r="DG11">
        <v>0</v>
      </c>
      <c r="DH11">
        <v>286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724</v>
      </c>
      <c r="DP11">
        <v>603</v>
      </c>
      <c r="DQ11">
        <v>0</v>
      </c>
      <c r="DR11">
        <v>27</v>
      </c>
      <c r="DS11">
        <v>33</v>
      </c>
      <c r="DT11">
        <v>20</v>
      </c>
      <c r="DU11">
        <v>886</v>
      </c>
      <c r="DV11">
        <v>30</v>
      </c>
      <c r="DW11">
        <v>25</v>
      </c>
      <c r="DX11">
        <v>0</v>
      </c>
      <c r="DY11">
        <v>39</v>
      </c>
      <c r="DZ11">
        <v>0</v>
      </c>
      <c r="EA11">
        <v>16</v>
      </c>
      <c r="EB11">
        <v>1</v>
      </c>
      <c r="EC11">
        <v>18</v>
      </c>
      <c r="ED11">
        <v>158</v>
      </c>
      <c r="EE11">
        <v>180</v>
      </c>
      <c r="EF11">
        <v>216</v>
      </c>
      <c r="EG11">
        <v>183</v>
      </c>
      <c r="EH11">
        <v>0</v>
      </c>
      <c r="EI11">
        <v>2</v>
      </c>
      <c r="EJ11">
        <v>12</v>
      </c>
      <c r="EK11">
        <v>47</v>
      </c>
      <c r="EL11">
        <v>20</v>
      </c>
      <c r="EM11">
        <v>2</v>
      </c>
      <c r="EN11">
        <v>20</v>
      </c>
      <c r="EO11">
        <v>27</v>
      </c>
      <c r="EP11">
        <v>47</v>
      </c>
      <c r="EQ11">
        <v>70</v>
      </c>
      <c r="ER11">
        <v>378</v>
      </c>
      <c r="ES11">
        <v>0</v>
      </c>
      <c r="ET11">
        <v>85</v>
      </c>
      <c r="EU11">
        <v>19</v>
      </c>
      <c r="EV11">
        <v>116</v>
      </c>
      <c r="EW11">
        <v>0</v>
      </c>
      <c r="EX11">
        <v>77</v>
      </c>
      <c r="EY11">
        <v>10</v>
      </c>
      <c r="EZ11">
        <v>0</v>
      </c>
    </row>
    <row r="12" spans="1:156" x14ac:dyDescent="0.25">
      <c r="A12" t="s">
        <v>16</v>
      </c>
      <c r="B12" s="2">
        <v>0</v>
      </c>
      <c r="C12" s="2">
        <v>6.5659722222222217E-2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2.0601851851851853E-3</v>
      </c>
      <c r="R12" s="2">
        <v>0</v>
      </c>
      <c r="S12" s="2">
        <v>4.4675925925925933E-3</v>
      </c>
      <c r="T12" s="2">
        <v>0</v>
      </c>
      <c r="U12" s="2">
        <v>0</v>
      </c>
      <c r="V12" s="2">
        <v>0</v>
      </c>
      <c r="W12" s="2">
        <v>0</v>
      </c>
      <c r="X12" s="2">
        <v>6.9085648148148146E-2</v>
      </c>
      <c r="Y12" s="2">
        <v>0</v>
      </c>
      <c r="Z12" s="2">
        <v>5.9027777777777778E-4</v>
      </c>
      <c r="AA12" s="2">
        <v>0</v>
      </c>
      <c r="AB12" s="2">
        <v>0.11136574074074074</v>
      </c>
      <c r="AC12" s="2">
        <v>0</v>
      </c>
      <c r="AD12" s="2">
        <v>0</v>
      </c>
      <c r="AE12" s="2">
        <v>0</v>
      </c>
      <c r="AF12" s="2">
        <v>0</v>
      </c>
      <c r="AG12" s="2">
        <v>3.1944444444444442E-3</v>
      </c>
      <c r="AH12" s="2">
        <v>2.3958333333333336E-3</v>
      </c>
      <c r="AI12" s="2">
        <v>0</v>
      </c>
      <c r="AJ12" s="2">
        <v>0</v>
      </c>
      <c r="AK12" s="2">
        <v>8.8437500000000002E-2</v>
      </c>
      <c r="AL12" s="2">
        <v>0</v>
      </c>
      <c r="AM12" s="2">
        <v>0</v>
      </c>
      <c r="AN12" s="2">
        <v>0</v>
      </c>
      <c r="AO12" s="2">
        <v>0</v>
      </c>
      <c r="AP12" s="2">
        <v>6.2268518518518515E-3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3.8888888888888883E-3</v>
      </c>
      <c r="AZ12" s="2">
        <v>7.6736111111111116E-2</v>
      </c>
      <c r="BA12" s="2">
        <v>8.3101851851851861E-3</v>
      </c>
      <c r="BB12" s="2">
        <v>6.8888888888888888E-2</v>
      </c>
      <c r="BC12" s="2">
        <v>4.9768518518518521E-4</v>
      </c>
      <c r="BD12" s="2">
        <v>0</v>
      </c>
      <c r="BE12" s="2">
        <v>4.5775462962962969E-2</v>
      </c>
      <c r="BF12" s="2">
        <v>0</v>
      </c>
      <c r="BG12" s="2">
        <v>0</v>
      </c>
      <c r="BH12" s="2">
        <v>0</v>
      </c>
      <c r="BI12" s="2">
        <v>1.1018518518518518E-2</v>
      </c>
      <c r="BJ12" s="2">
        <v>1.5787037037037037E-2</v>
      </c>
      <c r="BK12" s="2">
        <v>0</v>
      </c>
      <c r="BL12" s="2">
        <v>0</v>
      </c>
      <c r="BM12" s="2">
        <v>0</v>
      </c>
      <c r="BN12" s="2">
        <v>3.9351851851851852E-4</v>
      </c>
      <c r="BO12" s="2">
        <v>0</v>
      </c>
      <c r="BP12" s="2">
        <v>0</v>
      </c>
      <c r="BQ12" s="2">
        <v>0</v>
      </c>
      <c r="BR12" s="2">
        <v>1.9328703703703704E-3</v>
      </c>
      <c r="BS12" s="2">
        <v>0</v>
      </c>
      <c r="BT12" s="2">
        <v>0</v>
      </c>
      <c r="BU12" s="2">
        <v>0</v>
      </c>
      <c r="BV12" s="2">
        <v>8.9236111111111113E-2</v>
      </c>
      <c r="BW12" s="2">
        <v>0</v>
      </c>
      <c r="BX12" s="2">
        <v>3.483796296296296E-3</v>
      </c>
      <c r="BY12" s="2">
        <v>0</v>
      </c>
      <c r="BZ12" s="2">
        <v>0</v>
      </c>
      <c r="CA12" s="2">
        <v>1.7361111111111112E-4</v>
      </c>
      <c r="CB12" s="2">
        <v>3.645833333333333E-3</v>
      </c>
      <c r="CC12" s="2">
        <v>0</v>
      </c>
      <c r="CD12" s="2">
        <v>0</v>
      </c>
      <c r="CE12" s="2">
        <v>0</v>
      </c>
      <c r="CF12" s="2">
        <v>5.1736111111111115E-2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6.851851851851852E-3</v>
      </c>
      <c r="CP12" s="2">
        <v>0</v>
      </c>
      <c r="CQ12" s="2">
        <v>7.3553240740740738E-2</v>
      </c>
      <c r="CR12" s="2">
        <v>0</v>
      </c>
      <c r="CS12" s="2">
        <v>1.4780092592592595E-2</v>
      </c>
      <c r="CT12" s="2">
        <v>0</v>
      </c>
      <c r="CU12" s="2">
        <v>8.3564814814814804E-3</v>
      </c>
      <c r="CV12" s="2">
        <v>0</v>
      </c>
      <c r="CW12" s="2">
        <v>6.3796296296296295E-2</v>
      </c>
      <c r="CX12" s="2">
        <v>0</v>
      </c>
      <c r="CY12" s="2">
        <v>0</v>
      </c>
      <c r="CZ12" s="2">
        <v>0</v>
      </c>
      <c r="DA12" s="2">
        <v>4.8518518518518516E-2</v>
      </c>
      <c r="DB12" s="2">
        <v>0</v>
      </c>
      <c r="DC12" s="2">
        <v>0</v>
      </c>
      <c r="DD12" s="2">
        <v>0</v>
      </c>
      <c r="DE12" s="2">
        <v>6.6087962962962966E-3</v>
      </c>
      <c r="DF12" s="2">
        <v>0</v>
      </c>
      <c r="DG12" s="2">
        <v>0</v>
      </c>
      <c r="DH12" s="2">
        <v>4.2824074074074075E-3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5.9143518518518519E-2</v>
      </c>
      <c r="DP12" s="2">
        <v>6.9629629629629639E-2</v>
      </c>
      <c r="DQ12" s="2">
        <v>0</v>
      </c>
      <c r="DR12" s="2">
        <v>0</v>
      </c>
      <c r="DS12" s="2">
        <v>0</v>
      </c>
      <c r="DT12" s="2">
        <v>0</v>
      </c>
      <c r="DU12" s="2">
        <v>4.6134259259259264E-2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9.7222222222222209E-4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3.0092592592592595E-4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8.6805555555555551E-4</v>
      </c>
      <c r="Y13" s="2">
        <v>0</v>
      </c>
      <c r="Z13" s="2">
        <v>0</v>
      </c>
      <c r="AA13" s="2">
        <v>0</v>
      </c>
      <c r="AB13" s="2">
        <v>7.7013888888888882E-2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4.7916666666666672E-3</v>
      </c>
      <c r="AI13" s="2">
        <v>0</v>
      </c>
      <c r="AJ13" s="2">
        <v>0</v>
      </c>
      <c r="AK13" s="2">
        <v>6.5162037037037032E-2</v>
      </c>
      <c r="AL13" s="2">
        <v>0</v>
      </c>
      <c r="AM13" s="2">
        <v>1.324074074074074E-2</v>
      </c>
      <c r="AN13" s="2">
        <v>0</v>
      </c>
      <c r="AO13" s="2">
        <v>0</v>
      </c>
      <c r="AP13" s="2">
        <v>5.2662037037037035E-3</v>
      </c>
      <c r="AQ13" s="2">
        <v>0</v>
      </c>
      <c r="AR13" s="2">
        <v>0</v>
      </c>
      <c r="AS13" s="2">
        <v>3.4722222222222222E-5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1.4039351851851851E-2</v>
      </c>
      <c r="AZ13" s="2">
        <v>0.12483796296296296</v>
      </c>
      <c r="BA13" s="2">
        <v>9.5949074074074079E-3</v>
      </c>
      <c r="BB13" s="2">
        <v>5.5625000000000001E-2</v>
      </c>
      <c r="BC13" s="2">
        <v>6.4814814814814813E-4</v>
      </c>
      <c r="BD13" s="2">
        <v>0</v>
      </c>
      <c r="BE13" s="2">
        <v>0.12432870370370371</v>
      </c>
      <c r="BF13" s="2">
        <v>0</v>
      </c>
      <c r="BG13" s="2">
        <v>0</v>
      </c>
      <c r="BH13" s="2">
        <v>0</v>
      </c>
      <c r="BI13" s="2">
        <v>2.0011574074074074E-2</v>
      </c>
      <c r="BJ13" s="2">
        <v>7.3842592592592585E-2</v>
      </c>
      <c r="BK13" s="2">
        <v>0</v>
      </c>
      <c r="BL13" s="2">
        <v>2.8240740740740739E-3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2.4768518518518516E-3</v>
      </c>
      <c r="BS13" s="2">
        <v>0</v>
      </c>
      <c r="BT13" s="2">
        <v>3.9351851851851852E-4</v>
      </c>
      <c r="BU13" s="2">
        <v>0</v>
      </c>
      <c r="BV13" s="2">
        <v>7.175925925925927E-4</v>
      </c>
      <c r="BW13" s="2">
        <v>0</v>
      </c>
      <c r="BX13" s="2">
        <v>4.2361111111111106E-3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8.818287037037037E-2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1.7361111111111112E-4</v>
      </c>
      <c r="CR13" s="2">
        <v>0</v>
      </c>
      <c r="CS13" s="2">
        <v>3.4722222222222224E-4</v>
      </c>
      <c r="CT13" s="2">
        <v>0</v>
      </c>
      <c r="CU13" s="2">
        <v>0</v>
      </c>
      <c r="CV13" s="2">
        <v>0</v>
      </c>
      <c r="CW13" s="2">
        <v>8.1018518518518516E-5</v>
      </c>
      <c r="CX13" s="2">
        <v>0</v>
      </c>
      <c r="CY13" s="2">
        <v>0</v>
      </c>
      <c r="CZ13" s="2">
        <v>0</v>
      </c>
      <c r="DA13" s="2">
        <v>4.5775462962962969E-2</v>
      </c>
      <c r="DB13" s="2">
        <v>0</v>
      </c>
      <c r="DC13" s="2">
        <v>0</v>
      </c>
      <c r="DD13" s="2">
        <v>0</v>
      </c>
      <c r="DE13" s="2">
        <v>4.0162037037037033E-3</v>
      </c>
      <c r="DF13" s="2">
        <v>0</v>
      </c>
      <c r="DG13" s="2">
        <v>0</v>
      </c>
      <c r="DH13" s="2">
        <v>2.7893518518518519E-3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0.19700231481481481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5.5844907407407406E-2</v>
      </c>
      <c r="DV13" s="2">
        <v>0</v>
      </c>
      <c r="DW13" s="2">
        <v>0</v>
      </c>
      <c r="DX13" s="2">
        <v>9.3750000000000007E-4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1.7708333333333332E-3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6.5659722222222217E-2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2.0601851851851853E-3</v>
      </c>
      <c r="R14" s="2">
        <v>0</v>
      </c>
      <c r="S14" s="2">
        <v>4.4560185185185189E-3</v>
      </c>
      <c r="T14" s="2">
        <v>0</v>
      </c>
      <c r="U14" s="2">
        <v>0</v>
      </c>
      <c r="V14" s="2">
        <v>0</v>
      </c>
      <c r="W14" s="2">
        <v>0</v>
      </c>
      <c r="X14" s="2">
        <v>6.9120370370370374E-2</v>
      </c>
      <c r="Y14" s="2">
        <v>0</v>
      </c>
      <c r="Z14" s="2">
        <v>5.6712962962962956E-4</v>
      </c>
      <c r="AA14" s="3">
        <v>1</v>
      </c>
      <c r="AB14" s="2">
        <v>0.11136574074074074</v>
      </c>
      <c r="AC14" s="2">
        <v>0</v>
      </c>
      <c r="AD14" s="2">
        <v>0</v>
      </c>
      <c r="AE14" s="2">
        <v>0</v>
      </c>
      <c r="AF14" s="2">
        <v>0</v>
      </c>
      <c r="AG14" s="2">
        <v>3.1828703703703702E-3</v>
      </c>
      <c r="AH14" s="2">
        <v>2.3379629629629631E-3</v>
      </c>
      <c r="AI14" s="2">
        <v>0</v>
      </c>
      <c r="AJ14" s="2">
        <v>0</v>
      </c>
      <c r="AK14" s="2">
        <v>8.7256944444444443E-2</v>
      </c>
      <c r="AL14" s="2">
        <v>0</v>
      </c>
      <c r="AM14" s="2">
        <v>0</v>
      </c>
      <c r="AN14" s="2">
        <v>0</v>
      </c>
      <c r="AO14" s="2">
        <v>0</v>
      </c>
      <c r="AP14" s="2">
        <v>6.238425925925925E-3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3.9004629629629632E-3</v>
      </c>
      <c r="AZ14" s="2">
        <v>7.5624999999999998E-2</v>
      </c>
      <c r="BA14" s="2">
        <v>8.2638888888888883E-3</v>
      </c>
      <c r="BB14" s="2">
        <v>6.8900462962962969E-2</v>
      </c>
      <c r="BC14" s="2">
        <v>4.8611111111111104E-4</v>
      </c>
      <c r="BD14" s="2">
        <v>0</v>
      </c>
      <c r="BE14" s="2">
        <v>4.5752314814814815E-2</v>
      </c>
      <c r="BF14" s="2">
        <v>0</v>
      </c>
      <c r="BG14" s="2">
        <v>0</v>
      </c>
      <c r="BH14" s="2">
        <v>0</v>
      </c>
      <c r="BI14" s="2">
        <v>1.1076388888888887E-2</v>
      </c>
      <c r="BJ14" s="2">
        <v>1.5706018518518518E-2</v>
      </c>
      <c r="BK14" s="2">
        <v>0</v>
      </c>
      <c r="BL14" s="2">
        <v>0</v>
      </c>
      <c r="BM14" s="2">
        <v>0</v>
      </c>
      <c r="BN14" s="2">
        <v>3.8194444444444446E-4</v>
      </c>
      <c r="BO14" s="2">
        <v>0</v>
      </c>
      <c r="BP14" s="2">
        <v>0</v>
      </c>
      <c r="BQ14" s="2">
        <v>0</v>
      </c>
      <c r="BR14" s="2">
        <v>1.9328703703703704E-3</v>
      </c>
      <c r="BS14" s="2">
        <v>0</v>
      </c>
      <c r="BT14" s="2">
        <v>0</v>
      </c>
      <c r="BU14" s="2">
        <v>0</v>
      </c>
      <c r="BV14" s="2">
        <v>8.9293981481481488E-2</v>
      </c>
      <c r="BW14" s="2">
        <v>0</v>
      </c>
      <c r="BX14" s="2">
        <v>3.472222222222222E-3</v>
      </c>
      <c r="BY14" s="2">
        <v>0</v>
      </c>
      <c r="BZ14" s="2">
        <v>0</v>
      </c>
      <c r="CA14" s="2">
        <v>1.8518518518518518E-4</v>
      </c>
      <c r="CB14" s="2">
        <v>3.6574074074074074E-3</v>
      </c>
      <c r="CC14" s="2">
        <v>0</v>
      </c>
      <c r="CD14" s="2">
        <v>0</v>
      </c>
      <c r="CE14" s="2">
        <v>0</v>
      </c>
      <c r="CF14" s="2">
        <v>5.1782407407407409E-2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6.851851851851852E-3</v>
      </c>
      <c r="CP14" s="2">
        <v>0</v>
      </c>
      <c r="CQ14" s="2">
        <v>7.3587962962962966E-2</v>
      </c>
      <c r="CR14" s="2">
        <v>0</v>
      </c>
      <c r="CS14" s="2">
        <v>1.4699074074074074E-2</v>
      </c>
      <c r="CT14" s="2">
        <v>0</v>
      </c>
      <c r="CU14" s="2">
        <v>8.3101851851851861E-3</v>
      </c>
      <c r="CV14" s="2">
        <v>0</v>
      </c>
      <c r="CW14" s="2">
        <v>6.385416666666667E-2</v>
      </c>
      <c r="CX14" s="3">
        <v>1</v>
      </c>
      <c r="CY14" s="2">
        <v>0</v>
      </c>
      <c r="CZ14" s="2">
        <v>0</v>
      </c>
      <c r="DA14" s="2">
        <v>4.8784722222222222E-2</v>
      </c>
      <c r="DB14" s="2">
        <v>0</v>
      </c>
      <c r="DC14" s="2">
        <v>0</v>
      </c>
      <c r="DD14" s="2">
        <v>0</v>
      </c>
      <c r="DE14" s="2">
        <v>6.6319444444444446E-3</v>
      </c>
      <c r="DF14" s="2">
        <v>0</v>
      </c>
      <c r="DG14" s="2">
        <v>0</v>
      </c>
      <c r="DH14" s="2">
        <v>4.2708333333333339E-3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5.9120370370370372E-2</v>
      </c>
      <c r="DP14" s="2">
        <v>6.9618055555555558E-2</v>
      </c>
      <c r="DQ14" s="2">
        <v>0</v>
      </c>
      <c r="DR14" s="2">
        <v>0</v>
      </c>
      <c r="DS14" s="2">
        <v>0</v>
      </c>
      <c r="DT14" s="2">
        <v>0</v>
      </c>
      <c r="DU14" s="2">
        <v>4.597222222222222E-2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9.8379629629629642E-4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784</v>
      </c>
      <c r="C18">
        <v>1353</v>
      </c>
      <c r="D18">
        <v>834</v>
      </c>
      <c r="E18">
        <v>817</v>
      </c>
      <c r="F18">
        <v>302</v>
      </c>
      <c r="G18">
        <v>782</v>
      </c>
      <c r="H18">
        <v>848</v>
      </c>
      <c r="I18">
        <v>208</v>
      </c>
      <c r="J18">
        <v>626</v>
      </c>
      <c r="K18">
        <v>1172</v>
      </c>
      <c r="L18">
        <v>678</v>
      </c>
      <c r="M18">
        <v>702</v>
      </c>
      <c r="N18">
        <v>263</v>
      </c>
      <c r="O18">
        <v>994</v>
      </c>
      <c r="P18">
        <v>1321</v>
      </c>
      <c r="Q18">
        <v>197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984</v>
      </c>
      <c r="C19">
        <v>1575</v>
      </c>
      <c r="D19">
        <v>1086</v>
      </c>
      <c r="E19">
        <v>1014</v>
      </c>
      <c r="F19">
        <v>355</v>
      </c>
      <c r="G19">
        <v>1373</v>
      </c>
      <c r="H19">
        <v>930</v>
      </c>
      <c r="I19">
        <v>216</v>
      </c>
      <c r="J19">
        <v>930</v>
      </c>
      <c r="K19">
        <v>1719</v>
      </c>
      <c r="L19">
        <v>1312</v>
      </c>
      <c r="M19">
        <v>1598</v>
      </c>
      <c r="N19">
        <v>894</v>
      </c>
      <c r="O19">
        <v>1438</v>
      </c>
      <c r="P19">
        <v>2385</v>
      </c>
      <c r="Q19">
        <v>346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56</v>
      </c>
      <c r="C20">
        <v>107</v>
      </c>
      <c r="D20">
        <v>102</v>
      </c>
      <c r="E20">
        <v>76</v>
      </c>
      <c r="F20">
        <v>47</v>
      </c>
      <c r="G20">
        <v>102</v>
      </c>
      <c r="H20">
        <v>49</v>
      </c>
      <c r="I20">
        <v>7</v>
      </c>
      <c r="J20">
        <v>82</v>
      </c>
      <c r="K20">
        <v>132</v>
      </c>
      <c r="L20">
        <v>90</v>
      </c>
      <c r="M20">
        <v>59</v>
      </c>
      <c r="N20">
        <v>59</v>
      </c>
      <c r="O20">
        <v>72</v>
      </c>
      <c r="P20">
        <v>53</v>
      </c>
      <c r="Q20">
        <v>11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45</v>
      </c>
      <c r="C21" t="s">
        <v>46</v>
      </c>
      <c r="D21" t="s">
        <v>47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 t="s">
        <v>54</v>
      </c>
      <c r="L21" t="s">
        <v>55</v>
      </c>
      <c r="M21" t="s">
        <v>56</v>
      </c>
      <c r="N21" t="s">
        <v>57</v>
      </c>
      <c r="O21" t="s">
        <v>58</v>
      </c>
      <c r="P21" t="s">
        <v>59</v>
      </c>
      <c r="Q21" t="s">
        <v>60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24</v>
      </c>
      <c r="C22">
        <v>16</v>
      </c>
      <c r="D22">
        <v>51</v>
      </c>
      <c r="E22">
        <v>29</v>
      </c>
      <c r="F22">
        <v>9</v>
      </c>
      <c r="G22">
        <v>17</v>
      </c>
      <c r="H22">
        <v>29</v>
      </c>
      <c r="I22">
        <v>2</v>
      </c>
      <c r="J22">
        <v>14</v>
      </c>
      <c r="K22">
        <v>26</v>
      </c>
      <c r="L22">
        <v>15</v>
      </c>
      <c r="M22">
        <v>14</v>
      </c>
      <c r="N22">
        <v>2</v>
      </c>
      <c r="O22">
        <v>24</v>
      </c>
      <c r="P22">
        <v>17</v>
      </c>
      <c r="Q22">
        <v>4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62</v>
      </c>
      <c r="C23" t="s">
        <v>63</v>
      </c>
      <c r="D23" t="s">
        <v>64</v>
      </c>
      <c r="E23" t="s">
        <v>65</v>
      </c>
      <c r="F23" t="s">
        <v>66</v>
      </c>
      <c r="G23" t="s">
        <v>67</v>
      </c>
      <c r="H23" t="s">
        <v>68</v>
      </c>
      <c r="I23" t="s">
        <v>69</v>
      </c>
      <c r="J23" t="s">
        <v>70</v>
      </c>
      <c r="K23" t="s">
        <v>71</v>
      </c>
      <c r="L23" t="s">
        <v>72</v>
      </c>
      <c r="M23" t="s">
        <v>73</v>
      </c>
      <c r="N23" t="s">
        <v>74</v>
      </c>
      <c r="O23" t="s">
        <v>75</v>
      </c>
      <c r="P23" t="s">
        <v>76</v>
      </c>
      <c r="Q23" t="s">
        <v>77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2</v>
      </c>
      <c r="D24">
        <v>0</v>
      </c>
      <c r="E24">
        <v>1</v>
      </c>
      <c r="F24">
        <v>0</v>
      </c>
      <c r="G24">
        <v>5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2</v>
      </c>
      <c r="D25">
        <v>0</v>
      </c>
      <c r="E25">
        <v>1</v>
      </c>
      <c r="F25">
        <v>0</v>
      </c>
      <c r="G25">
        <v>1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13</v>
      </c>
      <c r="C26">
        <v>20</v>
      </c>
      <c r="D26">
        <v>11</v>
      </c>
      <c r="E26">
        <v>2</v>
      </c>
      <c r="F26">
        <v>0</v>
      </c>
      <c r="G26">
        <v>1</v>
      </c>
      <c r="H26">
        <v>4</v>
      </c>
      <c r="I26">
        <v>0</v>
      </c>
      <c r="J26">
        <v>14</v>
      </c>
      <c r="K26">
        <v>14</v>
      </c>
      <c r="L26">
        <v>11</v>
      </c>
      <c r="M26">
        <v>4</v>
      </c>
      <c r="N26">
        <v>8</v>
      </c>
      <c r="O26">
        <v>12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21</v>
      </c>
      <c r="C27">
        <v>41</v>
      </c>
      <c r="D27">
        <v>59</v>
      </c>
      <c r="E27">
        <v>12</v>
      </c>
      <c r="F27">
        <v>5</v>
      </c>
      <c r="G27">
        <v>6</v>
      </c>
      <c r="H27">
        <v>10</v>
      </c>
      <c r="I27">
        <v>1</v>
      </c>
      <c r="J27">
        <v>35</v>
      </c>
      <c r="K27">
        <v>47</v>
      </c>
      <c r="L27">
        <v>15</v>
      </c>
      <c r="M27">
        <v>22</v>
      </c>
      <c r="N27">
        <v>11</v>
      </c>
      <c r="O27">
        <v>23</v>
      </c>
      <c r="P27">
        <v>11</v>
      </c>
      <c r="Q27">
        <v>1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32</v>
      </c>
      <c r="C29">
        <v>55</v>
      </c>
      <c r="D29">
        <v>23</v>
      </c>
      <c r="E29">
        <v>29</v>
      </c>
      <c r="F29">
        <v>37</v>
      </c>
      <c r="G29">
        <v>50</v>
      </c>
      <c r="H29">
        <v>30</v>
      </c>
      <c r="I29">
        <v>4</v>
      </c>
      <c r="J29">
        <v>43</v>
      </c>
      <c r="K29">
        <v>72</v>
      </c>
      <c r="L29">
        <v>50</v>
      </c>
      <c r="M29">
        <v>36</v>
      </c>
      <c r="N29">
        <v>44</v>
      </c>
      <c r="O29">
        <v>50</v>
      </c>
      <c r="P29">
        <v>38</v>
      </c>
      <c r="Q29">
        <v>10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3</v>
      </c>
      <c r="C30">
        <v>0</v>
      </c>
      <c r="D30">
        <v>0</v>
      </c>
      <c r="E30">
        <v>0</v>
      </c>
      <c r="F30">
        <v>4</v>
      </c>
      <c r="G30">
        <v>3</v>
      </c>
      <c r="H30">
        <v>0</v>
      </c>
      <c r="I30">
        <v>0</v>
      </c>
      <c r="J30">
        <v>5</v>
      </c>
      <c r="K30">
        <v>15</v>
      </c>
      <c r="L30">
        <v>4</v>
      </c>
      <c r="M30">
        <v>4</v>
      </c>
      <c r="N30">
        <v>6</v>
      </c>
      <c r="O30">
        <v>2</v>
      </c>
      <c r="P30">
        <v>2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2</v>
      </c>
      <c r="C34">
        <v>4</v>
      </c>
      <c r="D34">
        <v>8</v>
      </c>
      <c r="E34">
        <v>11</v>
      </c>
      <c r="F34">
        <v>2</v>
      </c>
      <c r="G34">
        <v>6</v>
      </c>
      <c r="H34">
        <v>6</v>
      </c>
      <c r="I34">
        <v>2</v>
      </c>
      <c r="J34">
        <v>1</v>
      </c>
      <c r="K34">
        <v>1</v>
      </c>
      <c r="L34">
        <v>0</v>
      </c>
      <c r="M34">
        <v>0</v>
      </c>
      <c r="N34">
        <v>4</v>
      </c>
      <c r="O34">
        <v>0</v>
      </c>
      <c r="P34">
        <v>1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7</v>
      </c>
      <c r="C35">
        <v>20</v>
      </c>
      <c r="D35">
        <v>46</v>
      </c>
      <c r="E35">
        <v>10</v>
      </c>
      <c r="F35">
        <v>2</v>
      </c>
      <c r="G35">
        <v>6</v>
      </c>
      <c r="H35">
        <v>7</v>
      </c>
      <c r="I35">
        <v>1</v>
      </c>
      <c r="J35">
        <v>20</v>
      </c>
      <c r="K35">
        <v>30</v>
      </c>
      <c r="L35">
        <v>14</v>
      </c>
      <c r="M35">
        <v>17</v>
      </c>
      <c r="N35">
        <v>5</v>
      </c>
      <c r="O35">
        <v>5</v>
      </c>
      <c r="P35">
        <v>2</v>
      </c>
      <c r="Q35">
        <v>1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3</v>
      </c>
      <c r="D37">
        <v>0</v>
      </c>
      <c r="E37">
        <v>5</v>
      </c>
      <c r="F37">
        <v>0</v>
      </c>
      <c r="G37">
        <v>3</v>
      </c>
      <c r="H37">
        <v>2</v>
      </c>
      <c r="I37">
        <v>0</v>
      </c>
      <c r="J37">
        <v>0</v>
      </c>
      <c r="K37">
        <v>2</v>
      </c>
      <c r="L37">
        <v>1</v>
      </c>
      <c r="M37">
        <v>0</v>
      </c>
      <c r="N37">
        <v>0</v>
      </c>
      <c r="O37">
        <v>0</v>
      </c>
      <c r="P37">
        <v>1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7</v>
      </c>
      <c r="D38">
        <v>1</v>
      </c>
      <c r="E38">
        <v>0</v>
      </c>
      <c r="F38">
        <v>0</v>
      </c>
      <c r="G38">
        <v>0</v>
      </c>
      <c r="H38">
        <v>0</v>
      </c>
      <c r="I38">
        <v>0</v>
      </c>
      <c r="J38">
        <v>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13</v>
      </c>
      <c r="E40">
        <v>21</v>
      </c>
      <c r="F40">
        <v>0</v>
      </c>
      <c r="G40">
        <v>28</v>
      </c>
      <c r="H40">
        <v>0</v>
      </c>
      <c r="I40">
        <v>0</v>
      </c>
      <c r="J40">
        <v>0</v>
      </c>
      <c r="K40">
        <v>0</v>
      </c>
      <c r="L40">
        <v>12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Z41"/>
  <sheetViews>
    <sheetView workbookViewId="0">
      <selection activeCell="B21" sqref="B21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42597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 s="2">
        <v>1.1412037037037038E-2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</row>
    <row r="10" spans="1:156" x14ac:dyDescent="0.25">
      <c r="A10" t="s">
        <v>14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</row>
    <row r="11" spans="1:156" x14ac:dyDescent="0.25">
      <c r="A11" t="s">
        <v>15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</row>
    <row r="12" spans="1:156" x14ac:dyDescent="0.25">
      <c r="A12" t="s">
        <v>16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3">
        <v>1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3">
        <v>1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Z41"/>
  <sheetViews>
    <sheetView workbookViewId="0">
      <selection activeCell="B21" sqref="B21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42595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6076</v>
      </c>
      <c r="C5">
        <v>8855</v>
      </c>
      <c r="D5">
        <v>443</v>
      </c>
      <c r="E5" t="s">
        <v>96</v>
      </c>
      <c r="F5">
        <v>232</v>
      </c>
      <c r="G5" t="s">
        <v>97</v>
      </c>
      <c r="H5" s="2">
        <v>0.30872685185185184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121</v>
      </c>
      <c r="D9">
        <v>0</v>
      </c>
      <c r="E9">
        <v>10</v>
      </c>
      <c r="F9">
        <v>9</v>
      </c>
      <c r="G9">
        <v>0</v>
      </c>
      <c r="H9">
        <v>6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2</v>
      </c>
      <c r="R9">
        <v>56</v>
      </c>
      <c r="S9">
        <v>14</v>
      </c>
      <c r="T9">
        <v>8</v>
      </c>
      <c r="U9">
        <v>3</v>
      </c>
      <c r="V9">
        <v>0</v>
      </c>
      <c r="W9">
        <v>0</v>
      </c>
      <c r="X9">
        <v>281</v>
      </c>
      <c r="Y9">
        <v>0</v>
      </c>
      <c r="Z9">
        <v>17</v>
      </c>
      <c r="AA9">
        <v>0</v>
      </c>
      <c r="AB9">
        <v>103</v>
      </c>
      <c r="AC9">
        <v>0</v>
      </c>
      <c r="AD9">
        <v>0</v>
      </c>
      <c r="AE9">
        <v>0</v>
      </c>
      <c r="AF9">
        <v>0</v>
      </c>
      <c r="AG9">
        <v>77</v>
      </c>
      <c r="AH9">
        <v>38</v>
      </c>
      <c r="AI9">
        <v>0</v>
      </c>
      <c r="AJ9">
        <v>0</v>
      </c>
      <c r="AK9">
        <v>198</v>
      </c>
      <c r="AL9">
        <v>1</v>
      </c>
      <c r="AM9">
        <v>16</v>
      </c>
      <c r="AN9">
        <v>0</v>
      </c>
      <c r="AO9">
        <v>0</v>
      </c>
      <c r="AP9">
        <v>64</v>
      </c>
      <c r="AQ9">
        <v>0</v>
      </c>
      <c r="AR9">
        <v>6</v>
      </c>
      <c r="AS9">
        <v>33</v>
      </c>
      <c r="AT9">
        <v>0</v>
      </c>
      <c r="AU9">
        <v>0</v>
      </c>
      <c r="AV9">
        <v>0</v>
      </c>
      <c r="AW9">
        <v>4</v>
      </c>
      <c r="AX9">
        <v>0</v>
      </c>
      <c r="AY9">
        <v>34</v>
      </c>
      <c r="AZ9">
        <v>204</v>
      </c>
      <c r="BA9">
        <v>89</v>
      </c>
      <c r="BB9">
        <v>286</v>
      </c>
      <c r="BC9">
        <v>9</v>
      </c>
      <c r="BD9">
        <v>0</v>
      </c>
      <c r="BE9">
        <v>505</v>
      </c>
      <c r="BF9">
        <v>0</v>
      </c>
      <c r="BG9">
        <v>0</v>
      </c>
      <c r="BH9">
        <v>0</v>
      </c>
      <c r="BI9">
        <v>228</v>
      </c>
      <c r="BJ9">
        <v>177</v>
      </c>
      <c r="BK9">
        <v>0</v>
      </c>
      <c r="BL9">
        <v>0</v>
      </c>
      <c r="BM9">
        <v>0</v>
      </c>
      <c r="BN9">
        <v>29</v>
      </c>
      <c r="BO9">
        <v>0</v>
      </c>
      <c r="BP9">
        <v>33</v>
      </c>
      <c r="BQ9">
        <v>0</v>
      </c>
      <c r="BR9">
        <v>35</v>
      </c>
      <c r="BS9">
        <v>0</v>
      </c>
      <c r="BT9">
        <v>45</v>
      </c>
      <c r="BU9">
        <v>0</v>
      </c>
      <c r="BV9">
        <v>160</v>
      </c>
      <c r="BW9">
        <v>0</v>
      </c>
      <c r="BX9">
        <v>16</v>
      </c>
      <c r="BY9">
        <v>0</v>
      </c>
      <c r="BZ9">
        <v>6</v>
      </c>
      <c r="CA9">
        <v>362</v>
      </c>
      <c r="CB9">
        <v>31</v>
      </c>
      <c r="CC9">
        <v>0</v>
      </c>
      <c r="CD9">
        <v>0</v>
      </c>
      <c r="CE9">
        <v>22</v>
      </c>
      <c r="CF9">
        <v>346</v>
      </c>
      <c r="CG9">
        <v>7</v>
      </c>
      <c r="CH9">
        <v>0</v>
      </c>
      <c r="CI9">
        <v>0</v>
      </c>
      <c r="CJ9">
        <v>0</v>
      </c>
      <c r="CK9">
        <v>31</v>
      </c>
      <c r="CL9">
        <v>0</v>
      </c>
      <c r="CM9">
        <v>5</v>
      </c>
      <c r="CN9">
        <v>0</v>
      </c>
      <c r="CO9">
        <v>236</v>
      </c>
      <c r="CP9">
        <v>0</v>
      </c>
      <c r="CQ9">
        <v>120</v>
      </c>
      <c r="CR9">
        <v>0</v>
      </c>
      <c r="CS9">
        <v>128</v>
      </c>
      <c r="CT9">
        <v>0</v>
      </c>
      <c r="CU9">
        <v>301</v>
      </c>
      <c r="CV9">
        <v>0</v>
      </c>
      <c r="CW9">
        <v>60</v>
      </c>
      <c r="CX9">
        <v>0</v>
      </c>
      <c r="CY9">
        <v>1</v>
      </c>
      <c r="CZ9">
        <v>0</v>
      </c>
      <c r="DA9">
        <v>619</v>
      </c>
      <c r="DB9">
        <v>0</v>
      </c>
      <c r="DC9">
        <v>171</v>
      </c>
      <c r="DD9">
        <v>2</v>
      </c>
      <c r="DE9">
        <v>97</v>
      </c>
      <c r="DF9">
        <v>0</v>
      </c>
      <c r="DG9">
        <v>0</v>
      </c>
      <c r="DH9">
        <v>38</v>
      </c>
      <c r="DI9">
        <v>0</v>
      </c>
      <c r="DJ9">
        <v>3</v>
      </c>
      <c r="DK9">
        <v>0</v>
      </c>
      <c r="DL9">
        <v>0</v>
      </c>
      <c r="DM9">
        <v>0</v>
      </c>
      <c r="DN9">
        <v>0</v>
      </c>
      <c r="DO9">
        <v>206</v>
      </c>
      <c r="DP9">
        <v>277</v>
      </c>
      <c r="DQ9">
        <v>0</v>
      </c>
      <c r="DR9">
        <v>2</v>
      </c>
      <c r="DS9">
        <v>2</v>
      </c>
      <c r="DT9">
        <v>0</v>
      </c>
      <c r="DU9">
        <v>205</v>
      </c>
      <c r="DV9">
        <v>0</v>
      </c>
      <c r="DW9">
        <v>2</v>
      </c>
      <c r="DX9">
        <v>2</v>
      </c>
      <c r="DY9">
        <v>0</v>
      </c>
      <c r="DZ9">
        <v>0</v>
      </c>
      <c r="EA9">
        <v>26</v>
      </c>
      <c r="EB9">
        <v>3</v>
      </c>
      <c r="EC9">
        <v>3</v>
      </c>
      <c r="ED9">
        <v>18</v>
      </c>
      <c r="EE9">
        <v>7</v>
      </c>
      <c r="EF9">
        <v>9</v>
      </c>
      <c r="EG9">
        <v>6</v>
      </c>
      <c r="EH9">
        <v>3</v>
      </c>
      <c r="EI9">
        <v>1</v>
      </c>
      <c r="EJ9">
        <v>0</v>
      </c>
      <c r="EK9">
        <v>7</v>
      </c>
      <c r="EL9">
        <v>0</v>
      </c>
      <c r="EM9">
        <v>2</v>
      </c>
      <c r="EN9">
        <v>7</v>
      </c>
      <c r="EO9">
        <v>0</v>
      </c>
      <c r="EP9">
        <v>0</v>
      </c>
      <c r="EQ9">
        <v>0</v>
      </c>
      <c r="ER9">
        <v>1</v>
      </c>
      <c r="ES9">
        <v>0</v>
      </c>
      <c r="ET9">
        <v>3</v>
      </c>
      <c r="EU9">
        <v>1</v>
      </c>
      <c r="EV9">
        <v>0</v>
      </c>
      <c r="EW9">
        <v>0</v>
      </c>
      <c r="EX9">
        <v>1</v>
      </c>
      <c r="EY9">
        <v>1</v>
      </c>
      <c r="EZ9">
        <v>0</v>
      </c>
    </row>
    <row r="10" spans="1:156" x14ac:dyDescent="0.25">
      <c r="A10" t="s">
        <v>14</v>
      </c>
      <c r="B10">
        <v>0</v>
      </c>
      <c r="C10">
        <v>121</v>
      </c>
      <c r="D10">
        <v>0</v>
      </c>
      <c r="E10">
        <v>10</v>
      </c>
      <c r="F10">
        <v>81</v>
      </c>
      <c r="G10">
        <v>0</v>
      </c>
      <c r="H10">
        <v>60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48</v>
      </c>
      <c r="R10">
        <v>1344</v>
      </c>
      <c r="S10">
        <v>280</v>
      </c>
      <c r="T10">
        <v>128</v>
      </c>
      <c r="U10">
        <v>210</v>
      </c>
      <c r="V10">
        <v>0</v>
      </c>
      <c r="W10">
        <v>0</v>
      </c>
      <c r="X10">
        <v>281</v>
      </c>
      <c r="Y10">
        <v>0</v>
      </c>
      <c r="Z10">
        <v>17</v>
      </c>
      <c r="AA10">
        <v>0</v>
      </c>
      <c r="AB10">
        <v>103</v>
      </c>
      <c r="AC10">
        <v>0</v>
      </c>
      <c r="AD10">
        <v>0</v>
      </c>
      <c r="AE10">
        <v>0</v>
      </c>
      <c r="AF10">
        <v>0</v>
      </c>
      <c r="AG10">
        <v>77</v>
      </c>
      <c r="AH10">
        <v>38</v>
      </c>
      <c r="AI10">
        <v>0</v>
      </c>
      <c r="AJ10">
        <v>0</v>
      </c>
      <c r="AK10">
        <v>198</v>
      </c>
      <c r="AL10">
        <v>12</v>
      </c>
      <c r="AM10">
        <v>192</v>
      </c>
      <c r="AN10">
        <v>0</v>
      </c>
      <c r="AO10">
        <v>0</v>
      </c>
      <c r="AP10">
        <v>634</v>
      </c>
      <c r="AQ10">
        <v>0</v>
      </c>
      <c r="AR10">
        <v>6</v>
      </c>
      <c r="AS10">
        <v>33</v>
      </c>
      <c r="AT10">
        <v>0</v>
      </c>
      <c r="AU10">
        <v>0</v>
      </c>
      <c r="AV10">
        <v>0</v>
      </c>
      <c r="AW10">
        <v>4</v>
      </c>
      <c r="AX10">
        <v>0</v>
      </c>
      <c r="AY10">
        <v>34</v>
      </c>
      <c r="AZ10">
        <v>204</v>
      </c>
      <c r="BA10">
        <v>89</v>
      </c>
      <c r="BB10">
        <v>286</v>
      </c>
      <c r="BC10">
        <v>72</v>
      </c>
      <c r="BD10">
        <v>0</v>
      </c>
      <c r="BE10">
        <v>505</v>
      </c>
      <c r="BF10">
        <v>0</v>
      </c>
      <c r="BG10">
        <v>0</v>
      </c>
      <c r="BH10">
        <v>0</v>
      </c>
      <c r="BI10">
        <v>228</v>
      </c>
      <c r="BJ10">
        <v>177</v>
      </c>
      <c r="BK10">
        <v>0</v>
      </c>
      <c r="BL10">
        <v>0</v>
      </c>
      <c r="BM10">
        <v>0</v>
      </c>
      <c r="BN10">
        <v>29</v>
      </c>
      <c r="BO10">
        <v>0</v>
      </c>
      <c r="BP10">
        <v>33</v>
      </c>
      <c r="BQ10">
        <v>0</v>
      </c>
      <c r="BR10">
        <v>35</v>
      </c>
      <c r="BS10">
        <v>0</v>
      </c>
      <c r="BT10">
        <v>45</v>
      </c>
      <c r="BU10">
        <v>0</v>
      </c>
      <c r="BV10">
        <v>160</v>
      </c>
      <c r="BW10">
        <v>0</v>
      </c>
      <c r="BX10">
        <v>16</v>
      </c>
      <c r="BY10">
        <v>0</v>
      </c>
      <c r="BZ10">
        <v>72</v>
      </c>
      <c r="CA10">
        <v>362</v>
      </c>
      <c r="CB10">
        <v>31</v>
      </c>
      <c r="CC10">
        <v>0</v>
      </c>
      <c r="CD10">
        <v>0</v>
      </c>
      <c r="CE10">
        <v>22</v>
      </c>
      <c r="CF10">
        <v>345</v>
      </c>
      <c r="CG10">
        <v>42</v>
      </c>
      <c r="CH10">
        <v>0</v>
      </c>
      <c r="CI10">
        <v>0</v>
      </c>
      <c r="CJ10">
        <v>0</v>
      </c>
      <c r="CK10">
        <v>31</v>
      </c>
      <c r="CL10">
        <v>0</v>
      </c>
      <c r="CM10">
        <v>5</v>
      </c>
      <c r="CN10">
        <v>0</v>
      </c>
      <c r="CO10">
        <v>236</v>
      </c>
      <c r="CP10">
        <v>0</v>
      </c>
      <c r="CQ10">
        <v>120</v>
      </c>
      <c r="CR10">
        <v>0</v>
      </c>
      <c r="CS10">
        <v>128</v>
      </c>
      <c r="CT10">
        <v>0</v>
      </c>
      <c r="CU10">
        <v>301</v>
      </c>
      <c r="CV10">
        <v>0</v>
      </c>
      <c r="CW10">
        <v>60</v>
      </c>
      <c r="CX10">
        <v>0</v>
      </c>
      <c r="CY10">
        <v>1</v>
      </c>
      <c r="CZ10">
        <v>0</v>
      </c>
      <c r="DA10">
        <v>619</v>
      </c>
      <c r="DB10">
        <v>0</v>
      </c>
      <c r="DC10">
        <v>171</v>
      </c>
      <c r="DD10">
        <v>16</v>
      </c>
      <c r="DE10">
        <v>97</v>
      </c>
      <c r="DF10">
        <v>0</v>
      </c>
      <c r="DG10">
        <v>0</v>
      </c>
      <c r="DH10">
        <v>38</v>
      </c>
      <c r="DI10">
        <v>0</v>
      </c>
      <c r="DJ10">
        <v>3</v>
      </c>
      <c r="DK10">
        <v>0</v>
      </c>
      <c r="DL10">
        <v>0</v>
      </c>
      <c r="DM10">
        <v>0</v>
      </c>
      <c r="DN10">
        <v>0</v>
      </c>
      <c r="DO10">
        <v>369</v>
      </c>
      <c r="DP10">
        <v>277</v>
      </c>
      <c r="DQ10">
        <v>0</v>
      </c>
      <c r="DR10">
        <v>2</v>
      </c>
      <c r="DS10">
        <v>40</v>
      </c>
      <c r="DT10">
        <v>0</v>
      </c>
      <c r="DU10">
        <v>283</v>
      </c>
      <c r="DV10">
        <v>0</v>
      </c>
      <c r="DW10">
        <v>7</v>
      </c>
      <c r="DX10">
        <v>2</v>
      </c>
      <c r="DY10">
        <v>0</v>
      </c>
      <c r="DZ10">
        <v>0</v>
      </c>
      <c r="EA10">
        <v>26</v>
      </c>
      <c r="EB10">
        <v>3</v>
      </c>
      <c r="EC10">
        <v>3</v>
      </c>
      <c r="ED10">
        <v>18</v>
      </c>
      <c r="EE10">
        <v>7</v>
      </c>
      <c r="EF10">
        <v>9</v>
      </c>
      <c r="EG10">
        <v>6</v>
      </c>
      <c r="EH10">
        <v>3</v>
      </c>
      <c r="EI10">
        <v>1</v>
      </c>
      <c r="EJ10">
        <v>0</v>
      </c>
      <c r="EK10">
        <v>7</v>
      </c>
      <c r="EL10">
        <v>0</v>
      </c>
      <c r="EM10">
        <v>2</v>
      </c>
      <c r="EN10">
        <v>7</v>
      </c>
      <c r="EO10">
        <v>0</v>
      </c>
      <c r="EP10">
        <v>0</v>
      </c>
      <c r="EQ10">
        <v>0</v>
      </c>
      <c r="ER10">
        <v>1</v>
      </c>
      <c r="ES10">
        <v>0</v>
      </c>
      <c r="ET10">
        <v>3</v>
      </c>
      <c r="EU10">
        <v>1</v>
      </c>
      <c r="EV10">
        <v>0</v>
      </c>
      <c r="EW10">
        <v>0</v>
      </c>
      <c r="EX10">
        <v>1</v>
      </c>
      <c r="EY10">
        <v>31</v>
      </c>
      <c r="EZ10">
        <v>0</v>
      </c>
    </row>
    <row r="11" spans="1:156" x14ac:dyDescent="0.25">
      <c r="A11" t="s">
        <v>15</v>
      </c>
      <c r="B11">
        <v>0</v>
      </c>
      <c r="C11">
        <v>901</v>
      </c>
      <c r="D11">
        <v>0</v>
      </c>
      <c r="E11">
        <v>168</v>
      </c>
      <c r="F11">
        <v>0</v>
      </c>
      <c r="G11">
        <v>0</v>
      </c>
      <c r="H11">
        <v>25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54</v>
      </c>
      <c r="S11">
        <v>0</v>
      </c>
      <c r="T11">
        <v>81</v>
      </c>
      <c r="U11">
        <v>0</v>
      </c>
      <c r="V11">
        <v>0</v>
      </c>
      <c r="W11">
        <v>0</v>
      </c>
      <c r="X11">
        <v>907</v>
      </c>
      <c r="Y11">
        <v>0</v>
      </c>
      <c r="Z11">
        <v>53</v>
      </c>
      <c r="AA11">
        <v>0</v>
      </c>
      <c r="AB11">
        <v>263</v>
      </c>
      <c r="AC11">
        <v>0</v>
      </c>
      <c r="AD11">
        <v>0</v>
      </c>
      <c r="AE11">
        <v>0</v>
      </c>
      <c r="AF11">
        <v>0</v>
      </c>
      <c r="AG11">
        <v>1416</v>
      </c>
      <c r="AH11">
        <v>459</v>
      </c>
      <c r="AI11">
        <v>0</v>
      </c>
      <c r="AJ11">
        <v>0</v>
      </c>
      <c r="AK11">
        <v>1598</v>
      </c>
      <c r="AL11">
        <v>24</v>
      </c>
      <c r="AM11">
        <v>368</v>
      </c>
      <c r="AN11">
        <v>0</v>
      </c>
      <c r="AO11">
        <v>0</v>
      </c>
      <c r="AP11">
        <v>1074</v>
      </c>
      <c r="AQ11">
        <v>0</v>
      </c>
      <c r="AR11">
        <v>49</v>
      </c>
      <c r="AS11">
        <v>566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70</v>
      </c>
      <c r="AZ11">
        <v>1922</v>
      </c>
      <c r="BA11">
        <v>825</v>
      </c>
      <c r="BB11">
        <v>872</v>
      </c>
      <c r="BC11">
        <v>369</v>
      </c>
      <c r="BD11">
        <v>0</v>
      </c>
      <c r="BE11">
        <v>791</v>
      </c>
      <c r="BF11">
        <v>0</v>
      </c>
      <c r="BG11">
        <v>0</v>
      </c>
      <c r="BH11">
        <v>0</v>
      </c>
      <c r="BI11">
        <v>692</v>
      </c>
      <c r="BJ11">
        <v>3221</v>
      </c>
      <c r="BK11">
        <v>0</v>
      </c>
      <c r="BL11">
        <v>0</v>
      </c>
      <c r="BM11">
        <v>0</v>
      </c>
      <c r="BN11">
        <v>66</v>
      </c>
      <c r="BO11">
        <v>0</v>
      </c>
      <c r="BP11">
        <v>112</v>
      </c>
      <c r="BQ11">
        <v>0</v>
      </c>
      <c r="BR11">
        <v>696</v>
      </c>
      <c r="BS11">
        <v>0</v>
      </c>
      <c r="BT11">
        <v>1311</v>
      </c>
      <c r="BU11">
        <v>0</v>
      </c>
      <c r="BV11">
        <v>338</v>
      </c>
      <c r="BW11">
        <v>0</v>
      </c>
      <c r="BX11">
        <v>551</v>
      </c>
      <c r="BY11">
        <v>0</v>
      </c>
      <c r="BZ11">
        <v>85</v>
      </c>
      <c r="CA11">
        <v>295</v>
      </c>
      <c r="CB11">
        <v>210</v>
      </c>
      <c r="CC11">
        <v>0</v>
      </c>
      <c r="CD11">
        <v>0</v>
      </c>
      <c r="CE11">
        <v>199</v>
      </c>
      <c r="CF11">
        <v>2015</v>
      </c>
      <c r="CG11">
        <v>407</v>
      </c>
      <c r="CH11">
        <v>0</v>
      </c>
      <c r="CI11">
        <v>0</v>
      </c>
      <c r="CJ11">
        <v>0</v>
      </c>
      <c r="CK11">
        <v>1083</v>
      </c>
      <c r="CL11">
        <v>0</v>
      </c>
      <c r="CM11">
        <v>118</v>
      </c>
      <c r="CN11">
        <v>0</v>
      </c>
      <c r="CO11">
        <v>184</v>
      </c>
      <c r="CP11">
        <v>0</v>
      </c>
      <c r="CQ11">
        <v>279</v>
      </c>
      <c r="CR11">
        <v>0</v>
      </c>
      <c r="CS11">
        <v>843</v>
      </c>
      <c r="CT11">
        <v>0</v>
      </c>
      <c r="CU11">
        <v>6367</v>
      </c>
      <c r="CV11">
        <v>0</v>
      </c>
      <c r="CW11">
        <v>107</v>
      </c>
      <c r="CX11">
        <v>0</v>
      </c>
      <c r="CY11">
        <v>4</v>
      </c>
      <c r="CZ11">
        <v>0</v>
      </c>
      <c r="DA11">
        <v>6169</v>
      </c>
      <c r="DB11">
        <v>0</v>
      </c>
      <c r="DC11">
        <v>77</v>
      </c>
      <c r="DD11">
        <v>14</v>
      </c>
      <c r="DE11">
        <v>2528</v>
      </c>
      <c r="DF11">
        <v>0</v>
      </c>
      <c r="DG11">
        <v>0</v>
      </c>
      <c r="DH11">
        <v>273</v>
      </c>
      <c r="DI11">
        <v>0</v>
      </c>
      <c r="DJ11">
        <v>31</v>
      </c>
      <c r="DK11">
        <v>0</v>
      </c>
      <c r="DL11">
        <v>0</v>
      </c>
      <c r="DM11">
        <v>0</v>
      </c>
      <c r="DN11">
        <v>0</v>
      </c>
      <c r="DO11">
        <v>892</v>
      </c>
      <c r="DP11">
        <v>911</v>
      </c>
      <c r="DQ11">
        <v>0</v>
      </c>
      <c r="DR11">
        <v>14</v>
      </c>
      <c r="DS11">
        <v>35</v>
      </c>
      <c r="DT11">
        <v>0</v>
      </c>
      <c r="DU11">
        <v>587</v>
      </c>
      <c r="DV11">
        <v>0</v>
      </c>
      <c r="DW11">
        <v>36</v>
      </c>
      <c r="DX11">
        <v>7</v>
      </c>
      <c r="DY11">
        <v>0</v>
      </c>
      <c r="DZ11">
        <v>0</v>
      </c>
      <c r="EA11">
        <v>20</v>
      </c>
      <c r="EB11">
        <v>54</v>
      </c>
      <c r="EC11">
        <v>6</v>
      </c>
      <c r="ED11">
        <v>46</v>
      </c>
      <c r="EE11">
        <v>78</v>
      </c>
      <c r="EF11">
        <v>134</v>
      </c>
      <c r="EG11">
        <v>226</v>
      </c>
      <c r="EH11">
        <v>54</v>
      </c>
      <c r="EI11">
        <v>3</v>
      </c>
      <c r="EJ11">
        <v>0</v>
      </c>
      <c r="EK11">
        <v>48</v>
      </c>
      <c r="EL11">
        <v>0</v>
      </c>
      <c r="EM11">
        <v>36</v>
      </c>
      <c r="EN11">
        <v>49</v>
      </c>
      <c r="EO11">
        <v>0</v>
      </c>
      <c r="EP11">
        <v>0</v>
      </c>
      <c r="EQ11">
        <v>0</v>
      </c>
      <c r="ER11">
        <v>45</v>
      </c>
      <c r="ES11">
        <v>0</v>
      </c>
      <c r="ET11">
        <v>38</v>
      </c>
      <c r="EU11">
        <v>9</v>
      </c>
      <c r="EV11">
        <v>0</v>
      </c>
      <c r="EW11">
        <v>0</v>
      </c>
      <c r="EX11">
        <v>36</v>
      </c>
      <c r="EY11">
        <v>0</v>
      </c>
      <c r="EZ11">
        <v>0</v>
      </c>
    </row>
    <row r="12" spans="1:156" x14ac:dyDescent="0.25">
      <c r="A12" t="s">
        <v>16</v>
      </c>
      <c r="B12" s="2">
        <v>0</v>
      </c>
      <c r="C12" s="2">
        <v>9.5532407407407413E-2</v>
      </c>
      <c r="D12" s="2">
        <v>0</v>
      </c>
      <c r="E12" s="2">
        <v>7.4305555555555548E-3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1.1574074074074073E-5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0.14736111111111111</v>
      </c>
      <c r="Y12" s="2">
        <v>0</v>
      </c>
      <c r="Z12" s="2">
        <v>5.4780092592592589E-2</v>
      </c>
      <c r="AA12" s="2">
        <v>0</v>
      </c>
      <c r="AB12" s="2">
        <v>0.15944444444444444</v>
      </c>
      <c r="AC12" s="2">
        <v>0</v>
      </c>
      <c r="AD12" s="2">
        <v>0</v>
      </c>
      <c r="AE12" s="2">
        <v>0</v>
      </c>
      <c r="AF12" s="2">
        <v>0</v>
      </c>
      <c r="AG12" s="2">
        <v>5.3263888888888888E-2</v>
      </c>
      <c r="AH12" s="2">
        <v>6.7060185185185181E-2</v>
      </c>
      <c r="AI12" s="2">
        <v>0</v>
      </c>
      <c r="AJ12" s="2">
        <v>0</v>
      </c>
      <c r="AK12" s="2">
        <v>0.14773148148148149</v>
      </c>
      <c r="AL12" s="2">
        <v>0</v>
      </c>
      <c r="AM12" s="2">
        <v>0</v>
      </c>
      <c r="AN12" s="2">
        <v>0</v>
      </c>
      <c r="AO12" s="2">
        <v>0</v>
      </c>
      <c r="AP12" s="2">
        <v>1.1701388888888891E-2</v>
      </c>
      <c r="AQ12" s="2">
        <v>0</v>
      </c>
      <c r="AR12" s="2">
        <v>0</v>
      </c>
      <c r="AS12" s="2">
        <v>0.16704861111111111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0.11247685185185186</v>
      </c>
      <c r="AZ12" s="2">
        <v>1.9039351851851852E-2</v>
      </c>
      <c r="BA12" s="2">
        <v>6.4814814814814813E-4</v>
      </c>
      <c r="BB12" s="2">
        <v>2.0104166666666666E-2</v>
      </c>
      <c r="BC12" s="2">
        <v>0</v>
      </c>
      <c r="BD12" s="2">
        <v>0</v>
      </c>
      <c r="BE12" s="2">
        <v>4.9351851851851848E-2</v>
      </c>
      <c r="BF12" s="2">
        <v>0</v>
      </c>
      <c r="BG12" s="2">
        <v>0</v>
      </c>
      <c r="BH12" s="2">
        <v>0</v>
      </c>
      <c r="BI12" s="2">
        <v>4.4756944444444446E-2</v>
      </c>
      <c r="BJ12" s="2">
        <v>5.3587962962962964E-3</v>
      </c>
      <c r="BK12" s="2">
        <v>0</v>
      </c>
      <c r="BL12" s="2">
        <v>0</v>
      </c>
      <c r="BM12" s="2">
        <v>0</v>
      </c>
      <c r="BN12" s="2">
        <v>6.7013888888888887E-2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1.8287037037037037E-3</v>
      </c>
      <c r="BU12" s="2">
        <v>0</v>
      </c>
      <c r="BV12" s="2">
        <v>0.11284722222222222</v>
      </c>
      <c r="BW12" s="2">
        <v>0</v>
      </c>
      <c r="BX12" s="2">
        <v>0</v>
      </c>
      <c r="BY12" s="2">
        <v>0</v>
      </c>
      <c r="BZ12" s="2">
        <v>0</v>
      </c>
      <c r="CA12" s="2">
        <v>8.5069444444444437E-3</v>
      </c>
      <c r="CB12" s="2">
        <v>0</v>
      </c>
      <c r="CC12" s="2">
        <v>0</v>
      </c>
      <c r="CD12" s="2">
        <v>0</v>
      </c>
      <c r="CE12" s="2">
        <v>2.0509259259259258E-2</v>
      </c>
      <c r="CF12" s="2">
        <v>7.8958333333333339E-2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7.2199074074074068E-2</v>
      </c>
      <c r="CP12" s="2">
        <v>0</v>
      </c>
      <c r="CQ12" s="2">
        <v>8.2893518518518519E-2</v>
      </c>
      <c r="CR12" s="2">
        <v>0</v>
      </c>
      <c r="CS12" s="2">
        <v>7.1273148148148155E-2</v>
      </c>
      <c r="CT12" s="2">
        <v>0</v>
      </c>
      <c r="CU12" s="2">
        <v>1.8888888888888889E-2</v>
      </c>
      <c r="CV12" s="2">
        <v>0</v>
      </c>
      <c r="CW12" s="2">
        <v>8.0555555555555554E-3</v>
      </c>
      <c r="CX12" s="2">
        <v>0</v>
      </c>
      <c r="CY12" s="2">
        <v>0</v>
      </c>
      <c r="CZ12" s="2">
        <v>0</v>
      </c>
      <c r="DA12" s="2">
        <v>7.5590277777777784E-2</v>
      </c>
      <c r="DB12" s="2">
        <v>0</v>
      </c>
      <c r="DC12" s="2">
        <v>7.7210648148148139E-2</v>
      </c>
      <c r="DD12" s="2">
        <v>0</v>
      </c>
      <c r="DE12" s="2">
        <v>1.2384259259259258E-3</v>
      </c>
      <c r="DF12" s="2">
        <v>0</v>
      </c>
      <c r="DG12" s="2">
        <v>0</v>
      </c>
      <c r="DH12" s="2">
        <v>5.0810185185185186E-3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0.10996527777777777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0.11056712962962963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1.0590277777777777E-2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1.0416666666666667E-4</v>
      </c>
      <c r="D13" s="2">
        <v>0</v>
      </c>
      <c r="E13" s="2">
        <v>8.5300925925925926E-3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0.10486111111111111</v>
      </c>
      <c r="Y13" s="2">
        <v>5.3587962962962964E-3</v>
      </c>
      <c r="Z13" s="2">
        <v>0</v>
      </c>
      <c r="AA13" s="2">
        <v>0</v>
      </c>
      <c r="AB13" s="2">
        <v>0.15583333333333335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5.1134259259259261E-2</v>
      </c>
      <c r="AI13" s="2">
        <v>0</v>
      </c>
      <c r="AJ13" s="2">
        <v>0</v>
      </c>
      <c r="AK13" s="2">
        <v>1.3310185185185185E-3</v>
      </c>
      <c r="AL13" s="2">
        <v>0</v>
      </c>
      <c r="AM13" s="2">
        <v>5.6249999999999989E-3</v>
      </c>
      <c r="AN13" s="2">
        <v>0</v>
      </c>
      <c r="AO13" s="2">
        <v>0</v>
      </c>
      <c r="AP13" s="2">
        <v>8.2129629629629622E-2</v>
      </c>
      <c r="AQ13" s="2">
        <v>0</v>
      </c>
      <c r="AR13" s="2">
        <v>0</v>
      </c>
      <c r="AS13" s="2">
        <v>6.8680555555555564E-2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4.252314814814815E-2</v>
      </c>
      <c r="AZ13" s="2">
        <v>7.5740740740740733E-2</v>
      </c>
      <c r="BA13" s="2">
        <v>5.7870370370370366E-5</v>
      </c>
      <c r="BB13" s="2">
        <v>4.9756944444444444E-2</v>
      </c>
      <c r="BC13" s="2">
        <v>0</v>
      </c>
      <c r="BD13" s="2">
        <v>0</v>
      </c>
      <c r="BE13" s="2">
        <v>0.10570601851851852</v>
      </c>
      <c r="BF13" s="2">
        <v>0</v>
      </c>
      <c r="BG13" s="2">
        <v>0</v>
      </c>
      <c r="BH13" s="2">
        <v>0</v>
      </c>
      <c r="BI13" s="2">
        <v>4.6041666666666668E-2</v>
      </c>
      <c r="BJ13" s="2">
        <v>6.8981481481481489E-3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9.0277777777777784E-4</v>
      </c>
      <c r="BQ13" s="2">
        <v>0</v>
      </c>
      <c r="BR13" s="2">
        <v>0</v>
      </c>
      <c r="BS13" s="2">
        <v>0</v>
      </c>
      <c r="BT13" s="2">
        <v>1.8287037037037037E-3</v>
      </c>
      <c r="BU13" s="2">
        <v>0</v>
      </c>
      <c r="BV13" s="2">
        <v>0</v>
      </c>
      <c r="BW13" s="2">
        <v>0</v>
      </c>
      <c r="BX13" s="2">
        <v>4.7916666666666672E-3</v>
      </c>
      <c r="BY13" s="2">
        <v>0</v>
      </c>
      <c r="BZ13" s="2">
        <v>0</v>
      </c>
      <c r="CA13" s="2">
        <v>1.7361111111111112E-4</v>
      </c>
      <c r="CB13" s="2">
        <v>0</v>
      </c>
      <c r="CC13" s="2">
        <v>0</v>
      </c>
      <c r="CD13" s="2">
        <v>0</v>
      </c>
      <c r="CE13" s="2">
        <v>0</v>
      </c>
      <c r="CF13" s="2">
        <v>5.1956018518518519E-2</v>
      </c>
      <c r="CG13" s="2">
        <v>0</v>
      </c>
      <c r="CH13" s="2">
        <v>0</v>
      </c>
      <c r="CI13" s="2">
        <v>0</v>
      </c>
      <c r="CJ13" s="2">
        <v>0</v>
      </c>
      <c r="CK13" s="2">
        <v>1.1574074074074073E-5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5.9490740740740745E-3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6.7847222222222225E-2</v>
      </c>
      <c r="DB13" s="2">
        <v>1.5393518518518519E-3</v>
      </c>
      <c r="DC13" s="2">
        <v>0</v>
      </c>
      <c r="DD13" s="2">
        <v>0</v>
      </c>
      <c r="DE13" s="2">
        <v>1.5393518518518519E-3</v>
      </c>
      <c r="DF13" s="2">
        <v>0</v>
      </c>
      <c r="DG13" s="2">
        <v>0</v>
      </c>
      <c r="DH13" s="2">
        <v>2.2800925925925927E-3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9.7337962962962973E-2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0.10086805555555556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9.5520833333333333E-2</v>
      </c>
      <c r="D14" s="2">
        <v>0</v>
      </c>
      <c r="E14" s="2">
        <v>7.4305555555555548E-3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1.1574074074074073E-5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0.14737268518518518</v>
      </c>
      <c r="Y14" s="2">
        <v>0</v>
      </c>
      <c r="Z14" s="2">
        <v>5.4780092592592589E-2</v>
      </c>
      <c r="AA14" s="3">
        <v>1</v>
      </c>
      <c r="AB14" s="2">
        <v>0.15940972222222222</v>
      </c>
      <c r="AC14" s="2">
        <v>0</v>
      </c>
      <c r="AD14" s="2">
        <v>0</v>
      </c>
      <c r="AE14" s="2">
        <v>0</v>
      </c>
      <c r="AF14" s="2">
        <v>0</v>
      </c>
      <c r="AG14" s="2">
        <v>5.1990740740740747E-2</v>
      </c>
      <c r="AH14" s="2">
        <v>6.7060185185185181E-2</v>
      </c>
      <c r="AI14" s="2">
        <v>0</v>
      </c>
      <c r="AJ14" s="2">
        <v>0</v>
      </c>
      <c r="AK14" s="2">
        <v>0.14710648148148148</v>
      </c>
      <c r="AL14" s="2">
        <v>0</v>
      </c>
      <c r="AM14" s="2">
        <v>0</v>
      </c>
      <c r="AN14" s="2">
        <v>0</v>
      </c>
      <c r="AO14" s="2">
        <v>0</v>
      </c>
      <c r="AP14" s="2">
        <v>1.1678240740740741E-2</v>
      </c>
      <c r="AQ14" s="2">
        <v>0</v>
      </c>
      <c r="AR14" s="2">
        <v>0</v>
      </c>
      <c r="AS14" s="2">
        <v>0.20745370370370372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0.11245370370370371</v>
      </c>
      <c r="AZ14" s="2">
        <v>1.9027777777777779E-2</v>
      </c>
      <c r="BA14" s="2">
        <v>6.5972222222222213E-4</v>
      </c>
      <c r="BB14" s="2">
        <v>2.0185185185185184E-2</v>
      </c>
      <c r="BC14" s="2">
        <v>0</v>
      </c>
      <c r="BD14" s="2">
        <v>0</v>
      </c>
      <c r="BE14" s="2">
        <v>4.8831018518518517E-2</v>
      </c>
      <c r="BF14" s="2">
        <v>0</v>
      </c>
      <c r="BG14" s="2">
        <v>0</v>
      </c>
      <c r="BH14" s="2">
        <v>0</v>
      </c>
      <c r="BI14" s="2">
        <v>4.476851851851852E-2</v>
      </c>
      <c r="BJ14" s="2">
        <v>5.3819444444444453E-3</v>
      </c>
      <c r="BK14" s="2">
        <v>0</v>
      </c>
      <c r="BL14" s="2">
        <v>0</v>
      </c>
      <c r="BM14" s="2">
        <v>0</v>
      </c>
      <c r="BN14" s="2">
        <v>6.700231481481482E-2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1.8171296296296297E-3</v>
      </c>
      <c r="BU14" s="2">
        <v>0</v>
      </c>
      <c r="BV14" s="2">
        <v>0.11282407407407408</v>
      </c>
      <c r="BW14" s="2">
        <v>0</v>
      </c>
      <c r="BX14" s="2">
        <v>0</v>
      </c>
      <c r="BY14" s="2">
        <v>0</v>
      </c>
      <c r="BZ14" s="2">
        <v>0</v>
      </c>
      <c r="CA14" s="2">
        <v>8.5069444444444437E-3</v>
      </c>
      <c r="CB14" s="2">
        <v>1.1574074074074073E-5</v>
      </c>
      <c r="CC14" s="2">
        <v>0</v>
      </c>
      <c r="CD14" s="2">
        <v>0</v>
      </c>
      <c r="CE14" s="2">
        <v>2.0509259259259258E-2</v>
      </c>
      <c r="CF14" s="2">
        <v>7.9062499999999994E-2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7.2175925925925921E-2</v>
      </c>
      <c r="CP14" s="2">
        <v>0</v>
      </c>
      <c r="CQ14" s="2">
        <v>8.1620370370370371E-2</v>
      </c>
      <c r="CR14" s="2">
        <v>0</v>
      </c>
      <c r="CS14" s="2">
        <v>7.1215277777777766E-2</v>
      </c>
      <c r="CT14" s="2">
        <v>0</v>
      </c>
      <c r="CU14" s="2">
        <v>1.7627314814814814E-2</v>
      </c>
      <c r="CV14" s="2">
        <v>0</v>
      </c>
      <c r="CW14" s="2">
        <v>8.0671296296296307E-3</v>
      </c>
      <c r="CX14" s="3">
        <v>1</v>
      </c>
      <c r="CY14" s="2">
        <v>0</v>
      </c>
      <c r="CZ14" s="2">
        <v>0</v>
      </c>
      <c r="DA14" s="2">
        <v>7.5694444444444439E-2</v>
      </c>
      <c r="DB14" s="2">
        <v>0</v>
      </c>
      <c r="DC14" s="2">
        <v>7.7210648148148139E-2</v>
      </c>
      <c r="DD14" s="2">
        <v>0</v>
      </c>
      <c r="DE14" s="2">
        <v>1.261574074074074E-3</v>
      </c>
      <c r="DF14" s="2">
        <v>0</v>
      </c>
      <c r="DG14" s="2">
        <v>0</v>
      </c>
      <c r="DH14" s="2">
        <v>5.0810185185185186E-3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0.1090162037037037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0.11059027777777779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0.29444444444444445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599</v>
      </c>
      <c r="C18">
        <v>457</v>
      </c>
      <c r="D18">
        <v>1063</v>
      </c>
      <c r="E18">
        <v>710</v>
      </c>
      <c r="F18">
        <v>934</v>
      </c>
      <c r="G18">
        <v>1076</v>
      </c>
      <c r="H18">
        <v>1110</v>
      </c>
      <c r="I18">
        <v>127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606</v>
      </c>
      <c r="C19">
        <v>673</v>
      </c>
      <c r="D19">
        <v>1362</v>
      </c>
      <c r="E19">
        <v>1058</v>
      </c>
      <c r="F19">
        <v>1194</v>
      </c>
      <c r="G19">
        <v>1807</v>
      </c>
      <c r="H19">
        <v>1885</v>
      </c>
      <c r="I19">
        <v>270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33</v>
      </c>
      <c r="C20">
        <v>35</v>
      </c>
      <c r="D20">
        <v>51</v>
      </c>
      <c r="E20">
        <v>77</v>
      </c>
      <c r="F20">
        <v>112</v>
      </c>
      <c r="G20">
        <v>41</v>
      </c>
      <c r="H20">
        <v>86</v>
      </c>
      <c r="I20">
        <v>8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98</v>
      </c>
      <c r="C21" t="s">
        <v>99</v>
      </c>
      <c r="D21" t="s">
        <v>100</v>
      </c>
      <c r="E21" t="s">
        <v>101</v>
      </c>
      <c r="F21" t="s">
        <v>102</v>
      </c>
      <c r="G21" t="s">
        <v>103</v>
      </c>
      <c r="H21" t="s">
        <v>104</v>
      </c>
      <c r="I21" t="s">
        <v>105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9</v>
      </c>
      <c r="C22">
        <v>26</v>
      </c>
      <c r="D22">
        <v>20</v>
      </c>
      <c r="E22">
        <v>53</v>
      </c>
      <c r="F22">
        <v>48</v>
      </c>
      <c r="G22">
        <v>39</v>
      </c>
      <c r="H22">
        <v>34</v>
      </c>
      <c r="I22">
        <v>3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106</v>
      </c>
      <c r="C23" t="s">
        <v>107</v>
      </c>
      <c r="D23" t="s">
        <v>108</v>
      </c>
      <c r="E23" t="s">
        <v>109</v>
      </c>
      <c r="F23" t="s">
        <v>110</v>
      </c>
      <c r="G23" t="s">
        <v>111</v>
      </c>
      <c r="H23" t="s">
        <v>62</v>
      </c>
      <c r="I23" t="s">
        <v>112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0</v>
      </c>
      <c r="D24">
        <v>0</v>
      </c>
      <c r="E24">
        <v>0</v>
      </c>
      <c r="F24">
        <v>1</v>
      </c>
      <c r="G24">
        <v>1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3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0</v>
      </c>
      <c r="C26">
        <v>0</v>
      </c>
      <c r="D26">
        <v>1</v>
      </c>
      <c r="E26">
        <v>1</v>
      </c>
      <c r="F26">
        <v>5</v>
      </c>
      <c r="G26">
        <v>2</v>
      </c>
      <c r="H26">
        <v>18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1</v>
      </c>
      <c r="C27">
        <v>8</v>
      </c>
      <c r="D27">
        <v>4</v>
      </c>
      <c r="E27">
        <v>10</v>
      </c>
      <c r="F27">
        <v>11</v>
      </c>
      <c r="G27">
        <v>11</v>
      </c>
      <c r="H27">
        <v>37</v>
      </c>
      <c r="I27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30</v>
      </c>
      <c r="C29">
        <v>26</v>
      </c>
      <c r="D29">
        <v>44</v>
      </c>
      <c r="E29">
        <v>65</v>
      </c>
      <c r="F29">
        <v>73</v>
      </c>
      <c r="G29">
        <v>28</v>
      </c>
      <c r="H29">
        <v>47</v>
      </c>
      <c r="I29">
        <v>6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1</v>
      </c>
      <c r="C30">
        <v>0</v>
      </c>
      <c r="D30">
        <v>2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0</v>
      </c>
      <c r="D34">
        <v>1</v>
      </c>
      <c r="E34">
        <v>3</v>
      </c>
      <c r="F34">
        <v>1</v>
      </c>
      <c r="G34">
        <v>1</v>
      </c>
      <c r="H34">
        <v>2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1</v>
      </c>
      <c r="C35">
        <v>8</v>
      </c>
      <c r="D35">
        <v>3</v>
      </c>
      <c r="E35">
        <v>7</v>
      </c>
      <c r="F35">
        <v>1</v>
      </c>
      <c r="G35">
        <v>5</v>
      </c>
      <c r="H35">
        <v>19</v>
      </c>
      <c r="I35">
        <v>1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1</v>
      </c>
      <c r="C37">
        <v>1</v>
      </c>
      <c r="D37">
        <v>0</v>
      </c>
      <c r="E37">
        <v>0</v>
      </c>
      <c r="F37">
        <v>1</v>
      </c>
      <c r="G37">
        <v>1</v>
      </c>
      <c r="H37">
        <v>1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26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Z41"/>
  <sheetViews>
    <sheetView workbookViewId="0">
      <selection activeCell="B21" sqref="B21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42594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12173</v>
      </c>
      <c r="C5">
        <v>18583</v>
      </c>
      <c r="D5">
        <v>1782</v>
      </c>
      <c r="E5" t="s">
        <v>113</v>
      </c>
      <c r="F5">
        <v>393</v>
      </c>
      <c r="G5" t="s">
        <v>114</v>
      </c>
      <c r="H5" s="2">
        <v>0.68822916666666656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132</v>
      </c>
      <c r="D9">
        <v>0</v>
      </c>
      <c r="E9">
        <v>4</v>
      </c>
      <c r="F9">
        <v>26</v>
      </c>
      <c r="G9">
        <v>0</v>
      </c>
      <c r="H9">
        <v>56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55</v>
      </c>
      <c r="R9">
        <v>21</v>
      </c>
      <c r="S9">
        <v>33</v>
      </c>
      <c r="T9">
        <v>3</v>
      </c>
      <c r="U9">
        <v>11</v>
      </c>
      <c r="V9">
        <v>0</v>
      </c>
      <c r="W9">
        <v>0</v>
      </c>
      <c r="X9">
        <v>444</v>
      </c>
      <c r="Y9">
        <v>0</v>
      </c>
      <c r="Z9">
        <v>67</v>
      </c>
      <c r="AA9">
        <v>0</v>
      </c>
      <c r="AB9">
        <v>260</v>
      </c>
      <c r="AC9">
        <v>67</v>
      </c>
      <c r="AD9">
        <v>0</v>
      </c>
      <c r="AE9">
        <v>0</v>
      </c>
      <c r="AF9">
        <v>0</v>
      </c>
      <c r="AG9">
        <v>130</v>
      </c>
      <c r="AH9">
        <v>8</v>
      </c>
      <c r="AI9">
        <v>5</v>
      </c>
      <c r="AJ9">
        <v>0</v>
      </c>
      <c r="AK9">
        <v>342</v>
      </c>
      <c r="AL9">
        <v>3</v>
      </c>
      <c r="AM9">
        <v>83</v>
      </c>
      <c r="AN9">
        <v>0</v>
      </c>
      <c r="AO9">
        <v>1</v>
      </c>
      <c r="AP9">
        <v>75</v>
      </c>
      <c r="AQ9">
        <v>0</v>
      </c>
      <c r="AR9">
        <v>11</v>
      </c>
      <c r="AS9">
        <v>36</v>
      </c>
      <c r="AT9">
        <v>0</v>
      </c>
      <c r="AU9">
        <v>0</v>
      </c>
      <c r="AV9">
        <v>0</v>
      </c>
      <c r="AW9">
        <v>3</v>
      </c>
      <c r="AX9">
        <v>0</v>
      </c>
      <c r="AY9">
        <v>48</v>
      </c>
      <c r="AZ9">
        <v>470</v>
      </c>
      <c r="BA9">
        <v>252</v>
      </c>
      <c r="BB9">
        <v>506</v>
      </c>
      <c r="BC9">
        <v>24</v>
      </c>
      <c r="BD9">
        <v>0</v>
      </c>
      <c r="BE9">
        <v>1180</v>
      </c>
      <c r="BF9">
        <v>0</v>
      </c>
      <c r="BG9">
        <v>0</v>
      </c>
      <c r="BH9">
        <v>0</v>
      </c>
      <c r="BI9">
        <v>324</v>
      </c>
      <c r="BJ9">
        <v>403</v>
      </c>
      <c r="BK9">
        <v>0</v>
      </c>
      <c r="BL9">
        <v>0</v>
      </c>
      <c r="BM9">
        <v>0</v>
      </c>
      <c r="BN9">
        <v>152</v>
      </c>
      <c r="BO9">
        <v>0</v>
      </c>
      <c r="BP9">
        <v>16</v>
      </c>
      <c r="BQ9">
        <v>0</v>
      </c>
      <c r="BR9">
        <v>83</v>
      </c>
      <c r="BS9">
        <v>0</v>
      </c>
      <c r="BT9">
        <v>47</v>
      </c>
      <c r="BU9">
        <v>0</v>
      </c>
      <c r="BV9">
        <v>333</v>
      </c>
      <c r="BW9">
        <v>7</v>
      </c>
      <c r="BX9">
        <v>43</v>
      </c>
      <c r="BY9">
        <v>0</v>
      </c>
      <c r="BZ9">
        <v>13</v>
      </c>
      <c r="CA9">
        <v>184</v>
      </c>
      <c r="CB9">
        <v>2</v>
      </c>
      <c r="CC9">
        <v>0</v>
      </c>
      <c r="CD9">
        <v>0</v>
      </c>
      <c r="CE9">
        <v>0</v>
      </c>
      <c r="CF9">
        <v>899</v>
      </c>
      <c r="CG9">
        <v>6</v>
      </c>
      <c r="CH9">
        <v>0</v>
      </c>
      <c r="CI9">
        <v>0</v>
      </c>
      <c r="CJ9">
        <v>0</v>
      </c>
      <c r="CK9">
        <v>31</v>
      </c>
      <c r="CL9">
        <v>0</v>
      </c>
      <c r="CM9">
        <v>33</v>
      </c>
      <c r="CN9">
        <v>0</v>
      </c>
      <c r="CO9">
        <v>697</v>
      </c>
      <c r="CP9">
        <v>0</v>
      </c>
      <c r="CQ9">
        <v>350</v>
      </c>
      <c r="CR9">
        <v>0</v>
      </c>
      <c r="CS9">
        <v>160</v>
      </c>
      <c r="CT9">
        <v>0</v>
      </c>
      <c r="CU9">
        <v>538</v>
      </c>
      <c r="CV9">
        <v>5</v>
      </c>
      <c r="CW9">
        <v>261</v>
      </c>
      <c r="CX9">
        <v>0</v>
      </c>
      <c r="CY9">
        <v>1</v>
      </c>
      <c r="CZ9">
        <v>1</v>
      </c>
      <c r="DA9">
        <v>980</v>
      </c>
      <c r="DB9">
        <v>0</v>
      </c>
      <c r="DC9">
        <v>697</v>
      </c>
      <c r="DD9">
        <v>26</v>
      </c>
      <c r="DE9">
        <v>179</v>
      </c>
      <c r="DF9">
        <v>40</v>
      </c>
      <c r="DG9">
        <v>0</v>
      </c>
      <c r="DH9">
        <v>206</v>
      </c>
      <c r="DI9">
        <v>57</v>
      </c>
      <c r="DJ9">
        <v>0</v>
      </c>
      <c r="DK9">
        <v>0</v>
      </c>
      <c r="DL9">
        <v>1</v>
      </c>
      <c r="DM9">
        <v>0</v>
      </c>
      <c r="DN9">
        <v>0</v>
      </c>
      <c r="DO9">
        <v>345</v>
      </c>
      <c r="DP9">
        <v>436</v>
      </c>
      <c r="DQ9">
        <v>0</v>
      </c>
      <c r="DR9">
        <v>0</v>
      </c>
      <c r="DS9">
        <v>3</v>
      </c>
      <c r="DT9">
        <v>2</v>
      </c>
      <c r="DU9">
        <v>609</v>
      </c>
      <c r="DV9">
        <v>0</v>
      </c>
      <c r="DW9">
        <v>2</v>
      </c>
      <c r="DX9">
        <v>2</v>
      </c>
      <c r="DY9">
        <v>0</v>
      </c>
      <c r="DZ9">
        <v>0</v>
      </c>
      <c r="EA9">
        <v>37</v>
      </c>
      <c r="EB9">
        <v>28</v>
      </c>
      <c r="EC9">
        <v>16</v>
      </c>
      <c r="ED9">
        <v>70</v>
      </c>
      <c r="EE9">
        <v>21</v>
      </c>
      <c r="EF9">
        <v>32</v>
      </c>
      <c r="EG9">
        <v>19</v>
      </c>
      <c r="EH9">
        <v>6</v>
      </c>
      <c r="EI9">
        <v>14</v>
      </c>
      <c r="EJ9">
        <v>4</v>
      </c>
      <c r="EK9">
        <v>1</v>
      </c>
      <c r="EL9">
        <v>2</v>
      </c>
      <c r="EM9">
        <v>1</v>
      </c>
      <c r="EN9">
        <v>11</v>
      </c>
      <c r="EO9">
        <v>3</v>
      </c>
      <c r="EP9">
        <v>0</v>
      </c>
      <c r="EQ9">
        <v>2</v>
      </c>
      <c r="ER9">
        <v>8</v>
      </c>
      <c r="ES9">
        <v>0</v>
      </c>
      <c r="ET9">
        <v>4</v>
      </c>
      <c r="EU9">
        <v>2</v>
      </c>
      <c r="EV9">
        <v>3</v>
      </c>
      <c r="EW9">
        <v>3</v>
      </c>
      <c r="EX9">
        <v>2</v>
      </c>
      <c r="EY9">
        <v>4</v>
      </c>
      <c r="EZ9">
        <v>1</v>
      </c>
    </row>
    <row r="10" spans="1:156" x14ac:dyDescent="0.25">
      <c r="A10" t="s">
        <v>14</v>
      </c>
      <c r="B10">
        <v>0</v>
      </c>
      <c r="C10">
        <v>132</v>
      </c>
      <c r="D10">
        <v>0</v>
      </c>
      <c r="E10">
        <v>4</v>
      </c>
      <c r="F10">
        <v>234</v>
      </c>
      <c r="G10">
        <v>0</v>
      </c>
      <c r="H10">
        <v>560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1298</v>
      </c>
      <c r="R10">
        <v>500</v>
      </c>
      <c r="S10">
        <v>660</v>
      </c>
      <c r="T10">
        <v>48</v>
      </c>
      <c r="U10">
        <v>770</v>
      </c>
      <c r="V10">
        <v>0</v>
      </c>
      <c r="W10">
        <v>0</v>
      </c>
      <c r="X10">
        <v>444</v>
      </c>
      <c r="Y10">
        <v>0</v>
      </c>
      <c r="Z10">
        <v>67</v>
      </c>
      <c r="AA10">
        <v>0</v>
      </c>
      <c r="AB10">
        <v>260</v>
      </c>
      <c r="AC10">
        <v>67</v>
      </c>
      <c r="AD10">
        <v>0</v>
      </c>
      <c r="AE10">
        <v>0</v>
      </c>
      <c r="AF10">
        <v>0</v>
      </c>
      <c r="AG10">
        <v>130</v>
      </c>
      <c r="AH10">
        <v>8</v>
      </c>
      <c r="AI10">
        <v>40</v>
      </c>
      <c r="AJ10">
        <v>0</v>
      </c>
      <c r="AK10">
        <v>342</v>
      </c>
      <c r="AL10">
        <v>36</v>
      </c>
      <c r="AM10">
        <v>996</v>
      </c>
      <c r="AN10">
        <v>0</v>
      </c>
      <c r="AO10">
        <v>9</v>
      </c>
      <c r="AP10">
        <v>672</v>
      </c>
      <c r="AQ10">
        <v>0</v>
      </c>
      <c r="AR10">
        <v>11</v>
      </c>
      <c r="AS10">
        <v>36</v>
      </c>
      <c r="AT10">
        <v>0</v>
      </c>
      <c r="AU10">
        <v>0</v>
      </c>
      <c r="AV10">
        <v>0</v>
      </c>
      <c r="AW10">
        <v>3</v>
      </c>
      <c r="AX10">
        <v>0</v>
      </c>
      <c r="AY10">
        <v>48</v>
      </c>
      <c r="AZ10">
        <v>470</v>
      </c>
      <c r="BA10">
        <v>252</v>
      </c>
      <c r="BB10">
        <v>506</v>
      </c>
      <c r="BC10">
        <v>192</v>
      </c>
      <c r="BD10">
        <v>0</v>
      </c>
      <c r="BE10">
        <v>1180</v>
      </c>
      <c r="BF10">
        <v>0</v>
      </c>
      <c r="BG10">
        <v>0</v>
      </c>
      <c r="BH10">
        <v>0</v>
      </c>
      <c r="BI10">
        <v>324</v>
      </c>
      <c r="BJ10">
        <v>403</v>
      </c>
      <c r="BK10">
        <v>0</v>
      </c>
      <c r="BL10">
        <v>0</v>
      </c>
      <c r="BM10">
        <v>0</v>
      </c>
      <c r="BN10">
        <v>152</v>
      </c>
      <c r="BO10">
        <v>0</v>
      </c>
      <c r="BP10">
        <v>16</v>
      </c>
      <c r="BQ10">
        <v>0</v>
      </c>
      <c r="BR10">
        <v>83</v>
      </c>
      <c r="BS10">
        <v>0</v>
      </c>
      <c r="BT10">
        <v>47</v>
      </c>
      <c r="BU10">
        <v>0</v>
      </c>
      <c r="BV10">
        <v>333</v>
      </c>
      <c r="BW10">
        <v>42</v>
      </c>
      <c r="BX10">
        <v>43</v>
      </c>
      <c r="BY10">
        <v>0</v>
      </c>
      <c r="BZ10">
        <v>156</v>
      </c>
      <c r="CA10">
        <v>184</v>
      </c>
      <c r="CB10">
        <v>2</v>
      </c>
      <c r="CC10">
        <v>0</v>
      </c>
      <c r="CD10">
        <v>0</v>
      </c>
      <c r="CE10">
        <v>0</v>
      </c>
      <c r="CF10">
        <v>899</v>
      </c>
      <c r="CG10">
        <v>36</v>
      </c>
      <c r="CH10">
        <v>0</v>
      </c>
      <c r="CI10">
        <v>0</v>
      </c>
      <c r="CJ10">
        <v>0</v>
      </c>
      <c r="CK10">
        <v>31</v>
      </c>
      <c r="CL10">
        <v>0</v>
      </c>
      <c r="CM10">
        <v>33</v>
      </c>
      <c r="CN10">
        <v>0</v>
      </c>
      <c r="CO10">
        <v>697</v>
      </c>
      <c r="CP10">
        <v>0</v>
      </c>
      <c r="CQ10">
        <v>350</v>
      </c>
      <c r="CR10">
        <v>0</v>
      </c>
      <c r="CS10">
        <v>160</v>
      </c>
      <c r="CT10">
        <v>0</v>
      </c>
      <c r="CU10">
        <v>538</v>
      </c>
      <c r="CV10">
        <v>5</v>
      </c>
      <c r="CW10">
        <v>261</v>
      </c>
      <c r="CX10">
        <v>0</v>
      </c>
      <c r="CY10">
        <v>1</v>
      </c>
      <c r="CZ10">
        <v>4</v>
      </c>
      <c r="DA10">
        <v>980</v>
      </c>
      <c r="DB10">
        <v>0</v>
      </c>
      <c r="DC10">
        <v>697</v>
      </c>
      <c r="DD10">
        <v>208</v>
      </c>
      <c r="DE10">
        <v>179</v>
      </c>
      <c r="DF10">
        <v>40</v>
      </c>
      <c r="DG10">
        <v>0</v>
      </c>
      <c r="DH10">
        <v>314</v>
      </c>
      <c r="DI10">
        <v>219</v>
      </c>
      <c r="DJ10">
        <v>0</v>
      </c>
      <c r="DK10">
        <v>0</v>
      </c>
      <c r="DL10">
        <v>30</v>
      </c>
      <c r="DM10">
        <v>0</v>
      </c>
      <c r="DN10">
        <v>0</v>
      </c>
      <c r="DO10">
        <v>816</v>
      </c>
      <c r="DP10">
        <v>436</v>
      </c>
      <c r="DQ10">
        <v>0</v>
      </c>
      <c r="DR10">
        <v>0</v>
      </c>
      <c r="DS10">
        <v>60</v>
      </c>
      <c r="DT10">
        <v>2</v>
      </c>
      <c r="DU10">
        <v>750</v>
      </c>
      <c r="DV10">
        <v>0</v>
      </c>
      <c r="DW10">
        <v>7</v>
      </c>
      <c r="DX10">
        <v>2</v>
      </c>
      <c r="DY10">
        <v>0</v>
      </c>
      <c r="DZ10">
        <v>0</v>
      </c>
      <c r="EA10">
        <v>37</v>
      </c>
      <c r="EB10">
        <v>51</v>
      </c>
      <c r="EC10">
        <v>16</v>
      </c>
      <c r="ED10">
        <v>70</v>
      </c>
      <c r="EE10">
        <v>21</v>
      </c>
      <c r="EF10">
        <v>32</v>
      </c>
      <c r="EG10">
        <v>19</v>
      </c>
      <c r="EH10">
        <v>6</v>
      </c>
      <c r="EI10">
        <v>14</v>
      </c>
      <c r="EJ10">
        <v>4</v>
      </c>
      <c r="EK10">
        <v>1</v>
      </c>
      <c r="EL10">
        <v>2</v>
      </c>
      <c r="EM10">
        <v>1</v>
      </c>
      <c r="EN10">
        <v>11</v>
      </c>
      <c r="EO10">
        <v>3</v>
      </c>
      <c r="EP10">
        <v>0</v>
      </c>
      <c r="EQ10">
        <v>2</v>
      </c>
      <c r="ER10">
        <v>8</v>
      </c>
      <c r="ES10">
        <v>0</v>
      </c>
      <c r="ET10">
        <v>4</v>
      </c>
      <c r="EU10">
        <v>2</v>
      </c>
      <c r="EV10">
        <v>3</v>
      </c>
      <c r="EW10">
        <v>3</v>
      </c>
      <c r="EX10">
        <v>2</v>
      </c>
      <c r="EY10">
        <v>4</v>
      </c>
      <c r="EZ10">
        <v>1</v>
      </c>
    </row>
    <row r="11" spans="1:156" x14ac:dyDescent="0.25">
      <c r="A11" t="s">
        <v>15</v>
      </c>
      <c r="B11">
        <v>0</v>
      </c>
      <c r="C11">
        <v>1171</v>
      </c>
      <c r="D11">
        <v>0</v>
      </c>
      <c r="E11">
        <v>70</v>
      </c>
      <c r="F11">
        <v>0</v>
      </c>
      <c r="G11">
        <v>0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54</v>
      </c>
      <c r="R11">
        <v>26</v>
      </c>
      <c r="S11">
        <v>0</v>
      </c>
      <c r="T11">
        <v>31</v>
      </c>
      <c r="U11">
        <v>0</v>
      </c>
      <c r="V11">
        <v>0</v>
      </c>
      <c r="W11">
        <v>0</v>
      </c>
      <c r="X11">
        <v>1318</v>
      </c>
      <c r="Y11">
        <v>0</v>
      </c>
      <c r="Z11">
        <v>534</v>
      </c>
      <c r="AA11">
        <v>0</v>
      </c>
      <c r="AB11">
        <v>699</v>
      </c>
      <c r="AC11">
        <v>1023</v>
      </c>
      <c r="AD11">
        <v>0</v>
      </c>
      <c r="AE11">
        <v>0</v>
      </c>
      <c r="AF11">
        <v>0</v>
      </c>
      <c r="AG11">
        <v>2472</v>
      </c>
      <c r="AH11">
        <v>184</v>
      </c>
      <c r="AI11">
        <v>110</v>
      </c>
      <c r="AJ11">
        <v>0</v>
      </c>
      <c r="AK11">
        <v>2435</v>
      </c>
      <c r="AL11">
        <v>75</v>
      </c>
      <c r="AM11">
        <v>1858</v>
      </c>
      <c r="AN11">
        <v>0</v>
      </c>
      <c r="AO11">
        <v>6</v>
      </c>
      <c r="AP11">
        <v>1231</v>
      </c>
      <c r="AQ11">
        <v>0</v>
      </c>
      <c r="AR11">
        <v>19</v>
      </c>
      <c r="AS11">
        <v>801</v>
      </c>
      <c r="AT11">
        <v>0</v>
      </c>
      <c r="AU11">
        <v>0</v>
      </c>
      <c r="AV11">
        <v>0</v>
      </c>
      <c r="AW11">
        <v>75</v>
      </c>
      <c r="AX11">
        <v>0</v>
      </c>
      <c r="AY11">
        <v>328</v>
      </c>
      <c r="AZ11">
        <v>4474</v>
      </c>
      <c r="BA11">
        <v>3517</v>
      </c>
      <c r="BB11">
        <v>2013</v>
      </c>
      <c r="BC11">
        <v>898</v>
      </c>
      <c r="BD11">
        <v>0</v>
      </c>
      <c r="BE11">
        <v>1972</v>
      </c>
      <c r="BF11">
        <v>0</v>
      </c>
      <c r="BG11">
        <v>0</v>
      </c>
      <c r="BH11">
        <v>0</v>
      </c>
      <c r="BI11">
        <v>957</v>
      </c>
      <c r="BJ11">
        <v>7151</v>
      </c>
      <c r="BK11">
        <v>0</v>
      </c>
      <c r="BL11">
        <v>0</v>
      </c>
      <c r="BM11">
        <v>0</v>
      </c>
      <c r="BN11">
        <v>240</v>
      </c>
      <c r="BO11">
        <v>0</v>
      </c>
      <c r="BP11">
        <v>46</v>
      </c>
      <c r="BQ11">
        <v>0</v>
      </c>
      <c r="BR11">
        <v>1619</v>
      </c>
      <c r="BS11">
        <v>0</v>
      </c>
      <c r="BT11">
        <v>1391</v>
      </c>
      <c r="BU11">
        <v>0</v>
      </c>
      <c r="BV11">
        <v>780</v>
      </c>
      <c r="BW11">
        <v>128</v>
      </c>
      <c r="BX11">
        <v>886</v>
      </c>
      <c r="BY11">
        <v>0</v>
      </c>
      <c r="BZ11">
        <v>176</v>
      </c>
      <c r="CA11">
        <v>143</v>
      </c>
      <c r="CB11">
        <v>30</v>
      </c>
      <c r="CC11">
        <v>0</v>
      </c>
      <c r="CD11">
        <v>0</v>
      </c>
      <c r="CE11">
        <v>0</v>
      </c>
      <c r="CF11">
        <v>5309</v>
      </c>
      <c r="CG11">
        <v>144</v>
      </c>
      <c r="CH11">
        <v>0</v>
      </c>
      <c r="CI11">
        <v>0</v>
      </c>
      <c r="CJ11">
        <v>0</v>
      </c>
      <c r="CK11">
        <v>1207</v>
      </c>
      <c r="CL11">
        <v>0</v>
      </c>
      <c r="CM11">
        <v>1252</v>
      </c>
      <c r="CN11">
        <v>0</v>
      </c>
      <c r="CO11">
        <v>644</v>
      </c>
      <c r="CP11">
        <v>0</v>
      </c>
      <c r="CQ11">
        <v>805</v>
      </c>
      <c r="CR11">
        <v>0</v>
      </c>
      <c r="CS11">
        <v>1260</v>
      </c>
      <c r="CT11">
        <v>0</v>
      </c>
      <c r="CU11">
        <v>12475</v>
      </c>
      <c r="CV11">
        <v>150</v>
      </c>
      <c r="CW11">
        <v>521</v>
      </c>
      <c r="CX11">
        <v>0</v>
      </c>
      <c r="CY11">
        <v>4</v>
      </c>
      <c r="CZ11">
        <v>42</v>
      </c>
      <c r="DA11">
        <v>10219</v>
      </c>
      <c r="DB11">
        <v>0</v>
      </c>
      <c r="DC11">
        <v>358</v>
      </c>
      <c r="DD11">
        <v>134</v>
      </c>
      <c r="DE11">
        <v>4513</v>
      </c>
      <c r="DF11">
        <v>1014</v>
      </c>
      <c r="DG11">
        <v>0</v>
      </c>
      <c r="DH11">
        <v>2334</v>
      </c>
      <c r="DI11">
        <v>1677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1686</v>
      </c>
      <c r="DP11">
        <v>1250</v>
      </c>
      <c r="DQ11">
        <v>0</v>
      </c>
      <c r="DR11">
        <v>0</v>
      </c>
      <c r="DS11">
        <v>50</v>
      </c>
      <c r="DT11">
        <v>6</v>
      </c>
      <c r="DU11">
        <v>1731</v>
      </c>
      <c r="DV11">
        <v>0</v>
      </c>
      <c r="DW11">
        <v>36</v>
      </c>
      <c r="DX11">
        <v>11</v>
      </c>
      <c r="DY11">
        <v>0</v>
      </c>
      <c r="DZ11">
        <v>0</v>
      </c>
      <c r="EA11">
        <v>29</v>
      </c>
      <c r="EB11">
        <v>259</v>
      </c>
      <c r="EC11">
        <v>46</v>
      </c>
      <c r="ED11">
        <v>229</v>
      </c>
      <c r="EE11">
        <v>201</v>
      </c>
      <c r="EF11">
        <v>408</v>
      </c>
      <c r="EG11">
        <v>549</v>
      </c>
      <c r="EH11">
        <v>153</v>
      </c>
      <c r="EI11">
        <v>37</v>
      </c>
      <c r="EJ11">
        <v>8</v>
      </c>
      <c r="EK11">
        <v>8</v>
      </c>
      <c r="EL11">
        <v>10</v>
      </c>
      <c r="EM11">
        <v>20</v>
      </c>
      <c r="EN11">
        <v>58</v>
      </c>
      <c r="EO11">
        <v>87</v>
      </c>
      <c r="EP11">
        <v>0</v>
      </c>
      <c r="EQ11">
        <v>57</v>
      </c>
      <c r="ER11">
        <v>227</v>
      </c>
      <c r="ES11">
        <v>0</v>
      </c>
      <c r="ET11">
        <v>134</v>
      </c>
      <c r="EU11">
        <v>20</v>
      </c>
      <c r="EV11">
        <v>78</v>
      </c>
      <c r="EW11">
        <v>47</v>
      </c>
      <c r="EX11">
        <v>63</v>
      </c>
      <c r="EY11">
        <v>23</v>
      </c>
      <c r="EZ11">
        <v>0</v>
      </c>
    </row>
    <row r="12" spans="1:156" x14ac:dyDescent="0.25">
      <c r="A12" t="s">
        <v>16</v>
      </c>
      <c r="B12" s="2">
        <v>0</v>
      </c>
      <c r="C12" s="2">
        <v>1.6550925925925926E-3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4.7569444444444442E-2</v>
      </c>
      <c r="Y12" s="2">
        <v>0</v>
      </c>
      <c r="Z12" s="2">
        <v>4.6030092592592588E-2</v>
      </c>
      <c r="AA12" s="2">
        <v>0</v>
      </c>
      <c r="AB12" s="2">
        <v>9.7916666666666666E-2</v>
      </c>
      <c r="AC12" s="2">
        <v>9.2592592592592585E-4</v>
      </c>
      <c r="AD12" s="2">
        <v>0</v>
      </c>
      <c r="AE12" s="2">
        <v>0</v>
      </c>
      <c r="AF12" s="2">
        <v>0</v>
      </c>
      <c r="AG12" s="2">
        <v>8.2766203703703703E-2</v>
      </c>
      <c r="AH12" s="2">
        <v>0</v>
      </c>
      <c r="AI12" s="2">
        <v>0</v>
      </c>
      <c r="AJ12" s="2">
        <v>0</v>
      </c>
      <c r="AK12" s="2">
        <v>0.12372685185185185</v>
      </c>
      <c r="AL12" s="2">
        <v>0</v>
      </c>
      <c r="AM12" s="2">
        <v>5.3935185185185188E-3</v>
      </c>
      <c r="AN12" s="2">
        <v>0</v>
      </c>
      <c r="AO12" s="2">
        <v>0</v>
      </c>
      <c r="AP12" s="2">
        <v>5.1504629629629635E-3</v>
      </c>
      <c r="AQ12" s="2">
        <v>0</v>
      </c>
      <c r="AR12" s="2">
        <v>0</v>
      </c>
      <c r="AS12" s="2">
        <v>0.38839120370370367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1.0416666666666667E-4</v>
      </c>
      <c r="AZ12" s="2">
        <v>6.7187499999999997E-2</v>
      </c>
      <c r="BA12" s="2">
        <v>1.1342592592592592E-2</v>
      </c>
      <c r="BB12" s="2">
        <v>1.4699074074074074E-2</v>
      </c>
      <c r="BC12" s="2">
        <v>0</v>
      </c>
      <c r="BD12" s="2">
        <v>0</v>
      </c>
      <c r="BE12" s="2">
        <v>4.355324074074074E-2</v>
      </c>
      <c r="BF12" s="2">
        <v>0</v>
      </c>
      <c r="BG12" s="2">
        <v>0</v>
      </c>
      <c r="BH12" s="2">
        <v>0</v>
      </c>
      <c r="BI12" s="2">
        <v>7.8622685185185184E-2</v>
      </c>
      <c r="BJ12" s="2">
        <v>1.2974537037037036E-2</v>
      </c>
      <c r="BK12" s="2">
        <v>0</v>
      </c>
      <c r="BL12" s="2">
        <v>0</v>
      </c>
      <c r="BM12" s="2">
        <v>0</v>
      </c>
      <c r="BN12" s="2">
        <v>4.1898148148148146E-3</v>
      </c>
      <c r="BO12" s="2">
        <v>0</v>
      </c>
      <c r="BP12" s="2">
        <v>0</v>
      </c>
      <c r="BQ12" s="2">
        <v>0</v>
      </c>
      <c r="BR12" s="2">
        <v>1.273148148148148E-4</v>
      </c>
      <c r="BS12" s="2">
        <v>0</v>
      </c>
      <c r="BT12" s="2">
        <v>0</v>
      </c>
      <c r="BU12" s="2">
        <v>0</v>
      </c>
      <c r="BV12" s="2">
        <v>0.48430555555555554</v>
      </c>
      <c r="BW12" s="2">
        <v>0</v>
      </c>
      <c r="BX12" s="2">
        <v>1.9560185185185184E-3</v>
      </c>
      <c r="BY12" s="2">
        <v>0</v>
      </c>
      <c r="BZ12" s="2">
        <v>0</v>
      </c>
      <c r="CA12" s="2">
        <v>1.3657407407407409E-3</v>
      </c>
      <c r="CB12" s="2">
        <v>0</v>
      </c>
      <c r="CC12" s="2">
        <v>0</v>
      </c>
      <c r="CD12" s="2">
        <v>0</v>
      </c>
      <c r="CE12" s="2">
        <v>0</v>
      </c>
      <c r="CF12" s="2">
        <v>6.8773148148148153E-2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0.40462962962962962</v>
      </c>
      <c r="CP12" s="2">
        <v>0</v>
      </c>
      <c r="CQ12" s="2">
        <v>1.53125E-2</v>
      </c>
      <c r="CR12" s="2">
        <v>0</v>
      </c>
      <c r="CS12" s="2">
        <v>6.4120370370370364E-3</v>
      </c>
      <c r="CT12" s="2">
        <v>0</v>
      </c>
      <c r="CU12" s="2">
        <v>2.0833333333333333E-3</v>
      </c>
      <c r="CV12" s="2">
        <v>0</v>
      </c>
      <c r="CW12" s="2">
        <v>6.8900462962962969E-2</v>
      </c>
      <c r="CX12" s="2">
        <v>0</v>
      </c>
      <c r="CY12" s="2">
        <v>0</v>
      </c>
      <c r="CZ12" s="2">
        <v>0</v>
      </c>
      <c r="DA12" s="2">
        <v>6.475694444444445E-2</v>
      </c>
      <c r="DB12" s="2">
        <v>0</v>
      </c>
      <c r="DC12" s="2">
        <v>2.2685185185185182E-3</v>
      </c>
      <c r="DD12" s="2">
        <v>0</v>
      </c>
      <c r="DE12" s="2">
        <v>2.9861111111111113E-3</v>
      </c>
      <c r="DF12" s="2">
        <v>1.6550925925925926E-3</v>
      </c>
      <c r="DG12" s="2">
        <v>0</v>
      </c>
      <c r="DH12" s="2">
        <v>8.245370370370371E-2</v>
      </c>
      <c r="DI12" s="2">
        <v>6.7129629629629625E-4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0.10680555555555556</v>
      </c>
      <c r="DP12" s="2">
        <v>3.7037037037037035E-4</v>
      </c>
      <c r="DQ12" s="2">
        <v>0</v>
      </c>
      <c r="DR12" s="2">
        <v>0</v>
      </c>
      <c r="DS12" s="2">
        <v>0</v>
      </c>
      <c r="DT12" s="2">
        <v>0</v>
      </c>
      <c r="DU12" s="2">
        <v>9.7881944444444438E-2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1.5856481481481482E-2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7.858796296296296E-3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1.1574074074074073E-5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7.4305555555555548E-3</v>
      </c>
      <c r="Y13" s="2">
        <v>0</v>
      </c>
      <c r="Z13" s="2">
        <v>0</v>
      </c>
      <c r="AA13" s="2">
        <v>2.5462962962962961E-4</v>
      </c>
      <c r="AB13" s="2">
        <v>0.3810648148148148</v>
      </c>
      <c r="AC13" s="2">
        <v>7.7777777777777767E-3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7.2337962962962963E-3</v>
      </c>
      <c r="AL13" s="2">
        <v>0</v>
      </c>
      <c r="AM13" s="2">
        <v>1.0856481481481481E-2</v>
      </c>
      <c r="AN13" s="2">
        <v>0</v>
      </c>
      <c r="AO13" s="2">
        <v>0</v>
      </c>
      <c r="AP13" s="2">
        <v>6.1111111111111114E-3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4.6550925925925919E-2</v>
      </c>
      <c r="BA13" s="2">
        <v>3.6689814814814814E-3</v>
      </c>
      <c r="BB13" s="2">
        <v>0.10578703703703703</v>
      </c>
      <c r="BC13" s="2">
        <v>8.449074074074075E-4</v>
      </c>
      <c r="BD13" s="2">
        <v>0</v>
      </c>
      <c r="BE13" s="2">
        <v>0.11215277777777777</v>
      </c>
      <c r="BF13" s="2">
        <v>0</v>
      </c>
      <c r="BG13" s="2">
        <v>0</v>
      </c>
      <c r="BH13" s="2">
        <v>0</v>
      </c>
      <c r="BI13" s="2">
        <v>4.6643518518518522E-2</v>
      </c>
      <c r="BJ13" s="2">
        <v>1.653935185185185E-2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1.6319444444444445E-3</v>
      </c>
      <c r="BS13" s="2">
        <v>0</v>
      </c>
      <c r="BT13" s="2">
        <v>4.0509259259259258E-4</v>
      </c>
      <c r="BU13" s="2">
        <v>0</v>
      </c>
      <c r="BV13" s="2">
        <v>5.7870370370370366E-5</v>
      </c>
      <c r="BW13" s="2">
        <v>0</v>
      </c>
      <c r="BX13" s="2">
        <v>2.3263888888888887E-3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0.42920138888888887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4.9768518518518521E-4</v>
      </c>
      <c r="CT13" s="2">
        <v>0</v>
      </c>
      <c r="CU13" s="2">
        <v>0</v>
      </c>
      <c r="CV13" s="2">
        <v>0</v>
      </c>
      <c r="CW13" s="2">
        <v>1.5046296296296297E-4</v>
      </c>
      <c r="CX13" s="2">
        <v>0</v>
      </c>
      <c r="CY13" s="2">
        <v>0</v>
      </c>
      <c r="CZ13" s="2">
        <v>2.2337962962962967E-3</v>
      </c>
      <c r="DA13" s="2">
        <v>1.8634259259259257E-2</v>
      </c>
      <c r="DB13" s="2">
        <v>0</v>
      </c>
      <c r="DC13" s="2">
        <v>9.4907407407407408E-4</v>
      </c>
      <c r="DD13" s="2">
        <v>0</v>
      </c>
      <c r="DE13" s="2">
        <v>1.4004629629629629E-3</v>
      </c>
      <c r="DF13" s="2">
        <v>2.5925925925925925E-3</v>
      </c>
      <c r="DG13" s="2">
        <v>0</v>
      </c>
      <c r="DH13" s="2">
        <v>1.8414351851851852E-2</v>
      </c>
      <c r="DI13" s="2">
        <v>3.6689814814814814E-3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0.15456018518518519</v>
      </c>
      <c r="DP13" s="2">
        <v>5.9027777777777778E-4</v>
      </c>
      <c r="DQ13" s="2">
        <v>0</v>
      </c>
      <c r="DR13" s="2">
        <v>0</v>
      </c>
      <c r="DS13" s="2">
        <v>0</v>
      </c>
      <c r="DT13" s="2">
        <v>0</v>
      </c>
      <c r="DU13" s="2">
        <v>0.46684027777777781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2.4537037037037036E-3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1.6550925925925926E-3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4.7488425925925927E-2</v>
      </c>
      <c r="Y14" s="2">
        <v>0</v>
      </c>
      <c r="Z14" s="2">
        <v>4.6030092592592588E-2</v>
      </c>
      <c r="AA14" s="2">
        <v>0.471712962962963</v>
      </c>
      <c r="AB14" s="2">
        <v>8.7523148148148155E-2</v>
      </c>
      <c r="AC14" s="2">
        <v>9.3750000000000007E-4</v>
      </c>
      <c r="AD14" s="2">
        <v>0</v>
      </c>
      <c r="AE14" s="2">
        <v>0</v>
      </c>
      <c r="AF14" s="2">
        <v>0</v>
      </c>
      <c r="AG14" s="2">
        <v>8.2766203703703703E-2</v>
      </c>
      <c r="AH14" s="2">
        <v>0</v>
      </c>
      <c r="AI14" s="2">
        <v>0</v>
      </c>
      <c r="AJ14" s="2">
        <v>0</v>
      </c>
      <c r="AK14" s="2">
        <v>0.12261574074074073</v>
      </c>
      <c r="AL14" s="2">
        <v>0</v>
      </c>
      <c r="AM14" s="2">
        <v>5.3935185185185188E-3</v>
      </c>
      <c r="AN14" s="2">
        <v>0</v>
      </c>
      <c r="AO14" s="2">
        <v>0</v>
      </c>
      <c r="AP14" s="2">
        <v>5.1504629629629635E-3</v>
      </c>
      <c r="AQ14" s="2">
        <v>0</v>
      </c>
      <c r="AR14" s="2">
        <v>0</v>
      </c>
      <c r="AS14" s="2">
        <v>0.38839120370370367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1.0416666666666667E-4</v>
      </c>
      <c r="AZ14" s="2">
        <v>7.4479166666666666E-2</v>
      </c>
      <c r="BA14" s="2">
        <v>1.1296296296296296E-2</v>
      </c>
      <c r="BB14" s="2">
        <v>1.4745370370370372E-2</v>
      </c>
      <c r="BC14" s="2">
        <v>0</v>
      </c>
      <c r="BD14" s="2">
        <v>0</v>
      </c>
      <c r="BE14" s="2">
        <v>4.3541666666666666E-2</v>
      </c>
      <c r="BF14" s="2">
        <v>0</v>
      </c>
      <c r="BG14" s="2">
        <v>0</v>
      </c>
      <c r="BH14" s="2">
        <v>0</v>
      </c>
      <c r="BI14" s="2">
        <v>6.7766203703703703E-2</v>
      </c>
      <c r="BJ14" s="2">
        <v>1.300925925925926E-2</v>
      </c>
      <c r="BK14" s="2">
        <v>0</v>
      </c>
      <c r="BL14" s="2">
        <v>0</v>
      </c>
      <c r="BM14" s="2">
        <v>0</v>
      </c>
      <c r="BN14" s="2">
        <v>4.2361111111111106E-3</v>
      </c>
      <c r="BO14" s="2">
        <v>0</v>
      </c>
      <c r="BP14" s="2">
        <v>0</v>
      </c>
      <c r="BQ14" s="2">
        <v>0</v>
      </c>
      <c r="BR14" s="2">
        <v>1.273148148148148E-4</v>
      </c>
      <c r="BS14" s="2">
        <v>0</v>
      </c>
      <c r="BT14" s="2">
        <v>0</v>
      </c>
      <c r="BU14" s="2">
        <v>0</v>
      </c>
      <c r="BV14" s="2">
        <v>0.48428240740740741</v>
      </c>
      <c r="BW14" s="2">
        <v>0</v>
      </c>
      <c r="BX14" s="2">
        <v>1.9560185185185184E-3</v>
      </c>
      <c r="BY14" s="2">
        <v>0</v>
      </c>
      <c r="BZ14" s="2">
        <v>0</v>
      </c>
      <c r="CA14" s="2">
        <v>1.3657407407407409E-3</v>
      </c>
      <c r="CB14" s="2">
        <v>0</v>
      </c>
      <c r="CC14" s="2">
        <v>0</v>
      </c>
      <c r="CD14" s="2">
        <v>0</v>
      </c>
      <c r="CE14" s="2">
        <v>0</v>
      </c>
      <c r="CF14" s="2">
        <v>7.1608796296296295E-2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0.40467592592592588</v>
      </c>
      <c r="CP14" s="2">
        <v>0</v>
      </c>
      <c r="CQ14" s="2">
        <v>1.5335648148148147E-2</v>
      </c>
      <c r="CR14" s="2">
        <v>0</v>
      </c>
      <c r="CS14" s="2">
        <v>6.4004629629629628E-3</v>
      </c>
      <c r="CT14" s="2">
        <v>0</v>
      </c>
      <c r="CU14" s="2">
        <v>2.0833333333333333E-3</v>
      </c>
      <c r="CV14" s="2">
        <v>0</v>
      </c>
      <c r="CW14" s="2">
        <v>6.8900462962962969E-2</v>
      </c>
      <c r="CX14" s="2">
        <v>0.69116898148148154</v>
      </c>
      <c r="CY14" s="2">
        <v>0</v>
      </c>
      <c r="CZ14" s="2">
        <v>0</v>
      </c>
      <c r="DA14" s="2">
        <v>6.4722222222222223E-2</v>
      </c>
      <c r="DB14" s="2">
        <v>0</v>
      </c>
      <c r="DC14" s="2">
        <v>2.2569444444444447E-3</v>
      </c>
      <c r="DD14" s="2">
        <v>0</v>
      </c>
      <c r="DE14" s="2">
        <v>3.0208333333333333E-3</v>
      </c>
      <c r="DF14" s="2">
        <v>1.6319444444444445E-3</v>
      </c>
      <c r="DG14" s="2">
        <v>0</v>
      </c>
      <c r="DH14" s="2">
        <v>8.2500000000000004E-2</v>
      </c>
      <c r="DI14" s="2">
        <v>6.9444444444444447E-4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0.10515046296296297</v>
      </c>
      <c r="DP14" s="2">
        <v>3.7037037037037035E-4</v>
      </c>
      <c r="DQ14" s="2">
        <v>0</v>
      </c>
      <c r="DR14" s="2">
        <v>0</v>
      </c>
      <c r="DS14" s="2">
        <v>0</v>
      </c>
      <c r="DT14" s="2">
        <v>0</v>
      </c>
      <c r="DU14" s="2">
        <v>9.7939814814814827E-2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3">
        <v>1</v>
      </c>
      <c r="EE14" s="2">
        <v>5.5787037037037038E-3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7.858796296296296E-3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604</v>
      </c>
      <c r="C18">
        <v>811</v>
      </c>
      <c r="D18">
        <v>993</v>
      </c>
      <c r="E18">
        <v>804</v>
      </c>
      <c r="F18">
        <v>530</v>
      </c>
      <c r="G18">
        <v>793</v>
      </c>
      <c r="H18">
        <v>998</v>
      </c>
      <c r="I18">
        <v>143</v>
      </c>
      <c r="J18">
        <v>765</v>
      </c>
      <c r="K18">
        <v>712</v>
      </c>
      <c r="L18">
        <v>954</v>
      </c>
      <c r="M18">
        <v>1130</v>
      </c>
      <c r="N18">
        <v>456</v>
      </c>
      <c r="O18">
        <v>987</v>
      </c>
      <c r="P18">
        <v>1115</v>
      </c>
      <c r="Q18">
        <v>378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992</v>
      </c>
      <c r="C19">
        <v>1126</v>
      </c>
      <c r="D19">
        <v>1453</v>
      </c>
      <c r="E19">
        <v>1140</v>
      </c>
      <c r="F19">
        <v>719</v>
      </c>
      <c r="G19">
        <v>1330</v>
      </c>
      <c r="H19">
        <v>2062</v>
      </c>
      <c r="I19">
        <v>302</v>
      </c>
      <c r="J19">
        <v>1122</v>
      </c>
      <c r="K19">
        <v>906</v>
      </c>
      <c r="L19">
        <v>1403</v>
      </c>
      <c r="M19">
        <v>1344</v>
      </c>
      <c r="N19">
        <v>741</v>
      </c>
      <c r="O19">
        <v>1829</v>
      </c>
      <c r="P19">
        <v>1632</v>
      </c>
      <c r="Q19">
        <v>482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158</v>
      </c>
      <c r="C20">
        <v>185</v>
      </c>
      <c r="D20">
        <v>184</v>
      </c>
      <c r="E20">
        <v>186</v>
      </c>
      <c r="F20">
        <v>102</v>
      </c>
      <c r="G20">
        <v>220</v>
      </c>
      <c r="H20">
        <v>195</v>
      </c>
      <c r="I20">
        <v>50</v>
      </c>
      <c r="J20">
        <v>67</v>
      </c>
      <c r="K20">
        <v>83</v>
      </c>
      <c r="L20">
        <v>129</v>
      </c>
      <c r="M20">
        <v>66</v>
      </c>
      <c r="N20">
        <v>19</v>
      </c>
      <c r="O20">
        <v>53</v>
      </c>
      <c r="P20">
        <v>64</v>
      </c>
      <c r="Q20">
        <v>21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115</v>
      </c>
      <c r="C21" t="s">
        <v>116</v>
      </c>
      <c r="D21" t="s">
        <v>117</v>
      </c>
      <c r="E21" t="s">
        <v>118</v>
      </c>
      <c r="F21" t="s">
        <v>119</v>
      </c>
      <c r="G21" t="s">
        <v>120</v>
      </c>
      <c r="H21" t="s">
        <v>121</v>
      </c>
      <c r="I21" t="s">
        <v>122</v>
      </c>
      <c r="J21" t="s">
        <v>123</v>
      </c>
      <c r="K21" t="s">
        <v>124</v>
      </c>
      <c r="L21" t="s">
        <v>125</v>
      </c>
      <c r="M21" t="s">
        <v>126</v>
      </c>
      <c r="N21" t="s">
        <v>127</v>
      </c>
      <c r="O21" t="s">
        <v>128</v>
      </c>
      <c r="P21" t="s">
        <v>129</v>
      </c>
      <c r="Q21" t="s">
        <v>130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26</v>
      </c>
      <c r="C22">
        <v>9</v>
      </c>
      <c r="D22">
        <v>18</v>
      </c>
      <c r="E22">
        <v>25</v>
      </c>
      <c r="F22">
        <v>4</v>
      </c>
      <c r="G22">
        <v>28</v>
      </c>
      <c r="H22">
        <v>14</v>
      </c>
      <c r="I22">
        <v>14</v>
      </c>
      <c r="J22">
        <v>11</v>
      </c>
      <c r="K22">
        <v>18</v>
      </c>
      <c r="L22">
        <v>26</v>
      </c>
      <c r="M22">
        <v>55</v>
      </c>
      <c r="N22">
        <v>13</v>
      </c>
      <c r="O22">
        <v>58</v>
      </c>
      <c r="P22">
        <v>52</v>
      </c>
      <c r="Q22">
        <v>22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131</v>
      </c>
      <c r="C23" t="s">
        <v>132</v>
      </c>
      <c r="D23" t="s">
        <v>133</v>
      </c>
      <c r="E23" t="s">
        <v>134</v>
      </c>
      <c r="F23" t="s">
        <v>135</v>
      </c>
      <c r="G23" t="s">
        <v>136</v>
      </c>
      <c r="H23" t="s">
        <v>137</v>
      </c>
      <c r="I23" t="s">
        <v>138</v>
      </c>
      <c r="J23" t="s">
        <v>139</v>
      </c>
      <c r="K23" t="s">
        <v>140</v>
      </c>
      <c r="L23" t="s">
        <v>141</v>
      </c>
      <c r="M23" t="s">
        <v>142</v>
      </c>
      <c r="N23" t="s">
        <v>143</v>
      </c>
      <c r="O23" t="s">
        <v>144</v>
      </c>
      <c r="P23" t="s">
        <v>145</v>
      </c>
      <c r="Q23" t="s">
        <v>146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1</v>
      </c>
      <c r="D24">
        <v>2</v>
      </c>
      <c r="E24">
        <v>1</v>
      </c>
      <c r="F24">
        <v>0</v>
      </c>
      <c r="G24">
        <v>3</v>
      </c>
      <c r="H24">
        <v>0</v>
      </c>
      <c r="I24">
        <v>1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1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2</v>
      </c>
      <c r="E25">
        <v>1</v>
      </c>
      <c r="F25">
        <v>0</v>
      </c>
      <c r="G25">
        <v>1</v>
      </c>
      <c r="H25">
        <v>0</v>
      </c>
      <c r="I25">
        <v>1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0</v>
      </c>
      <c r="C26">
        <v>3</v>
      </c>
      <c r="D26">
        <v>3</v>
      </c>
      <c r="E26">
        <v>3</v>
      </c>
      <c r="F26">
        <v>0</v>
      </c>
      <c r="G26">
        <v>4</v>
      </c>
      <c r="H26">
        <v>0</v>
      </c>
      <c r="I26">
        <v>0</v>
      </c>
      <c r="J26">
        <v>0</v>
      </c>
      <c r="K26">
        <v>1</v>
      </c>
      <c r="L26">
        <v>5</v>
      </c>
      <c r="M26">
        <v>0</v>
      </c>
      <c r="N26">
        <v>0</v>
      </c>
      <c r="O26">
        <v>1</v>
      </c>
      <c r="P26">
        <v>4</v>
      </c>
      <c r="Q26">
        <v>2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103</v>
      </c>
      <c r="C27">
        <v>105</v>
      </c>
      <c r="D27">
        <v>98</v>
      </c>
      <c r="E27">
        <v>94</v>
      </c>
      <c r="F27">
        <v>45</v>
      </c>
      <c r="G27">
        <v>88</v>
      </c>
      <c r="H27">
        <v>99</v>
      </c>
      <c r="I27">
        <v>37</v>
      </c>
      <c r="J27">
        <v>8</v>
      </c>
      <c r="K27">
        <v>6</v>
      </c>
      <c r="L27">
        <v>57</v>
      </c>
      <c r="M27">
        <v>14</v>
      </c>
      <c r="N27">
        <v>0</v>
      </c>
      <c r="O27">
        <v>5</v>
      </c>
      <c r="P27">
        <v>5</v>
      </c>
      <c r="Q27">
        <v>7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55</v>
      </c>
      <c r="C29">
        <v>85</v>
      </c>
      <c r="D29">
        <v>83</v>
      </c>
      <c r="E29">
        <v>90</v>
      </c>
      <c r="F29">
        <v>56</v>
      </c>
      <c r="G29">
        <v>125</v>
      </c>
      <c r="H29">
        <v>101</v>
      </c>
      <c r="I29">
        <v>11</v>
      </c>
      <c r="J29">
        <v>37</v>
      </c>
      <c r="K29">
        <v>49</v>
      </c>
      <c r="L29">
        <v>67</v>
      </c>
      <c r="M29">
        <v>47</v>
      </c>
      <c r="N29">
        <v>19</v>
      </c>
      <c r="O29">
        <v>42</v>
      </c>
      <c r="P29">
        <v>40</v>
      </c>
      <c r="Q29">
        <v>14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2</v>
      </c>
      <c r="C30">
        <v>2</v>
      </c>
      <c r="D30">
        <v>9</v>
      </c>
      <c r="E30">
        <v>4</v>
      </c>
      <c r="F30">
        <v>0</v>
      </c>
      <c r="G30">
        <v>4</v>
      </c>
      <c r="H30">
        <v>2</v>
      </c>
      <c r="I30">
        <v>0</v>
      </c>
      <c r="J30">
        <v>16</v>
      </c>
      <c r="K30">
        <v>27</v>
      </c>
      <c r="L30">
        <v>4</v>
      </c>
      <c r="M30">
        <v>3</v>
      </c>
      <c r="N30">
        <v>0</v>
      </c>
      <c r="O30">
        <v>2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1</v>
      </c>
      <c r="F32">
        <v>1</v>
      </c>
      <c r="G32">
        <v>1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1</v>
      </c>
      <c r="C34">
        <v>2</v>
      </c>
      <c r="D34">
        <v>1</v>
      </c>
      <c r="E34">
        <v>4</v>
      </c>
      <c r="F34">
        <v>8</v>
      </c>
      <c r="G34">
        <v>5</v>
      </c>
      <c r="H34">
        <v>6</v>
      </c>
      <c r="I34">
        <v>1</v>
      </c>
      <c r="J34">
        <v>4</v>
      </c>
      <c r="K34">
        <v>0</v>
      </c>
      <c r="L34">
        <v>2</v>
      </c>
      <c r="M34">
        <v>2</v>
      </c>
      <c r="N34">
        <v>0</v>
      </c>
      <c r="O34">
        <v>4</v>
      </c>
      <c r="P34">
        <v>18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102</v>
      </c>
      <c r="C35">
        <v>102</v>
      </c>
      <c r="D35">
        <v>93</v>
      </c>
      <c r="E35">
        <v>87</v>
      </c>
      <c r="F35">
        <v>43</v>
      </c>
      <c r="G35">
        <v>84</v>
      </c>
      <c r="H35">
        <v>99</v>
      </c>
      <c r="I35">
        <v>37</v>
      </c>
      <c r="J35">
        <v>8</v>
      </c>
      <c r="K35">
        <v>4</v>
      </c>
      <c r="L35">
        <v>47</v>
      </c>
      <c r="M35">
        <v>14</v>
      </c>
      <c r="N35">
        <v>0</v>
      </c>
      <c r="O35">
        <v>4</v>
      </c>
      <c r="P35">
        <v>2</v>
      </c>
      <c r="Q35">
        <v>3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1</v>
      </c>
      <c r="D37">
        <v>1</v>
      </c>
      <c r="E37">
        <v>2</v>
      </c>
      <c r="F37">
        <v>0</v>
      </c>
      <c r="G37">
        <v>6</v>
      </c>
      <c r="H37">
        <v>0</v>
      </c>
      <c r="I37">
        <v>1</v>
      </c>
      <c r="J37">
        <v>2</v>
      </c>
      <c r="K37">
        <v>0</v>
      </c>
      <c r="L37">
        <v>2</v>
      </c>
      <c r="M37">
        <v>0</v>
      </c>
      <c r="N37">
        <v>0</v>
      </c>
      <c r="O37">
        <v>2</v>
      </c>
      <c r="P37">
        <v>1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1</v>
      </c>
      <c r="F38">
        <v>0</v>
      </c>
      <c r="G38">
        <v>0</v>
      </c>
      <c r="H38">
        <v>1</v>
      </c>
      <c r="I38">
        <v>0</v>
      </c>
      <c r="J38">
        <v>0</v>
      </c>
      <c r="K38">
        <v>0</v>
      </c>
      <c r="L38">
        <v>2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Z41"/>
  <sheetViews>
    <sheetView workbookViewId="0">
      <selection activeCell="B21" sqref="B21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42593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10848</v>
      </c>
      <c r="C5">
        <v>16661</v>
      </c>
      <c r="D5">
        <v>1440</v>
      </c>
      <c r="E5" t="s">
        <v>55</v>
      </c>
      <c r="F5">
        <v>405</v>
      </c>
      <c r="G5" t="s">
        <v>147</v>
      </c>
      <c r="H5" s="2">
        <v>0.63354166666666667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160</v>
      </c>
      <c r="D9">
        <v>0</v>
      </c>
      <c r="E9">
        <v>5</v>
      </c>
      <c r="F9">
        <v>33</v>
      </c>
      <c r="G9">
        <v>0</v>
      </c>
      <c r="H9">
        <v>43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17</v>
      </c>
      <c r="R9">
        <v>46</v>
      </c>
      <c r="S9">
        <v>24</v>
      </c>
      <c r="T9">
        <v>0</v>
      </c>
      <c r="U9">
        <v>8</v>
      </c>
      <c r="V9">
        <v>0</v>
      </c>
      <c r="W9">
        <v>0</v>
      </c>
      <c r="X9">
        <v>310</v>
      </c>
      <c r="Y9">
        <v>0</v>
      </c>
      <c r="Z9">
        <v>63</v>
      </c>
      <c r="AA9">
        <v>0</v>
      </c>
      <c r="AB9">
        <v>139</v>
      </c>
      <c r="AC9">
        <v>51</v>
      </c>
      <c r="AD9">
        <v>0</v>
      </c>
      <c r="AE9">
        <v>0</v>
      </c>
      <c r="AF9">
        <v>0</v>
      </c>
      <c r="AG9">
        <v>79</v>
      </c>
      <c r="AH9">
        <v>0</v>
      </c>
      <c r="AI9">
        <v>6</v>
      </c>
      <c r="AJ9">
        <v>0</v>
      </c>
      <c r="AK9">
        <v>276</v>
      </c>
      <c r="AL9">
        <v>2</v>
      </c>
      <c r="AM9">
        <v>0</v>
      </c>
      <c r="AN9">
        <v>0</v>
      </c>
      <c r="AO9">
        <v>14</v>
      </c>
      <c r="AP9">
        <v>219</v>
      </c>
      <c r="AQ9">
        <v>0</v>
      </c>
      <c r="AR9">
        <v>5</v>
      </c>
      <c r="AS9">
        <v>30</v>
      </c>
      <c r="AT9">
        <v>0</v>
      </c>
      <c r="AU9">
        <v>0</v>
      </c>
      <c r="AV9">
        <v>0</v>
      </c>
      <c r="AW9">
        <v>4</v>
      </c>
      <c r="AX9">
        <v>0</v>
      </c>
      <c r="AY9">
        <v>79</v>
      </c>
      <c r="AZ9">
        <v>529</v>
      </c>
      <c r="BA9">
        <v>160</v>
      </c>
      <c r="BB9">
        <v>342</v>
      </c>
      <c r="BC9">
        <v>23</v>
      </c>
      <c r="BD9">
        <v>0</v>
      </c>
      <c r="BE9">
        <v>988</v>
      </c>
      <c r="BF9">
        <v>0</v>
      </c>
      <c r="BG9">
        <v>0</v>
      </c>
      <c r="BH9">
        <v>2</v>
      </c>
      <c r="BI9">
        <v>296</v>
      </c>
      <c r="BJ9">
        <v>333</v>
      </c>
      <c r="BK9">
        <v>0</v>
      </c>
      <c r="BL9">
        <v>0</v>
      </c>
      <c r="BM9">
        <v>0</v>
      </c>
      <c r="BN9">
        <v>38</v>
      </c>
      <c r="BO9">
        <v>3</v>
      </c>
      <c r="BP9">
        <v>10</v>
      </c>
      <c r="BQ9">
        <v>0</v>
      </c>
      <c r="BR9">
        <v>42</v>
      </c>
      <c r="BS9">
        <v>0</v>
      </c>
      <c r="BT9">
        <v>44</v>
      </c>
      <c r="BU9">
        <v>0</v>
      </c>
      <c r="BV9">
        <v>278</v>
      </c>
      <c r="BW9">
        <v>7</v>
      </c>
      <c r="BX9">
        <v>52</v>
      </c>
      <c r="BY9">
        <v>0</v>
      </c>
      <c r="BZ9">
        <v>51</v>
      </c>
      <c r="CA9">
        <v>277</v>
      </c>
      <c r="CB9">
        <v>24</v>
      </c>
      <c r="CC9">
        <v>0</v>
      </c>
      <c r="CD9">
        <v>0</v>
      </c>
      <c r="CE9">
        <v>8</v>
      </c>
      <c r="CF9">
        <v>861</v>
      </c>
      <c r="CG9">
        <v>7</v>
      </c>
      <c r="CH9">
        <v>0</v>
      </c>
      <c r="CI9">
        <v>0</v>
      </c>
      <c r="CJ9">
        <v>0</v>
      </c>
      <c r="CK9">
        <v>51</v>
      </c>
      <c r="CL9">
        <v>0</v>
      </c>
      <c r="CM9">
        <v>19</v>
      </c>
      <c r="CN9">
        <v>0</v>
      </c>
      <c r="CO9">
        <v>323</v>
      </c>
      <c r="CP9">
        <v>0</v>
      </c>
      <c r="CQ9">
        <v>308</v>
      </c>
      <c r="CR9">
        <v>0</v>
      </c>
      <c r="CS9">
        <v>157</v>
      </c>
      <c r="CT9">
        <v>0</v>
      </c>
      <c r="CU9">
        <v>593</v>
      </c>
      <c r="CV9">
        <v>0</v>
      </c>
      <c r="CW9">
        <v>173</v>
      </c>
      <c r="CX9">
        <v>2</v>
      </c>
      <c r="CY9">
        <v>0</v>
      </c>
      <c r="CZ9">
        <v>0</v>
      </c>
      <c r="DA9">
        <v>1184</v>
      </c>
      <c r="DB9">
        <v>0</v>
      </c>
      <c r="DC9">
        <v>638</v>
      </c>
      <c r="DD9">
        <v>8</v>
      </c>
      <c r="DE9">
        <v>149</v>
      </c>
      <c r="DF9">
        <v>0</v>
      </c>
      <c r="DG9">
        <v>0</v>
      </c>
      <c r="DH9">
        <v>23</v>
      </c>
      <c r="DI9">
        <v>129</v>
      </c>
      <c r="DJ9">
        <v>0</v>
      </c>
      <c r="DK9">
        <v>0</v>
      </c>
      <c r="DL9">
        <v>0</v>
      </c>
      <c r="DM9">
        <v>0</v>
      </c>
      <c r="DN9">
        <v>0</v>
      </c>
      <c r="DO9">
        <v>210</v>
      </c>
      <c r="DP9">
        <v>399</v>
      </c>
      <c r="DQ9">
        <v>0</v>
      </c>
      <c r="DR9">
        <v>7</v>
      </c>
      <c r="DS9">
        <v>4</v>
      </c>
      <c r="DT9">
        <v>8</v>
      </c>
      <c r="DU9">
        <v>480</v>
      </c>
      <c r="DV9">
        <v>1</v>
      </c>
      <c r="DW9">
        <v>7</v>
      </c>
      <c r="DX9">
        <v>5</v>
      </c>
      <c r="DY9">
        <v>0</v>
      </c>
      <c r="DZ9">
        <v>0</v>
      </c>
      <c r="EA9">
        <v>51</v>
      </c>
      <c r="EB9">
        <v>19</v>
      </c>
      <c r="EC9">
        <v>15</v>
      </c>
      <c r="ED9">
        <v>76</v>
      </c>
      <c r="EE9">
        <v>14</v>
      </c>
      <c r="EF9">
        <v>33</v>
      </c>
      <c r="EG9">
        <v>17</v>
      </c>
      <c r="EH9">
        <v>2</v>
      </c>
      <c r="EI9">
        <v>15</v>
      </c>
      <c r="EJ9">
        <v>2</v>
      </c>
      <c r="EK9">
        <v>0</v>
      </c>
      <c r="EL9">
        <v>4</v>
      </c>
      <c r="EM9">
        <v>3</v>
      </c>
      <c r="EN9">
        <v>23</v>
      </c>
      <c r="EO9">
        <v>2</v>
      </c>
      <c r="EP9">
        <v>0</v>
      </c>
      <c r="EQ9">
        <v>0</v>
      </c>
      <c r="ER9">
        <v>3</v>
      </c>
      <c r="ES9">
        <v>1</v>
      </c>
      <c r="ET9">
        <v>7</v>
      </c>
      <c r="EU9">
        <v>1</v>
      </c>
      <c r="EV9">
        <v>1</v>
      </c>
      <c r="EW9">
        <v>1</v>
      </c>
      <c r="EX9">
        <v>4</v>
      </c>
      <c r="EY9">
        <v>3</v>
      </c>
      <c r="EZ9">
        <v>0</v>
      </c>
    </row>
    <row r="10" spans="1:156" x14ac:dyDescent="0.25">
      <c r="A10" t="s">
        <v>14</v>
      </c>
      <c r="B10">
        <v>0</v>
      </c>
      <c r="C10">
        <v>160</v>
      </c>
      <c r="D10">
        <v>0</v>
      </c>
      <c r="E10">
        <v>5</v>
      </c>
      <c r="F10">
        <v>287</v>
      </c>
      <c r="G10">
        <v>0</v>
      </c>
      <c r="H10">
        <v>430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408</v>
      </c>
      <c r="R10">
        <v>1104</v>
      </c>
      <c r="S10">
        <v>476</v>
      </c>
      <c r="T10">
        <v>0</v>
      </c>
      <c r="U10">
        <v>560</v>
      </c>
      <c r="V10">
        <v>0</v>
      </c>
      <c r="W10">
        <v>0</v>
      </c>
      <c r="X10">
        <v>310</v>
      </c>
      <c r="Y10">
        <v>0</v>
      </c>
      <c r="Z10">
        <v>63</v>
      </c>
      <c r="AA10">
        <v>0</v>
      </c>
      <c r="AB10">
        <v>139</v>
      </c>
      <c r="AC10">
        <v>51</v>
      </c>
      <c r="AD10">
        <v>0</v>
      </c>
      <c r="AE10">
        <v>0</v>
      </c>
      <c r="AF10">
        <v>0</v>
      </c>
      <c r="AG10">
        <v>79</v>
      </c>
      <c r="AH10">
        <v>0</v>
      </c>
      <c r="AI10">
        <v>48</v>
      </c>
      <c r="AJ10">
        <v>0</v>
      </c>
      <c r="AK10">
        <v>276</v>
      </c>
      <c r="AL10">
        <v>24</v>
      </c>
      <c r="AM10">
        <v>0</v>
      </c>
      <c r="AN10">
        <v>0</v>
      </c>
      <c r="AO10">
        <v>126</v>
      </c>
      <c r="AP10">
        <v>799</v>
      </c>
      <c r="AQ10">
        <v>0</v>
      </c>
      <c r="AR10">
        <v>5</v>
      </c>
      <c r="AS10">
        <v>30</v>
      </c>
      <c r="AT10">
        <v>0</v>
      </c>
      <c r="AU10">
        <v>0</v>
      </c>
      <c r="AV10">
        <v>0</v>
      </c>
      <c r="AW10">
        <v>4</v>
      </c>
      <c r="AX10">
        <v>0</v>
      </c>
      <c r="AY10">
        <v>78</v>
      </c>
      <c r="AZ10">
        <v>529</v>
      </c>
      <c r="BA10">
        <v>160</v>
      </c>
      <c r="BB10">
        <v>342</v>
      </c>
      <c r="BC10">
        <v>184</v>
      </c>
      <c r="BD10">
        <v>0</v>
      </c>
      <c r="BE10">
        <v>988</v>
      </c>
      <c r="BF10">
        <v>0</v>
      </c>
      <c r="BG10">
        <v>0</v>
      </c>
      <c r="BH10">
        <v>2</v>
      </c>
      <c r="BI10">
        <v>296</v>
      </c>
      <c r="BJ10">
        <v>333</v>
      </c>
      <c r="BK10">
        <v>0</v>
      </c>
      <c r="BL10">
        <v>0</v>
      </c>
      <c r="BM10">
        <v>0</v>
      </c>
      <c r="BN10">
        <v>38</v>
      </c>
      <c r="BO10">
        <v>18</v>
      </c>
      <c r="BP10">
        <v>10</v>
      </c>
      <c r="BQ10">
        <v>0</v>
      </c>
      <c r="BR10">
        <v>42</v>
      </c>
      <c r="BS10">
        <v>0</v>
      </c>
      <c r="BT10">
        <v>44</v>
      </c>
      <c r="BU10">
        <v>0</v>
      </c>
      <c r="BV10">
        <v>278</v>
      </c>
      <c r="BW10">
        <v>42</v>
      </c>
      <c r="BX10">
        <v>52</v>
      </c>
      <c r="BY10">
        <v>0</v>
      </c>
      <c r="BZ10">
        <v>194</v>
      </c>
      <c r="CA10">
        <v>277</v>
      </c>
      <c r="CB10">
        <v>24</v>
      </c>
      <c r="CC10">
        <v>0</v>
      </c>
      <c r="CD10">
        <v>0</v>
      </c>
      <c r="CE10">
        <v>8</v>
      </c>
      <c r="CF10">
        <v>861</v>
      </c>
      <c r="CG10">
        <v>42</v>
      </c>
      <c r="CH10">
        <v>0</v>
      </c>
      <c r="CI10">
        <v>0</v>
      </c>
      <c r="CJ10">
        <v>0</v>
      </c>
      <c r="CK10">
        <v>51</v>
      </c>
      <c r="CL10">
        <v>0</v>
      </c>
      <c r="CM10">
        <v>19</v>
      </c>
      <c r="CN10">
        <v>0</v>
      </c>
      <c r="CO10">
        <v>323</v>
      </c>
      <c r="CP10">
        <v>0</v>
      </c>
      <c r="CQ10">
        <v>308</v>
      </c>
      <c r="CR10">
        <v>0</v>
      </c>
      <c r="CS10">
        <v>157</v>
      </c>
      <c r="CT10">
        <v>0</v>
      </c>
      <c r="CU10">
        <v>593</v>
      </c>
      <c r="CV10">
        <v>0</v>
      </c>
      <c r="CW10">
        <v>173</v>
      </c>
      <c r="CX10">
        <v>12</v>
      </c>
      <c r="CY10">
        <v>0</v>
      </c>
      <c r="CZ10">
        <v>0</v>
      </c>
      <c r="DA10">
        <v>1184</v>
      </c>
      <c r="DB10">
        <v>0</v>
      </c>
      <c r="DC10">
        <v>638</v>
      </c>
      <c r="DD10">
        <v>64</v>
      </c>
      <c r="DE10">
        <v>149</v>
      </c>
      <c r="DF10">
        <v>0</v>
      </c>
      <c r="DG10">
        <v>0</v>
      </c>
      <c r="DH10">
        <v>230</v>
      </c>
      <c r="DI10">
        <v>129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714</v>
      </c>
      <c r="DP10">
        <v>399</v>
      </c>
      <c r="DQ10">
        <v>0</v>
      </c>
      <c r="DR10">
        <v>7</v>
      </c>
      <c r="DS10">
        <v>80</v>
      </c>
      <c r="DT10">
        <v>8</v>
      </c>
      <c r="DU10">
        <v>758</v>
      </c>
      <c r="DV10">
        <v>1</v>
      </c>
      <c r="DW10">
        <v>7</v>
      </c>
      <c r="DX10">
        <v>5</v>
      </c>
      <c r="DY10">
        <v>0</v>
      </c>
      <c r="DZ10">
        <v>0</v>
      </c>
      <c r="EA10">
        <v>51</v>
      </c>
      <c r="EB10">
        <v>19</v>
      </c>
      <c r="EC10">
        <v>15</v>
      </c>
      <c r="ED10">
        <v>76</v>
      </c>
      <c r="EE10">
        <v>14</v>
      </c>
      <c r="EF10">
        <v>33</v>
      </c>
      <c r="EG10">
        <v>17</v>
      </c>
      <c r="EH10">
        <v>2</v>
      </c>
      <c r="EI10">
        <v>15</v>
      </c>
      <c r="EJ10">
        <v>2</v>
      </c>
      <c r="EK10">
        <v>0</v>
      </c>
      <c r="EL10">
        <v>4</v>
      </c>
      <c r="EM10">
        <v>3</v>
      </c>
      <c r="EN10">
        <v>23</v>
      </c>
      <c r="EO10">
        <v>2</v>
      </c>
      <c r="EP10">
        <v>0</v>
      </c>
      <c r="EQ10">
        <v>0</v>
      </c>
      <c r="ER10">
        <v>3</v>
      </c>
      <c r="ES10">
        <v>1</v>
      </c>
      <c r="ET10">
        <v>7</v>
      </c>
      <c r="EU10">
        <v>1</v>
      </c>
      <c r="EV10">
        <v>1</v>
      </c>
      <c r="EW10">
        <v>1</v>
      </c>
      <c r="EX10">
        <v>4</v>
      </c>
      <c r="EY10">
        <v>34</v>
      </c>
      <c r="EZ10">
        <v>0</v>
      </c>
    </row>
    <row r="11" spans="1:156" x14ac:dyDescent="0.25">
      <c r="A11" t="s">
        <v>15</v>
      </c>
      <c r="B11">
        <v>0</v>
      </c>
      <c r="C11">
        <v>1272</v>
      </c>
      <c r="D11">
        <v>0</v>
      </c>
      <c r="E11">
        <v>66</v>
      </c>
      <c r="F11">
        <v>4</v>
      </c>
      <c r="G11">
        <v>0</v>
      </c>
      <c r="H11">
        <v>2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  <c r="R11">
        <v>27</v>
      </c>
      <c r="S11">
        <v>25</v>
      </c>
      <c r="T11">
        <v>0</v>
      </c>
      <c r="U11">
        <v>1</v>
      </c>
      <c r="V11">
        <v>0</v>
      </c>
      <c r="W11">
        <v>0</v>
      </c>
      <c r="X11">
        <v>1062</v>
      </c>
      <c r="Y11">
        <v>0</v>
      </c>
      <c r="Z11">
        <v>482</v>
      </c>
      <c r="AA11">
        <v>0</v>
      </c>
      <c r="AB11">
        <v>368</v>
      </c>
      <c r="AC11">
        <v>910</v>
      </c>
      <c r="AD11">
        <v>0</v>
      </c>
      <c r="AE11">
        <v>0</v>
      </c>
      <c r="AF11">
        <v>0</v>
      </c>
      <c r="AG11">
        <v>1319</v>
      </c>
      <c r="AH11">
        <v>0</v>
      </c>
      <c r="AI11">
        <v>136</v>
      </c>
      <c r="AJ11">
        <v>0</v>
      </c>
      <c r="AK11">
        <v>2036</v>
      </c>
      <c r="AL11">
        <v>51</v>
      </c>
      <c r="AM11">
        <v>0</v>
      </c>
      <c r="AN11">
        <v>0</v>
      </c>
      <c r="AO11">
        <v>81</v>
      </c>
      <c r="AP11">
        <v>1537</v>
      </c>
      <c r="AQ11">
        <v>0</v>
      </c>
      <c r="AR11">
        <v>121</v>
      </c>
      <c r="AS11">
        <v>416</v>
      </c>
      <c r="AT11">
        <v>0</v>
      </c>
      <c r="AU11">
        <v>0</v>
      </c>
      <c r="AV11">
        <v>0</v>
      </c>
      <c r="AW11">
        <v>34</v>
      </c>
      <c r="AX11">
        <v>0</v>
      </c>
      <c r="AY11">
        <v>479</v>
      </c>
      <c r="AZ11">
        <v>4924</v>
      </c>
      <c r="BA11">
        <v>2003</v>
      </c>
      <c r="BB11">
        <v>1171</v>
      </c>
      <c r="BC11">
        <v>957</v>
      </c>
      <c r="BD11">
        <v>0</v>
      </c>
      <c r="BE11">
        <v>1744</v>
      </c>
      <c r="BF11">
        <v>0</v>
      </c>
      <c r="BG11">
        <v>0</v>
      </c>
      <c r="BH11">
        <v>2</v>
      </c>
      <c r="BI11">
        <v>879</v>
      </c>
      <c r="BJ11">
        <v>5532</v>
      </c>
      <c r="BK11">
        <v>0</v>
      </c>
      <c r="BL11">
        <v>0</v>
      </c>
      <c r="BM11">
        <v>0</v>
      </c>
      <c r="BN11">
        <v>61</v>
      </c>
      <c r="BO11">
        <v>55</v>
      </c>
      <c r="BP11">
        <v>41</v>
      </c>
      <c r="BQ11">
        <v>0</v>
      </c>
      <c r="BR11">
        <v>731</v>
      </c>
      <c r="BS11">
        <v>0</v>
      </c>
      <c r="BT11">
        <v>741</v>
      </c>
      <c r="BU11">
        <v>0</v>
      </c>
      <c r="BV11">
        <v>522</v>
      </c>
      <c r="BW11">
        <v>131</v>
      </c>
      <c r="BX11">
        <v>1018</v>
      </c>
      <c r="BY11">
        <v>0</v>
      </c>
      <c r="BZ11">
        <v>208</v>
      </c>
      <c r="CA11">
        <v>213</v>
      </c>
      <c r="CB11">
        <v>272</v>
      </c>
      <c r="CC11">
        <v>0</v>
      </c>
      <c r="CD11">
        <v>0</v>
      </c>
      <c r="CE11">
        <v>115</v>
      </c>
      <c r="CF11">
        <v>5018</v>
      </c>
      <c r="CG11">
        <v>400</v>
      </c>
      <c r="CH11">
        <v>0</v>
      </c>
      <c r="CI11">
        <v>0</v>
      </c>
      <c r="CJ11">
        <v>0</v>
      </c>
      <c r="CK11">
        <v>1322</v>
      </c>
      <c r="CL11">
        <v>0</v>
      </c>
      <c r="CM11">
        <v>276</v>
      </c>
      <c r="CN11">
        <v>0</v>
      </c>
      <c r="CO11">
        <v>276</v>
      </c>
      <c r="CP11">
        <v>0</v>
      </c>
      <c r="CQ11">
        <v>644</v>
      </c>
      <c r="CR11">
        <v>0</v>
      </c>
      <c r="CS11">
        <v>1256</v>
      </c>
      <c r="CT11">
        <v>0</v>
      </c>
      <c r="CU11">
        <v>13830</v>
      </c>
      <c r="CV11">
        <v>0</v>
      </c>
      <c r="CW11">
        <v>249</v>
      </c>
      <c r="CX11">
        <v>31</v>
      </c>
      <c r="CY11">
        <v>0</v>
      </c>
      <c r="CZ11">
        <v>0</v>
      </c>
      <c r="DA11">
        <v>11528</v>
      </c>
      <c r="DB11">
        <v>0</v>
      </c>
      <c r="DC11">
        <v>235</v>
      </c>
      <c r="DD11">
        <v>51</v>
      </c>
      <c r="DE11">
        <v>3596</v>
      </c>
      <c r="DF11">
        <v>0</v>
      </c>
      <c r="DG11">
        <v>0</v>
      </c>
      <c r="DH11">
        <v>1838</v>
      </c>
      <c r="DI11">
        <v>944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1560</v>
      </c>
      <c r="DP11">
        <v>1082</v>
      </c>
      <c r="DQ11">
        <v>0</v>
      </c>
      <c r="DR11">
        <v>41</v>
      </c>
      <c r="DS11">
        <v>69</v>
      </c>
      <c r="DT11">
        <v>160</v>
      </c>
      <c r="DU11">
        <v>1894</v>
      </c>
      <c r="DV11">
        <v>9</v>
      </c>
      <c r="DW11">
        <v>11</v>
      </c>
      <c r="DX11">
        <v>15</v>
      </c>
      <c r="DY11">
        <v>0</v>
      </c>
      <c r="DZ11">
        <v>0</v>
      </c>
      <c r="EA11">
        <v>40</v>
      </c>
      <c r="EB11">
        <v>79</v>
      </c>
      <c r="EC11">
        <v>33</v>
      </c>
      <c r="ED11">
        <v>129</v>
      </c>
      <c r="EE11">
        <v>224</v>
      </c>
      <c r="EF11">
        <v>337</v>
      </c>
      <c r="EG11">
        <v>138</v>
      </c>
      <c r="EH11">
        <v>60</v>
      </c>
      <c r="EI11">
        <v>34</v>
      </c>
      <c r="EJ11">
        <v>4</v>
      </c>
      <c r="EK11">
        <v>0</v>
      </c>
      <c r="EL11">
        <v>9</v>
      </c>
      <c r="EM11">
        <v>43</v>
      </c>
      <c r="EN11">
        <v>70</v>
      </c>
      <c r="EO11">
        <v>23</v>
      </c>
      <c r="EP11">
        <v>0</v>
      </c>
      <c r="EQ11">
        <v>0</v>
      </c>
      <c r="ER11">
        <v>76</v>
      </c>
      <c r="ES11">
        <v>4</v>
      </c>
      <c r="ET11">
        <v>234</v>
      </c>
      <c r="EU11">
        <v>0</v>
      </c>
      <c r="EV11">
        <v>31</v>
      </c>
      <c r="EW11">
        <v>0</v>
      </c>
      <c r="EX11">
        <v>147</v>
      </c>
      <c r="EY11">
        <v>18</v>
      </c>
      <c r="EZ11">
        <v>0</v>
      </c>
    </row>
    <row r="12" spans="1:156" x14ac:dyDescent="0.25">
      <c r="A12" t="s">
        <v>16</v>
      </c>
      <c r="B12" s="2">
        <v>0</v>
      </c>
      <c r="C12" s="2">
        <v>5.9837962962962961E-2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5.0162037037037033E-2</v>
      </c>
      <c r="Y12" s="2">
        <v>0</v>
      </c>
      <c r="Z12" s="2">
        <v>0.43283564814814812</v>
      </c>
      <c r="AA12" s="2">
        <v>0</v>
      </c>
      <c r="AB12" s="2">
        <v>0.45510416666666664</v>
      </c>
      <c r="AC12" s="2">
        <v>0</v>
      </c>
      <c r="AD12" s="2">
        <v>0</v>
      </c>
      <c r="AE12" s="2">
        <v>0</v>
      </c>
      <c r="AF12" s="2">
        <v>0</v>
      </c>
      <c r="AG12" s="2">
        <v>1.8449074074074073E-2</v>
      </c>
      <c r="AH12" s="2">
        <v>0</v>
      </c>
      <c r="AI12" s="2">
        <v>0</v>
      </c>
      <c r="AJ12" s="2">
        <v>0</v>
      </c>
      <c r="AK12" s="2">
        <v>0.27354166666666663</v>
      </c>
      <c r="AL12" s="2">
        <v>0</v>
      </c>
      <c r="AM12" s="2">
        <v>0</v>
      </c>
      <c r="AN12" s="2">
        <v>0</v>
      </c>
      <c r="AO12" s="2">
        <v>0</v>
      </c>
      <c r="AP12" s="2">
        <v>1.8634259259259257E-2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7.631944444444444E-2</v>
      </c>
      <c r="BA12" s="2">
        <v>1.7824074074074072E-3</v>
      </c>
      <c r="BB12" s="2">
        <v>9.7916666666666655E-3</v>
      </c>
      <c r="BC12" s="2">
        <v>0</v>
      </c>
      <c r="BD12" s="2">
        <v>0</v>
      </c>
      <c r="BE12" s="2">
        <v>6.236111111111111E-2</v>
      </c>
      <c r="BF12" s="2">
        <v>0</v>
      </c>
      <c r="BG12" s="2">
        <v>0</v>
      </c>
      <c r="BH12" s="2">
        <v>0</v>
      </c>
      <c r="BI12" s="2">
        <v>8.1018518518518514E-3</v>
      </c>
      <c r="BJ12" s="2">
        <v>1.462962962962963E-2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5.2199074074074066E-3</v>
      </c>
      <c r="BU12" s="2">
        <v>0</v>
      </c>
      <c r="BV12" s="2">
        <v>0.16309027777777776</v>
      </c>
      <c r="BW12" s="2">
        <v>0</v>
      </c>
      <c r="BX12" s="2">
        <v>4.0856481481481481E-3</v>
      </c>
      <c r="BY12" s="2">
        <v>0</v>
      </c>
      <c r="BZ12" s="2">
        <v>0</v>
      </c>
      <c r="CA12" s="2">
        <v>1.5624999999999999E-3</v>
      </c>
      <c r="CB12" s="2">
        <v>4.1898148148148146E-3</v>
      </c>
      <c r="CC12" s="2">
        <v>0</v>
      </c>
      <c r="CD12" s="2">
        <v>0</v>
      </c>
      <c r="CE12" s="2">
        <v>0</v>
      </c>
      <c r="CF12" s="2">
        <v>7.289351851851851E-2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2.6620370370370374E-3</v>
      </c>
      <c r="CP12" s="2">
        <v>0</v>
      </c>
      <c r="CQ12" s="2">
        <v>0.1065625</v>
      </c>
      <c r="CR12" s="2">
        <v>0</v>
      </c>
      <c r="CS12" s="2">
        <v>1.5381944444444443E-2</v>
      </c>
      <c r="CT12" s="2">
        <v>0</v>
      </c>
      <c r="CU12" s="2">
        <v>1.6979166666666667E-2</v>
      </c>
      <c r="CV12" s="2">
        <v>0</v>
      </c>
      <c r="CW12" s="2">
        <v>2.028935185185185E-2</v>
      </c>
      <c r="CX12" s="2">
        <v>0</v>
      </c>
      <c r="CY12" s="2">
        <v>0</v>
      </c>
      <c r="CZ12" s="2">
        <v>0</v>
      </c>
      <c r="DA12" s="2">
        <v>4.4618055555555557E-2</v>
      </c>
      <c r="DB12" s="2">
        <v>0</v>
      </c>
      <c r="DC12" s="2">
        <v>3.4722222222222224E-4</v>
      </c>
      <c r="DD12" s="2">
        <v>0</v>
      </c>
      <c r="DE12" s="2">
        <v>5.1504629629629635E-3</v>
      </c>
      <c r="DF12" s="2">
        <v>0</v>
      </c>
      <c r="DG12" s="2">
        <v>0</v>
      </c>
      <c r="DH12" s="2">
        <v>4.2824074074074075E-3</v>
      </c>
      <c r="DI12" s="2">
        <v>1.261574074074074E-3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5.7395833333333333E-2</v>
      </c>
      <c r="DP12" s="2">
        <v>3.1365740740740742E-3</v>
      </c>
      <c r="DQ12" s="2">
        <v>0</v>
      </c>
      <c r="DR12" s="2">
        <v>0</v>
      </c>
      <c r="DS12" s="2">
        <v>0</v>
      </c>
      <c r="DT12" s="2">
        <v>0</v>
      </c>
      <c r="DU12" s="2">
        <v>6.011574074074074E-2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6.4513888888888885E-2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1.0879629629629629E-3</v>
      </c>
      <c r="D13" s="2">
        <v>0</v>
      </c>
      <c r="E13" s="2">
        <v>0</v>
      </c>
      <c r="F13" s="2">
        <v>1.2581018518518519E-2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1.7476851851851851E-2</v>
      </c>
      <c r="Y13" s="2">
        <v>0</v>
      </c>
      <c r="Z13" s="2">
        <v>0</v>
      </c>
      <c r="AA13" s="2">
        <v>0</v>
      </c>
      <c r="AB13" s="2">
        <v>6.5046296296296302E-3</v>
      </c>
      <c r="AC13" s="2">
        <v>3.2407407407407406E-4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5.1504629629629635E-3</v>
      </c>
      <c r="AL13" s="2">
        <v>0</v>
      </c>
      <c r="AM13" s="2">
        <v>0</v>
      </c>
      <c r="AN13" s="2">
        <v>0</v>
      </c>
      <c r="AO13" s="2">
        <v>9.2013888888888892E-3</v>
      </c>
      <c r="AP13" s="2">
        <v>4.5578703703703705E-2</v>
      </c>
      <c r="AQ13" s="2">
        <v>0</v>
      </c>
      <c r="AR13" s="2">
        <v>0</v>
      </c>
      <c r="AS13" s="2">
        <v>1.5046296296296297E-4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2.3148148148148147E-5</v>
      </c>
      <c r="AZ13" s="2">
        <v>0.11427083333333332</v>
      </c>
      <c r="BA13" s="2">
        <v>1.5046296296296297E-4</v>
      </c>
      <c r="BB13" s="2">
        <v>6.6423611111111114E-2</v>
      </c>
      <c r="BC13" s="2">
        <v>0</v>
      </c>
      <c r="BD13" s="2">
        <v>0</v>
      </c>
      <c r="BE13" s="2">
        <v>0.15094907407407407</v>
      </c>
      <c r="BF13" s="2">
        <v>0</v>
      </c>
      <c r="BG13" s="2">
        <v>0</v>
      </c>
      <c r="BH13" s="2">
        <v>0</v>
      </c>
      <c r="BI13" s="2">
        <v>7.8946759259259258E-2</v>
      </c>
      <c r="BJ13" s="2">
        <v>2.0578703703703703E-2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7.1145833333333339E-2</v>
      </c>
      <c r="BS13" s="2">
        <v>0</v>
      </c>
      <c r="BT13" s="2">
        <v>8.1249999999999985E-3</v>
      </c>
      <c r="BU13" s="2">
        <v>0</v>
      </c>
      <c r="BV13" s="2">
        <v>3.4722222222222224E-4</v>
      </c>
      <c r="BW13" s="2">
        <v>0</v>
      </c>
      <c r="BX13" s="2">
        <v>3.7847222222222223E-3</v>
      </c>
      <c r="BY13" s="2">
        <v>0</v>
      </c>
      <c r="BZ13" s="2">
        <v>0</v>
      </c>
      <c r="CA13" s="2">
        <v>1.7361111111111112E-4</v>
      </c>
      <c r="CB13" s="2">
        <v>0</v>
      </c>
      <c r="CC13" s="2">
        <v>0</v>
      </c>
      <c r="CD13" s="2">
        <v>0</v>
      </c>
      <c r="CE13" s="2">
        <v>0</v>
      </c>
      <c r="CF13" s="2">
        <v>0.1584837962962963</v>
      </c>
      <c r="CG13" s="2">
        <v>0</v>
      </c>
      <c r="CH13" s="2">
        <v>0</v>
      </c>
      <c r="CI13" s="2">
        <v>0</v>
      </c>
      <c r="CJ13" s="2">
        <v>0</v>
      </c>
      <c r="CK13" s="2">
        <v>1.1574074074074073E-5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1.1574074074074073E-5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4.4305555555555549E-2</v>
      </c>
      <c r="DB13" s="2">
        <v>6.018518518518519E-4</v>
      </c>
      <c r="DC13" s="2">
        <v>0</v>
      </c>
      <c r="DD13" s="2">
        <v>0</v>
      </c>
      <c r="DE13" s="2">
        <v>8.8310185185185176E-3</v>
      </c>
      <c r="DF13" s="2">
        <v>0</v>
      </c>
      <c r="DG13" s="2">
        <v>0</v>
      </c>
      <c r="DH13" s="2">
        <v>6.3298611111111111E-2</v>
      </c>
      <c r="DI13" s="2">
        <v>1.6203703703703703E-3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0.15299768518518519</v>
      </c>
      <c r="DP13" s="2">
        <v>3.2175925925925926E-3</v>
      </c>
      <c r="DQ13" s="2">
        <v>0</v>
      </c>
      <c r="DR13" s="2">
        <v>0</v>
      </c>
      <c r="DS13" s="2">
        <v>0</v>
      </c>
      <c r="DT13" s="2">
        <v>3.4722222222222222E-5</v>
      </c>
      <c r="DU13" s="2">
        <v>6.1550925925925926E-2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7.706018518518519E-2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2.3148148148148147E-5</v>
      </c>
      <c r="ET13" s="2">
        <v>7.1296296296296307E-3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5.9884259259259255E-2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5.1030092592592592E-2</v>
      </c>
      <c r="Y14" s="2">
        <v>0</v>
      </c>
      <c r="Z14" s="2">
        <v>0.43284722222222222</v>
      </c>
      <c r="AA14" s="2">
        <v>0</v>
      </c>
      <c r="AB14" s="2">
        <v>0.45511574074074074</v>
      </c>
      <c r="AC14" s="2">
        <v>0</v>
      </c>
      <c r="AD14" s="2">
        <v>0</v>
      </c>
      <c r="AE14" s="2">
        <v>0</v>
      </c>
      <c r="AF14" s="2">
        <v>0</v>
      </c>
      <c r="AG14" s="2">
        <v>1.8449074074074073E-2</v>
      </c>
      <c r="AH14" s="2">
        <v>0</v>
      </c>
      <c r="AI14" s="2">
        <v>0</v>
      </c>
      <c r="AJ14" s="2">
        <v>0</v>
      </c>
      <c r="AK14" s="2">
        <v>0.27355324074074078</v>
      </c>
      <c r="AL14" s="2">
        <v>0</v>
      </c>
      <c r="AM14" s="2">
        <v>0</v>
      </c>
      <c r="AN14" s="2">
        <v>0</v>
      </c>
      <c r="AO14" s="2">
        <v>0</v>
      </c>
      <c r="AP14" s="2">
        <v>1.8645833333333334E-2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7.6307870370370359E-2</v>
      </c>
      <c r="BA14" s="2">
        <v>1.7939814814814815E-3</v>
      </c>
      <c r="BB14" s="2">
        <v>9.8148148148148144E-3</v>
      </c>
      <c r="BC14" s="2">
        <v>0</v>
      </c>
      <c r="BD14" s="2">
        <v>0</v>
      </c>
      <c r="BE14" s="2">
        <v>6.2245370370370368E-2</v>
      </c>
      <c r="BF14" s="2">
        <v>0</v>
      </c>
      <c r="BG14" s="2">
        <v>0</v>
      </c>
      <c r="BH14" s="2">
        <v>0</v>
      </c>
      <c r="BI14" s="2">
        <v>7.9976851851851858E-3</v>
      </c>
      <c r="BJ14" s="2">
        <v>1.4652777777777778E-2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5.2314814814814819E-3</v>
      </c>
      <c r="BU14" s="2">
        <v>0</v>
      </c>
      <c r="BV14" s="2">
        <v>0.16304398148148147</v>
      </c>
      <c r="BW14" s="2">
        <v>0</v>
      </c>
      <c r="BX14" s="2">
        <v>4.0856481481481481E-3</v>
      </c>
      <c r="BY14" s="2">
        <v>0</v>
      </c>
      <c r="BZ14" s="2">
        <v>0</v>
      </c>
      <c r="CA14" s="2">
        <v>1.5740740740740741E-3</v>
      </c>
      <c r="CB14" s="2">
        <v>4.155092592592593E-3</v>
      </c>
      <c r="CC14" s="2">
        <v>0</v>
      </c>
      <c r="CD14" s="2">
        <v>0</v>
      </c>
      <c r="CE14" s="2">
        <v>0</v>
      </c>
      <c r="CF14" s="2">
        <v>7.3090277777777782E-2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2.673611111111111E-3</v>
      </c>
      <c r="CP14" s="2">
        <v>0</v>
      </c>
      <c r="CQ14" s="2">
        <v>0.10657407407407408</v>
      </c>
      <c r="CR14" s="2">
        <v>0</v>
      </c>
      <c r="CS14" s="2">
        <v>1.5381944444444443E-2</v>
      </c>
      <c r="CT14" s="2">
        <v>0</v>
      </c>
      <c r="CU14" s="2">
        <v>1.6979166666666667E-2</v>
      </c>
      <c r="CV14" s="2">
        <v>0</v>
      </c>
      <c r="CW14" s="2">
        <v>2.028935185185185E-2</v>
      </c>
      <c r="CX14" s="2">
        <v>0</v>
      </c>
      <c r="CY14" s="2">
        <v>0</v>
      </c>
      <c r="CZ14" s="2">
        <v>0</v>
      </c>
      <c r="DA14" s="2">
        <v>0.12570601851851851</v>
      </c>
      <c r="DB14" s="2">
        <v>0</v>
      </c>
      <c r="DC14" s="2">
        <v>3.7037037037037035E-4</v>
      </c>
      <c r="DD14" s="2">
        <v>0</v>
      </c>
      <c r="DE14" s="2">
        <v>5.1273148148148146E-3</v>
      </c>
      <c r="DF14" s="2">
        <v>0</v>
      </c>
      <c r="DG14" s="2">
        <v>0</v>
      </c>
      <c r="DH14" s="2">
        <v>4.2824074074074075E-3</v>
      </c>
      <c r="DI14" s="2">
        <v>1.2731481481481483E-3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5.7418981481481481E-2</v>
      </c>
      <c r="DP14" s="2">
        <v>3.1365740740740742E-3</v>
      </c>
      <c r="DQ14" s="2">
        <v>0</v>
      </c>
      <c r="DR14" s="2">
        <v>0</v>
      </c>
      <c r="DS14" s="2">
        <v>0</v>
      </c>
      <c r="DT14" s="2">
        <v>0</v>
      </c>
      <c r="DU14" s="2">
        <v>5.9953703703703703E-2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0.57606481481481475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261</v>
      </c>
      <c r="C18">
        <v>1010</v>
      </c>
      <c r="D18">
        <v>886</v>
      </c>
      <c r="E18">
        <v>773</v>
      </c>
      <c r="F18">
        <v>256</v>
      </c>
      <c r="G18">
        <v>869</v>
      </c>
      <c r="H18">
        <v>1024</v>
      </c>
      <c r="I18">
        <v>205</v>
      </c>
      <c r="J18">
        <v>604</v>
      </c>
      <c r="K18">
        <v>892</v>
      </c>
      <c r="L18">
        <v>970</v>
      </c>
      <c r="M18">
        <v>769</v>
      </c>
      <c r="N18">
        <v>294</v>
      </c>
      <c r="O18">
        <v>721</v>
      </c>
      <c r="P18">
        <v>992</v>
      </c>
      <c r="Q18">
        <v>322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468</v>
      </c>
      <c r="C19">
        <v>1206</v>
      </c>
      <c r="D19">
        <v>1380</v>
      </c>
      <c r="E19">
        <v>1524</v>
      </c>
      <c r="F19">
        <v>474</v>
      </c>
      <c r="G19">
        <v>1155</v>
      </c>
      <c r="H19">
        <v>1392</v>
      </c>
      <c r="I19">
        <v>404</v>
      </c>
      <c r="J19">
        <v>833</v>
      </c>
      <c r="K19">
        <v>1003</v>
      </c>
      <c r="L19">
        <v>1045</v>
      </c>
      <c r="M19">
        <v>1601</v>
      </c>
      <c r="N19">
        <v>835</v>
      </c>
      <c r="O19">
        <v>1626</v>
      </c>
      <c r="P19">
        <v>1340</v>
      </c>
      <c r="Q19">
        <v>375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60</v>
      </c>
      <c r="C20">
        <v>77</v>
      </c>
      <c r="D20">
        <v>127</v>
      </c>
      <c r="E20">
        <v>134</v>
      </c>
      <c r="F20">
        <v>63</v>
      </c>
      <c r="G20">
        <v>148</v>
      </c>
      <c r="H20">
        <v>137</v>
      </c>
      <c r="I20">
        <v>36</v>
      </c>
      <c r="J20">
        <v>86</v>
      </c>
      <c r="K20">
        <v>183</v>
      </c>
      <c r="L20">
        <v>101</v>
      </c>
      <c r="M20">
        <v>49</v>
      </c>
      <c r="N20">
        <v>33</v>
      </c>
      <c r="O20">
        <v>75</v>
      </c>
      <c r="P20">
        <v>108</v>
      </c>
      <c r="Q20">
        <v>23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 t="s">
        <v>154</v>
      </c>
      <c r="I21" t="s">
        <v>155</v>
      </c>
      <c r="J21" t="s">
        <v>156</v>
      </c>
      <c r="K21" t="s">
        <v>157</v>
      </c>
      <c r="L21" t="s">
        <v>158</v>
      </c>
      <c r="M21" t="s">
        <v>159</v>
      </c>
      <c r="N21" t="s">
        <v>160</v>
      </c>
      <c r="O21" t="s">
        <v>161</v>
      </c>
      <c r="P21" t="s">
        <v>162</v>
      </c>
      <c r="Q21" t="s">
        <v>45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84</v>
      </c>
      <c r="C22">
        <v>13</v>
      </c>
      <c r="D22">
        <v>15</v>
      </c>
      <c r="E22">
        <v>19</v>
      </c>
      <c r="F22">
        <v>10</v>
      </c>
      <c r="G22">
        <v>18</v>
      </c>
      <c r="H22">
        <v>14</v>
      </c>
      <c r="I22">
        <v>8</v>
      </c>
      <c r="J22">
        <v>19</v>
      </c>
      <c r="K22">
        <v>26</v>
      </c>
      <c r="L22">
        <v>18</v>
      </c>
      <c r="M22">
        <v>23</v>
      </c>
      <c r="N22">
        <v>20</v>
      </c>
      <c r="O22">
        <v>29</v>
      </c>
      <c r="P22">
        <v>85</v>
      </c>
      <c r="Q22">
        <v>4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163</v>
      </c>
      <c r="C23" t="s">
        <v>76</v>
      </c>
      <c r="D23" t="s">
        <v>164</v>
      </c>
      <c r="E23" t="s">
        <v>165</v>
      </c>
      <c r="F23" t="s">
        <v>166</v>
      </c>
      <c r="G23" t="s">
        <v>167</v>
      </c>
      <c r="H23" t="s">
        <v>168</v>
      </c>
      <c r="I23" t="s">
        <v>169</v>
      </c>
      <c r="J23" t="s">
        <v>170</v>
      </c>
      <c r="K23" t="s">
        <v>171</v>
      </c>
      <c r="L23" t="s">
        <v>172</v>
      </c>
      <c r="M23" t="s">
        <v>173</v>
      </c>
      <c r="N23" t="s">
        <v>174</v>
      </c>
      <c r="O23" t="s">
        <v>175</v>
      </c>
      <c r="P23" t="s">
        <v>176</v>
      </c>
      <c r="Q23" t="s">
        <v>177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1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2</v>
      </c>
      <c r="F25">
        <v>0</v>
      </c>
      <c r="G25">
        <v>0</v>
      </c>
      <c r="H25">
        <v>0</v>
      </c>
      <c r="I25">
        <v>0</v>
      </c>
      <c r="J25">
        <v>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1</v>
      </c>
      <c r="C26">
        <v>5</v>
      </c>
      <c r="D26">
        <v>1</v>
      </c>
      <c r="E26">
        <v>3</v>
      </c>
      <c r="F26">
        <v>11</v>
      </c>
      <c r="G26">
        <v>24</v>
      </c>
      <c r="H26">
        <v>26</v>
      </c>
      <c r="I26">
        <v>6</v>
      </c>
      <c r="J26">
        <v>12</v>
      </c>
      <c r="K26">
        <v>10</v>
      </c>
      <c r="L26">
        <v>1</v>
      </c>
      <c r="M26">
        <v>0</v>
      </c>
      <c r="N26">
        <v>0</v>
      </c>
      <c r="O26">
        <v>2</v>
      </c>
      <c r="P26">
        <v>1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23</v>
      </c>
      <c r="C27">
        <v>31</v>
      </c>
      <c r="D27">
        <v>68</v>
      </c>
      <c r="E27">
        <v>54</v>
      </c>
      <c r="F27">
        <v>41</v>
      </c>
      <c r="G27">
        <v>72</v>
      </c>
      <c r="H27">
        <v>76</v>
      </c>
      <c r="I27">
        <v>14</v>
      </c>
      <c r="J27">
        <v>50</v>
      </c>
      <c r="K27">
        <v>88</v>
      </c>
      <c r="L27">
        <v>18</v>
      </c>
      <c r="M27">
        <v>6</v>
      </c>
      <c r="N27">
        <v>2</v>
      </c>
      <c r="O27">
        <v>10</v>
      </c>
      <c r="P27">
        <v>32</v>
      </c>
      <c r="Q27">
        <v>2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33</v>
      </c>
      <c r="C29">
        <v>43</v>
      </c>
      <c r="D29">
        <v>62</v>
      </c>
      <c r="E29">
        <v>72</v>
      </c>
      <c r="F29">
        <v>19</v>
      </c>
      <c r="G29">
        <v>73</v>
      </c>
      <c r="H29">
        <v>63</v>
      </c>
      <c r="I29">
        <v>16</v>
      </c>
      <c r="J29">
        <v>37</v>
      </c>
      <c r="K29">
        <v>93</v>
      </c>
      <c r="L29">
        <v>73</v>
      </c>
      <c r="M29">
        <v>30</v>
      </c>
      <c r="N29">
        <v>22</v>
      </c>
      <c r="O29">
        <v>52</v>
      </c>
      <c r="P29">
        <v>68</v>
      </c>
      <c r="Q29">
        <v>17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0</v>
      </c>
      <c r="C30">
        <v>5</v>
      </c>
      <c r="D30">
        <v>2</v>
      </c>
      <c r="E30">
        <v>7</v>
      </c>
      <c r="F30">
        <v>0</v>
      </c>
      <c r="G30">
        <v>8</v>
      </c>
      <c r="H30">
        <v>0</v>
      </c>
      <c r="I30">
        <v>7</v>
      </c>
      <c r="J30">
        <v>6</v>
      </c>
      <c r="K30">
        <v>3</v>
      </c>
      <c r="L30">
        <v>7</v>
      </c>
      <c r="M30">
        <v>5</v>
      </c>
      <c r="N30">
        <v>4</v>
      </c>
      <c r="O30">
        <v>10</v>
      </c>
      <c r="P30">
        <v>1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1</v>
      </c>
      <c r="E32">
        <v>0</v>
      </c>
      <c r="F32">
        <v>2</v>
      </c>
      <c r="G32">
        <v>0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1</v>
      </c>
      <c r="O32">
        <v>1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1</v>
      </c>
      <c r="D34">
        <v>2</v>
      </c>
      <c r="E34">
        <v>6</v>
      </c>
      <c r="F34">
        <v>2</v>
      </c>
      <c r="G34">
        <v>4</v>
      </c>
      <c r="H34">
        <v>1</v>
      </c>
      <c r="I34">
        <v>0</v>
      </c>
      <c r="J34">
        <v>1</v>
      </c>
      <c r="K34">
        <v>6</v>
      </c>
      <c r="L34">
        <v>2</v>
      </c>
      <c r="M34">
        <v>3</v>
      </c>
      <c r="N34">
        <v>4</v>
      </c>
      <c r="O34">
        <v>0</v>
      </c>
      <c r="P34">
        <v>3</v>
      </c>
      <c r="Q34">
        <v>3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21</v>
      </c>
      <c r="C35">
        <v>17</v>
      </c>
      <c r="D35">
        <v>67</v>
      </c>
      <c r="E35">
        <v>49</v>
      </c>
      <c r="F35">
        <v>26</v>
      </c>
      <c r="G35">
        <v>42</v>
      </c>
      <c r="H35">
        <v>47</v>
      </c>
      <c r="I35">
        <v>8</v>
      </c>
      <c r="J35">
        <v>36</v>
      </c>
      <c r="K35">
        <v>75</v>
      </c>
      <c r="L35">
        <v>17</v>
      </c>
      <c r="M35">
        <v>5</v>
      </c>
      <c r="N35">
        <v>2</v>
      </c>
      <c r="O35">
        <v>8</v>
      </c>
      <c r="P35">
        <v>27</v>
      </c>
      <c r="Q35">
        <v>2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6</v>
      </c>
      <c r="C37">
        <v>0</v>
      </c>
      <c r="D37">
        <v>0</v>
      </c>
      <c r="E37">
        <v>0</v>
      </c>
      <c r="F37">
        <v>1</v>
      </c>
      <c r="G37">
        <v>1</v>
      </c>
      <c r="H37">
        <v>0</v>
      </c>
      <c r="I37">
        <v>0</v>
      </c>
      <c r="J37">
        <v>1</v>
      </c>
      <c r="K37">
        <v>1</v>
      </c>
      <c r="L37">
        <v>3</v>
      </c>
      <c r="M37">
        <v>1</v>
      </c>
      <c r="N37">
        <v>0</v>
      </c>
      <c r="O37">
        <v>0</v>
      </c>
      <c r="P37">
        <v>1</v>
      </c>
      <c r="Q37">
        <v>1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0</v>
      </c>
      <c r="M38">
        <v>4</v>
      </c>
      <c r="N38">
        <v>0</v>
      </c>
      <c r="O38">
        <v>1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8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Z41"/>
  <sheetViews>
    <sheetView workbookViewId="0">
      <selection activeCell="B5" sqref="B5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42592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7737</v>
      </c>
      <c r="C5">
        <v>11394</v>
      </c>
      <c r="D5">
        <v>864</v>
      </c>
      <c r="E5" t="s">
        <v>178</v>
      </c>
      <c r="F5">
        <v>603</v>
      </c>
      <c r="G5" t="s">
        <v>179</v>
      </c>
      <c r="H5" s="2">
        <v>0.56201388888888892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104</v>
      </c>
      <c r="D9">
        <v>0</v>
      </c>
      <c r="E9">
        <v>12</v>
      </c>
      <c r="F9">
        <v>21</v>
      </c>
      <c r="G9">
        <v>0</v>
      </c>
      <c r="H9">
        <v>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48</v>
      </c>
      <c r="R9">
        <v>1</v>
      </c>
      <c r="S9">
        <v>24</v>
      </c>
      <c r="T9">
        <v>2</v>
      </c>
      <c r="U9">
        <v>9</v>
      </c>
      <c r="V9">
        <v>0</v>
      </c>
      <c r="W9">
        <v>0</v>
      </c>
      <c r="X9">
        <v>128</v>
      </c>
      <c r="Y9">
        <v>9</v>
      </c>
      <c r="Z9">
        <v>7</v>
      </c>
      <c r="AA9">
        <v>0</v>
      </c>
      <c r="AB9">
        <v>74</v>
      </c>
      <c r="AC9">
        <v>77</v>
      </c>
      <c r="AD9">
        <v>0</v>
      </c>
      <c r="AE9">
        <v>0</v>
      </c>
      <c r="AF9">
        <v>2</v>
      </c>
      <c r="AG9">
        <v>53</v>
      </c>
      <c r="AH9">
        <v>0</v>
      </c>
      <c r="AI9">
        <v>0</v>
      </c>
      <c r="AJ9">
        <v>4</v>
      </c>
      <c r="AK9">
        <v>46</v>
      </c>
      <c r="AL9">
        <v>0</v>
      </c>
      <c r="AM9">
        <v>0</v>
      </c>
      <c r="AN9">
        <v>0</v>
      </c>
      <c r="AO9">
        <v>0</v>
      </c>
      <c r="AP9">
        <v>55</v>
      </c>
      <c r="AQ9">
        <v>0</v>
      </c>
      <c r="AR9">
        <v>12</v>
      </c>
      <c r="AS9">
        <v>33</v>
      </c>
      <c r="AT9">
        <v>0</v>
      </c>
      <c r="AU9">
        <v>0</v>
      </c>
      <c r="AV9">
        <v>0</v>
      </c>
      <c r="AW9">
        <v>1</v>
      </c>
      <c r="AX9">
        <v>0</v>
      </c>
      <c r="AY9">
        <v>135</v>
      </c>
      <c r="AZ9">
        <v>126</v>
      </c>
      <c r="BA9">
        <v>151</v>
      </c>
      <c r="BB9">
        <v>391</v>
      </c>
      <c r="BC9">
        <v>25</v>
      </c>
      <c r="BD9">
        <v>3</v>
      </c>
      <c r="BE9">
        <v>569</v>
      </c>
      <c r="BF9">
        <v>0</v>
      </c>
      <c r="BG9">
        <v>0</v>
      </c>
      <c r="BH9">
        <v>3</v>
      </c>
      <c r="BI9">
        <v>123</v>
      </c>
      <c r="BJ9">
        <v>308</v>
      </c>
      <c r="BK9">
        <v>0</v>
      </c>
      <c r="BL9">
        <v>0</v>
      </c>
      <c r="BM9">
        <v>0</v>
      </c>
      <c r="BN9">
        <v>28</v>
      </c>
      <c r="BO9">
        <v>0</v>
      </c>
      <c r="BP9">
        <v>32</v>
      </c>
      <c r="BQ9">
        <v>0</v>
      </c>
      <c r="BR9">
        <v>93</v>
      </c>
      <c r="BS9">
        <v>0</v>
      </c>
      <c r="BT9">
        <v>49</v>
      </c>
      <c r="BU9">
        <v>0</v>
      </c>
      <c r="BV9">
        <v>184</v>
      </c>
      <c r="BW9">
        <v>0</v>
      </c>
      <c r="BX9">
        <v>53</v>
      </c>
      <c r="BY9">
        <v>0</v>
      </c>
      <c r="BZ9">
        <v>36</v>
      </c>
      <c r="CA9">
        <v>54</v>
      </c>
      <c r="CB9">
        <v>3</v>
      </c>
      <c r="CC9">
        <v>0</v>
      </c>
      <c r="CD9">
        <v>0</v>
      </c>
      <c r="CE9">
        <v>1</v>
      </c>
      <c r="CF9">
        <v>544</v>
      </c>
      <c r="CG9">
        <v>3</v>
      </c>
      <c r="CH9">
        <v>0</v>
      </c>
      <c r="CI9">
        <v>0</v>
      </c>
      <c r="CJ9">
        <v>0</v>
      </c>
      <c r="CK9">
        <v>56</v>
      </c>
      <c r="CL9">
        <v>0</v>
      </c>
      <c r="CM9">
        <v>8</v>
      </c>
      <c r="CN9">
        <v>0</v>
      </c>
      <c r="CO9">
        <v>413</v>
      </c>
      <c r="CP9">
        <v>0</v>
      </c>
      <c r="CQ9">
        <v>213</v>
      </c>
      <c r="CR9">
        <v>0</v>
      </c>
      <c r="CS9">
        <v>82</v>
      </c>
      <c r="CT9">
        <v>0</v>
      </c>
      <c r="CU9">
        <v>562</v>
      </c>
      <c r="CV9">
        <v>0</v>
      </c>
      <c r="CW9">
        <v>71</v>
      </c>
      <c r="CX9">
        <v>0</v>
      </c>
      <c r="CY9">
        <v>0</v>
      </c>
      <c r="CZ9">
        <v>0</v>
      </c>
      <c r="DA9">
        <v>1164</v>
      </c>
      <c r="DB9">
        <v>0</v>
      </c>
      <c r="DC9">
        <v>384</v>
      </c>
      <c r="DD9">
        <v>2</v>
      </c>
      <c r="DE9">
        <v>95</v>
      </c>
      <c r="DF9">
        <v>0</v>
      </c>
      <c r="DG9">
        <v>0</v>
      </c>
      <c r="DH9">
        <v>30</v>
      </c>
      <c r="DI9">
        <v>32</v>
      </c>
      <c r="DJ9">
        <v>0</v>
      </c>
      <c r="DK9">
        <v>0</v>
      </c>
      <c r="DL9">
        <v>2</v>
      </c>
      <c r="DM9">
        <v>0</v>
      </c>
      <c r="DN9">
        <v>0</v>
      </c>
      <c r="DO9">
        <v>263</v>
      </c>
      <c r="DP9">
        <v>247</v>
      </c>
      <c r="DQ9">
        <v>253</v>
      </c>
      <c r="DR9">
        <v>22</v>
      </c>
      <c r="DS9">
        <v>4</v>
      </c>
      <c r="DT9">
        <v>3</v>
      </c>
      <c r="DU9">
        <v>137</v>
      </c>
      <c r="DV9">
        <v>14</v>
      </c>
      <c r="DW9">
        <v>5</v>
      </c>
      <c r="DX9">
        <v>4</v>
      </c>
      <c r="DY9">
        <v>0</v>
      </c>
      <c r="DZ9">
        <v>0</v>
      </c>
      <c r="EA9">
        <v>21</v>
      </c>
      <c r="EB9">
        <v>11</v>
      </c>
      <c r="EC9">
        <v>6</v>
      </c>
      <c r="ED9">
        <v>13</v>
      </c>
      <c r="EE9">
        <v>4</v>
      </c>
      <c r="EF9">
        <v>18</v>
      </c>
      <c r="EG9">
        <v>6</v>
      </c>
      <c r="EH9">
        <v>6</v>
      </c>
      <c r="EI9">
        <v>11</v>
      </c>
      <c r="EJ9">
        <v>7</v>
      </c>
      <c r="EK9">
        <v>5</v>
      </c>
      <c r="EL9">
        <v>1</v>
      </c>
      <c r="EM9">
        <v>1</v>
      </c>
      <c r="EN9">
        <v>8</v>
      </c>
      <c r="EO9">
        <v>3</v>
      </c>
      <c r="EP9">
        <v>2</v>
      </c>
      <c r="EQ9">
        <v>1</v>
      </c>
      <c r="ER9">
        <v>2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</row>
    <row r="10" spans="1:156" x14ac:dyDescent="0.25">
      <c r="A10" t="s">
        <v>14</v>
      </c>
      <c r="B10">
        <v>0</v>
      </c>
      <c r="C10">
        <v>104</v>
      </c>
      <c r="D10">
        <v>0</v>
      </c>
      <c r="E10">
        <v>12</v>
      </c>
      <c r="F10">
        <v>144</v>
      </c>
      <c r="G10">
        <v>0</v>
      </c>
      <c r="H10">
        <v>20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1128</v>
      </c>
      <c r="R10">
        <v>24</v>
      </c>
      <c r="S10">
        <v>404</v>
      </c>
      <c r="T10">
        <v>32</v>
      </c>
      <c r="U10">
        <v>630</v>
      </c>
      <c r="V10">
        <v>0</v>
      </c>
      <c r="W10">
        <v>0</v>
      </c>
      <c r="X10">
        <v>128</v>
      </c>
      <c r="Y10">
        <v>9</v>
      </c>
      <c r="Z10">
        <v>7</v>
      </c>
      <c r="AA10">
        <v>0</v>
      </c>
      <c r="AB10">
        <v>74</v>
      </c>
      <c r="AC10">
        <v>77</v>
      </c>
      <c r="AD10">
        <v>0</v>
      </c>
      <c r="AE10">
        <v>0</v>
      </c>
      <c r="AF10">
        <v>2</v>
      </c>
      <c r="AG10">
        <v>53</v>
      </c>
      <c r="AH10">
        <v>0</v>
      </c>
      <c r="AI10">
        <v>0</v>
      </c>
      <c r="AJ10">
        <v>4</v>
      </c>
      <c r="AK10">
        <v>46</v>
      </c>
      <c r="AL10">
        <v>0</v>
      </c>
      <c r="AM10">
        <v>0</v>
      </c>
      <c r="AN10">
        <v>0</v>
      </c>
      <c r="AO10">
        <v>0</v>
      </c>
      <c r="AP10">
        <v>428</v>
      </c>
      <c r="AQ10">
        <v>0</v>
      </c>
      <c r="AR10">
        <v>12</v>
      </c>
      <c r="AS10">
        <v>33</v>
      </c>
      <c r="AT10">
        <v>0</v>
      </c>
      <c r="AU10">
        <v>0</v>
      </c>
      <c r="AV10">
        <v>0</v>
      </c>
      <c r="AW10">
        <v>1</v>
      </c>
      <c r="AX10">
        <v>0</v>
      </c>
      <c r="AY10">
        <v>99</v>
      </c>
      <c r="AZ10">
        <v>126</v>
      </c>
      <c r="BA10">
        <v>151</v>
      </c>
      <c r="BB10">
        <v>391</v>
      </c>
      <c r="BC10">
        <v>200</v>
      </c>
      <c r="BD10">
        <v>12</v>
      </c>
      <c r="BE10">
        <v>569</v>
      </c>
      <c r="BF10">
        <v>0</v>
      </c>
      <c r="BG10">
        <v>0</v>
      </c>
      <c r="BH10">
        <v>3</v>
      </c>
      <c r="BI10">
        <v>123</v>
      </c>
      <c r="BJ10">
        <v>308</v>
      </c>
      <c r="BK10">
        <v>0</v>
      </c>
      <c r="BL10">
        <v>0</v>
      </c>
      <c r="BM10">
        <v>0</v>
      </c>
      <c r="BN10">
        <v>28</v>
      </c>
      <c r="BO10">
        <v>0</v>
      </c>
      <c r="BP10">
        <v>32</v>
      </c>
      <c r="BQ10">
        <v>0</v>
      </c>
      <c r="BR10">
        <v>93</v>
      </c>
      <c r="BS10">
        <v>0</v>
      </c>
      <c r="BT10">
        <v>49</v>
      </c>
      <c r="BU10">
        <v>0</v>
      </c>
      <c r="BV10">
        <v>184</v>
      </c>
      <c r="BW10">
        <v>0</v>
      </c>
      <c r="BX10">
        <v>53</v>
      </c>
      <c r="BY10">
        <v>0</v>
      </c>
      <c r="BZ10">
        <v>36</v>
      </c>
      <c r="CA10">
        <v>54</v>
      </c>
      <c r="CB10">
        <v>3</v>
      </c>
      <c r="CC10">
        <v>0</v>
      </c>
      <c r="CD10">
        <v>0</v>
      </c>
      <c r="CE10">
        <v>1</v>
      </c>
      <c r="CF10">
        <v>544</v>
      </c>
      <c r="CG10">
        <v>18</v>
      </c>
      <c r="CH10">
        <v>0</v>
      </c>
      <c r="CI10">
        <v>0</v>
      </c>
      <c r="CJ10">
        <v>0</v>
      </c>
      <c r="CK10">
        <v>56</v>
      </c>
      <c r="CL10">
        <v>0</v>
      </c>
      <c r="CM10">
        <v>8</v>
      </c>
      <c r="CN10">
        <v>0</v>
      </c>
      <c r="CO10">
        <v>413</v>
      </c>
      <c r="CP10">
        <v>0</v>
      </c>
      <c r="CQ10">
        <v>213</v>
      </c>
      <c r="CR10">
        <v>0</v>
      </c>
      <c r="CS10">
        <v>82</v>
      </c>
      <c r="CT10">
        <v>0</v>
      </c>
      <c r="CU10">
        <v>562</v>
      </c>
      <c r="CV10">
        <v>0</v>
      </c>
      <c r="CW10">
        <v>71</v>
      </c>
      <c r="CX10">
        <v>0</v>
      </c>
      <c r="CY10">
        <v>0</v>
      </c>
      <c r="CZ10">
        <v>0</v>
      </c>
      <c r="DA10">
        <v>1164</v>
      </c>
      <c r="DB10">
        <v>0</v>
      </c>
      <c r="DC10">
        <v>384</v>
      </c>
      <c r="DD10">
        <v>16</v>
      </c>
      <c r="DE10">
        <v>95</v>
      </c>
      <c r="DF10">
        <v>0</v>
      </c>
      <c r="DG10">
        <v>0</v>
      </c>
      <c r="DH10">
        <v>300</v>
      </c>
      <c r="DI10">
        <v>32</v>
      </c>
      <c r="DJ10">
        <v>0</v>
      </c>
      <c r="DK10">
        <v>0</v>
      </c>
      <c r="DL10">
        <v>60</v>
      </c>
      <c r="DM10">
        <v>0</v>
      </c>
      <c r="DN10">
        <v>0</v>
      </c>
      <c r="DO10">
        <v>587</v>
      </c>
      <c r="DP10">
        <v>247</v>
      </c>
      <c r="DQ10">
        <v>319</v>
      </c>
      <c r="DR10">
        <v>82</v>
      </c>
      <c r="DS10">
        <v>80</v>
      </c>
      <c r="DT10">
        <v>3</v>
      </c>
      <c r="DU10">
        <v>174</v>
      </c>
      <c r="DV10">
        <v>14</v>
      </c>
      <c r="DW10">
        <v>15</v>
      </c>
      <c r="DX10">
        <v>4</v>
      </c>
      <c r="DY10">
        <v>0</v>
      </c>
      <c r="DZ10">
        <v>0</v>
      </c>
      <c r="EA10">
        <v>21</v>
      </c>
      <c r="EB10">
        <v>11</v>
      </c>
      <c r="EC10">
        <v>6</v>
      </c>
      <c r="ED10">
        <v>13</v>
      </c>
      <c r="EE10">
        <v>4</v>
      </c>
      <c r="EF10">
        <v>18</v>
      </c>
      <c r="EG10">
        <v>6</v>
      </c>
      <c r="EH10">
        <v>6</v>
      </c>
      <c r="EI10">
        <v>11</v>
      </c>
      <c r="EJ10">
        <v>7</v>
      </c>
      <c r="EK10">
        <v>5</v>
      </c>
      <c r="EL10">
        <v>1</v>
      </c>
      <c r="EM10">
        <v>1</v>
      </c>
      <c r="EN10">
        <v>8</v>
      </c>
      <c r="EO10">
        <v>3</v>
      </c>
      <c r="EP10">
        <v>2</v>
      </c>
      <c r="EQ10">
        <v>1</v>
      </c>
      <c r="ER10">
        <v>2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</row>
    <row r="11" spans="1:156" x14ac:dyDescent="0.25">
      <c r="A11" t="s">
        <v>15</v>
      </c>
      <c r="B11">
        <v>0</v>
      </c>
      <c r="C11">
        <v>747</v>
      </c>
      <c r="D11">
        <v>0</v>
      </c>
      <c r="E11">
        <v>189</v>
      </c>
      <c r="F11">
        <v>4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  <c r="R11">
        <v>0</v>
      </c>
      <c r="S11">
        <v>0</v>
      </c>
      <c r="T11">
        <v>20</v>
      </c>
      <c r="U11">
        <v>0</v>
      </c>
      <c r="V11">
        <v>0</v>
      </c>
      <c r="W11">
        <v>0</v>
      </c>
      <c r="X11">
        <v>374</v>
      </c>
      <c r="Y11">
        <v>15</v>
      </c>
      <c r="Z11">
        <v>66</v>
      </c>
      <c r="AA11">
        <v>0</v>
      </c>
      <c r="AB11">
        <v>211</v>
      </c>
      <c r="AC11">
        <v>1473</v>
      </c>
      <c r="AD11">
        <v>0</v>
      </c>
      <c r="AE11">
        <v>0</v>
      </c>
      <c r="AF11">
        <v>35</v>
      </c>
      <c r="AG11">
        <v>936</v>
      </c>
      <c r="AH11">
        <v>0</v>
      </c>
      <c r="AI11">
        <v>0</v>
      </c>
      <c r="AJ11">
        <v>38</v>
      </c>
      <c r="AK11">
        <v>408</v>
      </c>
      <c r="AL11">
        <v>0</v>
      </c>
      <c r="AM11">
        <v>0</v>
      </c>
      <c r="AN11">
        <v>0</v>
      </c>
      <c r="AO11">
        <v>0</v>
      </c>
      <c r="AP11">
        <v>855</v>
      </c>
      <c r="AQ11">
        <v>0</v>
      </c>
      <c r="AR11">
        <v>301</v>
      </c>
      <c r="AS11">
        <v>351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463</v>
      </c>
      <c r="AZ11">
        <v>1157</v>
      </c>
      <c r="BA11">
        <v>1897</v>
      </c>
      <c r="BB11">
        <v>1241</v>
      </c>
      <c r="BC11">
        <v>1025</v>
      </c>
      <c r="BD11">
        <v>227</v>
      </c>
      <c r="BE11">
        <v>938</v>
      </c>
      <c r="BF11">
        <v>0</v>
      </c>
      <c r="BG11">
        <v>0</v>
      </c>
      <c r="BH11">
        <v>0</v>
      </c>
      <c r="BI11">
        <v>390</v>
      </c>
      <c r="BJ11">
        <v>6347</v>
      </c>
      <c r="BK11">
        <v>0</v>
      </c>
      <c r="BL11">
        <v>0</v>
      </c>
      <c r="BM11">
        <v>0</v>
      </c>
      <c r="BN11">
        <v>58</v>
      </c>
      <c r="BO11">
        <v>0</v>
      </c>
      <c r="BP11">
        <v>131</v>
      </c>
      <c r="BQ11">
        <v>0</v>
      </c>
      <c r="BR11">
        <v>2034</v>
      </c>
      <c r="BS11">
        <v>0</v>
      </c>
      <c r="BT11">
        <v>1250</v>
      </c>
      <c r="BU11">
        <v>0</v>
      </c>
      <c r="BV11">
        <v>340</v>
      </c>
      <c r="BW11">
        <v>0</v>
      </c>
      <c r="BX11">
        <v>1427</v>
      </c>
      <c r="BY11">
        <v>0</v>
      </c>
      <c r="BZ11">
        <v>29</v>
      </c>
      <c r="CA11">
        <v>31</v>
      </c>
      <c r="CB11">
        <v>43</v>
      </c>
      <c r="CC11">
        <v>0</v>
      </c>
      <c r="CD11">
        <v>0</v>
      </c>
      <c r="CE11">
        <v>17</v>
      </c>
      <c r="CF11">
        <v>3324</v>
      </c>
      <c r="CG11">
        <v>186</v>
      </c>
      <c r="CH11">
        <v>0</v>
      </c>
      <c r="CI11">
        <v>0</v>
      </c>
      <c r="CJ11">
        <v>0</v>
      </c>
      <c r="CK11">
        <v>1885</v>
      </c>
      <c r="CL11">
        <v>0</v>
      </c>
      <c r="CM11">
        <v>161</v>
      </c>
      <c r="CN11">
        <v>0</v>
      </c>
      <c r="CO11">
        <v>316</v>
      </c>
      <c r="CP11">
        <v>0</v>
      </c>
      <c r="CQ11">
        <v>533</v>
      </c>
      <c r="CR11">
        <v>0</v>
      </c>
      <c r="CS11">
        <v>742</v>
      </c>
      <c r="CT11">
        <v>0</v>
      </c>
      <c r="CU11">
        <v>11923</v>
      </c>
      <c r="CV11">
        <v>0</v>
      </c>
      <c r="CW11">
        <v>134</v>
      </c>
      <c r="CX11">
        <v>0</v>
      </c>
      <c r="CY11">
        <v>0</v>
      </c>
      <c r="CZ11">
        <v>0</v>
      </c>
      <c r="DA11">
        <v>10947</v>
      </c>
      <c r="DB11">
        <v>0</v>
      </c>
      <c r="DC11">
        <v>127</v>
      </c>
      <c r="DD11">
        <v>16</v>
      </c>
      <c r="DE11">
        <v>2475</v>
      </c>
      <c r="DF11">
        <v>0</v>
      </c>
      <c r="DG11">
        <v>0</v>
      </c>
      <c r="DH11">
        <v>1426</v>
      </c>
      <c r="DI11">
        <v>146</v>
      </c>
      <c r="DJ11">
        <v>0</v>
      </c>
      <c r="DK11">
        <v>0</v>
      </c>
      <c r="DL11">
        <v>167</v>
      </c>
      <c r="DM11">
        <v>0</v>
      </c>
      <c r="DN11">
        <v>0</v>
      </c>
      <c r="DO11">
        <v>1217</v>
      </c>
      <c r="DP11">
        <v>663</v>
      </c>
      <c r="DQ11">
        <v>623</v>
      </c>
      <c r="DR11">
        <v>613</v>
      </c>
      <c r="DS11">
        <v>68</v>
      </c>
      <c r="DT11">
        <v>30</v>
      </c>
      <c r="DU11">
        <v>472</v>
      </c>
      <c r="DV11">
        <v>181</v>
      </c>
      <c r="DW11">
        <v>80</v>
      </c>
      <c r="DX11">
        <v>17</v>
      </c>
      <c r="DY11">
        <v>0</v>
      </c>
      <c r="DZ11">
        <v>0</v>
      </c>
      <c r="EA11">
        <v>17</v>
      </c>
      <c r="EB11">
        <v>35</v>
      </c>
      <c r="EC11">
        <v>12</v>
      </c>
      <c r="ED11">
        <v>27</v>
      </c>
      <c r="EE11">
        <v>27</v>
      </c>
      <c r="EF11">
        <v>235</v>
      </c>
      <c r="EG11">
        <v>182</v>
      </c>
      <c r="EH11">
        <v>161</v>
      </c>
      <c r="EI11">
        <v>27</v>
      </c>
      <c r="EJ11">
        <v>14</v>
      </c>
      <c r="EK11">
        <v>39</v>
      </c>
      <c r="EL11">
        <v>0</v>
      </c>
      <c r="EM11">
        <v>15</v>
      </c>
      <c r="EN11">
        <v>67</v>
      </c>
      <c r="EO11">
        <v>86</v>
      </c>
      <c r="EP11">
        <v>84</v>
      </c>
      <c r="EQ11">
        <v>29</v>
      </c>
      <c r="ER11">
        <v>128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</row>
    <row r="12" spans="1:156" x14ac:dyDescent="0.25">
      <c r="A12" t="s">
        <v>16</v>
      </c>
      <c r="B12" s="2">
        <v>0</v>
      </c>
      <c r="C12" s="2">
        <v>8.1388888888888886E-2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7.856481481481481E-2</v>
      </c>
      <c r="Y12" s="2">
        <v>0</v>
      </c>
      <c r="Z12" s="2">
        <v>6.4201388888888891E-2</v>
      </c>
      <c r="AA12" s="2">
        <v>0</v>
      </c>
      <c r="AB12" s="2">
        <v>5.5300925925925927E-2</v>
      </c>
      <c r="AC12" s="2">
        <v>4.155092592592593E-3</v>
      </c>
      <c r="AD12" s="2">
        <v>0</v>
      </c>
      <c r="AE12" s="2">
        <v>0</v>
      </c>
      <c r="AF12" s="2">
        <v>0</v>
      </c>
      <c r="AG12" s="2">
        <v>7.2800925925925922E-2</v>
      </c>
      <c r="AH12" s="2">
        <v>0</v>
      </c>
      <c r="AI12" s="2">
        <v>0</v>
      </c>
      <c r="AJ12" s="2">
        <v>0</v>
      </c>
      <c r="AK12" s="2">
        <v>1.5578703703703704E-2</v>
      </c>
      <c r="AL12" s="2">
        <v>0</v>
      </c>
      <c r="AM12" s="2">
        <v>0</v>
      </c>
      <c r="AN12" s="2">
        <v>0</v>
      </c>
      <c r="AO12" s="2">
        <v>0</v>
      </c>
      <c r="AP12" s="2">
        <v>1.7754629629629631E-2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2.0416666666666666E-2</v>
      </c>
      <c r="AZ12" s="2">
        <v>3.2407407407407406E-3</v>
      </c>
      <c r="BA12" s="2">
        <v>1.2210648148148146E-2</v>
      </c>
      <c r="BB12" s="2">
        <v>7.4768518518518512E-2</v>
      </c>
      <c r="BC12" s="2">
        <v>6.1574074074074074E-3</v>
      </c>
      <c r="BD12" s="2">
        <v>0</v>
      </c>
      <c r="BE12" s="2">
        <v>6.4201388888888891E-2</v>
      </c>
      <c r="BF12" s="2">
        <v>0</v>
      </c>
      <c r="BG12" s="2">
        <v>0</v>
      </c>
      <c r="BH12" s="2">
        <v>0</v>
      </c>
      <c r="BI12" s="2">
        <v>5.9259259259259256E-3</v>
      </c>
      <c r="BJ12" s="2">
        <v>6.4502314814814818E-2</v>
      </c>
      <c r="BK12" s="2">
        <v>0</v>
      </c>
      <c r="BL12" s="2">
        <v>0</v>
      </c>
      <c r="BM12" s="2">
        <v>0</v>
      </c>
      <c r="BN12" s="2">
        <v>6.7129629629629625E-4</v>
      </c>
      <c r="BO12" s="2">
        <v>0</v>
      </c>
      <c r="BP12" s="2">
        <v>0</v>
      </c>
      <c r="BQ12" s="2">
        <v>0</v>
      </c>
      <c r="BR12" s="2">
        <v>1.0023148148148147E-2</v>
      </c>
      <c r="BS12" s="2">
        <v>0</v>
      </c>
      <c r="BT12" s="2">
        <v>3.3449074074074071E-3</v>
      </c>
      <c r="BU12" s="2">
        <v>0</v>
      </c>
      <c r="BV12" s="2">
        <v>4.6076388888888882E-2</v>
      </c>
      <c r="BW12" s="2">
        <v>0</v>
      </c>
      <c r="BX12" s="2">
        <v>3.6921296296296298E-3</v>
      </c>
      <c r="BY12" s="2">
        <v>0</v>
      </c>
      <c r="BZ12" s="2">
        <v>0</v>
      </c>
      <c r="CA12" s="2">
        <v>2.0833333333333335E-4</v>
      </c>
      <c r="CB12" s="2">
        <v>0</v>
      </c>
      <c r="CC12" s="2">
        <v>0</v>
      </c>
      <c r="CD12" s="2">
        <v>0</v>
      </c>
      <c r="CE12" s="2">
        <v>0</v>
      </c>
      <c r="CF12" s="2">
        <v>1.8564814814814815E-2</v>
      </c>
      <c r="CG12" s="2">
        <v>0</v>
      </c>
      <c r="CH12" s="2">
        <v>0</v>
      </c>
      <c r="CI12" s="2">
        <v>0</v>
      </c>
      <c r="CJ12" s="2">
        <v>0</v>
      </c>
      <c r="CK12" s="2">
        <v>1.4004629629629629E-3</v>
      </c>
      <c r="CL12" s="2">
        <v>0</v>
      </c>
      <c r="CM12" s="2">
        <v>0</v>
      </c>
      <c r="CN12" s="2">
        <v>0</v>
      </c>
      <c r="CO12" s="2">
        <v>1.6666666666666668E-3</v>
      </c>
      <c r="CP12" s="2">
        <v>0</v>
      </c>
      <c r="CQ12" s="2">
        <v>6.4004629629629628E-3</v>
      </c>
      <c r="CR12" s="2">
        <v>0</v>
      </c>
      <c r="CS12" s="2">
        <v>8.2870370370370372E-3</v>
      </c>
      <c r="CT12" s="2">
        <v>0</v>
      </c>
      <c r="CU12" s="2">
        <v>8.9467592592592585E-3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0.12317129629629631</v>
      </c>
      <c r="DB12" s="2">
        <v>0</v>
      </c>
      <c r="DC12" s="2">
        <v>1.1574074074074073E-5</v>
      </c>
      <c r="DD12" s="2">
        <v>0</v>
      </c>
      <c r="DE12" s="2">
        <v>1.0046296296296296E-2</v>
      </c>
      <c r="DF12" s="2">
        <v>0</v>
      </c>
      <c r="DG12" s="2">
        <v>0</v>
      </c>
      <c r="DH12" s="2">
        <v>1.5046296296296297E-4</v>
      </c>
      <c r="DI12" s="2">
        <v>1.273148148148148E-4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0.10628472222222222</v>
      </c>
      <c r="DP12" s="2">
        <v>0</v>
      </c>
      <c r="DQ12" s="2">
        <v>1.9861111111111111E-2</v>
      </c>
      <c r="DR12" s="2">
        <v>0</v>
      </c>
      <c r="DS12" s="2">
        <v>0</v>
      </c>
      <c r="DT12" s="2">
        <v>0</v>
      </c>
      <c r="DU12" s="2">
        <v>7.4120370370370378E-2</v>
      </c>
      <c r="DV12" s="2">
        <v>2.6504629629629625E-3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</row>
    <row r="13" spans="1:156" x14ac:dyDescent="0.25">
      <c r="A13" t="s">
        <v>17</v>
      </c>
      <c r="B13" s="2">
        <v>0</v>
      </c>
      <c r="C13" s="2">
        <v>1.273148148148148E-4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6.5972222222222222E-3</v>
      </c>
      <c r="Y13" s="2">
        <v>0</v>
      </c>
      <c r="Z13" s="2">
        <v>0</v>
      </c>
      <c r="AA13" s="2">
        <v>0</v>
      </c>
      <c r="AB13" s="2">
        <v>9.7106481481481471E-3</v>
      </c>
      <c r="AC13" s="2">
        <v>5.7060185185185191E-3</v>
      </c>
      <c r="AD13" s="2">
        <v>0</v>
      </c>
      <c r="AE13" s="2">
        <v>0</v>
      </c>
      <c r="AF13" s="2">
        <v>0</v>
      </c>
      <c r="AG13" s="2">
        <v>6.9444444444444447E-4</v>
      </c>
      <c r="AH13" s="2">
        <v>0</v>
      </c>
      <c r="AI13" s="2">
        <v>0</v>
      </c>
      <c r="AJ13" s="2">
        <v>0</v>
      </c>
      <c r="AK13" s="2">
        <v>7.3657407407407408E-2</v>
      </c>
      <c r="AL13" s="2">
        <v>0</v>
      </c>
      <c r="AM13" s="2">
        <v>0</v>
      </c>
      <c r="AN13" s="2">
        <v>0</v>
      </c>
      <c r="AO13" s="2">
        <v>0</v>
      </c>
      <c r="AP13" s="2">
        <v>8.1736111111111107E-2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8.9351851851851866E-3</v>
      </c>
      <c r="AZ13" s="2">
        <v>5.5439814814814822E-3</v>
      </c>
      <c r="BA13" s="2">
        <v>0</v>
      </c>
      <c r="BB13" s="2">
        <v>6.0347222222222219E-2</v>
      </c>
      <c r="BC13" s="2">
        <v>3.2407407407407406E-4</v>
      </c>
      <c r="BD13" s="2">
        <v>0</v>
      </c>
      <c r="BE13" s="2">
        <v>0.10879629629629629</v>
      </c>
      <c r="BF13" s="2">
        <v>0</v>
      </c>
      <c r="BG13" s="2">
        <v>0</v>
      </c>
      <c r="BH13" s="2">
        <v>0</v>
      </c>
      <c r="BI13" s="2">
        <v>7.0023148148148154E-3</v>
      </c>
      <c r="BJ13" s="2">
        <v>2.0636574074074075E-2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1.1469907407407408E-2</v>
      </c>
      <c r="BS13" s="2">
        <v>0</v>
      </c>
      <c r="BT13" s="2">
        <v>3.7500000000000003E-3</v>
      </c>
      <c r="BU13" s="2">
        <v>0</v>
      </c>
      <c r="BV13" s="2">
        <v>8.1018518518518516E-5</v>
      </c>
      <c r="BW13" s="2">
        <v>0</v>
      </c>
      <c r="BX13" s="2">
        <v>1.3946759259259258E-2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6.8217592592592594E-2</v>
      </c>
      <c r="CG13" s="2">
        <v>0</v>
      </c>
      <c r="CH13" s="2">
        <v>0</v>
      </c>
      <c r="CI13" s="2">
        <v>0</v>
      </c>
      <c r="CJ13" s="2">
        <v>0</v>
      </c>
      <c r="CK13" s="2">
        <v>9.6064814814814808E-4</v>
      </c>
      <c r="CL13" s="2">
        <v>1.1574074074074073E-5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5.7870370370370366E-5</v>
      </c>
      <c r="CV13" s="2">
        <v>1.1574074074074073E-5</v>
      </c>
      <c r="CW13" s="2">
        <v>1.1574074074074073E-5</v>
      </c>
      <c r="CX13" s="2">
        <v>0</v>
      </c>
      <c r="CY13" s="2">
        <v>0</v>
      </c>
      <c r="CZ13" s="2">
        <v>0</v>
      </c>
      <c r="DA13" s="2">
        <v>4.2916666666666665E-2</v>
      </c>
      <c r="DB13" s="2">
        <v>0</v>
      </c>
      <c r="DC13" s="2">
        <v>0</v>
      </c>
      <c r="DD13" s="2">
        <v>0</v>
      </c>
      <c r="DE13" s="2">
        <v>3.9351851851851852E-4</v>
      </c>
      <c r="DF13" s="2">
        <v>0</v>
      </c>
      <c r="DG13" s="2">
        <v>0</v>
      </c>
      <c r="DH13" s="2">
        <v>1.5324074074074073E-2</v>
      </c>
      <c r="DI13" s="2">
        <v>1.9675925925925926E-4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0.11653935185185187</v>
      </c>
      <c r="DP13" s="2">
        <v>0</v>
      </c>
      <c r="DQ13" s="2">
        <v>6.8877314814814808E-2</v>
      </c>
      <c r="DR13" s="2">
        <v>1.273148148148148E-4</v>
      </c>
      <c r="DS13" s="2">
        <v>0</v>
      </c>
      <c r="DT13" s="2">
        <v>0</v>
      </c>
      <c r="DU13" s="2">
        <v>7.6666666666666661E-2</v>
      </c>
      <c r="DV13" s="2">
        <v>3.5532407407407405E-3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</row>
    <row r="14" spans="1:156" x14ac:dyDescent="0.25">
      <c r="A14" t="s">
        <v>18</v>
      </c>
      <c r="B14" s="2">
        <v>0</v>
      </c>
      <c r="C14" s="2">
        <v>8.1388888888888886E-2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7.856481481481481E-2</v>
      </c>
      <c r="Y14" s="2">
        <v>0</v>
      </c>
      <c r="Z14" s="2">
        <v>6.4201388888888891E-2</v>
      </c>
      <c r="AA14" s="2">
        <v>0</v>
      </c>
      <c r="AB14" s="2">
        <v>5.5324074074074074E-2</v>
      </c>
      <c r="AC14" s="2">
        <v>4.1435185185185186E-3</v>
      </c>
      <c r="AD14" s="2">
        <v>0</v>
      </c>
      <c r="AE14" s="2">
        <v>0</v>
      </c>
      <c r="AF14" s="2">
        <v>0</v>
      </c>
      <c r="AG14" s="2">
        <v>7.2835648148148149E-2</v>
      </c>
      <c r="AH14" s="2">
        <v>0</v>
      </c>
      <c r="AI14" s="2">
        <v>0</v>
      </c>
      <c r="AJ14" s="2">
        <v>0</v>
      </c>
      <c r="AK14" s="2">
        <v>1.5578703703703704E-2</v>
      </c>
      <c r="AL14" s="2">
        <v>0</v>
      </c>
      <c r="AM14" s="2">
        <v>0</v>
      </c>
      <c r="AN14" s="2">
        <v>0</v>
      </c>
      <c r="AO14" s="2">
        <v>0</v>
      </c>
      <c r="AP14" s="2">
        <v>1.7766203703703704E-2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2.0416666666666666E-2</v>
      </c>
      <c r="AZ14" s="2">
        <v>3.2175925925925926E-3</v>
      </c>
      <c r="BA14" s="2">
        <v>1.2222222222222223E-2</v>
      </c>
      <c r="BB14" s="2">
        <v>7.4768518518518512E-2</v>
      </c>
      <c r="BC14" s="2">
        <v>6.168981481481481E-3</v>
      </c>
      <c r="BD14" s="2">
        <v>0</v>
      </c>
      <c r="BE14" s="2">
        <v>6.4166666666666664E-2</v>
      </c>
      <c r="BF14" s="2">
        <v>0</v>
      </c>
      <c r="BG14" s="2">
        <v>0</v>
      </c>
      <c r="BH14" s="2">
        <v>0</v>
      </c>
      <c r="BI14" s="2">
        <v>5.8796296296296296E-3</v>
      </c>
      <c r="BJ14" s="2">
        <v>6.4456018518518524E-2</v>
      </c>
      <c r="BK14" s="2">
        <v>0</v>
      </c>
      <c r="BL14" s="2">
        <v>0</v>
      </c>
      <c r="BM14" s="2">
        <v>0</v>
      </c>
      <c r="BN14" s="2">
        <v>6.8287037037037025E-4</v>
      </c>
      <c r="BO14" s="2">
        <v>0</v>
      </c>
      <c r="BP14" s="2">
        <v>0</v>
      </c>
      <c r="BQ14" s="2">
        <v>0</v>
      </c>
      <c r="BR14" s="2">
        <v>1.0034722222222221E-2</v>
      </c>
      <c r="BS14" s="2">
        <v>0</v>
      </c>
      <c r="BT14" s="2">
        <v>3.3680555555555551E-3</v>
      </c>
      <c r="BU14" s="2">
        <v>0</v>
      </c>
      <c r="BV14" s="2">
        <v>4.6099537037037036E-2</v>
      </c>
      <c r="BW14" s="2">
        <v>0</v>
      </c>
      <c r="BX14" s="2">
        <v>3.7152777777777774E-3</v>
      </c>
      <c r="BY14" s="2">
        <v>0</v>
      </c>
      <c r="BZ14" s="2">
        <v>0</v>
      </c>
      <c r="CA14" s="2">
        <v>2.199074074074074E-4</v>
      </c>
      <c r="CB14" s="2">
        <v>0</v>
      </c>
      <c r="CC14" s="2">
        <v>0</v>
      </c>
      <c r="CD14" s="2">
        <v>0</v>
      </c>
      <c r="CE14" s="2">
        <v>0</v>
      </c>
      <c r="CF14" s="2">
        <v>1.8634259259259257E-2</v>
      </c>
      <c r="CG14" s="2">
        <v>0</v>
      </c>
      <c r="CH14" s="2">
        <v>0</v>
      </c>
      <c r="CI14" s="2">
        <v>0</v>
      </c>
      <c r="CJ14" s="2">
        <v>0</v>
      </c>
      <c r="CK14" s="2">
        <v>1.4120370370370369E-3</v>
      </c>
      <c r="CL14" s="2">
        <v>0</v>
      </c>
      <c r="CM14" s="2">
        <v>0</v>
      </c>
      <c r="CN14" s="2">
        <v>0</v>
      </c>
      <c r="CO14" s="2">
        <v>1.6782407407407406E-3</v>
      </c>
      <c r="CP14" s="2">
        <v>0</v>
      </c>
      <c r="CQ14" s="2">
        <v>6.3541666666666668E-3</v>
      </c>
      <c r="CR14" s="2">
        <v>0</v>
      </c>
      <c r="CS14" s="2">
        <v>8.2638888888888883E-3</v>
      </c>
      <c r="CT14" s="2">
        <v>0</v>
      </c>
      <c r="CU14" s="2">
        <v>8.9351851851851866E-3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0.12314814814814816</v>
      </c>
      <c r="DB14" s="2">
        <v>0</v>
      </c>
      <c r="DC14" s="2">
        <v>0</v>
      </c>
      <c r="DD14" s="2">
        <v>0</v>
      </c>
      <c r="DE14" s="2">
        <v>1.0023148148148147E-2</v>
      </c>
      <c r="DF14" s="2">
        <v>0</v>
      </c>
      <c r="DG14" s="2">
        <v>0</v>
      </c>
      <c r="DH14" s="2">
        <v>1.5046296296296297E-4</v>
      </c>
      <c r="DI14" s="2">
        <v>1.3888888888888889E-4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0.10626157407407406</v>
      </c>
      <c r="DP14" s="2">
        <v>0</v>
      </c>
      <c r="DQ14" s="2">
        <v>1.982638888888889E-2</v>
      </c>
      <c r="DR14" s="2">
        <v>0</v>
      </c>
      <c r="DS14" s="2">
        <v>0</v>
      </c>
      <c r="DT14" s="2">
        <v>0</v>
      </c>
      <c r="DU14" s="2">
        <v>7.4131944444444445E-2</v>
      </c>
      <c r="DV14" s="2">
        <v>2.6504629629629625E-3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0</v>
      </c>
      <c r="C18">
        <v>0</v>
      </c>
      <c r="D18">
        <v>661</v>
      </c>
      <c r="E18">
        <v>379</v>
      </c>
      <c r="F18">
        <v>267</v>
      </c>
      <c r="G18">
        <v>445</v>
      </c>
      <c r="H18">
        <v>281</v>
      </c>
      <c r="I18">
        <v>66</v>
      </c>
      <c r="J18">
        <v>674</v>
      </c>
      <c r="K18">
        <v>863</v>
      </c>
      <c r="L18">
        <v>688</v>
      </c>
      <c r="M18">
        <v>933</v>
      </c>
      <c r="N18">
        <v>503</v>
      </c>
      <c r="O18">
        <v>935</v>
      </c>
      <c r="P18">
        <v>860</v>
      </c>
      <c r="Q18">
        <v>182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0</v>
      </c>
      <c r="C19">
        <v>0</v>
      </c>
      <c r="D19">
        <v>726</v>
      </c>
      <c r="E19">
        <v>723</v>
      </c>
      <c r="F19">
        <v>421</v>
      </c>
      <c r="G19">
        <v>590</v>
      </c>
      <c r="H19">
        <v>565</v>
      </c>
      <c r="I19">
        <v>176</v>
      </c>
      <c r="J19">
        <v>757</v>
      </c>
      <c r="K19">
        <v>1356</v>
      </c>
      <c r="L19">
        <v>934</v>
      </c>
      <c r="M19">
        <v>1240</v>
      </c>
      <c r="N19">
        <v>683</v>
      </c>
      <c r="O19">
        <v>1462</v>
      </c>
      <c r="P19">
        <v>1492</v>
      </c>
      <c r="Q19">
        <v>269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0</v>
      </c>
      <c r="C20">
        <v>0</v>
      </c>
      <c r="D20">
        <v>52</v>
      </c>
      <c r="E20">
        <v>38</v>
      </c>
      <c r="F20">
        <v>23</v>
      </c>
      <c r="G20">
        <v>39</v>
      </c>
      <c r="H20">
        <v>39</v>
      </c>
      <c r="I20">
        <v>5</v>
      </c>
      <c r="J20">
        <v>65</v>
      </c>
      <c r="K20">
        <v>135</v>
      </c>
      <c r="L20">
        <v>101</v>
      </c>
      <c r="M20">
        <v>103</v>
      </c>
      <c r="N20">
        <v>43</v>
      </c>
      <c r="O20">
        <v>59</v>
      </c>
      <c r="P20">
        <v>109</v>
      </c>
      <c r="Q20">
        <v>53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>
        <v>0</v>
      </c>
      <c r="C21">
        <v>0</v>
      </c>
      <c r="D21" t="s">
        <v>180</v>
      </c>
      <c r="E21" t="s">
        <v>181</v>
      </c>
      <c r="F21" t="s">
        <v>182</v>
      </c>
      <c r="G21" t="s">
        <v>123</v>
      </c>
      <c r="H21" t="s">
        <v>183</v>
      </c>
      <c r="I21" t="s">
        <v>184</v>
      </c>
      <c r="J21" t="s">
        <v>185</v>
      </c>
      <c r="K21" t="s">
        <v>186</v>
      </c>
      <c r="L21" t="s">
        <v>187</v>
      </c>
      <c r="M21" t="s">
        <v>188</v>
      </c>
      <c r="N21" t="s">
        <v>189</v>
      </c>
      <c r="O21" t="s">
        <v>190</v>
      </c>
      <c r="P21" t="s">
        <v>191</v>
      </c>
      <c r="Q21" t="s">
        <v>192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0</v>
      </c>
      <c r="C22">
        <v>0</v>
      </c>
      <c r="D22">
        <v>44</v>
      </c>
      <c r="E22">
        <v>9</v>
      </c>
      <c r="F22">
        <v>10</v>
      </c>
      <c r="G22">
        <v>2</v>
      </c>
      <c r="H22">
        <v>3</v>
      </c>
      <c r="I22">
        <v>0</v>
      </c>
      <c r="J22">
        <v>8</v>
      </c>
      <c r="K22">
        <v>26</v>
      </c>
      <c r="L22">
        <v>371</v>
      </c>
      <c r="M22">
        <v>71</v>
      </c>
      <c r="N22">
        <v>25</v>
      </c>
      <c r="O22">
        <v>24</v>
      </c>
      <c r="P22">
        <v>10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>
        <v>0</v>
      </c>
      <c r="C23">
        <v>0</v>
      </c>
      <c r="D23" t="s">
        <v>193</v>
      </c>
      <c r="E23" t="s">
        <v>194</v>
      </c>
      <c r="F23" t="s">
        <v>195</v>
      </c>
      <c r="G23" t="s">
        <v>196</v>
      </c>
      <c r="H23" t="s">
        <v>197</v>
      </c>
      <c r="I23" t="s">
        <v>198</v>
      </c>
      <c r="J23" t="s">
        <v>199</v>
      </c>
      <c r="K23" t="s">
        <v>200</v>
      </c>
      <c r="L23" t="s">
        <v>201</v>
      </c>
      <c r="M23" t="s">
        <v>202</v>
      </c>
      <c r="N23" t="s">
        <v>203</v>
      </c>
      <c r="O23" t="s">
        <v>204</v>
      </c>
      <c r="P23" t="s">
        <v>205</v>
      </c>
      <c r="Q23" t="s">
        <v>198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0</v>
      </c>
      <c r="D24">
        <v>1</v>
      </c>
      <c r="E24">
        <v>3</v>
      </c>
      <c r="F24">
        <v>3</v>
      </c>
      <c r="G24">
        <v>0</v>
      </c>
      <c r="H24">
        <v>0</v>
      </c>
      <c r="I24">
        <v>0</v>
      </c>
      <c r="J24">
        <v>4</v>
      </c>
      <c r="K24">
        <v>0</v>
      </c>
      <c r="L24">
        <v>0</v>
      </c>
      <c r="M24">
        <v>0</v>
      </c>
      <c r="N24">
        <v>0</v>
      </c>
      <c r="O24">
        <v>0</v>
      </c>
      <c r="P24">
        <v>2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2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0</v>
      </c>
      <c r="C26">
        <v>0</v>
      </c>
      <c r="D26">
        <v>14</v>
      </c>
      <c r="E26">
        <v>0</v>
      </c>
      <c r="F26">
        <v>3</v>
      </c>
      <c r="G26">
        <v>1</v>
      </c>
      <c r="H26">
        <v>0</v>
      </c>
      <c r="I26">
        <v>0</v>
      </c>
      <c r="J26">
        <v>5</v>
      </c>
      <c r="K26">
        <v>57</v>
      </c>
      <c r="L26">
        <v>77</v>
      </c>
      <c r="M26">
        <v>4</v>
      </c>
      <c r="N26">
        <v>1</v>
      </c>
      <c r="O26">
        <v>2</v>
      </c>
      <c r="P26">
        <v>2</v>
      </c>
      <c r="Q26">
        <v>3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0</v>
      </c>
      <c r="C27">
        <v>0</v>
      </c>
      <c r="D27">
        <v>10</v>
      </c>
      <c r="E27">
        <v>0</v>
      </c>
      <c r="F27">
        <v>7</v>
      </c>
      <c r="G27">
        <v>1</v>
      </c>
      <c r="H27">
        <v>4</v>
      </c>
      <c r="I27">
        <v>0</v>
      </c>
      <c r="J27">
        <v>11</v>
      </c>
      <c r="K27">
        <v>14</v>
      </c>
      <c r="L27">
        <v>2</v>
      </c>
      <c r="M27">
        <v>41</v>
      </c>
      <c r="N27">
        <v>16</v>
      </c>
      <c r="O27">
        <v>12</v>
      </c>
      <c r="P27">
        <v>47</v>
      </c>
      <c r="Q27">
        <v>46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0</v>
      </c>
      <c r="C29">
        <v>0</v>
      </c>
      <c r="D29">
        <v>18</v>
      </c>
      <c r="E29">
        <v>29</v>
      </c>
      <c r="F29">
        <v>8</v>
      </c>
      <c r="G29">
        <v>36</v>
      </c>
      <c r="H29">
        <v>34</v>
      </c>
      <c r="I29">
        <v>5</v>
      </c>
      <c r="J29">
        <v>37</v>
      </c>
      <c r="K29">
        <v>54</v>
      </c>
      <c r="L29">
        <v>18</v>
      </c>
      <c r="M29">
        <v>42</v>
      </c>
      <c r="N29">
        <v>22</v>
      </c>
      <c r="O29">
        <v>41</v>
      </c>
      <c r="P29">
        <v>54</v>
      </c>
      <c r="Q29">
        <v>8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0</v>
      </c>
      <c r="C30">
        <v>0</v>
      </c>
      <c r="D30">
        <v>10</v>
      </c>
      <c r="E30">
        <v>5</v>
      </c>
      <c r="F30">
        <v>3</v>
      </c>
      <c r="G30">
        <v>2</v>
      </c>
      <c r="H30">
        <v>1</v>
      </c>
      <c r="I30">
        <v>0</v>
      </c>
      <c r="J30">
        <v>13</v>
      </c>
      <c r="K30">
        <v>10</v>
      </c>
      <c r="L30">
        <v>2</v>
      </c>
      <c r="M30">
        <v>5</v>
      </c>
      <c r="N30">
        <v>2</v>
      </c>
      <c r="O30">
        <v>2</v>
      </c>
      <c r="P30">
        <v>8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0</v>
      </c>
      <c r="D34">
        <v>2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1</v>
      </c>
      <c r="L34">
        <v>3</v>
      </c>
      <c r="M34">
        <v>3</v>
      </c>
      <c r="N34">
        <v>0</v>
      </c>
      <c r="O34">
        <v>0</v>
      </c>
      <c r="P34">
        <v>1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0</v>
      </c>
      <c r="C35">
        <v>0</v>
      </c>
      <c r="D35">
        <v>9</v>
      </c>
      <c r="E35">
        <v>0</v>
      </c>
      <c r="F35">
        <v>4</v>
      </c>
      <c r="G35">
        <v>0</v>
      </c>
      <c r="H35">
        <v>4</v>
      </c>
      <c r="I35">
        <v>0</v>
      </c>
      <c r="J35">
        <v>6</v>
      </c>
      <c r="K35">
        <v>11</v>
      </c>
      <c r="L35">
        <v>2</v>
      </c>
      <c r="M35">
        <v>39</v>
      </c>
      <c r="N35">
        <v>15</v>
      </c>
      <c r="O35">
        <v>6</v>
      </c>
      <c r="P35">
        <v>43</v>
      </c>
      <c r="Q35">
        <v>40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0</v>
      </c>
      <c r="D37">
        <v>1</v>
      </c>
      <c r="E37">
        <v>1</v>
      </c>
      <c r="F37">
        <v>4</v>
      </c>
      <c r="G37">
        <v>0</v>
      </c>
      <c r="H37">
        <v>0</v>
      </c>
      <c r="I37">
        <v>0</v>
      </c>
      <c r="J37">
        <v>1</v>
      </c>
      <c r="K37">
        <v>4</v>
      </c>
      <c r="L37">
        <v>0</v>
      </c>
      <c r="M37">
        <v>2</v>
      </c>
      <c r="N37">
        <v>0</v>
      </c>
      <c r="O37">
        <v>0</v>
      </c>
      <c r="P37">
        <v>0</v>
      </c>
      <c r="Q37">
        <v>1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14</v>
      </c>
      <c r="N40">
        <v>3</v>
      </c>
      <c r="O40">
        <v>4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Z41"/>
  <sheetViews>
    <sheetView workbookViewId="0">
      <selection activeCell="B21" sqref="B21"/>
    </sheetView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42591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10279</v>
      </c>
      <c r="C5">
        <v>15301</v>
      </c>
      <c r="D5">
        <v>1374</v>
      </c>
      <c r="E5" t="s">
        <v>206</v>
      </c>
      <c r="F5">
        <v>711</v>
      </c>
      <c r="G5" t="s">
        <v>207</v>
      </c>
      <c r="H5" s="2">
        <v>0.66510416666666672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0</v>
      </c>
      <c r="C9">
        <v>119</v>
      </c>
      <c r="D9">
        <v>18</v>
      </c>
      <c r="E9">
        <v>64</v>
      </c>
      <c r="F9">
        <v>18</v>
      </c>
      <c r="G9">
        <v>10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281</v>
      </c>
      <c r="AQ9">
        <v>2</v>
      </c>
      <c r="AR9">
        <v>0</v>
      </c>
      <c r="AS9">
        <v>26</v>
      </c>
      <c r="AT9">
        <v>76</v>
      </c>
      <c r="AU9">
        <v>0</v>
      </c>
      <c r="AV9">
        <v>50</v>
      </c>
      <c r="AW9">
        <v>0</v>
      </c>
      <c r="AX9">
        <v>107</v>
      </c>
      <c r="AY9">
        <v>0</v>
      </c>
      <c r="AZ9">
        <v>48</v>
      </c>
      <c r="BA9">
        <v>81</v>
      </c>
      <c r="BB9">
        <v>0</v>
      </c>
      <c r="BC9">
        <v>114</v>
      </c>
      <c r="BD9">
        <v>1</v>
      </c>
      <c r="BE9">
        <v>278</v>
      </c>
      <c r="BF9">
        <v>0</v>
      </c>
      <c r="BG9">
        <v>0</v>
      </c>
      <c r="BH9">
        <v>399</v>
      </c>
      <c r="BI9">
        <v>13</v>
      </c>
      <c r="BJ9">
        <v>553</v>
      </c>
      <c r="BK9">
        <v>0</v>
      </c>
      <c r="BL9">
        <v>10</v>
      </c>
      <c r="BM9">
        <v>18</v>
      </c>
      <c r="BN9">
        <v>82</v>
      </c>
      <c r="BO9">
        <v>534</v>
      </c>
      <c r="BP9">
        <v>0</v>
      </c>
      <c r="BQ9">
        <v>307</v>
      </c>
      <c r="BR9">
        <v>0</v>
      </c>
      <c r="BS9">
        <v>376</v>
      </c>
      <c r="BT9">
        <v>2</v>
      </c>
      <c r="BU9">
        <v>81</v>
      </c>
      <c r="BV9">
        <v>2</v>
      </c>
      <c r="BW9">
        <v>126</v>
      </c>
      <c r="BX9">
        <v>1</v>
      </c>
      <c r="BY9">
        <v>1</v>
      </c>
      <c r="BZ9">
        <v>50</v>
      </c>
      <c r="CA9">
        <v>0</v>
      </c>
      <c r="CB9">
        <v>21</v>
      </c>
      <c r="CC9">
        <v>146</v>
      </c>
      <c r="CD9">
        <v>0</v>
      </c>
      <c r="CE9">
        <v>106</v>
      </c>
      <c r="CF9">
        <v>0</v>
      </c>
      <c r="CG9">
        <v>0</v>
      </c>
      <c r="CH9">
        <v>0</v>
      </c>
      <c r="CI9">
        <v>161</v>
      </c>
      <c r="CJ9">
        <v>9</v>
      </c>
      <c r="CK9">
        <v>1</v>
      </c>
      <c r="CL9">
        <v>3</v>
      </c>
      <c r="CM9">
        <v>10</v>
      </c>
      <c r="CN9">
        <v>0</v>
      </c>
      <c r="CO9">
        <v>0</v>
      </c>
      <c r="CP9">
        <v>1800</v>
      </c>
      <c r="CQ9">
        <v>9</v>
      </c>
      <c r="CR9">
        <v>2003</v>
      </c>
      <c r="CS9">
        <v>49</v>
      </c>
      <c r="CT9">
        <v>1244</v>
      </c>
      <c r="CU9">
        <v>16</v>
      </c>
      <c r="CV9">
        <v>28</v>
      </c>
      <c r="CW9">
        <v>0</v>
      </c>
      <c r="CX9">
        <v>0</v>
      </c>
      <c r="CY9">
        <v>7</v>
      </c>
      <c r="CZ9">
        <v>2</v>
      </c>
      <c r="DA9">
        <v>36</v>
      </c>
      <c r="DB9">
        <v>0</v>
      </c>
      <c r="DC9">
        <v>0</v>
      </c>
      <c r="DD9">
        <v>6</v>
      </c>
      <c r="DE9">
        <v>1</v>
      </c>
      <c r="DF9">
        <v>9</v>
      </c>
      <c r="DG9">
        <v>0</v>
      </c>
      <c r="DH9">
        <v>2</v>
      </c>
      <c r="DI9">
        <v>3</v>
      </c>
      <c r="DJ9">
        <v>22</v>
      </c>
      <c r="DK9">
        <v>6</v>
      </c>
      <c r="DL9">
        <v>24</v>
      </c>
      <c r="DM9">
        <v>12</v>
      </c>
      <c r="DN9">
        <v>0</v>
      </c>
      <c r="DO9">
        <v>2</v>
      </c>
      <c r="DP9">
        <v>282</v>
      </c>
      <c r="DQ9">
        <v>149</v>
      </c>
      <c r="DR9">
        <v>455</v>
      </c>
      <c r="DS9">
        <v>20</v>
      </c>
      <c r="DT9">
        <v>6</v>
      </c>
      <c r="DU9">
        <v>41</v>
      </c>
      <c r="DV9">
        <v>0</v>
      </c>
      <c r="DW9">
        <v>1</v>
      </c>
      <c r="DX9">
        <v>10</v>
      </c>
      <c r="DY9">
        <v>1</v>
      </c>
      <c r="DZ9">
        <v>16</v>
      </c>
      <c r="EA9">
        <v>10</v>
      </c>
      <c r="EB9">
        <v>17</v>
      </c>
      <c r="EC9">
        <v>19</v>
      </c>
      <c r="ED9">
        <v>4</v>
      </c>
      <c r="EE9">
        <v>12</v>
      </c>
      <c r="EF9">
        <v>5</v>
      </c>
      <c r="EG9">
        <v>6</v>
      </c>
      <c r="EH9">
        <v>3</v>
      </c>
      <c r="EI9">
        <v>7</v>
      </c>
      <c r="EJ9">
        <v>4</v>
      </c>
      <c r="EK9">
        <v>1</v>
      </c>
      <c r="EL9">
        <v>17</v>
      </c>
      <c r="EM9">
        <v>5</v>
      </c>
      <c r="EN9">
        <v>0</v>
      </c>
      <c r="EO9">
        <v>0</v>
      </c>
      <c r="EP9">
        <v>3</v>
      </c>
      <c r="EQ9">
        <v>13</v>
      </c>
      <c r="ER9">
        <v>0</v>
      </c>
      <c r="ES9">
        <v>30</v>
      </c>
      <c r="ET9">
        <v>26</v>
      </c>
      <c r="EU9">
        <v>0</v>
      </c>
      <c r="EV9">
        <v>0</v>
      </c>
      <c r="EW9">
        <v>0</v>
      </c>
      <c r="EX9">
        <v>0</v>
      </c>
      <c r="EY9">
        <v>0</v>
      </c>
      <c r="EZ9">
        <v>210</v>
      </c>
    </row>
    <row r="10" spans="1:156" x14ac:dyDescent="0.25">
      <c r="A10" t="s">
        <v>14</v>
      </c>
      <c r="B10">
        <v>0</v>
      </c>
      <c r="C10">
        <v>240</v>
      </c>
      <c r="D10">
        <v>18</v>
      </c>
      <c r="E10">
        <v>82</v>
      </c>
      <c r="F10">
        <v>72</v>
      </c>
      <c r="G10">
        <v>40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281</v>
      </c>
      <c r="AQ10">
        <v>4</v>
      </c>
      <c r="AR10">
        <v>0</v>
      </c>
      <c r="AS10">
        <v>253</v>
      </c>
      <c r="AT10">
        <v>76</v>
      </c>
      <c r="AU10">
        <v>0</v>
      </c>
      <c r="AV10">
        <v>599</v>
      </c>
      <c r="AW10">
        <v>0</v>
      </c>
      <c r="AX10">
        <v>107</v>
      </c>
      <c r="AY10">
        <v>0</v>
      </c>
      <c r="AZ10">
        <v>48</v>
      </c>
      <c r="BA10">
        <v>81</v>
      </c>
      <c r="BB10">
        <v>0</v>
      </c>
      <c r="BC10">
        <v>114</v>
      </c>
      <c r="BD10">
        <v>4</v>
      </c>
      <c r="BE10">
        <v>278</v>
      </c>
      <c r="BF10">
        <v>0</v>
      </c>
      <c r="BG10">
        <v>0</v>
      </c>
      <c r="BH10">
        <v>399</v>
      </c>
      <c r="BI10">
        <v>39</v>
      </c>
      <c r="BJ10">
        <v>553</v>
      </c>
      <c r="BK10">
        <v>0</v>
      </c>
      <c r="BL10">
        <v>80</v>
      </c>
      <c r="BM10">
        <v>180</v>
      </c>
      <c r="BN10">
        <v>818</v>
      </c>
      <c r="BO10">
        <v>534</v>
      </c>
      <c r="BP10">
        <v>0</v>
      </c>
      <c r="BQ10">
        <v>307</v>
      </c>
      <c r="BR10">
        <v>0</v>
      </c>
      <c r="BS10">
        <v>376</v>
      </c>
      <c r="BT10">
        <v>12</v>
      </c>
      <c r="BU10">
        <v>81</v>
      </c>
      <c r="BV10">
        <v>6</v>
      </c>
      <c r="BW10">
        <v>126</v>
      </c>
      <c r="BX10">
        <v>6</v>
      </c>
      <c r="BY10">
        <v>2</v>
      </c>
      <c r="BZ10">
        <v>50</v>
      </c>
      <c r="CA10">
        <v>0</v>
      </c>
      <c r="CB10">
        <v>21</v>
      </c>
      <c r="CC10">
        <v>146</v>
      </c>
      <c r="CD10">
        <v>0</v>
      </c>
      <c r="CE10">
        <v>106</v>
      </c>
      <c r="CF10">
        <v>0</v>
      </c>
      <c r="CG10">
        <v>0</v>
      </c>
      <c r="CH10">
        <v>0</v>
      </c>
      <c r="CI10">
        <v>161</v>
      </c>
      <c r="CJ10">
        <v>180</v>
      </c>
      <c r="CK10">
        <v>1</v>
      </c>
      <c r="CL10">
        <v>18</v>
      </c>
      <c r="CM10">
        <v>60</v>
      </c>
      <c r="CN10">
        <v>0</v>
      </c>
      <c r="CO10">
        <v>0</v>
      </c>
      <c r="CP10">
        <v>1800</v>
      </c>
      <c r="CQ10">
        <v>72</v>
      </c>
      <c r="CR10">
        <v>2003</v>
      </c>
      <c r="CS10">
        <v>294</v>
      </c>
      <c r="CT10">
        <v>1244</v>
      </c>
      <c r="CU10">
        <v>96</v>
      </c>
      <c r="CV10">
        <v>28</v>
      </c>
      <c r="CW10">
        <v>0</v>
      </c>
      <c r="CX10">
        <v>0</v>
      </c>
      <c r="CY10">
        <v>105</v>
      </c>
      <c r="CZ10">
        <v>30</v>
      </c>
      <c r="DA10">
        <v>720</v>
      </c>
      <c r="DB10">
        <v>0</v>
      </c>
      <c r="DC10">
        <v>0</v>
      </c>
      <c r="DD10">
        <v>96</v>
      </c>
      <c r="DE10">
        <v>18</v>
      </c>
      <c r="DF10">
        <v>144</v>
      </c>
      <c r="DG10">
        <v>0</v>
      </c>
      <c r="DH10">
        <v>20</v>
      </c>
      <c r="DI10">
        <v>60</v>
      </c>
      <c r="DJ10">
        <v>220</v>
      </c>
      <c r="DK10">
        <v>72</v>
      </c>
      <c r="DL10">
        <v>240</v>
      </c>
      <c r="DM10">
        <v>96</v>
      </c>
      <c r="DN10">
        <v>0</v>
      </c>
      <c r="DO10">
        <v>48</v>
      </c>
      <c r="DP10">
        <v>546</v>
      </c>
      <c r="DQ10">
        <v>149</v>
      </c>
      <c r="DR10">
        <v>653</v>
      </c>
      <c r="DS10">
        <v>20</v>
      </c>
      <c r="DT10">
        <v>6</v>
      </c>
      <c r="DU10">
        <v>41</v>
      </c>
      <c r="DV10">
        <v>0</v>
      </c>
      <c r="DW10">
        <v>1</v>
      </c>
      <c r="DX10">
        <v>10</v>
      </c>
      <c r="DY10">
        <v>1</v>
      </c>
      <c r="DZ10">
        <v>16</v>
      </c>
      <c r="EA10">
        <v>107</v>
      </c>
      <c r="EB10">
        <v>17</v>
      </c>
      <c r="EC10">
        <v>19</v>
      </c>
      <c r="ED10">
        <v>4</v>
      </c>
      <c r="EE10">
        <v>12</v>
      </c>
      <c r="EF10">
        <v>5</v>
      </c>
      <c r="EG10">
        <v>6</v>
      </c>
      <c r="EH10">
        <v>3</v>
      </c>
      <c r="EI10">
        <v>7</v>
      </c>
      <c r="EJ10">
        <v>66</v>
      </c>
      <c r="EK10">
        <v>1</v>
      </c>
      <c r="EL10">
        <v>17</v>
      </c>
      <c r="EM10">
        <v>5</v>
      </c>
      <c r="EN10">
        <v>0</v>
      </c>
      <c r="EO10">
        <v>0</v>
      </c>
      <c r="EP10">
        <v>3</v>
      </c>
      <c r="EQ10">
        <v>13</v>
      </c>
      <c r="ER10">
        <v>0</v>
      </c>
      <c r="ES10">
        <v>53</v>
      </c>
      <c r="ET10">
        <v>26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198</v>
      </c>
    </row>
    <row r="11" spans="1:156" x14ac:dyDescent="0.25">
      <c r="A11" t="s">
        <v>15</v>
      </c>
      <c r="B11">
        <v>0</v>
      </c>
      <c r="C11">
        <v>571</v>
      </c>
      <c r="D11">
        <v>56</v>
      </c>
      <c r="E11">
        <v>435</v>
      </c>
      <c r="F11">
        <v>592</v>
      </c>
      <c r="G11">
        <v>173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2331</v>
      </c>
      <c r="AQ11">
        <v>13</v>
      </c>
      <c r="AR11">
        <v>0</v>
      </c>
      <c r="AS11">
        <v>76</v>
      </c>
      <c r="AT11">
        <v>149</v>
      </c>
      <c r="AU11">
        <v>0</v>
      </c>
      <c r="AV11">
        <v>127</v>
      </c>
      <c r="AW11">
        <v>0</v>
      </c>
      <c r="AX11">
        <v>546</v>
      </c>
      <c r="AY11">
        <v>0</v>
      </c>
      <c r="AZ11">
        <v>165</v>
      </c>
      <c r="BA11">
        <v>1863</v>
      </c>
      <c r="BB11">
        <v>0</v>
      </c>
      <c r="BC11">
        <v>547</v>
      </c>
      <c r="BD11">
        <v>47</v>
      </c>
      <c r="BE11">
        <v>474</v>
      </c>
      <c r="BF11">
        <v>0</v>
      </c>
      <c r="BG11">
        <v>0</v>
      </c>
      <c r="BH11">
        <v>1522</v>
      </c>
      <c r="BI11">
        <v>368</v>
      </c>
      <c r="BJ11">
        <v>622</v>
      </c>
      <c r="BK11">
        <v>0</v>
      </c>
      <c r="BL11">
        <v>96</v>
      </c>
      <c r="BM11">
        <v>70</v>
      </c>
      <c r="BN11">
        <v>106</v>
      </c>
      <c r="BO11">
        <v>970</v>
      </c>
      <c r="BP11">
        <v>0</v>
      </c>
      <c r="BQ11">
        <v>3759</v>
      </c>
      <c r="BR11">
        <v>0</v>
      </c>
      <c r="BS11">
        <v>462</v>
      </c>
      <c r="BT11">
        <v>29</v>
      </c>
      <c r="BU11">
        <v>366</v>
      </c>
      <c r="BV11">
        <v>74</v>
      </c>
      <c r="BW11">
        <v>463</v>
      </c>
      <c r="BX11">
        <v>44</v>
      </c>
      <c r="BY11">
        <v>0</v>
      </c>
      <c r="BZ11">
        <v>350</v>
      </c>
      <c r="CA11">
        <v>0</v>
      </c>
      <c r="CB11">
        <v>420</v>
      </c>
      <c r="CC11">
        <v>319</v>
      </c>
      <c r="CD11">
        <v>0</v>
      </c>
      <c r="CE11">
        <v>272</v>
      </c>
      <c r="CF11">
        <v>0</v>
      </c>
      <c r="CG11">
        <v>0</v>
      </c>
      <c r="CH11">
        <v>0</v>
      </c>
      <c r="CI11">
        <v>782</v>
      </c>
      <c r="CJ11">
        <v>277</v>
      </c>
      <c r="CK11">
        <v>81</v>
      </c>
      <c r="CL11">
        <v>246</v>
      </c>
      <c r="CM11">
        <v>608</v>
      </c>
      <c r="CN11">
        <v>0</v>
      </c>
      <c r="CO11">
        <v>0</v>
      </c>
      <c r="CP11">
        <v>7032</v>
      </c>
      <c r="CQ11">
        <v>225</v>
      </c>
      <c r="CR11">
        <v>9264</v>
      </c>
      <c r="CS11">
        <v>1359</v>
      </c>
      <c r="CT11">
        <v>6711</v>
      </c>
      <c r="CU11">
        <v>284</v>
      </c>
      <c r="CV11">
        <v>242</v>
      </c>
      <c r="CW11">
        <v>0</v>
      </c>
      <c r="CX11">
        <v>0</v>
      </c>
      <c r="CY11">
        <v>287</v>
      </c>
      <c r="CZ11">
        <v>114</v>
      </c>
      <c r="DA11">
        <v>758</v>
      </c>
      <c r="DB11">
        <v>0</v>
      </c>
      <c r="DC11">
        <v>0</v>
      </c>
      <c r="DD11">
        <v>226</v>
      </c>
      <c r="DE11">
        <v>51</v>
      </c>
      <c r="DF11">
        <v>370</v>
      </c>
      <c r="DG11">
        <v>0</v>
      </c>
      <c r="DH11">
        <v>67</v>
      </c>
      <c r="DI11">
        <v>37</v>
      </c>
      <c r="DJ11">
        <v>603</v>
      </c>
      <c r="DK11">
        <v>162</v>
      </c>
      <c r="DL11">
        <v>1086</v>
      </c>
      <c r="DM11">
        <v>695</v>
      </c>
      <c r="DN11">
        <v>0</v>
      </c>
      <c r="DO11">
        <v>26</v>
      </c>
      <c r="DP11">
        <v>526</v>
      </c>
      <c r="DQ11">
        <v>276</v>
      </c>
      <c r="DR11">
        <v>721</v>
      </c>
      <c r="DS11">
        <v>311</v>
      </c>
      <c r="DT11">
        <v>196</v>
      </c>
      <c r="DU11">
        <v>1020</v>
      </c>
      <c r="DV11">
        <v>0</v>
      </c>
      <c r="DW11">
        <v>0</v>
      </c>
      <c r="DX11">
        <v>38</v>
      </c>
      <c r="DY11">
        <v>14</v>
      </c>
      <c r="DZ11">
        <v>17</v>
      </c>
      <c r="EA11">
        <v>25</v>
      </c>
      <c r="EB11">
        <v>162</v>
      </c>
      <c r="EC11">
        <v>46</v>
      </c>
      <c r="ED11">
        <v>6</v>
      </c>
      <c r="EE11">
        <v>187</v>
      </c>
      <c r="EF11">
        <v>35</v>
      </c>
      <c r="EG11">
        <v>125</v>
      </c>
      <c r="EH11">
        <v>28</v>
      </c>
      <c r="EI11">
        <v>48</v>
      </c>
      <c r="EJ11">
        <v>1</v>
      </c>
      <c r="EK11">
        <v>3</v>
      </c>
      <c r="EL11">
        <v>13</v>
      </c>
      <c r="EM11">
        <v>48</v>
      </c>
      <c r="EN11">
        <v>0</v>
      </c>
      <c r="EO11">
        <v>0</v>
      </c>
      <c r="EP11">
        <v>73</v>
      </c>
      <c r="EQ11">
        <v>297</v>
      </c>
      <c r="ER11">
        <v>0</v>
      </c>
      <c r="ES11">
        <v>421</v>
      </c>
      <c r="ET11">
        <v>650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939</v>
      </c>
    </row>
    <row r="12" spans="1:156" x14ac:dyDescent="0.25">
      <c r="A12" t="s">
        <v>16</v>
      </c>
      <c r="B12" s="2">
        <v>0</v>
      </c>
      <c r="C12" s="2">
        <v>1.1377314814814814E-2</v>
      </c>
      <c r="D12" s="2">
        <v>0</v>
      </c>
      <c r="E12" s="2">
        <v>1.8634259259259257E-2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0.24107638888888891</v>
      </c>
      <c r="AQ12" s="2">
        <v>0</v>
      </c>
      <c r="AR12" s="2">
        <v>0</v>
      </c>
      <c r="AS12" s="2">
        <v>0</v>
      </c>
      <c r="AT12" s="2">
        <v>6.6423611111111114E-2</v>
      </c>
      <c r="AU12" s="2">
        <v>0</v>
      </c>
      <c r="AV12" s="2">
        <v>0</v>
      </c>
      <c r="AW12" s="2">
        <v>0</v>
      </c>
      <c r="AX12" s="2">
        <v>0.11564814814814815</v>
      </c>
      <c r="AY12" s="2">
        <v>0</v>
      </c>
      <c r="AZ12" s="2">
        <v>1.2430555555555554E-2</v>
      </c>
      <c r="BA12" s="2">
        <v>6.8634259259259256E-3</v>
      </c>
      <c r="BB12" s="2">
        <v>0</v>
      </c>
      <c r="BC12" s="2">
        <v>5.0115740740740738E-2</v>
      </c>
      <c r="BD12" s="2">
        <v>0</v>
      </c>
      <c r="BE12" s="2">
        <v>7.5115740740740733E-2</v>
      </c>
      <c r="BF12" s="2">
        <v>0</v>
      </c>
      <c r="BG12" s="2">
        <v>0</v>
      </c>
      <c r="BH12" s="2">
        <v>0.12398148148148147</v>
      </c>
      <c r="BI12" s="2">
        <v>0</v>
      </c>
      <c r="BJ12" s="2">
        <v>0.11908564814814815</v>
      </c>
      <c r="BK12" s="2">
        <v>0</v>
      </c>
      <c r="BL12" s="2">
        <v>0</v>
      </c>
      <c r="BM12" s="2">
        <v>0</v>
      </c>
      <c r="BN12" s="2">
        <v>0</v>
      </c>
      <c r="BO12" s="2">
        <v>8.1527777777777768E-2</v>
      </c>
      <c r="BP12" s="2">
        <v>0</v>
      </c>
      <c r="BQ12" s="2">
        <v>6.9664351851851852E-2</v>
      </c>
      <c r="BR12" s="2">
        <v>0</v>
      </c>
      <c r="BS12" s="2">
        <v>0.15199074074074073</v>
      </c>
      <c r="BT12" s="2">
        <v>0</v>
      </c>
      <c r="BU12" s="2">
        <v>0.12013888888888889</v>
      </c>
      <c r="BV12" s="2">
        <v>0</v>
      </c>
      <c r="BW12" s="2">
        <v>1.1990740740740739E-2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5.9976851851851858E-2</v>
      </c>
      <c r="CD12" s="2">
        <v>0</v>
      </c>
      <c r="CE12" s="2">
        <v>7.0439814814814816E-2</v>
      </c>
      <c r="CF12" s="2">
        <v>0</v>
      </c>
      <c r="CG12" s="2">
        <v>0</v>
      </c>
      <c r="CH12" s="2">
        <v>0</v>
      </c>
      <c r="CI12" s="2">
        <v>8.8553240740740738E-2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0.20150462962962964</v>
      </c>
      <c r="CQ12" s="2">
        <v>0</v>
      </c>
      <c r="CR12" s="2">
        <v>0.13262731481481482</v>
      </c>
      <c r="CS12" s="2">
        <v>0</v>
      </c>
      <c r="CT12" s="2">
        <v>0.11248842592592594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1.9502314814814816E-2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8.2986111111111108E-3</v>
      </c>
      <c r="DK12" s="2">
        <v>0</v>
      </c>
      <c r="DL12" s="2">
        <v>1.1574074074074073E-5</v>
      </c>
      <c r="DM12" s="2">
        <v>8.3912037037037045E-3</v>
      </c>
      <c r="DN12" s="2">
        <v>0</v>
      </c>
      <c r="DO12" s="2">
        <v>0</v>
      </c>
      <c r="DP12" s="2">
        <v>0</v>
      </c>
      <c r="DQ12" s="2">
        <v>1.8402777777777778E-2</v>
      </c>
      <c r="DR12" s="2">
        <v>4.4907407407407405E-3</v>
      </c>
      <c r="DS12" s="2">
        <v>1.8171296296296297E-3</v>
      </c>
      <c r="DT12" s="2">
        <v>0</v>
      </c>
      <c r="DU12" s="2">
        <v>1.2743055555555556E-2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1.9872685185185184E-2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1.3715277777777778E-2</v>
      </c>
    </row>
    <row r="13" spans="1:156" x14ac:dyDescent="0.25">
      <c r="A13" t="s">
        <v>17</v>
      </c>
      <c r="B13" s="2">
        <v>0</v>
      </c>
      <c r="C13" s="2">
        <v>1.315972222222222E-2</v>
      </c>
      <c r="D13" s="2">
        <v>8.2175925925925917E-4</v>
      </c>
      <c r="E13" s="2">
        <v>1.9710648148148147E-2</v>
      </c>
      <c r="F13" s="2">
        <v>1.1574074074074073E-5</v>
      </c>
      <c r="G13" s="2">
        <v>1.7939814814814815E-3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1.9675925925925928E-3</v>
      </c>
      <c r="AQ13" s="2">
        <v>0</v>
      </c>
      <c r="AR13" s="2">
        <v>0</v>
      </c>
      <c r="AS13" s="2">
        <v>0</v>
      </c>
      <c r="AT13" s="2">
        <v>5.2083333333333333E-4</v>
      </c>
      <c r="AU13" s="2">
        <v>0</v>
      </c>
      <c r="AV13" s="2">
        <v>0</v>
      </c>
      <c r="AW13" s="2">
        <v>0</v>
      </c>
      <c r="AX13" s="2">
        <v>3.2060185185185191E-3</v>
      </c>
      <c r="AY13" s="2">
        <v>0</v>
      </c>
      <c r="AZ13" s="2">
        <v>0</v>
      </c>
      <c r="BA13" s="2">
        <v>7.719907407407408E-3</v>
      </c>
      <c r="BB13" s="2">
        <v>0</v>
      </c>
      <c r="BC13" s="2">
        <v>3.5763888888888894E-3</v>
      </c>
      <c r="BD13" s="2">
        <v>0</v>
      </c>
      <c r="BE13" s="2">
        <v>5.3356481481481484E-3</v>
      </c>
      <c r="BF13" s="2">
        <v>0</v>
      </c>
      <c r="BG13" s="2">
        <v>0</v>
      </c>
      <c r="BH13" s="2">
        <v>2.3148148148148147E-5</v>
      </c>
      <c r="BI13" s="2">
        <v>0</v>
      </c>
      <c r="BJ13" s="2">
        <v>8.1018518518518516E-5</v>
      </c>
      <c r="BK13" s="2">
        <v>0</v>
      </c>
      <c r="BL13" s="2">
        <v>0</v>
      </c>
      <c r="BM13" s="2">
        <v>0</v>
      </c>
      <c r="BN13" s="2">
        <v>2.3148148148148147E-5</v>
      </c>
      <c r="BO13" s="2">
        <v>1.9675925925925926E-4</v>
      </c>
      <c r="BP13" s="2">
        <v>0</v>
      </c>
      <c r="BQ13" s="2">
        <v>7.1805555555555553E-2</v>
      </c>
      <c r="BR13" s="2">
        <v>0</v>
      </c>
      <c r="BS13" s="2">
        <v>4.7337962962962958E-3</v>
      </c>
      <c r="BT13" s="2">
        <v>0</v>
      </c>
      <c r="BU13" s="2">
        <v>0</v>
      </c>
      <c r="BV13" s="2">
        <v>0</v>
      </c>
      <c r="BW13" s="2">
        <v>2.3148148148148147E-5</v>
      </c>
      <c r="BX13" s="2">
        <v>0</v>
      </c>
      <c r="BY13" s="2">
        <v>0</v>
      </c>
      <c r="BZ13" s="2">
        <v>0</v>
      </c>
      <c r="CA13" s="2">
        <v>0</v>
      </c>
      <c r="CB13" s="2">
        <v>1.273148148148148E-4</v>
      </c>
      <c r="CC13" s="2">
        <v>1.1574074074074073E-5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4.6296296296296293E-4</v>
      </c>
      <c r="CJ13" s="2">
        <v>8.1018518518518516E-5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0.23223379629629629</v>
      </c>
      <c r="CQ13" s="2">
        <v>6.134259259259259E-4</v>
      </c>
      <c r="CR13" s="2">
        <v>0.23439814814814816</v>
      </c>
      <c r="CS13" s="2">
        <v>5.4861111111111117E-3</v>
      </c>
      <c r="CT13" s="2">
        <v>0.15590277777777778</v>
      </c>
      <c r="CU13" s="2">
        <v>0</v>
      </c>
      <c r="CV13" s="2">
        <v>7.2337962962962963E-3</v>
      </c>
      <c r="CW13" s="2">
        <v>0</v>
      </c>
      <c r="CX13" s="2">
        <v>0</v>
      </c>
      <c r="CY13" s="2">
        <v>0</v>
      </c>
      <c r="CZ13" s="2">
        <v>0</v>
      </c>
      <c r="DA13" s="2">
        <v>6.3217592592592589E-2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8.773148148148148E-3</v>
      </c>
      <c r="DK13" s="2">
        <v>0</v>
      </c>
      <c r="DL13" s="2">
        <v>6.4166666666666664E-2</v>
      </c>
      <c r="DM13" s="2">
        <v>6.2511574074074081E-2</v>
      </c>
      <c r="DN13" s="2">
        <v>0</v>
      </c>
      <c r="DO13" s="2">
        <v>0</v>
      </c>
      <c r="DP13" s="2">
        <v>0</v>
      </c>
      <c r="DQ13" s="2">
        <v>2.0046296296296295E-2</v>
      </c>
      <c r="DR13" s="2">
        <v>1.758101851851852E-2</v>
      </c>
      <c r="DS13" s="2">
        <v>2.2800925925925927E-3</v>
      </c>
      <c r="DT13" s="2">
        <v>0</v>
      </c>
      <c r="DU13" s="2">
        <v>1.5682870370370371E-2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7.4189814814814813E-3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0.10965277777777778</v>
      </c>
      <c r="ET13" s="2">
        <v>1.1574074074074073E-5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4.2939814814814811E-3</v>
      </c>
    </row>
    <row r="14" spans="1:156" x14ac:dyDescent="0.25">
      <c r="A14" t="s">
        <v>18</v>
      </c>
      <c r="B14" s="2">
        <v>0</v>
      </c>
      <c r="C14" s="2">
        <v>1.1342592592592592E-2</v>
      </c>
      <c r="D14" s="2">
        <v>0</v>
      </c>
      <c r="E14" s="2">
        <v>1.8634259259259257E-2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0.24105324074074075</v>
      </c>
      <c r="AQ14" s="2">
        <v>0</v>
      </c>
      <c r="AR14" s="2">
        <v>0</v>
      </c>
      <c r="AS14" s="2">
        <v>0</v>
      </c>
      <c r="AT14" s="2">
        <v>6.6412037037037033E-2</v>
      </c>
      <c r="AU14" s="2">
        <v>0</v>
      </c>
      <c r="AV14" s="2">
        <v>0</v>
      </c>
      <c r="AW14" s="2">
        <v>0</v>
      </c>
      <c r="AX14" s="2">
        <v>0.11571759259259258</v>
      </c>
      <c r="AY14" s="2">
        <v>0</v>
      </c>
      <c r="AZ14" s="2">
        <v>1.2418981481481482E-2</v>
      </c>
      <c r="BA14" s="2">
        <v>6.8402777777777776E-3</v>
      </c>
      <c r="BB14" s="2">
        <v>0</v>
      </c>
      <c r="BC14" s="2">
        <v>5.0150462962962966E-2</v>
      </c>
      <c r="BD14" s="2">
        <v>0</v>
      </c>
      <c r="BE14" s="2">
        <v>7.5150462962962961E-2</v>
      </c>
      <c r="BF14" s="2">
        <v>0</v>
      </c>
      <c r="BG14" s="2">
        <v>0</v>
      </c>
      <c r="BH14" s="2">
        <v>0.12415509259259259</v>
      </c>
      <c r="BI14" s="2">
        <v>0</v>
      </c>
      <c r="BJ14" s="2">
        <v>0.11913194444444446</v>
      </c>
      <c r="BK14" s="2">
        <v>0</v>
      </c>
      <c r="BL14" s="2">
        <v>0</v>
      </c>
      <c r="BM14" s="2">
        <v>0</v>
      </c>
      <c r="BN14" s="2">
        <v>0</v>
      </c>
      <c r="BO14" s="2">
        <v>8.1516203703703702E-2</v>
      </c>
      <c r="BP14" s="2">
        <v>0</v>
      </c>
      <c r="BQ14" s="2">
        <v>6.9675925925925933E-2</v>
      </c>
      <c r="BR14" s="2">
        <v>0</v>
      </c>
      <c r="BS14" s="2">
        <v>0.15202546296296296</v>
      </c>
      <c r="BT14" s="2">
        <v>0</v>
      </c>
      <c r="BU14" s="2">
        <v>0.12017361111111112</v>
      </c>
      <c r="BV14" s="2">
        <v>0</v>
      </c>
      <c r="BW14" s="2">
        <v>1.2002314814814815E-2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5.9965277777777777E-2</v>
      </c>
      <c r="CD14" s="2">
        <v>0</v>
      </c>
      <c r="CE14" s="2">
        <v>7.0451388888888897E-2</v>
      </c>
      <c r="CF14" s="2">
        <v>0</v>
      </c>
      <c r="CG14" s="2">
        <v>0</v>
      </c>
      <c r="CH14" s="2">
        <v>0</v>
      </c>
      <c r="CI14" s="2">
        <v>8.8599537037037046E-2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0.20195601851851852</v>
      </c>
      <c r="CQ14" s="2">
        <v>0</v>
      </c>
      <c r="CR14" s="2">
        <v>0.13236111111111112</v>
      </c>
      <c r="CS14" s="2">
        <v>0</v>
      </c>
      <c r="CT14" s="2">
        <v>0.11571759259259258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1.9490740740740743E-2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8.2754629629629619E-3</v>
      </c>
      <c r="DK14" s="2">
        <v>0</v>
      </c>
      <c r="DL14" s="2">
        <v>0</v>
      </c>
      <c r="DM14" s="2">
        <v>8.4027777777777781E-3</v>
      </c>
      <c r="DN14" s="2">
        <v>0</v>
      </c>
      <c r="DO14" s="2">
        <v>0</v>
      </c>
      <c r="DP14" s="2">
        <v>0</v>
      </c>
      <c r="DQ14" s="2">
        <v>1.8425925925925925E-2</v>
      </c>
      <c r="DR14" s="2">
        <v>4.4560185185185189E-3</v>
      </c>
      <c r="DS14" s="2">
        <v>1.8171296296296297E-3</v>
      </c>
      <c r="DT14" s="2">
        <v>0</v>
      </c>
      <c r="DU14" s="2">
        <v>1.2789351851851852E-2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1.9861111111111111E-2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1.3703703703703704E-2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1066</v>
      </c>
      <c r="C18">
        <v>1378</v>
      </c>
      <c r="D18">
        <v>1238</v>
      </c>
      <c r="E18">
        <v>1192</v>
      </c>
      <c r="F18">
        <v>660</v>
      </c>
      <c r="G18">
        <v>914</v>
      </c>
      <c r="H18">
        <v>1112</v>
      </c>
      <c r="I18">
        <v>135</v>
      </c>
      <c r="J18">
        <v>672</v>
      </c>
      <c r="K18">
        <v>701</v>
      </c>
      <c r="L18">
        <v>546</v>
      </c>
      <c r="M18">
        <v>304</v>
      </c>
      <c r="N18">
        <v>63</v>
      </c>
      <c r="O18">
        <v>122</v>
      </c>
      <c r="P18">
        <v>176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1443</v>
      </c>
      <c r="C19">
        <v>2342</v>
      </c>
      <c r="D19">
        <v>1892</v>
      </c>
      <c r="E19">
        <v>1362</v>
      </c>
      <c r="F19">
        <v>774</v>
      </c>
      <c r="G19">
        <v>1664</v>
      </c>
      <c r="H19">
        <v>1543</v>
      </c>
      <c r="I19">
        <v>162</v>
      </c>
      <c r="J19">
        <v>1048</v>
      </c>
      <c r="K19">
        <v>858</v>
      </c>
      <c r="L19">
        <v>736</v>
      </c>
      <c r="M19">
        <v>522</v>
      </c>
      <c r="N19">
        <v>178</v>
      </c>
      <c r="O19">
        <v>424</v>
      </c>
      <c r="P19">
        <v>353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93</v>
      </c>
      <c r="C20">
        <v>138</v>
      </c>
      <c r="D20">
        <v>91</v>
      </c>
      <c r="E20">
        <v>88</v>
      </c>
      <c r="F20">
        <v>43</v>
      </c>
      <c r="G20">
        <v>124</v>
      </c>
      <c r="H20">
        <v>55</v>
      </c>
      <c r="I20">
        <v>21</v>
      </c>
      <c r="J20">
        <v>183</v>
      </c>
      <c r="K20">
        <v>155</v>
      </c>
      <c r="L20">
        <v>141</v>
      </c>
      <c r="M20">
        <v>83</v>
      </c>
      <c r="N20">
        <v>12</v>
      </c>
      <c r="O20">
        <v>117</v>
      </c>
      <c r="P20">
        <v>30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208</v>
      </c>
      <c r="C21" t="s">
        <v>209</v>
      </c>
      <c r="D21" t="s">
        <v>210</v>
      </c>
      <c r="E21" t="s">
        <v>211</v>
      </c>
      <c r="F21" t="s">
        <v>212</v>
      </c>
      <c r="G21" t="s">
        <v>213</v>
      </c>
      <c r="H21" t="s">
        <v>214</v>
      </c>
      <c r="I21" t="s">
        <v>49</v>
      </c>
      <c r="J21" t="s">
        <v>215</v>
      </c>
      <c r="K21" t="s">
        <v>216</v>
      </c>
      <c r="L21" t="s">
        <v>217</v>
      </c>
      <c r="M21" t="s">
        <v>218</v>
      </c>
      <c r="N21" t="s">
        <v>219</v>
      </c>
      <c r="O21" t="s">
        <v>220</v>
      </c>
      <c r="P21" t="s">
        <v>221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38</v>
      </c>
      <c r="C22">
        <v>52</v>
      </c>
      <c r="D22">
        <v>30</v>
      </c>
      <c r="E22">
        <v>35</v>
      </c>
      <c r="F22">
        <v>58</v>
      </c>
      <c r="G22">
        <v>199</v>
      </c>
      <c r="H22">
        <v>20</v>
      </c>
      <c r="I22">
        <v>2</v>
      </c>
      <c r="J22">
        <v>54</v>
      </c>
      <c r="K22">
        <v>85</v>
      </c>
      <c r="L22">
        <v>58</v>
      </c>
      <c r="M22">
        <v>46</v>
      </c>
      <c r="N22">
        <v>9</v>
      </c>
      <c r="O22">
        <v>21</v>
      </c>
      <c r="P22">
        <v>4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222</v>
      </c>
      <c r="C23" t="s">
        <v>223</v>
      </c>
      <c r="D23" t="s">
        <v>224</v>
      </c>
      <c r="E23" t="s">
        <v>225</v>
      </c>
      <c r="F23" t="s">
        <v>226</v>
      </c>
      <c r="G23" t="s">
        <v>227</v>
      </c>
      <c r="H23" t="s">
        <v>228</v>
      </c>
      <c r="I23" t="s">
        <v>229</v>
      </c>
      <c r="J23" t="s">
        <v>230</v>
      </c>
      <c r="K23" t="s">
        <v>231</v>
      </c>
      <c r="L23" t="s">
        <v>232</v>
      </c>
      <c r="M23" t="s">
        <v>233</v>
      </c>
      <c r="N23" t="s">
        <v>234</v>
      </c>
      <c r="O23" t="s">
        <v>235</v>
      </c>
      <c r="P23" t="s">
        <v>236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1</v>
      </c>
      <c r="C24">
        <v>0</v>
      </c>
      <c r="D24">
        <v>0</v>
      </c>
      <c r="E24">
        <v>1</v>
      </c>
      <c r="F24">
        <v>1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0</v>
      </c>
      <c r="N24">
        <v>0</v>
      </c>
      <c r="O24">
        <v>1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2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1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41</v>
      </c>
      <c r="C26">
        <v>65</v>
      </c>
      <c r="D26">
        <v>14</v>
      </c>
      <c r="E26">
        <v>12</v>
      </c>
      <c r="F26">
        <v>4</v>
      </c>
      <c r="G26">
        <v>9</v>
      </c>
      <c r="H26">
        <v>4</v>
      </c>
      <c r="I26">
        <v>0</v>
      </c>
      <c r="J26">
        <v>7</v>
      </c>
      <c r="K26">
        <v>2</v>
      </c>
      <c r="L26">
        <v>9</v>
      </c>
      <c r="M26">
        <v>5</v>
      </c>
      <c r="N26">
        <v>0</v>
      </c>
      <c r="O26">
        <v>5</v>
      </c>
      <c r="P26">
        <v>5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8</v>
      </c>
      <c r="C27">
        <v>5</v>
      </c>
      <c r="D27">
        <v>6</v>
      </c>
      <c r="E27">
        <v>3</v>
      </c>
      <c r="F27">
        <v>1</v>
      </c>
      <c r="G27">
        <v>8</v>
      </c>
      <c r="H27">
        <v>2</v>
      </c>
      <c r="I27">
        <v>0</v>
      </c>
      <c r="J27">
        <v>12</v>
      </c>
      <c r="K27">
        <v>12</v>
      </c>
      <c r="L27">
        <v>12</v>
      </c>
      <c r="M27">
        <v>10</v>
      </c>
      <c r="N27">
        <v>0</v>
      </c>
      <c r="O27">
        <v>9</v>
      </c>
      <c r="P27">
        <v>5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43</v>
      </c>
      <c r="C29">
        <v>68</v>
      </c>
      <c r="D29">
        <v>70</v>
      </c>
      <c r="E29">
        <v>64</v>
      </c>
      <c r="F29">
        <v>31</v>
      </c>
      <c r="G29">
        <v>64</v>
      </c>
      <c r="H29">
        <v>46</v>
      </c>
      <c r="I29">
        <v>11</v>
      </c>
      <c r="J29">
        <v>160</v>
      </c>
      <c r="K29">
        <v>137</v>
      </c>
      <c r="L29">
        <v>105</v>
      </c>
      <c r="M29">
        <v>59</v>
      </c>
      <c r="N29">
        <v>10</v>
      </c>
      <c r="O29">
        <v>91</v>
      </c>
      <c r="P29">
        <v>15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2</v>
      </c>
      <c r="C30">
        <v>0</v>
      </c>
      <c r="D30">
        <v>1</v>
      </c>
      <c r="E30">
        <v>2</v>
      </c>
      <c r="F30">
        <v>1</v>
      </c>
      <c r="G30">
        <v>1</v>
      </c>
      <c r="H30">
        <v>2</v>
      </c>
      <c r="I30">
        <v>1</v>
      </c>
      <c r="J30">
        <v>1</v>
      </c>
      <c r="K30">
        <v>3</v>
      </c>
      <c r="L30">
        <v>3</v>
      </c>
      <c r="M30">
        <v>3</v>
      </c>
      <c r="N30">
        <v>1</v>
      </c>
      <c r="O30">
        <v>5</v>
      </c>
      <c r="P30">
        <v>4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0</v>
      </c>
      <c r="L32">
        <v>1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0</v>
      </c>
      <c r="C34">
        <v>5</v>
      </c>
      <c r="D34">
        <v>3</v>
      </c>
      <c r="E34">
        <v>6</v>
      </c>
      <c r="F34">
        <v>0</v>
      </c>
      <c r="G34">
        <v>7</v>
      </c>
      <c r="H34">
        <v>0</v>
      </c>
      <c r="I34">
        <v>1</v>
      </c>
      <c r="J34">
        <v>2</v>
      </c>
      <c r="K34">
        <v>1</v>
      </c>
      <c r="L34">
        <v>1</v>
      </c>
      <c r="M34">
        <v>5</v>
      </c>
      <c r="N34">
        <v>1</v>
      </c>
      <c r="O34">
        <v>1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5</v>
      </c>
      <c r="C35">
        <v>2</v>
      </c>
      <c r="D35">
        <v>3</v>
      </c>
      <c r="E35">
        <v>2</v>
      </c>
      <c r="F35">
        <v>1</v>
      </c>
      <c r="G35">
        <v>6</v>
      </c>
      <c r="H35">
        <v>1</v>
      </c>
      <c r="I35">
        <v>0</v>
      </c>
      <c r="J35">
        <v>10</v>
      </c>
      <c r="K35">
        <v>7</v>
      </c>
      <c r="L35">
        <v>6</v>
      </c>
      <c r="M35">
        <v>9</v>
      </c>
      <c r="N35">
        <v>0</v>
      </c>
      <c r="O35">
        <v>5</v>
      </c>
      <c r="P35">
        <v>2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2</v>
      </c>
      <c r="D37">
        <v>0</v>
      </c>
      <c r="E37">
        <v>0</v>
      </c>
      <c r="F37">
        <v>0</v>
      </c>
      <c r="G37">
        <v>0</v>
      </c>
      <c r="H37">
        <v>2</v>
      </c>
      <c r="I37">
        <v>0</v>
      </c>
      <c r="J37">
        <v>1</v>
      </c>
      <c r="K37">
        <v>2</v>
      </c>
      <c r="L37">
        <v>2</v>
      </c>
      <c r="M37">
        <v>2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3</v>
      </c>
      <c r="C38">
        <v>0</v>
      </c>
      <c r="D38">
        <v>0</v>
      </c>
      <c r="E38">
        <v>3</v>
      </c>
      <c r="F38">
        <v>0</v>
      </c>
      <c r="G38">
        <v>1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5</v>
      </c>
      <c r="G40">
        <v>38</v>
      </c>
      <c r="H40">
        <v>0</v>
      </c>
      <c r="I40">
        <v>7</v>
      </c>
      <c r="J40">
        <v>0</v>
      </c>
      <c r="K40">
        <v>0</v>
      </c>
      <c r="L40">
        <v>16</v>
      </c>
      <c r="M40">
        <v>3</v>
      </c>
      <c r="N40">
        <v>0</v>
      </c>
      <c r="O40">
        <v>8</v>
      </c>
      <c r="P40">
        <v>4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Z41"/>
  <sheetViews>
    <sheetView workbookViewId="0"/>
  </sheetViews>
  <sheetFormatPr baseColWidth="10" defaultRowHeight="15" x14ac:dyDescent="0.25"/>
  <cols>
    <col min="1" max="1" width="24.140625" bestFit="1" customWidth="1"/>
    <col min="2" max="2" width="10.85546875" bestFit="1" customWidth="1"/>
    <col min="3" max="3" width="11.5703125" bestFit="1" customWidth="1"/>
    <col min="4" max="5" width="10.85546875" bestFit="1" customWidth="1"/>
    <col min="6" max="6" width="11.7109375" bestFit="1" customWidth="1"/>
    <col min="7" max="25" width="10.85546875" bestFit="1" customWidth="1"/>
    <col min="26" max="156" width="8.140625" bestFit="1" customWidth="1"/>
  </cols>
  <sheetData>
    <row r="1" spans="1:156" x14ac:dyDescent="0.25">
      <c r="A1" t="s">
        <v>0</v>
      </c>
      <c r="B1" s="1">
        <v>42590</v>
      </c>
    </row>
    <row r="3" spans="1:156" x14ac:dyDescent="0.25">
      <c r="A3" t="s">
        <v>1</v>
      </c>
    </row>
    <row r="4" spans="1:156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156" x14ac:dyDescent="0.25">
      <c r="A5" t="s">
        <v>9</v>
      </c>
      <c r="B5">
        <v>9789</v>
      </c>
      <c r="C5">
        <v>14803</v>
      </c>
      <c r="D5">
        <v>1397</v>
      </c>
      <c r="E5" t="s">
        <v>237</v>
      </c>
      <c r="F5">
        <v>513</v>
      </c>
      <c r="G5" t="s">
        <v>238</v>
      </c>
      <c r="H5" s="2">
        <v>0.68821759259259263</v>
      </c>
    </row>
    <row r="7" spans="1:156" x14ac:dyDescent="0.25">
      <c r="A7" t="s">
        <v>12</v>
      </c>
    </row>
    <row r="8" spans="1:156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R8">
        <v>17</v>
      </c>
      <c r="S8">
        <v>18</v>
      </c>
      <c r="T8">
        <v>19</v>
      </c>
      <c r="U8">
        <v>20</v>
      </c>
      <c r="V8">
        <v>21</v>
      </c>
      <c r="W8">
        <v>22</v>
      </c>
      <c r="X8">
        <v>23</v>
      </c>
      <c r="Y8">
        <v>24</v>
      </c>
      <c r="Z8">
        <v>25</v>
      </c>
      <c r="AA8">
        <v>26</v>
      </c>
      <c r="AB8">
        <v>27</v>
      </c>
      <c r="AC8">
        <v>28</v>
      </c>
      <c r="AD8">
        <v>29</v>
      </c>
      <c r="AE8">
        <v>30</v>
      </c>
      <c r="AF8">
        <v>31</v>
      </c>
      <c r="AG8">
        <v>32</v>
      </c>
      <c r="AH8">
        <v>33</v>
      </c>
      <c r="AI8">
        <v>34</v>
      </c>
      <c r="AJ8">
        <v>35</v>
      </c>
      <c r="AK8">
        <v>36</v>
      </c>
      <c r="AL8">
        <v>37</v>
      </c>
      <c r="AM8">
        <v>38</v>
      </c>
      <c r="AN8">
        <v>39</v>
      </c>
      <c r="AO8">
        <v>40</v>
      </c>
      <c r="AP8">
        <v>41</v>
      </c>
      <c r="AQ8">
        <v>42</v>
      </c>
      <c r="AR8">
        <v>43</v>
      </c>
      <c r="AS8">
        <v>44</v>
      </c>
      <c r="AT8">
        <v>45</v>
      </c>
      <c r="AU8">
        <v>46</v>
      </c>
      <c r="AV8">
        <v>47</v>
      </c>
      <c r="AW8">
        <v>48</v>
      </c>
      <c r="AX8">
        <v>49</v>
      </c>
      <c r="AY8">
        <v>50</v>
      </c>
      <c r="AZ8">
        <v>51</v>
      </c>
      <c r="BA8">
        <v>52</v>
      </c>
      <c r="BB8">
        <v>53</v>
      </c>
      <c r="BC8">
        <v>54</v>
      </c>
      <c r="BD8">
        <v>55</v>
      </c>
      <c r="BE8">
        <v>56</v>
      </c>
      <c r="BF8">
        <v>57</v>
      </c>
      <c r="BG8">
        <v>58</v>
      </c>
      <c r="BH8">
        <v>59</v>
      </c>
      <c r="BI8">
        <v>60</v>
      </c>
      <c r="BJ8">
        <v>61</v>
      </c>
      <c r="BK8">
        <v>62</v>
      </c>
      <c r="BL8">
        <v>63</v>
      </c>
      <c r="BM8">
        <v>64</v>
      </c>
      <c r="BN8">
        <v>65</v>
      </c>
      <c r="BO8">
        <v>66</v>
      </c>
      <c r="BP8">
        <v>67</v>
      </c>
      <c r="BQ8">
        <v>68</v>
      </c>
      <c r="BR8">
        <v>69</v>
      </c>
      <c r="BS8">
        <v>70</v>
      </c>
      <c r="BT8">
        <v>71</v>
      </c>
      <c r="BU8">
        <v>72</v>
      </c>
      <c r="BV8">
        <v>73</v>
      </c>
      <c r="BW8">
        <v>74</v>
      </c>
      <c r="BX8">
        <v>75</v>
      </c>
      <c r="BY8">
        <v>76</v>
      </c>
      <c r="BZ8">
        <v>77</v>
      </c>
      <c r="CA8">
        <v>78</v>
      </c>
      <c r="CB8">
        <v>79</v>
      </c>
      <c r="CC8">
        <v>80</v>
      </c>
      <c r="CD8">
        <v>81</v>
      </c>
      <c r="CE8">
        <v>82</v>
      </c>
      <c r="CF8">
        <v>83</v>
      </c>
      <c r="CG8">
        <v>84</v>
      </c>
      <c r="CH8">
        <v>85</v>
      </c>
      <c r="CI8">
        <v>86</v>
      </c>
      <c r="CJ8">
        <v>87</v>
      </c>
      <c r="CK8">
        <v>88</v>
      </c>
      <c r="CL8">
        <v>89</v>
      </c>
      <c r="CM8">
        <v>90</v>
      </c>
      <c r="CN8">
        <v>91</v>
      </c>
      <c r="CO8">
        <v>92</v>
      </c>
      <c r="CP8">
        <v>93</v>
      </c>
      <c r="CQ8">
        <v>94</v>
      </c>
      <c r="CR8">
        <v>95</v>
      </c>
      <c r="CS8">
        <v>96</v>
      </c>
      <c r="CT8">
        <v>97</v>
      </c>
      <c r="CU8">
        <v>98</v>
      </c>
      <c r="CV8">
        <v>99</v>
      </c>
      <c r="CW8">
        <v>100</v>
      </c>
      <c r="CX8">
        <v>101</v>
      </c>
      <c r="CY8">
        <v>102</v>
      </c>
      <c r="CZ8">
        <v>103</v>
      </c>
      <c r="DA8">
        <v>104</v>
      </c>
      <c r="DB8">
        <v>105</v>
      </c>
      <c r="DC8">
        <v>106</v>
      </c>
      <c r="DD8">
        <v>107</v>
      </c>
      <c r="DE8">
        <v>108</v>
      </c>
      <c r="DF8">
        <v>109</v>
      </c>
      <c r="DG8">
        <v>110</v>
      </c>
      <c r="DH8">
        <v>111</v>
      </c>
      <c r="DI8">
        <v>112</v>
      </c>
      <c r="DJ8">
        <v>113</v>
      </c>
      <c r="DK8">
        <v>114</v>
      </c>
      <c r="DL8">
        <v>115</v>
      </c>
      <c r="DM8">
        <v>116</v>
      </c>
      <c r="DN8">
        <v>117</v>
      </c>
      <c r="DO8">
        <v>118</v>
      </c>
      <c r="DP8">
        <v>119</v>
      </c>
      <c r="DQ8">
        <v>120</v>
      </c>
      <c r="DR8">
        <v>121</v>
      </c>
      <c r="DS8">
        <v>122</v>
      </c>
      <c r="DT8">
        <v>123</v>
      </c>
      <c r="DU8">
        <v>124</v>
      </c>
      <c r="DV8">
        <v>125</v>
      </c>
      <c r="DW8">
        <v>126</v>
      </c>
      <c r="DX8">
        <v>127</v>
      </c>
      <c r="DY8">
        <v>128</v>
      </c>
      <c r="DZ8">
        <v>129</v>
      </c>
      <c r="EA8">
        <v>130</v>
      </c>
      <c r="EB8">
        <v>131</v>
      </c>
      <c r="EC8">
        <v>132</v>
      </c>
      <c r="ED8">
        <v>133</v>
      </c>
      <c r="EE8">
        <v>134</v>
      </c>
      <c r="EF8">
        <v>135</v>
      </c>
      <c r="EG8">
        <v>136</v>
      </c>
      <c r="EH8">
        <v>137</v>
      </c>
      <c r="EI8">
        <v>138</v>
      </c>
      <c r="EJ8">
        <v>139</v>
      </c>
      <c r="EK8">
        <v>140</v>
      </c>
      <c r="EL8">
        <v>141</v>
      </c>
      <c r="EM8">
        <v>142</v>
      </c>
      <c r="EN8">
        <v>143</v>
      </c>
      <c r="EO8">
        <v>144</v>
      </c>
      <c r="EP8">
        <v>145</v>
      </c>
      <c r="EQ8">
        <v>146</v>
      </c>
      <c r="ER8">
        <v>147</v>
      </c>
      <c r="ES8">
        <v>148</v>
      </c>
      <c r="ET8">
        <v>149</v>
      </c>
      <c r="EU8">
        <v>150</v>
      </c>
      <c r="EV8">
        <v>151</v>
      </c>
      <c r="EW8">
        <v>152</v>
      </c>
      <c r="EX8">
        <v>153</v>
      </c>
      <c r="EY8">
        <v>154</v>
      </c>
      <c r="EZ8">
        <v>155</v>
      </c>
    </row>
    <row r="9" spans="1:156" x14ac:dyDescent="0.25">
      <c r="A9" t="s">
        <v>13</v>
      </c>
      <c r="B9">
        <v>1</v>
      </c>
      <c r="C9">
        <v>200</v>
      </c>
      <c r="D9">
        <v>5</v>
      </c>
      <c r="E9">
        <v>174</v>
      </c>
      <c r="F9">
        <v>21</v>
      </c>
      <c r="G9">
        <v>0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211</v>
      </c>
      <c r="AQ9">
        <v>0</v>
      </c>
      <c r="AR9">
        <v>0</v>
      </c>
      <c r="AS9">
        <v>30</v>
      </c>
      <c r="AT9">
        <v>106</v>
      </c>
      <c r="AU9">
        <v>0</v>
      </c>
      <c r="AV9">
        <v>27</v>
      </c>
      <c r="AW9">
        <v>4</v>
      </c>
      <c r="AX9">
        <v>115</v>
      </c>
      <c r="AY9">
        <v>0</v>
      </c>
      <c r="AZ9">
        <v>37</v>
      </c>
      <c r="BA9">
        <v>18</v>
      </c>
      <c r="BB9">
        <v>0</v>
      </c>
      <c r="BC9">
        <v>178</v>
      </c>
      <c r="BD9">
        <v>4</v>
      </c>
      <c r="BE9">
        <v>234</v>
      </c>
      <c r="BF9">
        <v>0</v>
      </c>
      <c r="BG9">
        <v>0</v>
      </c>
      <c r="BH9">
        <v>297</v>
      </c>
      <c r="BI9">
        <v>16</v>
      </c>
      <c r="BJ9">
        <v>404</v>
      </c>
      <c r="BK9">
        <v>0</v>
      </c>
      <c r="BL9">
        <v>4</v>
      </c>
      <c r="BM9">
        <v>26</v>
      </c>
      <c r="BN9">
        <v>36</v>
      </c>
      <c r="BO9">
        <v>424</v>
      </c>
      <c r="BP9">
        <v>5</v>
      </c>
      <c r="BQ9">
        <v>349</v>
      </c>
      <c r="BR9">
        <v>5</v>
      </c>
      <c r="BS9">
        <v>266</v>
      </c>
      <c r="BT9">
        <v>1</v>
      </c>
      <c r="BU9">
        <v>112</v>
      </c>
      <c r="BV9">
        <v>1</v>
      </c>
      <c r="BW9">
        <v>105</v>
      </c>
      <c r="BX9">
        <v>2</v>
      </c>
      <c r="BY9">
        <v>1</v>
      </c>
      <c r="BZ9">
        <v>21</v>
      </c>
      <c r="CA9">
        <v>0</v>
      </c>
      <c r="CB9">
        <v>37</v>
      </c>
      <c r="CC9">
        <v>93</v>
      </c>
      <c r="CD9">
        <v>0</v>
      </c>
      <c r="CE9">
        <v>98</v>
      </c>
      <c r="CF9">
        <v>1</v>
      </c>
      <c r="CG9">
        <v>4</v>
      </c>
      <c r="CH9">
        <v>0</v>
      </c>
      <c r="CI9">
        <v>74</v>
      </c>
      <c r="CJ9">
        <v>13</v>
      </c>
      <c r="CK9">
        <v>0</v>
      </c>
      <c r="CL9">
        <v>12</v>
      </c>
      <c r="CM9">
        <v>4</v>
      </c>
      <c r="CN9">
        <v>0</v>
      </c>
      <c r="CO9">
        <v>0</v>
      </c>
      <c r="CP9">
        <v>1549</v>
      </c>
      <c r="CQ9">
        <v>6</v>
      </c>
      <c r="CR9">
        <v>1613</v>
      </c>
      <c r="CS9">
        <v>46</v>
      </c>
      <c r="CT9">
        <v>1078</v>
      </c>
      <c r="CU9">
        <v>5</v>
      </c>
      <c r="CV9">
        <v>115</v>
      </c>
      <c r="CW9">
        <v>0</v>
      </c>
      <c r="CX9">
        <v>0</v>
      </c>
      <c r="CY9">
        <v>29</v>
      </c>
      <c r="CZ9">
        <v>1</v>
      </c>
      <c r="DA9">
        <v>1</v>
      </c>
      <c r="DB9">
        <v>0</v>
      </c>
      <c r="DC9">
        <v>0</v>
      </c>
      <c r="DD9">
        <v>3</v>
      </c>
      <c r="DE9">
        <v>1</v>
      </c>
      <c r="DF9">
        <v>4</v>
      </c>
      <c r="DG9">
        <v>0</v>
      </c>
      <c r="DH9">
        <v>2</v>
      </c>
      <c r="DI9">
        <v>8</v>
      </c>
      <c r="DJ9">
        <v>16</v>
      </c>
      <c r="DK9">
        <v>10</v>
      </c>
      <c r="DL9">
        <v>30</v>
      </c>
      <c r="DM9">
        <v>16</v>
      </c>
      <c r="DN9">
        <v>0</v>
      </c>
      <c r="DO9">
        <v>8</v>
      </c>
      <c r="DP9">
        <v>239</v>
      </c>
      <c r="DQ9">
        <v>18</v>
      </c>
      <c r="DR9">
        <v>953</v>
      </c>
      <c r="DS9">
        <v>306</v>
      </c>
      <c r="DT9">
        <v>39</v>
      </c>
      <c r="DU9">
        <v>67</v>
      </c>
      <c r="DV9">
        <v>121</v>
      </c>
      <c r="DW9">
        <v>0</v>
      </c>
      <c r="DX9">
        <v>11</v>
      </c>
      <c r="DY9">
        <v>12</v>
      </c>
      <c r="DZ9">
        <v>26</v>
      </c>
      <c r="EA9">
        <v>52</v>
      </c>
      <c r="EB9">
        <v>21</v>
      </c>
      <c r="EC9">
        <v>15</v>
      </c>
      <c r="ED9">
        <v>5</v>
      </c>
      <c r="EE9">
        <v>18</v>
      </c>
      <c r="EF9">
        <v>25</v>
      </c>
      <c r="EG9">
        <v>5</v>
      </c>
      <c r="EH9">
        <v>2</v>
      </c>
      <c r="EI9">
        <v>23</v>
      </c>
      <c r="EJ9">
        <v>12</v>
      </c>
      <c r="EK9">
        <v>0</v>
      </c>
      <c r="EL9">
        <v>6</v>
      </c>
      <c r="EM9">
        <v>8</v>
      </c>
      <c r="EN9">
        <v>2</v>
      </c>
      <c r="EO9">
        <v>1</v>
      </c>
      <c r="EP9">
        <v>0</v>
      </c>
      <c r="EQ9">
        <v>11</v>
      </c>
      <c r="ER9">
        <v>0</v>
      </c>
      <c r="ES9">
        <v>20</v>
      </c>
      <c r="ET9">
        <v>22</v>
      </c>
      <c r="EU9">
        <v>0</v>
      </c>
      <c r="EV9">
        <v>0</v>
      </c>
      <c r="EW9">
        <v>0</v>
      </c>
      <c r="EX9">
        <v>0</v>
      </c>
      <c r="EY9">
        <v>0</v>
      </c>
      <c r="EZ9">
        <v>182</v>
      </c>
    </row>
    <row r="10" spans="1:156" x14ac:dyDescent="0.25">
      <c r="A10" t="s">
        <v>14</v>
      </c>
      <c r="B10">
        <v>1</v>
      </c>
      <c r="C10">
        <v>277</v>
      </c>
      <c r="D10">
        <v>7</v>
      </c>
      <c r="E10">
        <v>174</v>
      </c>
      <c r="F10">
        <v>84</v>
      </c>
      <c r="G10">
        <v>0</v>
      </c>
      <c r="H10">
        <v>10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211</v>
      </c>
      <c r="AQ10">
        <v>0</v>
      </c>
      <c r="AR10">
        <v>0</v>
      </c>
      <c r="AS10">
        <v>252</v>
      </c>
      <c r="AT10">
        <v>106</v>
      </c>
      <c r="AU10">
        <v>0</v>
      </c>
      <c r="AV10">
        <v>324</v>
      </c>
      <c r="AW10">
        <v>48</v>
      </c>
      <c r="AX10">
        <v>115</v>
      </c>
      <c r="AY10">
        <v>0</v>
      </c>
      <c r="AZ10">
        <v>37</v>
      </c>
      <c r="BA10">
        <v>18</v>
      </c>
      <c r="BB10">
        <v>0</v>
      </c>
      <c r="BC10">
        <v>178</v>
      </c>
      <c r="BD10">
        <v>16</v>
      </c>
      <c r="BE10">
        <v>234</v>
      </c>
      <c r="BF10">
        <v>0</v>
      </c>
      <c r="BG10">
        <v>0</v>
      </c>
      <c r="BH10">
        <v>297</v>
      </c>
      <c r="BI10">
        <v>48</v>
      </c>
      <c r="BJ10">
        <v>404</v>
      </c>
      <c r="BK10">
        <v>0</v>
      </c>
      <c r="BL10">
        <v>32</v>
      </c>
      <c r="BM10">
        <v>260</v>
      </c>
      <c r="BN10">
        <v>340</v>
      </c>
      <c r="BO10">
        <v>424</v>
      </c>
      <c r="BP10">
        <v>50</v>
      </c>
      <c r="BQ10">
        <v>349</v>
      </c>
      <c r="BR10">
        <v>5</v>
      </c>
      <c r="BS10">
        <v>266</v>
      </c>
      <c r="BT10">
        <v>6</v>
      </c>
      <c r="BU10">
        <v>112</v>
      </c>
      <c r="BV10">
        <v>3</v>
      </c>
      <c r="BW10">
        <v>105</v>
      </c>
      <c r="BX10">
        <v>12</v>
      </c>
      <c r="BY10">
        <v>2</v>
      </c>
      <c r="BZ10">
        <v>21</v>
      </c>
      <c r="CA10">
        <v>0</v>
      </c>
      <c r="CB10">
        <v>37</v>
      </c>
      <c r="CC10">
        <v>93</v>
      </c>
      <c r="CD10">
        <v>0</v>
      </c>
      <c r="CE10">
        <v>98</v>
      </c>
      <c r="CF10">
        <v>28</v>
      </c>
      <c r="CG10">
        <v>40</v>
      </c>
      <c r="CH10">
        <v>0</v>
      </c>
      <c r="CI10">
        <v>74</v>
      </c>
      <c r="CJ10">
        <v>260</v>
      </c>
      <c r="CK10">
        <v>0</v>
      </c>
      <c r="CL10">
        <v>72</v>
      </c>
      <c r="CM10">
        <v>24</v>
      </c>
      <c r="CN10">
        <v>0</v>
      </c>
      <c r="CO10">
        <v>0</v>
      </c>
      <c r="CP10">
        <v>1549</v>
      </c>
      <c r="CQ10">
        <v>48</v>
      </c>
      <c r="CR10">
        <v>1613</v>
      </c>
      <c r="CS10">
        <v>276</v>
      </c>
      <c r="CT10">
        <v>1078</v>
      </c>
      <c r="CU10">
        <v>30</v>
      </c>
      <c r="CV10">
        <v>115</v>
      </c>
      <c r="CW10">
        <v>0</v>
      </c>
      <c r="CX10">
        <v>0</v>
      </c>
      <c r="CY10">
        <v>435</v>
      </c>
      <c r="CZ10">
        <v>15</v>
      </c>
      <c r="DA10">
        <v>20</v>
      </c>
      <c r="DB10">
        <v>0</v>
      </c>
      <c r="DC10">
        <v>0</v>
      </c>
      <c r="DD10">
        <v>48</v>
      </c>
      <c r="DE10">
        <v>18</v>
      </c>
      <c r="DF10">
        <v>64</v>
      </c>
      <c r="DG10">
        <v>0</v>
      </c>
      <c r="DH10">
        <v>20</v>
      </c>
      <c r="DI10">
        <v>160</v>
      </c>
      <c r="DJ10">
        <v>160</v>
      </c>
      <c r="DK10">
        <v>120</v>
      </c>
      <c r="DL10">
        <v>300</v>
      </c>
      <c r="DM10">
        <v>128</v>
      </c>
      <c r="DN10">
        <v>0</v>
      </c>
      <c r="DO10">
        <v>322</v>
      </c>
      <c r="DP10">
        <v>1177</v>
      </c>
      <c r="DQ10">
        <v>18</v>
      </c>
      <c r="DR10">
        <v>1110</v>
      </c>
      <c r="DS10">
        <v>334</v>
      </c>
      <c r="DT10">
        <v>39</v>
      </c>
      <c r="DU10">
        <v>67</v>
      </c>
      <c r="DV10">
        <v>131</v>
      </c>
      <c r="DW10">
        <v>0</v>
      </c>
      <c r="DX10">
        <v>11</v>
      </c>
      <c r="DY10">
        <v>12</v>
      </c>
      <c r="DZ10">
        <v>26</v>
      </c>
      <c r="EA10">
        <v>128</v>
      </c>
      <c r="EB10">
        <v>21</v>
      </c>
      <c r="EC10">
        <v>15</v>
      </c>
      <c r="ED10">
        <v>5</v>
      </c>
      <c r="EE10">
        <v>18</v>
      </c>
      <c r="EF10">
        <v>25</v>
      </c>
      <c r="EG10">
        <v>5</v>
      </c>
      <c r="EH10">
        <v>2</v>
      </c>
      <c r="EI10">
        <v>23</v>
      </c>
      <c r="EJ10">
        <v>66</v>
      </c>
      <c r="EK10">
        <v>0</v>
      </c>
      <c r="EL10">
        <v>6</v>
      </c>
      <c r="EM10">
        <v>8</v>
      </c>
      <c r="EN10">
        <v>2</v>
      </c>
      <c r="EO10">
        <v>1</v>
      </c>
      <c r="EP10">
        <v>0</v>
      </c>
      <c r="EQ10">
        <v>11</v>
      </c>
      <c r="ER10">
        <v>0</v>
      </c>
      <c r="ES10">
        <v>52</v>
      </c>
      <c r="ET10">
        <v>22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157</v>
      </c>
    </row>
    <row r="11" spans="1:156" x14ac:dyDescent="0.25">
      <c r="A11" t="s">
        <v>15</v>
      </c>
      <c r="B11">
        <v>0</v>
      </c>
      <c r="C11">
        <v>495</v>
      </c>
      <c r="D11">
        <v>137</v>
      </c>
      <c r="E11">
        <v>321</v>
      </c>
      <c r="F11">
        <v>724</v>
      </c>
      <c r="G11">
        <v>0</v>
      </c>
      <c r="H11">
        <v>56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743</v>
      </c>
      <c r="AQ11">
        <v>0</v>
      </c>
      <c r="AR11">
        <v>0</v>
      </c>
      <c r="AS11">
        <v>1</v>
      </c>
      <c r="AT11">
        <v>120</v>
      </c>
      <c r="AU11">
        <v>0</v>
      </c>
      <c r="AV11">
        <v>32</v>
      </c>
      <c r="AW11">
        <v>0</v>
      </c>
      <c r="AX11">
        <v>551</v>
      </c>
      <c r="AY11">
        <v>0</v>
      </c>
      <c r="AZ11">
        <v>71</v>
      </c>
      <c r="BA11">
        <v>127</v>
      </c>
      <c r="BB11">
        <v>0</v>
      </c>
      <c r="BC11">
        <v>584</v>
      </c>
      <c r="BD11">
        <v>179</v>
      </c>
      <c r="BE11">
        <v>316</v>
      </c>
      <c r="BF11">
        <v>0</v>
      </c>
      <c r="BG11">
        <v>0</v>
      </c>
      <c r="BH11">
        <v>776</v>
      </c>
      <c r="BI11">
        <v>455</v>
      </c>
      <c r="BJ11">
        <v>220</v>
      </c>
      <c r="BK11">
        <v>0</v>
      </c>
      <c r="BL11">
        <v>66</v>
      </c>
      <c r="BM11">
        <v>146</v>
      </c>
      <c r="BN11">
        <v>0</v>
      </c>
      <c r="BO11">
        <v>684</v>
      </c>
      <c r="BP11">
        <v>220</v>
      </c>
      <c r="BQ11">
        <v>2764</v>
      </c>
      <c r="BR11">
        <v>23</v>
      </c>
      <c r="BS11">
        <v>229</v>
      </c>
      <c r="BT11">
        <v>14</v>
      </c>
      <c r="BU11">
        <v>540</v>
      </c>
      <c r="BV11">
        <v>38</v>
      </c>
      <c r="BW11">
        <v>239</v>
      </c>
      <c r="BX11">
        <v>85</v>
      </c>
      <c r="BY11">
        <v>28</v>
      </c>
      <c r="BZ11">
        <v>49</v>
      </c>
      <c r="CA11">
        <v>0</v>
      </c>
      <c r="CB11">
        <v>349</v>
      </c>
      <c r="CC11">
        <v>145</v>
      </c>
      <c r="CD11">
        <v>0</v>
      </c>
      <c r="CE11">
        <v>145</v>
      </c>
      <c r="CF11">
        <v>0</v>
      </c>
      <c r="CG11">
        <v>39</v>
      </c>
      <c r="CH11">
        <v>0</v>
      </c>
      <c r="CI11">
        <v>64</v>
      </c>
      <c r="CJ11">
        <v>398</v>
      </c>
      <c r="CK11">
        <v>0</v>
      </c>
      <c r="CL11">
        <v>975</v>
      </c>
      <c r="CM11">
        <v>250</v>
      </c>
      <c r="CN11">
        <v>0</v>
      </c>
      <c r="CO11">
        <v>0</v>
      </c>
      <c r="CP11">
        <v>2824</v>
      </c>
      <c r="CQ11">
        <v>325</v>
      </c>
      <c r="CR11">
        <v>4173</v>
      </c>
      <c r="CS11">
        <v>2241</v>
      </c>
      <c r="CT11">
        <v>3051</v>
      </c>
      <c r="CU11">
        <v>245</v>
      </c>
      <c r="CV11">
        <v>300</v>
      </c>
      <c r="CW11">
        <v>0</v>
      </c>
      <c r="CX11">
        <v>0</v>
      </c>
      <c r="CY11">
        <v>1672</v>
      </c>
      <c r="CZ11">
        <v>56</v>
      </c>
      <c r="DA11">
        <v>25</v>
      </c>
      <c r="DB11">
        <v>0</v>
      </c>
      <c r="DC11">
        <v>0</v>
      </c>
      <c r="DD11">
        <v>112</v>
      </c>
      <c r="DE11">
        <v>48</v>
      </c>
      <c r="DF11">
        <v>173</v>
      </c>
      <c r="DG11">
        <v>0</v>
      </c>
      <c r="DH11">
        <v>32</v>
      </c>
      <c r="DI11">
        <v>289</v>
      </c>
      <c r="DJ11">
        <v>375</v>
      </c>
      <c r="DK11">
        <v>559</v>
      </c>
      <c r="DL11">
        <v>2310</v>
      </c>
      <c r="DM11">
        <v>934</v>
      </c>
      <c r="DN11">
        <v>0</v>
      </c>
      <c r="DO11">
        <v>93</v>
      </c>
      <c r="DP11">
        <v>1030</v>
      </c>
      <c r="DQ11">
        <v>17</v>
      </c>
      <c r="DR11">
        <v>952</v>
      </c>
      <c r="DS11">
        <v>268</v>
      </c>
      <c r="DT11">
        <v>1191</v>
      </c>
      <c r="DU11">
        <v>633</v>
      </c>
      <c r="DV11">
        <v>402</v>
      </c>
      <c r="DW11">
        <v>0</v>
      </c>
      <c r="DX11">
        <v>15</v>
      </c>
      <c r="DY11">
        <v>103</v>
      </c>
      <c r="DZ11">
        <v>14</v>
      </c>
      <c r="EA11">
        <v>200</v>
      </c>
      <c r="EB11">
        <v>0</v>
      </c>
      <c r="EC11">
        <v>34</v>
      </c>
      <c r="ED11">
        <v>6</v>
      </c>
      <c r="EE11">
        <v>66</v>
      </c>
      <c r="EF11">
        <v>19</v>
      </c>
      <c r="EG11">
        <v>19</v>
      </c>
      <c r="EH11">
        <v>0</v>
      </c>
      <c r="EI11">
        <v>12</v>
      </c>
      <c r="EJ11">
        <v>64</v>
      </c>
      <c r="EK11">
        <v>0</v>
      </c>
      <c r="EL11">
        <v>0</v>
      </c>
      <c r="EM11">
        <v>17</v>
      </c>
      <c r="EN11">
        <v>0</v>
      </c>
      <c r="EO11">
        <v>44</v>
      </c>
      <c r="EP11">
        <v>0</v>
      </c>
      <c r="EQ11">
        <v>72</v>
      </c>
      <c r="ER11">
        <v>0</v>
      </c>
      <c r="ES11">
        <v>102</v>
      </c>
      <c r="ET11">
        <v>120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65</v>
      </c>
    </row>
    <row r="12" spans="1:156" x14ac:dyDescent="0.25">
      <c r="A12" t="s">
        <v>16</v>
      </c>
      <c r="B12" s="2">
        <v>0</v>
      </c>
      <c r="C12" s="2">
        <v>1.1793981481481482E-2</v>
      </c>
      <c r="D12" s="2">
        <v>0</v>
      </c>
      <c r="E12" s="2">
        <v>4.1319444444444442E-3</v>
      </c>
      <c r="F12" s="2">
        <v>6.168981481481481E-3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0.12152777777777778</v>
      </c>
      <c r="AQ12" s="2">
        <v>0</v>
      </c>
      <c r="AR12" s="2">
        <v>0</v>
      </c>
      <c r="AS12" s="2">
        <v>0</v>
      </c>
      <c r="AT12" s="2">
        <v>5.2060185185185182E-2</v>
      </c>
      <c r="AU12" s="2">
        <v>0</v>
      </c>
      <c r="AV12" s="2">
        <v>0</v>
      </c>
      <c r="AW12" s="2">
        <v>0</v>
      </c>
      <c r="AX12" s="2">
        <v>1.7349537037037038E-2</v>
      </c>
      <c r="AY12" s="2">
        <v>0</v>
      </c>
      <c r="AZ12" s="2">
        <v>0</v>
      </c>
      <c r="BA12" s="2">
        <v>0</v>
      </c>
      <c r="BB12" s="2">
        <v>0</v>
      </c>
      <c r="BC12" s="2">
        <v>1.4409722222222221E-2</v>
      </c>
      <c r="BD12" s="2">
        <v>0</v>
      </c>
      <c r="BE12" s="2">
        <v>1.8854166666666665E-2</v>
      </c>
      <c r="BF12" s="2">
        <v>0</v>
      </c>
      <c r="BG12" s="2">
        <v>0</v>
      </c>
      <c r="BH12" s="2">
        <v>5.559027777777778E-2</v>
      </c>
      <c r="BI12" s="2">
        <v>4.4791666666666669E-3</v>
      </c>
      <c r="BJ12" s="2">
        <v>1.8275462962962962E-2</v>
      </c>
      <c r="BK12" s="2">
        <v>0</v>
      </c>
      <c r="BL12" s="2">
        <v>0</v>
      </c>
      <c r="BM12" s="2">
        <v>0</v>
      </c>
      <c r="BN12" s="2">
        <v>0</v>
      </c>
      <c r="BO12" s="2">
        <v>1.0046296296296296E-2</v>
      </c>
      <c r="BP12" s="2">
        <v>0</v>
      </c>
      <c r="BQ12" s="2">
        <v>1.2199074074074072E-2</v>
      </c>
      <c r="BR12" s="2">
        <v>0</v>
      </c>
      <c r="BS12" s="2">
        <v>5.0405092592592592E-2</v>
      </c>
      <c r="BT12" s="2">
        <v>0</v>
      </c>
      <c r="BU12" s="2">
        <v>1.9756944444444445E-2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5.2083333333333333E-4</v>
      </c>
      <c r="CC12" s="2">
        <v>7.3877314814814812E-2</v>
      </c>
      <c r="CD12" s="2">
        <v>0</v>
      </c>
      <c r="CE12" s="2">
        <v>6.7812499999999998E-2</v>
      </c>
      <c r="CF12" s="2">
        <v>0</v>
      </c>
      <c r="CG12" s="2">
        <v>0</v>
      </c>
      <c r="CH12" s="2">
        <v>0</v>
      </c>
      <c r="CI12" s="2">
        <v>1.5428240740740741E-2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0.13947916666666668</v>
      </c>
      <c r="CQ12" s="2">
        <v>0</v>
      </c>
      <c r="CR12" s="2">
        <v>0.15127314814814816</v>
      </c>
      <c r="CS12" s="2">
        <v>1.0879629629629629E-3</v>
      </c>
      <c r="CT12" s="2">
        <v>9.6145833333333333E-2</v>
      </c>
      <c r="CU12" s="2">
        <v>0</v>
      </c>
      <c r="CV12" s="2">
        <v>1.1689814814814816E-3</v>
      </c>
      <c r="CW12" s="2">
        <v>0</v>
      </c>
      <c r="CX12" s="2">
        <v>0</v>
      </c>
      <c r="CY12" s="2">
        <v>3.5648148148148154E-3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6.5162037037037037E-3</v>
      </c>
      <c r="DM12" s="2">
        <v>7.3032407407407412E-3</v>
      </c>
      <c r="DN12" s="2">
        <v>0</v>
      </c>
      <c r="DO12" s="2">
        <v>0</v>
      </c>
      <c r="DP12" s="2">
        <v>7.6388888888888886E-3</v>
      </c>
      <c r="DQ12" s="2">
        <v>0</v>
      </c>
      <c r="DR12" s="2">
        <v>8.9120370370370362E-4</v>
      </c>
      <c r="DS12" s="2">
        <v>1.3541666666666667E-3</v>
      </c>
      <c r="DT12" s="2">
        <v>7.6851851851851847E-3</v>
      </c>
      <c r="DU12" s="2">
        <v>1.758101851851852E-2</v>
      </c>
      <c r="DV12" s="2">
        <v>1.3020833333333334E-2</v>
      </c>
      <c r="DW12" s="2">
        <v>0</v>
      </c>
      <c r="DX12" s="2">
        <v>0</v>
      </c>
      <c r="DY12" s="2">
        <v>0</v>
      </c>
      <c r="DZ12" s="2">
        <v>0</v>
      </c>
      <c r="EA12" s="2">
        <v>3.472222222222222E-3</v>
      </c>
      <c r="EB12" s="2">
        <v>6.4814814814814813E-4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3.1712962962962958E-3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1.2789351851851852E-2</v>
      </c>
    </row>
    <row r="13" spans="1:156" x14ac:dyDescent="0.25">
      <c r="A13" t="s">
        <v>17</v>
      </c>
      <c r="B13" s="2">
        <v>0</v>
      </c>
      <c r="C13" s="2">
        <v>5.7002314814814818E-2</v>
      </c>
      <c r="D13" s="2">
        <v>0</v>
      </c>
      <c r="E13" s="2">
        <v>5.7523148148148143E-3</v>
      </c>
      <c r="F13" s="2">
        <v>1.0127314814814815E-2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1.1377314814814814E-2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5.2083333333333333E-4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3.4722222222222222E-5</v>
      </c>
      <c r="BF13" s="2">
        <v>0</v>
      </c>
      <c r="BG13" s="2">
        <v>0</v>
      </c>
      <c r="BH13" s="2">
        <v>0</v>
      </c>
      <c r="BI13" s="2">
        <v>4.7222222222222223E-3</v>
      </c>
      <c r="BJ13" s="2">
        <v>1.1574074074074073E-5</v>
      </c>
      <c r="BK13" s="2">
        <v>0</v>
      </c>
      <c r="BL13" s="2">
        <v>0</v>
      </c>
      <c r="BM13" s="2">
        <v>0</v>
      </c>
      <c r="BN13" s="2">
        <v>0</v>
      </c>
      <c r="BO13" s="2">
        <v>6.9444444444444447E-4</v>
      </c>
      <c r="BP13" s="2">
        <v>0</v>
      </c>
      <c r="BQ13" s="2">
        <v>1.3784722222222224E-2</v>
      </c>
      <c r="BR13" s="2">
        <v>0</v>
      </c>
      <c r="BS13" s="2">
        <v>5.7870370370370366E-5</v>
      </c>
      <c r="BT13" s="2">
        <v>0</v>
      </c>
      <c r="BU13" s="2">
        <v>1.1574074074074073E-5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1.2939814814814814E-2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2.3148148148148146E-4</v>
      </c>
      <c r="CJ13" s="2">
        <v>0</v>
      </c>
      <c r="CK13" s="2">
        <v>0</v>
      </c>
      <c r="CL13" s="2">
        <v>2.5462962962962961E-4</v>
      </c>
      <c r="CM13" s="2">
        <v>0</v>
      </c>
      <c r="CN13" s="2">
        <v>0</v>
      </c>
      <c r="CO13" s="2">
        <v>0</v>
      </c>
      <c r="CP13" s="2">
        <v>0.176875</v>
      </c>
      <c r="CQ13" s="2">
        <v>0</v>
      </c>
      <c r="CR13" s="2">
        <v>0.20180555555555557</v>
      </c>
      <c r="CS13" s="2">
        <v>3.3680555555555551E-3</v>
      </c>
      <c r="CT13" s="2">
        <v>0.18792824074074074</v>
      </c>
      <c r="CU13" s="2">
        <v>0</v>
      </c>
      <c r="CV13" s="2">
        <v>7.2453703703703701E-2</v>
      </c>
      <c r="CW13" s="2">
        <v>0</v>
      </c>
      <c r="CX13" s="2">
        <v>0</v>
      </c>
      <c r="CY13" s="2">
        <v>2.8009259259259259E-3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5.208333333333333E-3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8.7499999999999991E-3</v>
      </c>
      <c r="DS13" s="2">
        <v>4.5949074074074078E-3</v>
      </c>
      <c r="DT13" s="2">
        <v>6.4930555555555549E-3</v>
      </c>
      <c r="DU13" s="2">
        <v>6.2534722222222228E-2</v>
      </c>
      <c r="DV13" s="2">
        <v>1.5069444444444443E-2</v>
      </c>
      <c r="DW13" s="2">
        <v>0</v>
      </c>
      <c r="DX13" s="2">
        <v>0</v>
      </c>
      <c r="DY13" s="2">
        <v>2.1527777777777778E-3</v>
      </c>
      <c r="DZ13" s="2">
        <v>0</v>
      </c>
      <c r="EA13" s="2">
        <v>4.1319444444444442E-3</v>
      </c>
      <c r="EB13" s="2">
        <v>1.1226851851851851E-3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3.5648148148148154E-3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1.1574074074074073E-5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1.3483796296296298E-2</v>
      </c>
    </row>
    <row r="14" spans="1:156" x14ac:dyDescent="0.25">
      <c r="A14" t="s">
        <v>18</v>
      </c>
      <c r="B14" s="2">
        <v>0</v>
      </c>
      <c r="C14" s="2">
        <v>1.1805555555555555E-2</v>
      </c>
      <c r="D14" s="2">
        <v>0</v>
      </c>
      <c r="E14" s="2">
        <v>4.0972222222222226E-3</v>
      </c>
      <c r="F14" s="2">
        <v>6.168981481481481E-3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0.12153935185185184</v>
      </c>
      <c r="AQ14" s="2">
        <v>0</v>
      </c>
      <c r="AR14" s="2">
        <v>0</v>
      </c>
      <c r="AS14" s="2">
        <v>0</v>
      </c>
      <c r="AT14" s="2">
        <v>5.2025462962962961E-2</v>
      </c>
      <c r="AU14" s="2">
        <v>0</v>
      </c>
      <c r="AV14" s="2">
        <v>0</v>
      </c>
      <c r="AW14" s="2">
        <v>0</v>
      </c>
      <c r="AX14" s="2">
        <v>1.7349537037037038E-2</v>
      </c>
      <c r="AY14" s="2">
        <v>0</v>
      </c>
      <c r="AZ14" s="2">
        <v>0</v>
      </c>
      <c r="BA14" s="2">
        <v>0</v>
      </c>
      <c r="BB14" s="2">
        <v>0</v>
      </c>
      <c r="BC14" s="2">
        <v>1.4363425925925925E-2</v>
      </c>
      <c r="BD14" s="2">
        <v>0</v>
      </c>
      <c r="BE14" s="2">
        <v>1.8865740740740742E-2</v>
      </c>
      <c r="BF14" s="2">
        <v>0</v>
      </c>
      <c r="BG14" s="2">
        <v>0</v>
      </c>
      <c r="BH14" s="2">
        <v>5.5520833333333332E-2</v>
      </c>
      <c r="BI14" s="2">
        <v>4.4791666666666669E-3</v>
      </c>
      <c r="BJ14" s="2">
        <v>1.8298611111111113E-2</v>
      </c>
      <c r="BK14" s="2">
        <v>0</v>
      </c>
      <c r="BL14" s="2">
        <v>0</v>
      </c>
      <c r="BM14" s="2">
        <v>0</v>
      </c>
      <c r="BN14" s="2">
        <v>0</v>
      </c>
      <c r="BO14" s="2">
        <v>1.0081018518518519E-2</v>
      </c>
      <c r="BP14" s="2">
        <v>0</v>
      </c>
      <c r="BQ14" s="2">
        <v>1.2233796296296296E-2</v>
      </c>
      <c r="BR14" s="2">
        <v>0</v>
      </c>
      <c r="BS14" s="2">
        <v>5.0416666666666665E-2</v>
      </c>
      <c r="BT14" s="2">
        <v>0</v>
      </c>
      <c r="BU14" s="2">
        <v>1.9282407407407408E-2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5.0925925925925921E-4</v>
      </c>
      <c r="CC14" s="2">
        <v>7.3900462962962959E-2</v>
      </c>
      <c r="CD14" s="2">
        <v>0</v>
      </c>
      <c r="CE14" s="2">
        <v>6.7835648148148145E-2</v>
      </c>
      <c r="CF14" s="2">
        <v>0</v>
      </c>
      <c r="CG14" s="2">
        <v>0</v>
      </c>
      <c r="CH14" s="2">
        <v>0</v>
      </c>
      <c r="CI14" s="2">
        <v>6.2071759259259257E-2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0.14120370370370369</v>
      </c>
      <c r="CQ14" s="2">
        <v>0</v>
      </c>
      <c r="CR14" s="2">
        <v>0.15200231481481483</v>
      </c>
      <c r="CS14" s="2">
        <v>1.0763888888888889E-3</v>
      </c>
      <c r="CT14" s="2">
        <v>9.6250000000000002E-2</v>
      </c>
      <c r="CU14" s="2">
        <v>0</v>
      </c>
      <c r="CV14" s="2">
        <v>1.1921296296296296E-3</v>
      </c>
      <c r="CW14" s="2">
        <v>0</v>
      </c>
      <c r="CX14" s="2">
        <v>0</v>
      </c>
      <c r="CY14" s="2">
        <v>0.53850694444444447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6.5162037037037037E-3</v>
      </c>
      <c r="DM14" s="2">
        <v>7.3032407407407412E-3</v>
      </c>
      <c r="DN14" s="2">
        <v>0</v>
      </c>
      <c r="DO14" s="2">
        <v>0</v>
      </c>
      <c r="DP14" s="2">
        <v>7.6388888888888886E-3</v>
      </c>
      <c r="DQ14" s="2">
        <v>0</v>
      </c>
      <c r="DR14" s="2">
        <v>7.7546296296296304E-4</v>
      </c>
      <c r="DS14" s="2">
        <v>1.3657407407407409E-3</v>
      </c>
      <c r="DT14" s="2">
        <v>7.719907407407408E-3</v>
      </c>
      <c r="DU14" s="2">
        <v>1.7627314814814814E-2</v>
      </c>
      <c r="DV14" s="2">
        <v>1.2997685185185183E-2</v>
      </c>
      <c r="DW14" s="2">
        <v>0</v>
      </c>
      <c r="DX14" s="2">
        <v>0</v>
      </c>
      <c r="DY14" s="2">
        <v>0</v>
      </c>
      <c r="DZ14" s="2">
        <v>0</v>
      </c>
      <c r="EA14" s="2">
        <v>3.483796296296296E-3</v>
      </c>
      <c r="EB14" s="2">
        <v>6.134259259259259E-4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3.1481481481481482E-3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1.2777777777777777E-2</v>
      </c>
    </row>
    <row r="16" spans="1:156" x14ac:dyDescent="0.25">
      <c r="A16" t="s">
        <v>19</v>
      </c>
    </row>
    <row r="17" spans="1:25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 t="s">
        <v>35</v>
      </c>
      <c r="R17" t="s">
        <v>36</v>
      </c>
      <c r="S17" t="s">
        <v>37</v>
      </c>
      <c r="T17" t="s">
        <v>38</v>
      </c>
      <c r="U17" t="s">
        <v>39</v>
      </c>
      <c r="V17" t="s">
        <v>40</v>
      </c>
      <c r="W17" t="s">
        <v>41</v>
      </c>
      <c r="X17" t="s">
        <v>42</v>
      </c>
      <c r="Y17" t="s">
        <v>43</v>
      </c>
    </row>
    <row r="18" spans="1:25" x14ac:dyDescent="0.25">
      <c r="A18" t="s">
        <v>2</v>
      </c>
      <c r="B18">
        <v>417</v>
      </c>
      <c r="C18">
        <v>957</v>
      </c>
      <c r="D18">
        <v>1072</v>
      </c>
      <c r="E18">
        <v>828</v>
      </c>
      <c r="F18">
        <v>259</v>
      </c>
      <c r="G18">
        <v>779</v>
      </c>
      <c r="H18">
        <v>973</v>
      </c>
      <c r="I18">
        <v>190</v>
      </c>
      <c r="J18">
        <v>591</v>
      </c>
      <c r="K18">
        <v>732</v>
      </c>
      <c r="L18">
        <v>999</v>
      </c>
      <c r="M18">
        <v>518</v>
      </c>
      <c r="N18">
        <v>235</v>
      </c>
      <c r="O18">
        <v>516</v>
      </c>
      <c r="P18">
        <v>555</v>
      </c>
      <c r="Q18">
        <v>168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 t="s">
        <v>3</v>
      </c>
      <c r="B19">
        <v>512</v>
      </c>
      <c r="C19">
        <v>1596</v>
      </c>
      <c r="D19">
        <v>1225</v>
      </c>
      <c r="E19">
        <v>1183</v>
      </c>
      <c r="F19">
        <v>370</v>
      </c>
      <c r="G19">
        <v>985</v>
      </c>
      <c r="H19">
        <v>1290</v>
      </c>
      <c r="I19">
        <v>585</v>
      </c>
      <c r="J19">
        <v>635</v>
      </c>
      <c r="K19">
        <v>1053</v>
      </c>
      <c r="L19">
        <v>1362</v>
      </c>
      <c r="M19">
        <v>1263</v>
      </c>
      <c r="N19">
        <v>590</v>
      </c>
      <c r="O19">
        <v>1043</v>
      </c>
      <c r="P19">
        <v>821</v>
      </c>
      <c r="Q19">
        <v>290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 t="s">
        <v>44</v>
      </c>
      <c r="B20">
        <v>16</v>
      </c>
      <c r="C20">
        <v>45</v>
      </c>
      <c r="D20">
        <v>57</v>
      </c>
      <c r="E20">
        <v>25</v>
      </c>
      <c r="F20">
        <v>27</v>
      </c>
      <c r="G20">
        <v>91</v>
      </c>
      <c r="H20">
        <v>83</v>
      </c>
      <c r="I20">
        <v>27</v>
      </c>
      <c r="J20">
        <v>173</v>
      </c>
      <c r="K20">
        <v>194</v>
      </c>
      <c r="L20">
        <v>120</v>
      </c>
      <c r="M20">
        <v>95</v>
      </c>
      <c r="N20">
        <v>61</v>
      </c>
      <c r="O20">
        <v>147</v>
      </c>
      <c r="P20">
        <v>180</v>
      </c>
      <c r="Q20">
        <v>56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 t="s">
        <v>5</v>
      </c>
      <c r="B21" t="s">
        <v>239</v>
      </c>
      <c r="C21" t="s">
        <v>240</v>
      </c>
      <c r="D21" t="s">
        <v>241</v>
      </c>
      <c r="E21" t="s">
        <v>242</v>
      </c>
      <c r="F21" t="s">
        <v>243</v>
      </c>
      <c r="G21" t="s">
        <v>244</v>
      </c>
      <c r="H21" t="s">
        <v>245</v>
      </c>
      <c r="I21" t="s">
        <v>246</v>
      </c>
      <c r="J21" t="s">
        <v>247</v>
      </c>
      <c r="K21" t="s">
        <v>248</v>
      </c>
      <c r="L21" t="s">
        <v>249</v>
      </c>
      <c r="M21" t="s">
        <v>250</v>
      </c>
      <c r="N21" t="s">
        <v>251</v>
      </c>
      <c r="O21" t="s">
        <v>252</v>
      </c>
      <c r="P21" t="s">
        <v>253</v>
      </c>
      <c r="Q21" t="s">
        <v>254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 t="s">
        <v>61</v>
      </c>
      <c r="B22">
        <v>2</v>
      </c>
      <c r="C22">
        <v>5</v>
      </c>
      <c r="D22">
        <v>14</v>
      </c>
      <c r="E22">
        <v>16</v>
      </c>
      <c r="F22">
        <v>3</v>
      </c>
      <c r="G22">
        <v>20</v>
      </c>
      <c r="H22">
        <v>15</v>
      </c>
      <c r="I22">
        <v>4</v>
      </c>
      <c r="J22">
        <v>28</v>
      </c>
      <c r="K22">
        <v>43</v>
      </c>
      <c r="L22">
        <v>61</v>
      </c>
      <c r="M22">
        <v>28</v>
      </c>
      <c r="N22">
        <v>10</v>
      </c>
      <c r="O22">
        <v>19</v>
      </c>
      <c r="P22">
        <v>181</v>
      </c>
      <c r="Q22">
        <v>64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5">
      <c r="A23" t="s">
        <v>7</v>
      </c>
      <c r="B23" t="s">
        <v>255</v>
      </c>
      <c r="C23" t="s">
        <v>256</v>
      </c>
      <c r="D23" t="s">
        <v>257</v>
      </c>
      <c r="E23" t="s">
        <v>258</v>
      </c>
      <c r="F23" t="s">
        <v>205</v>
      </c>
      <c r="G23" t="s">
        <v>204</v>
      </c>
      <c r="H23" t="s">
        <v>259</v>
      </c>
      <c r="I23" t="s">
        <v>260</v>
      </c>
      <c r="J23" t="s">
        <v>261</v>
      </c>
      <c r="K23" t="s">
        <v>262</v>
      </c>
      <c r="L23" t="s">
        <v>263</v>
      </c>
      <c r="M23" t="s">
        <v>264</v>
      </c>
      <c r="N23" t="s">
        <v>265</v>
      </c>
      <c r="O23" t="s">
        <v>266</v>
      </c>
      <c r="P23" t="s">
        <v>267</v>
      </c>
      <c r="Q23" t="s">
        <v>268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5">
      <c r="A24" t="s">
        <v>78</v>
      </c>
      <c r="B24">
        <v>0</v>
      </c>
      <c r="C24">
        <v>4</v>
      </c>
      <c r="D24">
        <v>0</v>
      </c>
      <c r="E24">
        <v>2</v>
      </c>
      <c r="F24">
        <v>0</v>
      </c>
      <c r="G24">
        <v>1</v>
      </c>
      <c r="H24">
        <v>0</v>
      </c>
      <c r="I24">
        <v>0</v>
      </c>
      <c r="J24">
        <v>0</v>
      </c>
      <c r="K24">
        <v>0</v>
      </c>
      <c r="L24">
        <v>0</v>
      </c>
      <c r="M24">
        <v>1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5">
      <c r="A25" t="s">
        <v>79</v>
      </c>
      <c r="B25">
        <v>0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2</v>
      </c>
      <c r="M25">
        <v>5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5">
      <c r="A26" t="s">
        <v>80</v>
      </c>
      <c r="B26">
        <v>3</v>
      </c>
      <c r="C26">
        <v>6</v>
      </c>
      <c r="D26">
        <v>9</v>
      </c>
      <c r="E26">
        <v>2</v>
      </c>
      <c r="F26">
        <v>0</v>
      </c>
      <c r="G26">
        <v>16</v>
      </c>
      <c r="H26">
        <v>35</v>
      </c>
      <c r="I26">
        <v>7</v>
      </c>
      <c r="J26">
        <v>3</v>
      </c>
      <c r="K26">
        <v>10</v>
      </c>
      <c r="L26">
        <v>36</v>
      </c>
      <c r="M26">
        <v>2</v>
      </c>
      <c r="N26">
        <v>0</v>
      </c>
      <c r="O26">
        <v>1</v>
      </c>
      <c r="P26">
        <v>13</v>
      </c>
      <c r="Q26">
        <v>8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5">
      <c r="A27" t="s">
        <v>81</v>
      </c>
      <c r="B27">
        <v>4</v>
      </c>
      <c r="C27">
        <v>3</v>
      </c>
      <c r="D27">
        <v>3</v>
      </c>
      <c r="E27">
        <v>2</v>
      </c>
      <c r="F27">
        <v>1</v>
      </c>
      <c r="G27">
        <v>4</v>
      </c>
      <c r="H27">
        <v>7</v>
      </c>
      <c r="I27">
        <v>0</v>
      </c>
      <c r="J27">
        <v>7</v>
      </c>
      <c r="K27">
        <v>15</v>
      </c>
      <c r="L27">
        <v>17</v>
      </c>
      <c r="M27">
        <v>8</v>
      </c>
      <c r="N27">
        <v>1</v>
      </c>
      <c r="O27">
        <v>4</v>
      </c>
      <c r="P27">
        <v>12</v>
      </c>
      <c r="Q27">
        <v>5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5">
      <c r="A28" t="s">
        <v>82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5">
      <c r="A29" t="s">
        <v>83</v>
      </c>
      <c r="B29">
        <v>10</v>
      </c>
      <c r="C29">
        <v>16</v>
      </c>
      <c r="D29">
        <v>37</v>
      </c>
      <c r="E29">
        <v>12</v>
      </c>
      <c r="F29">
        <v>18</v>
      </c>
      <c r="G29">
        <v>52</v>
      </c>
      <c r="H29">
        <v>43</v>
      </c>
      <c r="I29">
        <v>19</v>
      </c>
      <c r="J29">
        <v>149</v>
      </c>
      <c r="K29">
        <v>172</v>
      </c>
      <c r="L29">
        <v>65</v>
      </c>
      <c r="M29">
        <v>74</v>
      </c>
      <c r="N29">
        <v>57</v>
      </c>
      <c r="O29">
        <v>131</v>
      </c>
      <c r="P29">
        <v>158</v>
      </c>
      <c r="Q29">
        <v>44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5">
      <c r="A30" t="s">
        <v>84</v>
      </c>
      <c r="B30">
        <v>1</v>
      </c>
      <c r="C30">
        <v>17</v>
      </c>
      <c r="D30">
        <v>10</v>
      </c>
      <c r="E30">
        <v>3</v>
      </c>
      <c r="F30">
        <v>8</v>
      </c>
      <c r="G30">
        <v>15</v>
      </c>
      <c r="H30">
        <v>3</v>
      </c>
      <c r="I30">
        <v>1</v>
      </c>
      <c r="J30">
        <v>15</v>
      </c>
      <c r="K30">
        <v>1</v>
      </c>
      <c r="L30">
        <v>0</v>
      </c>
      <c r="M30">
        <v>1</v>
      </c>
      <c r="N30">
        <v>0</v>
      </c>
      <c r="O30">
        <v>8</v>
      </c>
      <c r="P30">
        <v>0</v>
      </c>
      <c r="Q30">
        <v>1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 t="s">
        <v>85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 t="s">
        <v>86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 t="s">
        <v>87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 t="s">
        <v>88</v>
      </c>
      <c r="B34">
        <v>1</v>
      </c>
      <c r="C34">
        <v>0</v>
      </c>
      <c r="D34">
        <v>0</v>
      </c>
      <c r="E34">
        <v>1</v>
      </c>
      <c r="F34">
        <v>0</v>
      </c>
      <c r="G34">
        <v>4</v>
      </c>
      <c r="H34">
        <v>1</v>
      </c>
      <c r="I34">
        <v>0</v>
      </c>
      <c r="J34">
        <v>2</v>
      </c>
      <c r="K34">
        <v>3</v>
      </c>
      <c r="L34">
        <v>2</v>
      </c>
      <c r="M34">
        <v>2</v>
      </c>
      <c r="N34">
        <v>0</v>
      </c>
      <c r="O34">
        <v>1</v>
      </c>
      <c r="P34">
        <v>1</v>
      </c>
      <c r="Q34">
        <v>2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 t="s">
        <v>89</v>
      </c>
      <c r="B35">
        <v>1</v>
      </c>
      <c r="C35">
        <v>2</v>
      </c>
      <c r="D35">
        <v>0</v>
      </c>
      <c r="E35">
        <v>2</v>
      </c>
      <c r="F35">
        <v>1</v>
      </c>
      <c r="G35">
        <v>4</v>
      </c>
      <c r="H35">
        <v>3</v>
      </c>
      <c r="I35">
        <v>0</v>
      </c>
      <c r="J35">
        <v>4</v>
      </c>
      <c r="K35">
        <v>13</v>
      </c>
      <c r="L35">
        <v>11</v>
      </c>
      <c r="M35">
        <v>6</v>
      </c>
      <c r="N35">
        <v>1</v>
      </c>
      <c r="O35">
        <v>4</v>
      </c>
      <c r="P35">
        <v>9</v>
      </c>
      <c r="Q35">
        <v>2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 t="s">
        <v>90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 t="s">
        <v>91</v>
      </c>
      <c r="B37">
        <v>0</v>
      </c>
      <c r="C37">
        <v>0</v>
      </c>
      <c r="D37">
        <v>1</v>
      </c>
      <c r="E37">
        <v>2</v>
      </c>
      <c r="F37">
        <v>0</v>
      </c>
      <c r="G37">
        <v>1</v>
      </c>
      <c r="H37">
        <v>1</v>
      </c>
      <c r="I37">
        <v>0</v>
      </c>
      <c r="J37">
        <v>0</v>
      </c>
      <c r="K37">
        <v>0</v>
      </c>
      <c r="L37">
        <v>4</v>
      </c>
      <c r="M37">
        <v>1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 t="s">
        <v>92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4</v>
      </c>
      <c r="N38">
        <v>3</v>
      </c>
      <c r="O38">
        <v>0</v>
      </c>
      <c r="P38">
        <v>1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5">
      <c r="A39" t="s">
        <v>93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5">
      <c r="A40" t="s">
        <v>94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3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5">
      <c r="A41" t="s">
        <v>95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12</vt:i4>
      </vt:variant>
    </vt:vector>
  </HeadingPairs>
  <TitlesOfParts>
    <vt:vector size="28" baseType="lpstr">
      <vt:lpstr>Reporting</vt:lpstr>
      <vt:lpstr>Feuil1</vt:lpstr>
      <vt:lpstr>Import</vt:lpstr>
      <vt:lpstr>240816</vt:lpstr>
      <vt:lpstr>220816</vt:lpstr>
      <vt:lpstr>190816</vt:lpstr>
      <vt:lpstr>180816</vt:lpstr>
      <vt:lpstr>170816</vt:lpstr>
      <vt:lpstr>160816</vt:lpstr>
      <vt:lpstr>150816</vt:lpstr>
      <vt:lpstr>130816</vt:lpstr>
      <vt:lpstr>120816</vt:lpstr>
      <vt:lpstr>110816</vt:lpstr>
      <vt:lpstr>100816</vt:lpstr>
      <vt:lpstr>090816</vt:lpstr>
      <vt:lpstr>080816</vt:lpstr>
      <vt:lpstr>'150816'!Rapport_d_analyse_trieur_20160817_20</vt:lpstr>
      <vt:lpstr>'130816'!Rapport_d_analyse_trieur_20160817_30</vt:lpstr>
      <vt:lpstr>'120816'!Rapport_d_analyse_trieur_20160817_40</vt:lpstr>
      <vt:lpstr>'110816'!Rapport_d_analyse_trieur_20160817_5</vt:lpstr>
      <vt:lpstr>'100816'!Rapport_d_analyse_trieur_20160817_6</vt:lpstr>
      <vt:lpstr>'090816'!Rapport_d_analyse_trieur_20160817_7</vt:lpstr>
      <vt:lpstr>'080816'!Rapport_d_analyse_trieur_20160817_8</vt:lpstr>
      <vt:lpstr>'240816'!Rapport_d_analyse_trieur_20160825_10</vt:lpstr>
      <vt:lpstr>'170816'!Rapport_d_analyse_trieur_20160825_6</vt:lpstr>
      <vt:lpstr>'180816'!Rapport_d_analyse_trieur_20160825_7</vt:lpstr>
      <vt:lpstr>'220816'!Rapport_d_analyse_trieur_20160825_9</vt:lpstr>
      <vt:lpstr>Reporting!Zone_d_impression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b.leglise</dc:creator>
  <cp:lastModifiedBy>gmb</cp:lastModifiedBy>
  <cp:lastPrinted>2016-08-24T14:16:42Z</cp:lastPrinted>
  <dcterms:created xsi:type="dcterms:W3CDTF">2016-08-17T09:52:18Z</dcterms:created>
  <dcterms:modified xsi:type="dcterms:W3CDTF">2016-08-26T20:08:34Z</dcterms:modified>
</cp:coreProperties>
</file>