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95" windowHeight="10590"/>
  </bookViews>
  <sheets>
    <sheet name="Fiche contact" sheetId="2" r:id="rId1"/>
    <sheet name="Abandons" sheetId="3" r:id="rId2"/>
    <sheet name="Tx transformation" sheetId="4" r:id="rId3"/>
    <sheet name="Synthèse" sheetId="1" r:id="rId4"/>
    <sheet name="Synthèse Abandon" sheetId="5" r:id="rId5"/>
  </sheets>
  <externalReferences>
    <externalReference r:id="rId6"/>
  </externalReferences>
  <definedNames>
    <definedName name="_xlnm._FilterDatabase" localSheetId="0" hidden="1">'Fiche contact'!$B$3:$X$5</definedName>
    <definedName name="ACTIONS">'Fiche contact'!$AQ$3</definedName>
    <definedName name="Adresse">'Fiche contact'!$R$4</definedName>
    <definedName name="Age">'Fiche contact'!$Y$4</definedName>
    <definedName name="Autres">'Fiche contact'!#REF!</definedName>
    <definedName name="Bail">'Fiche contact'!#REF!</definedName>
    <definedName name="Civ">'Fiche contact'!$O$4</definedName>
    <definedName name="COMMENTAIRES">'Fiche contact'!$AU$3</definedName>
    <definedName name="COORDONNEES">'Fiche contact'!$B$3</definedName>
    <definedName name="CP">'Fiche contact'!$T$4</definedName>
    <definedName name="CV">'Fiche contact'!#REF!</definedName>
    <definedName name="Date_1er__contact">'Fiche contact'!$AL$4</definedName>
    <definedName name="Date_Relance">'Fiche contact'!$AQ$4</definedName>
    <definedName name="Description_emplacement">'Fiche contact'!#REF!</definedName>
    <definedName name="Dpt">'Fiche contact'!$AE$4</definedName>
    <definedName name="Durée">'Fiche contact'!#REF!</definedName>
    <definedName name="Echéance">'Fiche contact'!$AG$4</definedName>
    <definedName name="Etape_Projet">'Fiche contact'!$AK$4</definedName>
    <definedName name="Etat_Général">'Fiche contact'!#REF!</definedName>
    <definedName name="Expérience">'Fiche contact'!$AB$4</definedName>
    <definedName name="Financement">'Fiche contact'!$AF$4</definedName>
    <definedName name="FOND_DE_COMMERCE">'Fiche contact'!#REF!</definedName>
    <definedName name="GM">'Fiche contact'!#REF!</definedName>
    <definedName name="Mail">'Fiche contact'!$X$4</definedName>
    <definedName name="Motiv°__10">'Fiche contact'!$AI$4</definedName>
    <definedName name="Nom">'Fiche contact'!$Q$4</definedName>
    <definedName name="Port">'Fiche contact'!$V$4</definedName>
    <definedName name="Prénom">'Fiche contact'!$P$4</definedName>
    <definedName name="Prix">'Fiche contact'!#REF!</definedName>
    <definedName name="Pro">'Fiche contact'!$W$4</definedName>
    <definedName name="Profession">'Fiche contact'!$AA$4</definedName>
    <definedName name="PROFIL">'Fiche contact'!$Y$3</definedName>
    <definedName name="PROJET">'Fiche contact'!$AD$3</definedName>
    <definedName name="Qualif_flux">'Fiche contact'!#REF!</definedName>
    <definedName name="Qualif_Rue">'Fiche contact'!#REF!</definedName>
    <definedName name="RC_">'Fiche contact'!#REF!</definedName>
    <definedName name="Région">'Fiche contact'!#REF!</definedName>
    <definedName name="Source">'Fiche contact'!$B$4</definedName>
    <definedName name="Statut">'Fiche contact'!$Z$4</definedName>
    <definedName name="Style">'Fiche contact'!$AT$4</definedName>
    <definedName name="Surface">'Fiche contact'!#REF!</definedName>
    <definedName name="Tel">'Fiche contact'!$U$4</definedName>
    <definedName name="Type">'Fiche contact'!#REF!</definedName>
    <definedName name="Ville">'Fiche contact'!$S$4</definedName>
    <definedName name="Ville_Région">'Fiche contact'!$AD$4</definedName>
    <definedName name="Vitrine">'Fiche contact'!#REF!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9" i="1" l="1"/>
  <c r="K8" i="1"/>
  <c r="K7" i="1"/>
  <c r="E6" i="1"/>
  <c r="E10" i="1" s="1"/>
  <c r="K5" i="1"/>
  <c r="X6" i="4"/>
  <c r="X5" i="4"/>
  <c r="X7" i="4"/>
  <c r="X8" i="4"/>
  <c r="X9" i="4"/>
  <c r="X10" i="4"/>
  <c r="X11" i="4"/>
  <c r="X12" i="4"/>
  <c r="X13" i="4"/>
  <c r="X4" i="4"/>
  <c r="V4" i="4"/>
  <c r="F7" i="1" l="1"/>
  <c r="F6" i="1"/>
  <c r="F5" i="1"/>
  <c r="K9" i="1"/>
  <c r="F8" i="1"/>
  <c r="I10" i="1"/>
  <c r="J9" i="1" s="1"/>
  <c r="F9" i="1"/>
  <c r="F18" i="4"/>
  <c r="F19" i="4"/>
  <c r="F20" i="4"/>
  <c r="F17" i="4"/>
  <c r="E18" i="4"/>
  <c r="E19" i="4"/>
  <c r="E20" i="4"/>
  <c r="E17" i="4"/>
  <c r="D18" i="4"/>
  <c r="D19" i="4"/>
  <c r="D20" i="4"/>
  <c r="D17" i="4"/>
  <c r="C18" i="4"/>
  <c r="C19" i="4"/>
  <c r="C20" i="4"/>
  <c r="C17" i="4"/>
  <c r="B18" i="4"/>
  <c r="G18" i="4" s="1"/>
  <c r="B19" i="4"/>
  <c r="G19" i="4" s="1"/>
  <c r="B20" i="4"/>
  <c r="G20" i="4" s="1"/>
  <c r="B17" i="4"/>
  <c r="G17" i="4" s="1"/>
  <c r="K10" i="1" l="1"/>
  <c r="J8" i="1"/>
  <c r="J6" i="1"/>
  <c r="J5" i="1"/>
  <c r="J7" i="1"/>
  <c r="V13" i="4"/>
  <c r="V12" i="4"/>
  <c r="V11" i="4"/>
  <c r="V10" i="4"/>
  <c r="V9" i="4"/>
  <c r="V8" i="4"/>
  <c r="V7" i="4"/>
  <c r="V6" i="4"/>
  <c r="V5" i="4"/>
  <c r="T13" i="4"/>
  <c r="T12" i="4"/>
  <c r="T11" i="4"/>
  <c r="T10" i="4"/>
  <c r="T9" i="4"/>
  <c r="T8" i="4"/>
  <c r="T7" i="4"/>
  <c r="T6" i="4"/>
  <c r="T5" i="4"/>
  <c r="T4" i="4"/>
  <c r="R13" i="4"/>
  <c r="R12" i="4"/>
  <c r="R11" i="4"/>
  <c r="R10" i="4"/>
  <c r="R9" i="4"/>
  <c r="R8" i="4"/>
  <c r="R7" i="4"/>
  <c r="R6" i="4"/>
  <c r="R5" i="4"/>
  <c r="R4" i="4"/>
  <c r="P13" i="4"/>
  <c r="P12" i="4"/>
  <c r="P11" i="4"/>
  <c r="P10" i="4"/>
  <c r="P9" i="4"/>
  <c r="P8" i="4"/>
  <c r="P7" i="4"/>
  <c r="P6" i="4"/>
  <c r="P5" i="4"/>
  <c r="P4" i="4"/>
  <c r="R14" i="4" l="1"/>
  <c r="V14" i="4"/>
  <c r="P14" i="4"/>
  <c r="T14" i="4"/>
  <c r="M13" i="4"/>
  <c r="L13" i="4"/>
  <c r="K13" i="4"/>
  <c r="J13" i="4"/>
  <c r="I13" i="4"/>
  <c r="H13" i="4"/>
  <c r="G13" i="4"/>
  <c r="F13" i="4"/>
  <c r="E13" i="4"/>
  <c r="D13" i="4"/>
  <c r="C13" i="4"/>
  <c r="B13" i="4"/>
  <c r="M12" i="4"/>
  <c r="L12" i="4"/>
  <c r="K12" i="4"/>
  <c r="J12" i="4"/>
  <c r="I12" i="4"/>
  <c r="H12" i="4"/>
  <c r="G12" i="4"/>
  <c r="F12" i="4"/>
  <c r="E12" i="4"/>
  <c r="D12" i="4"/>
  <c r="C12" i="4"/>
  <c r="B12" i="4"/>
  <c r="M11" i="4"/>
  <c r="L11" i="4"/>
  <c r="K11" i="4"/>
  <c r="J11" i="4"/>
  <c r="I11" i="4"/>
  <c r="H11" i="4"/>
  <c r="G11" i="4"/>
  <c r="F11" i="4"/>
  <c r="E11" i="4"/>
  <c r="D11" i="4"/>
  <c r="C11" i="4"/>
  <c r="B11" i="4"/>
  <c r="M10" i="4"/>
  <c r="L10" i="4"/>
  <c r="K10" i="4"/>
  <c r="J10" i="4"/>
  <c r="I10" i="4"/>
  <c r="H10" i="4"/>
  <c r="G10" i="4"/>
  <c r="F10" i="4"/>
  <c r="E10" i="4"/>
  <c r="D10" i="4"/>
  <c r="C10" i="4"/>
  <c r="B10" i="4"/>
  <c r="M9" i="4"/>
  <c r="L9" i="4"/>
  <c r="K9" i="4"/>
  <c r="J9" i="4"/>
  <c r="I9" i="4"/>
  <c r="H9" i="4"/>
  <c r="M8" i="4"/>
  <c r="L8" i="4"/>
  <c r="K8" i="4"/>
  <c r="J8" i="4"/>
  <c r="I8" i="4"/>
  <c r="H8" i="4"/>
  <c r="L7" i="4"/>
  <c r="K7" i="4"/>
  <c r="J7" i="4"/>
  <c r="I7" i="4"/>
  <c r="H7" i="4"/>
  <c r="M6" i="4"/>
  <c r="L6" i="4"/>
  <c r="K6" i="4"/>
  <c r="J6" i="4"/>
  <c r="I6" i="4"/>
  <c r="H6" i="4"/>
  <c r="M5" i="4"/>
  <c r="L5" i="4"/>
  <c r="K5" i="4"/>
  <c r="J5" i="4"/>
  <c r="I5" i="4"/>
  <c r="H5" i="4"/>
  <c r="G9" i="4"/>
  <c r="F9" i="4"/>
  <c r="E9" i="4"/>
  <c r="D9" i="4"/>
  <c r="C9" i="4"/>
  <c r="B9" i="4"/>
  <c r="G8" i="4"/>
  <c r="F8" i="4"/>
  <c r="E8" i="4"/>
  <c r="D8" i="4"/>
  <c r="C8" i="4"/>
  <c r="B8" i="4"/>
  <c r="M7" i="4"/>
  <c r="G7" i="4"/>
  <c r="F7" i="4"/>
  <c r="B7" i="4"/>
  <c r="F4" i="4"/>
  <c r="E7" i="4"/>
  <c r="D7" i="4"/>
  <c r="D6" i="4"/>
  <c r="C7" i="4"/>
  <c r="G6" i="4"/>
  <c r="F6" i="4"/>
  <c r="E6" i="4"/>
  <c r="C6" i="4"/>
  <c r="B6" i="4"/>
  <c r="G5" i="4"/>
  <c r="F5" i="4"/>
  <c r="E5" i="4"/>
  <c r="D5" i="4"/>
  <c r="C5" i="4"/>
  <c r="B5" i="4"/>
  <c r="M4" i="4"/>
  <c r="L4" i="4"/>
  <c r="K4" i="4"/>
  <c r="J4" i="4"/>
  <c r="I4" i="4"/>
  <c r="H4" i="4"/>
  <c r="G4" i="4"/>
  <c r="E4" i="4"/>
  <c r="D4" i="4"/>
  <c r="C4" i="4"/>
  <c r="B4" i="4"/>
  <c r="N9" i="4" l="1"/>
  <c r="N8" i="4"/>
  <c r="N6" i="4"/>
  <c r="N5" i="4"/>
  <c r="N7" i="4"/>
  <c r="N4" i="4"/>
  <c r="N10" i="4"/>
  <c r="N11" i="4"/>
  <c r="N12" i="4"/>
  <c r="N13" i="4"/>
  <c r="S13" i="4" l="1"/>
  <c r="Q13" i="4"/>
  <c r="W13" i="4"/>
  <c r="U13" i="4"/>
  <c r="U8" i="4"/>
  <c r="Q8" i="4"/>
  <c r="S8" i="4"/>
  <c r="W8" i="4"/>
  <c r="U12" i="4"/>
  <c r="W12" i="4"/>
  <c r="Q12" i="4"/>
  <c r="S12" i="4"/>
  <c r="S9" i="4"/>
  <c r="Q9" i="4"/>
  <c r="W9" i="4"/>
  <c r="U9" i="4"/>
  <c r="U10" i="4"/>
  <c r="W10" i="4"/>
  <c r="Q10" i="4"/>
  <c r="S10" i="4"/>
  <c r="U6" i="4"/>
  <c r="W6" i="4"/>
  <c r="Q6" i="4"/>
  <c r="S6" i="4"/>
  <c r="N14" i="4"/>
  <c r="W4" i="4"/>
  <c r="S4" i="4"/>
  <c r="U4" i="4"/>
  <c r="Q4" i="4"/>
  <c r="W7" i="4"/>
  <c r="Q7" i="4"/>
  <c r="U7" i="4"/>
  <c r="S7" i="4"/>
  <c r="S11" i="4"/>
  <c r="W11" i="4"/>
  <c r="Q11" i="4"/>
  <c r="U11" i="4"/>
  <c r="W5" i="4"/>
  <c r="Q5" i="4"/>
  <c r="U5" i="4"/>
  <c r="S5" i="4"/>
  <c r="Q14" i="4" l="1"/>
  <c r="W14" i="4"/>
  <c r="S14" i="4"/>
  <c r="U14" i="4"/>
</calcChain>
</file>

<file path=xl/comments1.xml><?xml version="1.0" encoding="utf-8"?>
<comments xmlns="http://schemas.openxmlformats.org/spreadsheetml/2006/main">
  <authors>
    <author>Yann CROHEM</author>
  </authors>
  <commentList>
    <comment ref="Z4" authorId="0" shapeId="0">
      <text>
        <r>
          <rPr>
            <b/>
            <sz val="9"/>
            <color indexed="81"/>
            <rFont val="Tahoma"/>
            <family val="2"/>
          </rPr>
          <t>Yann CROHEM: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X88" authorId="0" shapeId="0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diffuseuse en place réalisant à pein 200k€/an et situé hors CV
</t>
        </r>
      </text>
    </comment>
  </commentList>
</comments>
</file>

<file path=xl/sharedStrings.xml><?xml version="1.0" encoding="utf-8"?>
<sst xmlns="http://schemas.openxmlformats.org/spreadsheetml/2006/main" count="151" uniqueCount="97">
  <si>
    <t>Source</t>
  </si>
  <si>
    <t>Prénom</t>
  </si>
  <si>
    <t>Nom</t>
  </si>
  <si>
    <t>Dpt</t>
  </si>
  <si>
    <t>Adresse</t>
  </si>
  <si>
    <t>Tel</t>
  </si>
  <si>
    <t>Port</t>
  </si>
  <si>
    <t>Pro</t>
  </si>
  <si>
    <t>CP</t>
  </si>
  <si>
    <t>Ville</t>
  </si>
  <si>
    <t>Civ</t>
  </si>
  <si>
    <t>Projet</t>
  </si>
  <si>
    <t>Etape Projet</t>
  </si>
  <si>
    <t>Date 1er 
contact</t>
  </si>
  <si>
    <t>Date dernier
contact</t>
  </si>
  <si>
    <t>Financement</t>
  </si>
  <si>
    <t>Echéance</t>
  </si>
  <si>
    <t>Age</t>
  </si>
  <si>
    <t>Statut</t>
  </si>
  <si>
    <t>Profession</t>
  </si>
  <si>
    <t>Expérience</t>
  </si>
  <si>
    <t>Type</t>
  </si>
  <si>
    <t>Mail</t>
  </si>
  <si>
    <t>COORDONNEES</t>
  </si>
  <si>
    <t>PROJET</t>
  </si>
  <si>
    <t>PROFIL</t>
  </si>
  <si>
    <t>ACTIONS</t>
  </si>
  <si>
    <t>COMMENTAIRES</t>
  </si>
  <si>
    <t>Motiv°
/10</t>
  </si>
  <si>
    <t>Ville/Région</t>
  </si>
  <si>
    <t>Motif</t>
  </si>
  <si>
    <t>DIP</t>
  </si>
  <si>
    <t>ODF</t>
  </si>
  <si>
    <t>Qualité
Cdt</t>
  </si>
  <si>
    <t>JVB</t>
  </si>
  <si>
    <t>JVC</t>
  </si>
  <si>
    <t>Dernier contact</t>
  </si>
  <si>
    <t>Relance</t>
  </si>
  <si>
    <t>Date</t>
  </si>
  <si>
    <t>EF</t>
  </si>
  <si>
    <t>DN</t>
  </si>
  <si>
    <t>C°PME</t>
  </si>
  <si>
    <t>FMag</t>
  </si>
  <si>
    <t>OF</t>
  </si>
  <si>
    <t>Salons</t>
  </si>
  <si>
    <t>Autres</t>
  </si>
  <si>
    <t>Fixe</t>
  </si>
  <si>
    <t>Portable</t>
  </si>
  <si>
    <t>Téléphone</t>
  </si>
  <si>
    <t>1er contact</t>
  </si>
  <si>
    <t>Forme</t>
  </si>
  <si>
    <t>Dates</t>
  </si>
  <si>
    <t>Janvier</t>
  </si>
  <si>
    <t>TB</t>
  </si>
  <si>
    <t>MC</t>
  </si>
  <si>
    <t>YC</t>
  </si>
  <si>
    <t>TLF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</si>
  <si>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</si>
  <si>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</si>
  <si>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</si>
  <si>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</si>
  <si>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</si>
  <si>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</si>
  <si>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</si>
  <si>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</si>
  <si>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</si>
  <si>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</si>
  <si>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</si>
  <si>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</si>
  <si>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Sources</t>
  </si>
  <si>
    <t>Total</t>
  </si>
  <si>
    <t>Ouvertures</t>
  </si>
  <si>
    <t>Contacts</t>
  </si>
  <si>
    <t>Tx transf°</t>
  </si>
  <si>
    <t>Dvpt</t>
  </si>
  <si>
    <t>ET</t>
  </si>
  <si>
    <t>Conclusion</t>
  </si>
  <si>
    <t>T</t>
  </si>
  <si>
    <t>Ouverture</t>
  </si>
  <si>
    <t>Abandons</t>
  </si>
  <si>
    <t>2014 ( au 19/09)</t>
  </si>
  <si>
    <t>Remarques</t>
  </si>
  <si>
    <t>Score</t>
  </si>
  <si>
    <t>%</t>
  </si>
  <si>
    <t>Réalisés</t>
  </si>
  <si>
    <t>%tf°</t>
  </si>
  <si>
    <t>évo %</t>
  </si>
  <si>
    <t>%trf°</t>
  </si>
  <si>
    <t>évo % vs n-1</t>
  </si>
  <si>
    <t>Internet</t>
  </si>
  <si>
    <t>baisse sensibles du nombre candidatures, toute la franchise /2</t>
  </si>
  <si>
    <t>Presse</t>
  </si>
  <si>
    <t>Site DN</t>
  </si>
  <si>
    <t>baisse sensible du nombre de candidatures, redéfinir encart franchise</t>
  </si>
  <si>
    <t xml:space="preserve">augmentation de la fréquentation, booster la communication </t>
  </si>
  <si>
    <t>objectif +15% pour les candidatures et un meilleur tx de transfo</t>
  </si>
  <si>
    <t>Dvp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</si>
</sst>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0#&quot; &quot;##&quot; &quot;##&quot; &quot;##&quot; &quot;##"/>
    <numFmt numFmtId="166" formatCode="00000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2"/>
      <name val="HelveticaNeueLT Std Lt"/>
      <family val="2"/>
    </font>
    <font>
      <b/>
      <sz val="13"/>
      <name val="HelveticaNeueLT Std Lt"/>
    </font>
    <font>
      <sz val="12"/>
      <name val="HelveticaNeueLT Std Lt"/>
      <family val="2"/>
    </font>
  </fonts>
  <fills count="12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rgb="FFFFFF00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/>
      <bottom style="dashed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medium">
        <color auto="1"/>
      </right>
      <top/>
      <bottom style="dashed">
        <color auto="1"/>
      </bottom>
      <diagonal/>
    </border>
    <border>
      <left style="double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 diagonalUp="1" diagonalDown="1"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 style="thin">
        <color auto="1"/>
      </diagonal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9" fontId="13" fillId="0" borderId="0" applyFont="0" applyFill="0" applyBorder="0" applyAlignment="0" applyProtection="0"/>
    <xf numFmtId="0" fontId="16" fillId="0" borderId="0"/>
  </cellStyleXfs>
  <cellXfs count="212">
    <xf numFmtId="0" fontId="0" fillId="0" borderId="0" xfId="0"/>
    <xf numFmtId="0" fontId="0" fillId="0" borderId="0" xfId="0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3" xfId="0" applyFont="1" applyFill="1" applyBorder="1"/>
    <xf numFmtId="0" fontId="6" fillId="0" borderId="0" xfId="0" applyFont="1" applyFill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6" fontId="6" fillId="0" borderId="3" xfId="0" applyNumberFormat="1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2" xfId="0" applyNumberFormat="1" applyFont="1" applyBorder="1" applyAlignment="1">
      <alignment horizontal="center"/>
    </xf>
    <xf numFmtId="14" fontId="6" fillId="0" borderId="2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/>
    <xf numFmtId="0" fontId="6" fillId="0" borderId="0" xfId="0" applyFont="1" applyBorder="1"/>
    <xf numFmtId="14" fontId="6" fillId="0" borderId="2" xfId="0" applyNumberFormat="1" applyFont="1" applyBorder="1" applyAlignment="1">
      <alignment horizontal="center"/>
    </xf>
    <xf numFmtId="0" fontId="6" fillId="0" borderId="0" xfId="0" applyFont="1" applyFill="1"/>
    <xf numFmtId="0" fontId="6" fillId="0" borderId="1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6" fillId="6" borderId="0" xfId="0" applyFont="1" applyFill="1"/>
    <xf numFmtId="0" fontId="6" fillId="6" borderId="15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166" fontId="6" fillId="6" borderId="2" xfId="0" applyNumberFormat="1" applyFont="1" applyFill="1" applyBorder="1" applyAlignment="1">
      <alignment horizontal="center" vertical="center"/>
    </xf>
    <xf numFmtId="165" fontId="6" fillId="6" borderId="2" xfId="0" applyNumberFormat="1" applyFont="1" applyFill="1" applyBorder="1" applyAlignment="1">
      <alignment horizontal="center" vertical="center"/>
    </xf>
    <xf numFmtId="164" fontId="6" fillId="6" borderId="2" xfId="0" applyNumberFormat="1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vertical="center"/>
    </xf>
    <xf numFmtId="0" fontId="1" fillId="4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1" fillId="4" borderId="33" xfId="0" applyFont="1" applyFill="1" applyBorder="1" applyAlignment="1">
      <alignment vertical="center"/>
    </xf>
    <xf numFmtId="0" fontId="1" fillId="4" borderId="34" xfId="0" applyFont="1" applyFill="1" applyBorder="1" applyAlignment="1">
      <alignment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10" fillId="0" borderId="0" xfId="1" applyBorder="1" applyAlignment="1">
      <alignment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166" fontId="6" fillId="0" borderId="51" xfId="0" applyNumberFormat="1" applyFont="1" applyBorder="1" applyAlignment="1">
      <alignment horizontal="center" vertical="center"/>
    </xf>
    <xf numFmtId="165" fontId="6" fillId="0" borderId="47" xfId="0" applyNumberFormat="1" applyFont="1" applyBorder="1" applyAlignment="1">
      <alignment horizontal="center" vertical="center"/>
    </xf>
    <xf numFmtId="165" fontId="6" fillId="0" borderId="48" xfId="0" applyNumberFormat="1" applyFont="1" applyBorder="1" applyAlignment="1">
      <alignment horizontal="center" vertical="center"/>
    </xf>
    <xf numFmtId="165" fontId="6" fillId="0" borderId="49" xfId="0" applyNumberFormat="1" applyFont="1" applyBorder="1" applyAlignment="1">
      <alignment horizontal="center" vertical="center"/>
    </xf>
    <xf numFmtId="0" fontId="10" fillId="0" borderId="27" xfId="1" applyBorder="1" applyAlignment="1">
      <alignment vertical="center"/>
    </xf>
    <xf numFmtId="0" fontId="6" fillId="5" borderId="11" xfId="0" applyFont="1" applyFill="1" applyBorder="1" applyAlignment="1">
      <alignment horizontal="center" vertical="center"/>
    </xf>
    <xf numFmtId="164" fontId="6" fillId="0" borderId="51" xfId="0" applyNumberFormat="1" applyFont="1" applyBorder="1" applyAlignment="1">
      <alignment horizontal="center" vertical="center"/>
    </xf>
    <xf numFmtId="164" fontId="6" fillId="0" borderId="47" xfId="0" applyNumberFormat="1" applyFont="1" applyBorder="1" applyAlignment="1">
      <alignment horizontal="center" vertical="center"/>
    </xf>
    <xf numFmtId="164" fontId="6" fillId="0" borderId="49" xfId="0" applyNumberFormat="1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7" xfId="0" applyFont="1" applyBorder="1"/>
    <xf numFmtId="1" fontId="6" fillId="0" borderId="35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0" fontId="1" fillId="0" borderId="46" xfId="0" applyFont="1" applyBorder="1"/>
    <xf numFmtId="0" fontId="0" fillId="0" borderId="46" xfId="0" applyBorder="1"/>
    <xf numFmtId="0" fontId="1" fillId="8" borderId="0" xfId="0" applyFont="1" applyFill="1" applyBorder="1"/>
    <xf numFmtId="0" fontId="0" fillId="8" borderId="0" xfId="0" applyFill="1" applyBorder="1"/>
    <xf numFmtId="0" fontId="6" fillId="0" borderId="5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6" fillId="7" borderId="0" xfId="0" applyFont="1" applyFill="1" applyBorder="1"/>
    <xf numFmtId="0" fontId="3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1" fillId="4" borderId="54" xfId="0" applyFont="1" applyFill="1" applyBorder="1" applyAlignment="1">
      <alignment horizontal="left" vertical="center"/>
    </xf>
    <xf numFmtId="0" fontId="0" fillId="0" borderId="54" xfId="0" applyBorder="1"/>
    <xf numFmtId="1" fontId="0" fillId="0" borderId="54" xfId="0" applyNumberFormat="1" applyBorder="1"/>
    <xf numFmtId="0" fontId="1" fillId="4" borderId="17" xfId="0" applyFont="1" applyFill="1" applyBorder="1" applyAlignment="1">
      <alignment horizontal="left" vertical="center"/>
    </xf>
    <xf numFmtId="0" fontId="0" fillId="0" borderId="17" xfId="0" applyBorder="1"/>
    <xf numFmtId="1" fontId="0" fillId="0" borderId="17" xfId="0" applyNumberFormat="1" applyBorder="1"/>
    <xf numFmtId="0" fontId="1" fillId="4" borderId="55" xfId="0" applyFont="1" applyFill="1" applyBorder="1" applyAlignment="1">
      <alignment horizontal="left" vertical="center"/>
    </xf>
    <xf numFmtId="0" fontId="0" fillId="0" borderId="55" xfId="0" applyBorder="1"/>
    <xf numFmtId="1" fontId="0" fillId="0" borderId="55" xfId="0" applyNumberFormat="1" applyBorder="1"/>
    <xf numFmtId="0" fontId="1" fillId="0" borderId="0" xfId="0" applyFont="1" applyFill="1" applyBorder="1" applyAlignment="1">
      <alignment horizontal="left" vertical="center"/>
    </xf>
    <xf numFmtId="0" fontId="1" fillId="0" borderId="46" xfId="0" applyFont="1" applyBorder="1" applyAlignment="1">
      <alignment horizontal="center"/>
    </xf>
    <xf numFmtId="9" fontId="0" fillId="0" borderId="54" xfId="0" applyNumberFormat="1" applyBorder="1"/>
    <xf numFmtId="9" fontId="0" fillId="0" borderId="17" xfId="0" applyNumberFormat="1" applyBorder="1"/>
    <xf numFmtId="9" fontId="0" fillId="0" borderId="55" xfId="0" applyNumberFormat="1" applyBorder="1"/>
    <xf numFmtId="0" fontId="1" fillId="6" borderId="0" xfId="0" applyFont="1" applyFill="1"/>
    <xf numFmtId="9" fontId="1" fillId="6" borderId="0" xfId="0" applyNumberFormat="1" applyFont="1" applyFill="1"/>
    <xf numFmtId="0" fontId="1" fillId="6" borderId="57" xfId="0" applyFont="1" applyFill="1" applyBorder="1"/>
    <xf numFmtId="0" fontId="1" fillId="6" borderId="56" xfId="0" applyFont="1" applyFill="1" applyBorder="1"/>
    <xf numFmtId="0" fontId="1" fillId="0" borderId="54" xfId="0" applyFont="1" applyBorder="1"/>
    <xf numFmtId="0" fontId="1" fillId="0" borderId="17" xfId="0" applyFont="1" applyBorder="1"/>
    <xf numFmtId="0" fontId="1" fillId="0" borderId="55" xfId="0" applyFont="1" applyBorder="1"/>
    <xf numFmtId="16" fontId="6" fillId="0" borderId="2" xfId="0" applyNumberFormat="1" applyFont="1" applyBorder="1" applyAlignment="1">
      <alignment horizontal="center" vertical="center"/>
    </xf>
    <xf numFmtId="0" fontId="1" fillId="6" borderId="46" xfId="0" applyFont="1" applyFill="1" applyBorder="1" applyAlignment="1">
      <alignment horizontal="center"/>
    </xf>
    <xf numFmtId="9" fontId="0" fillId="6" borderId="46" xfId="2" applyFont="1" applyFill="1" applyBorder="1"/>
    <xf numFmtId="0" fontId="11" fillId="0" borderId="2" xfId="1" applyFont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1" fillId="6" borderId="2" xfId="1" applyFont="1" applyFill="1" applyBorder="1" applyAlignment="1">
      <alignment horizontal="center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0" fillId="0" borderId="2" xfId="1" applyBorder="1" applyAlignment="1">
      <alignment horizontal="center"/>
    </xf>
    <xf numFmtId="0" fontId="2" fillId="9" borderId="0" xfId="0" applyFont="1" applyFill="1" applyBorder="1" applyAlignment="1">
      <alignment horizontal="center" vertical="center"/>
    </xf>
    <xf numFmtId="0" fontId="17" fillId="0" borderId="26" xfId="3" applyFont="1" applyBorder="1"/>
    <xf numFmtId="0" fontId="17" fillId="0" borderId="28" xfId="3" applyFont="1" applyBorder="1"/>
    <xf numFmtId="0" fontId="18" fillId="0" borderId="62" xfId="3" applyFont="1" applyBorder="1" applyAlignment="1">
      <alignment horizontal="center"/>
    </xf>
    <xf numFmtId="0" fontId="17" fillId="0" borderId="3" xfId="3" applyFont="1" applyBorder="1"/>
    <xf numFmtId="0" fontId="19" fillId="0" borderId="3" xfId="3" applyFont="1" applyFill="1" applyBorder="1" applyAlignment="1">
      <alignment horizontal="center"/>
    </xf>
    <xf numFmtId="9" fontId="19" fillId="0" borderId="3" xfId="3" applyNumberFormat="1" applyFont="1" applyFill="1" applyBorder="1" applyAlignment="1">
      <alignment horizontal="center"/>
    </xf>
    <xf numFmtId="0" fontId="17" fillId="0" borderId="2" xfId="3" applyFont="1" applyBorder="1"/>
    <xf numFmtId="0" fontId="19" fillId="0" borderId="2" xfId="3" applyFont="1" applyFill="1" applyBorder="1" applyAlignment="1">
      <alignment horizontal="center"/>
    </xf>
    <xf numFmtId="9" fontId="19" fillId="0" borderId="2" xfId="3" applyNumberFormat="1" applyFont="1" applyFill="1" applyBorder="1" applyAlignment="1">
      <alignment horizontal="center"/>
    </xf>
    <xf numFmtId="0" fontId="17" fillId="0" borderId="63" xfId="3" applyFont="1" applyBorder="1"/>
    <xf numFmtId="0" fontId="19" fillId="0" borderId="63" xfId="3" applyFont="1" applyFill="1" applyBorder="1" applyAlignment="1">
      <alignment horizontal="center"/>
    </xf>
    <xf numFmtId="9" fontId="19" fillId="0" borderId="63" xfId="3" applyNumberFormat="1" applyFont="1" applyFill="1" applyBorder="1" applyAlignment="1">
      <alignment horizontal="center"/>
    </xf>
    <xf numFmtId="0" fontId="17" fillId="0" borderId="1" xfId="3" applyFont="1" applyBorder="1" applyAlignment="1">
      <alignment horizontal="center"/>
    </xf>
    <xf numFmtId="0" fontId="17" fillId="10" borderId="1" xfId="3" applyFont="1" applyFill="1" applyBorder="1" applyAlignment="1">
      <alignment horizontal="center"/>
    </xf>
    <xf numFmtId="9" fontId="17" fillId="10" borderId="1" xfId="3" applyNumberFormat="1" applyFont="1" applyFill="1" applyBorder="1" applyAlignment="1">
      <alignment horizontal="center"/>
    </xf>
    <xf numFmtId="164" fontId="6" fillId="11" borderId="17" xfId="0" applyNumberFormat="1" applyFont="1" applyFill="1" applyBorder="1" applyAlignment="1">
      <alignment horizontal="center" vertical="center"/>
    </xf>
    <xf numFmtId="164" fontId="6" fillId="11" borderId="48" xfId="0" applyNumberFormat="1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 wrapText="1"/>
    </xf>
    <xf numFmtId="0" fontId="1" fillId="4" borderId="43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 wrapText="1"/>
    </xf>
    <xf numFmtId="0" fontId="1" fillId="4" borderId="42" xfId="0" applyFont="1" applyFill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 wrapText="1"/>
    </xf>
    <xf numFmtId="0" fontId="1" fillId="4" borderId="41" xfId="0" applyFont="1" applyFill="1" applyBorder="1" applyAlignment="1">
      <alignment horizontal="center" vertical="center" wrapText="1"/>
    </xf>
    <xf numFmtId="0" fontId="9" fillId="6" borderId="26" xfId="0" applyFont="1" applyFill="1" applyBorder="1" applyAlignment="1">
      <alignment horizontal="center" vertical="center" textRotation="255"/>
    </xf>
    <xf numFmtId="0" fontId="9" fillId="6" borderId="28" xfId="0" applyFont="1" applyFill="1" applyBorder="1" applyAlignment="1">
      <alignment horizontal="center" vertical="center" textRotation="255"/>
    </xf>
    <xf numFmtId="0" fontId="2" fillId="9" borderId="22" xfId="0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" fillId="0" borderId="46" xfId="0" applyFont="1" applyBorder="1" applyAlignment="1">
      <alignment horizontal="center"/>
    </xf>
    <xf numFmtId="0" fontId="18" fillId="0" borderId="58" xfId="3" applyFont="1" applyBorder="1" applyAlignment="1">
      <alignment horizontal="center"/>
    </xf>
    <xf numFmtId="0" fontId="18" fillId="0" borderId="59" xfId="3" applyFont="1" applyBorder="1" applyAlignment="1">
      <alignment horizontal="center"/>
    </xf>
    <xf numFmtId="0" fontId="18" fillId="0" borderId="60" xfId="3" applyFont="1" applyBorder="1" applyAlignment="1">
      <alignment horizontal="center"/>
    </xf>
    <xf numFmtId="0" fontId="18" fillId="0" borderId="61" xfId="3" applyFont="1" applyBorder="1" applyAlignment="1">
      <alignment horizontal="center" vertical="center"/>
    </xf>
    <xf numFmtId="0" fontId="18" fillId="0" borderId="11" xfId="3" applyFont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 2" xfId="3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YCR0001/Documents/Suivi%20candidats/Synth&#232;se%202013-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20132014 à date"/>
      <sheetName val="2013"/>
      <sheetName val="2014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GB173"/>
  <sheetViews>
    <sheetView tabSelected="1" topLeftCell="A3" zoomScale="70" zoomScaleNormal="70" workbookViewId="0">
      <selection activeCell="D8" sqref="D8"/>
    </sheetView>
  </sheetViews>
  <sheetFormatPr baseColWidth="10" defaultRowHeight="15"/>
  <cols>
    <col min="1" max="1" width="3.5703125" style="4" bestFit="1" customWidth="1"/>
    <col min="2" max="2" width="8.5703125" customWidth="1"/>
    <col min="3" max="11" width="8.5703125" style="4" customWidth="1"/>
    <col min="12" max="13" width="7.28515625" style="4" customWidth="1"/>
    <col min="14" max="14" width="3.140625" style="5" customWidth="1"/>
    <col min="15" max="15" width="5.42578125" bestFit="1" customWidth="1"/>
    <col min="16" max="16" width="14.85546875" bestFit="1" customWidth="1"/>
    <col min="17" max="17" width="16.7109375" bestFit="1" customWidth="1"/>
    <col min="18" max="18" width="37.42578125" bestFit="1" customWidth="1"/>
    <col min="19" max="19" width="23.140625" bestFit="1" customWidth="1"/>
    <col min="21" max="22" width="15.28515625" bestFit="1" customWidth="1"/>
    <col min="23" max="23" width="14.7109375" customWidth="1"/>
    <col min="24" max="24" width="26.28515625" bestFit="1" customWidth="1"/>
    <col min="25" max="25" width="4.42578125" hidden="1" customWidth="1"/>
    <col min="26" max="26" width="0" hidden="1" customWidth="1"/>
    <col min="27" max="27" width="21.85546875" hidden="1" customWidth="1"/>
    <col min="28" max="28" width="12.28515625" hidden="1" customWidth="1"/>
    <col min="29" max="29" width="3.140625" style="5" customWidth="1"/>
    <col min="30" max="30" width="18.140625" bestFit="1" customWidth="1"/>
    <col min="31" max="31" width="4.140625" bestFit="1" customWidth="1"/>
    <col min="32" max="32" width="16.42578125" bestFit="1" customWidth="1"/>
    <col min="33" max="33" width="12.140625" bestFit="1" customWidth="1"/>
    <col min="34" max="34" width="7.42578125" style="4" bestFit="1" customWidth="1"/>
    <col min="35" max="35" width="6.85546875" bestFit="1" customWidth="1"/>
    <col min="36" max="36" width="3.140625" style="5" customWidth="1"/>
    <col min="37" max="37" width="15.42578125" bestFit="1" customWidth="1"/>
    <col min="38" max="38" width="13.42578125" customWidth="1"/>
    <col min="39" max="41" width="12.28515625" style="4" customWidth="1"/>
    <col min="42" max="42" width="3.140625" style="5" customWidth="1"/>
    <col min="43" max="43" width="12.42578125" bestFit="1" customWidth="1"/>
    <col min="44" max="45" width="12.42578125" style="4" customWidth="1"/>
    <col min="46" max="46" width="12.42578125" customWidth="1"/>
    <col min="47" max="47" width="58" bestFit="1" customWidth="1"/>
    <col min="48" max="48" width="3.140625" style="5" customWidth="1"/>
    <col min="49" max="49" width="21" bestFit="1" customWidth="1"/>
    <col min="50" max="184" width="11.42578125" style="5"/>
  </cols>
  <sheetData>
    <row r="1" spans="1:184" ht="15.75" hidden="1" thickBot="1">
      <c r="R1" s="4"/>
    </row>
    <row r="2" spans="1:184" ht="15.75" hidden="1" customHeight="1" thickBot="1"/>
    <row r="3" spans="1:184" s="1" customFormat="1" ht="29.25" thickTop="1">
      <c r="B3" s="192">
        <v>2014</v>
      </c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45"/>
      <c r="N3" s="2"/>
      <c r="O3" s="193" t="s">
        <v>23</v>
      </c>
      <c r="P3" s="193"/>
      <c r="Q3" s="193"/>
      <c r="R3" s="193"/>
      <c r="S3" s="193"/>
      <c r="T3" s="193"/>
      <c r="U3" s="193"/>
      <c r="V3" s="193"/>
      <c r="W3" s="193"/>
      <c r="X3" s="194"/>
      <c r="Y3" s="181" t="s">
        <v>25</v>
      </c>
      <c r="Z3" s="181"/>
      <c r="AA3" s="181"/>
      <c r="AB3" s="181"/>
      <c r="AC3" s="2"/>
      <c r="AD3" s="163" t="s">
        <v>24</v>
      </c>
      <c r="AE3" s="171"/>
      <c r="AF3" s="171"/>
      <c r="AG3" s="171"/>
      <c r="AH3" s="171"/>
      <c r="AI3" s="172"/>
      <c r="AJ3" s="2"/>
      <c r="AK3" s="163" t="s">
        <v>12</v>
      </c>
      <c r="AL3" s="171"/>
      <c r="AM3" s="171"/>
      <c r="AN3" s="171"/>
      <c r="AO3" s="172"/>
      <c r="AP3" s="2"/>
      <c r="AQ3" s="180" t="s">
        <v>26</v>
      </c>
      <c r="AR3" s="180"/>
      <c r="AS3" s="180"/>
      <c r="AT3" s="180"/>
      <c r="AU3" s="166" t="s">
        <v>27</v>
      </c>
      <c r="AV3" s="2"/>
      <c r="AW3" s="163" t="s">
        <v>76</v>
      </c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</row>
    <row r="4" spans="1:184" ht="30" customHeight="1" thickBot="1">
      <c r="B4" s="175" t="s">
        <v>69</v>
      </c>
      <c r="C4" s="176"/>
      <c r="D4" s="176"/>
      <c r="E4" s="176"/>
      <c r="F4" s="176"/>
      <c r="G4" s="176"/>
      <c r="H4" s="176"/>
      <c r="I4" s="176"/>
      <c r="J4" s="176"/>
      <c r="K4" s="177"/>
      <c r="L4" s="169" t="s">
        <v>51</v>
      </c>
      <c r="M4" s="169" t="s">
        <v>74</v>
      </c>
      <c r="N4" s="3"/>
      <c r="O4" s="169" t="s">
        <v>10</v>
      </c>
      <c r="P4" s="169" t="s">
        <v>1</v>
      </c>
      <c r="Q4" s="169" t="s">
        <v>2</v>
      </c>
      <c r="R4" s="169" t="s">
        <v>4</v>
      </c>
      <c r="S4" s="169" t="s">
        <v>9</v>
      </c>
      <c r="T4" s="169" t="s">
        <v>8</v>
      </c>
      <c r="U4" s="175" t="s">
        <v>48</v>
      </c>
      <c r="V4" s="176"/>
      <c r="W4" s="177"/>
      <c r="X4" s="169" t="s">
        <v>22</v>
      </c>
      <c r="Y4" s="169" t="s">
        <v>17</v>
      </c>
      <c r="Z4" s="169" t="s">
        <v>18</v>
      </c>
      <c r="AA4" s="169" t="s">
        <v>19</v>
      </c>
      <c r="AB4" s="169" t="s">
        <v>20</v>
      </c>
      <c r="AC4" s="3"/>
      <c r="AD4" s="169" t="s">
        <v>29</v>
      </c>
      <c r="AE4" s="169" t="s">
        <v>3</v>
      </c>
      <c r="AF4" s="169" t="s">
        <v>15</v>
      </c>
      <c r="AG4" s="169" t="s">
        <v>16</v>
      </c>
      <c r="AH4" s="178" t="s">
        <v>33</v>
      </c>
      <c r="AI4" s="178" t="s">
        <v>28</v>
      </c>
      <c r="AJ4" s="3"/>
      <c r="AK4" s="175" t="s">
        <v>49</v>
      </c>
      <c r="AL4" s="177"/>
      <c r="AM4" s="188" t="s">
        <v>31</v>
      </c>
      <c r="AN4" s="186" t="s">
        <v>34</v>
      </c>
      <c r="AO4" s="173" t="s">
        <v>35</v>
      </c>
      <c r="AP4" s="3"/>
      <c r="AQ4" s="184" t="s">
        <v>36</v>
      </c>
      <c r="AR4" s="185"/>
      <c r="AS4" s="182" t="s">
        <v>37</v>
      </c>
      <c r="AT4" s="183"/>
      <c r="AU4" s="167"/>
      <c r="AV4" s="3"/>
      <c r="AW4" s="164"/>
    </row>
    <row r="5" spans="1:184" ht="15.75" customHeight="1" thickBot="1">
      <c r="B5" s="67" t="s">
        <v>32</v>
      </c>
      <c r="C5" s="68" t="s">
        <v>39</v>
      </c>
      <c r="D5" s="68" t="s">
        <v>40</v>
      </c>
      <c r="E5" s="68" t="s">
        <v>41</v>
      </c>
      <c r="F5" s="68" t="s">
        <v>42</v>
      </c>
      <c r="G5" s="68" t="s">
        <v>43</v>
      </c>
      <c r="H5" s="68" t="s">
        <v>56</v>
      </c>
      <c r="I5" s="68" t="s">
        <v>40</v>
      </c>
      <c r="J5" s="68" t="s">
        <v>44</v>
      </c>
      <c r="K5" s="69" t="s">
        <v>45</v>
      </c>
      <c r="L5" s="170"/>
      <c r="M5" s="170"/>
      <c r="N5" s="3"/>
      <c r="O5" s="170"/>
      <c r="P5" s="170"/>
      <c r="Q5" s="170"/>
      <c r="R5" s="170"/>
      <c r="S5" s="170"/>
      <c r="T5" s="170"/>
      <c r="U5" s="67" t="s">
        <v>46</v>
      </c>
      <c r="V5" s="73" t="s">
        <v>47</v>
      </c>
      <c r="W5" s="74" t="s">
        <v>7</v>
      </c>
      <c r="X5" s="170"/>
      <c r="Y5" s="170"/>
      <c r="Z5" s="170"/>
      <c r="AA5" s="170"/>
      <c r="AB5" s="170"/>
      <c r="AC5" s="3"/>
      <c r="AD5" s="170"/>
      <c r="AE5" s="170"/>
      <c r="AF5" s="170"/>
      <c r="AG5" s="170"/>
      <c r="AH5" s="170"/>
      <c r="AI5" s="179"/>
      <c r="AJ5" s="3"/>
      <c r="AK5" s="65" t="s">
        <v>50</v>
      </c>
      <c r="AL5" s="66" t="s">
        <v>38</v>
      </c>
      <c r="AM5" s="189"/>
      <c r="AN5" s="187"/>
      <c r="AO5" s="174"/>
      <c r="AP5" s="3"/>
      <c r="AQ5" s="64" t="s">
        <v>38</v>
      </c>
      <c r="AR5" s="64" t="s">
        <v>21</v>
      </c>
      <c r="AS5" s="64" t="s">
        <v>38</v>
      </c>
      <c r="AT5" s="64" t="s">
        <v>21</v>
      </c>
      <c r="AU5" s="168"/>
      <c r="AV5" s="3"/>
      <c r="AW5" s="165"/>
    </row>
    <row r="6" spans="1:184" s="44" customFormat="1">
      <c r="A6" s="190" t="s">
        <v>52</v>
      </c>
      <c r="B6" s="70"/>
      <c r="C6" s="71"/>
      <c r="D6" s="71"/>
      <c r="E6" s="71"/>
      <c r="F6" s="71"/>
      <c r="G6" s="71"/>
      <c r="H6" s="71"/>
      <c r="I6" s="71"/>
      <c r="J6" s="71"/>
      <c r="K6" s="72"/>
      <c r="L6" s="80"/>
      <c r="M6" s="106"/>
      <c r="N6" s="13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3"/>
      <c r="AD6" s="10"/>
      <c r="AE6" s="10"/>
      <c r="AF6" s="10"/>
      <c r="AG6" s="10"/>
      <c r="AH6" s="10"/>
      <c r="AI6" s="10"/>
      <c r="AJ6" s="13"/>
      <c r="AK6" s="10"/>
      <c r="AL6" s="8"/>
      <c r="AM6" s="78"/>
      <c r="AN6" s="161"/>
      <c r="AO6" s="79"/>
      <c r="AP6" s="13"/>
      <c r="AQ6" s="8"/>
      <c r="AR6" s="8"/>
      <c r="AS6" s="8"/>
      <c r="AT6" s="10"/>
      <c r="AU6" s="14"/>
      <c r="AV6" s="13"/>
      <c r="AW6" s="10"/>
    </row>
    <row r="7" spans="1:184" s="44" customFormat="1">
      <c r="A7" s="190"/>
      <c r="B7" s="20"/>
      <c r="C7" s="21"/>
      <c r="D7" s="21"/>
      <c r="E7" s="21"/>
      <c r="F7" s="21"/>
      <c r="G7" s="21"/>
      <c r="H7" s="21"/>
      <c r="I7" s="21"/>
      <c r="J7" s="21"/>
      <c r="K7" s="22"/>
      <c r="L7" s="81"/>
      <c r="M7" s="10"/>
      <c r="N7" s="13"/>
      <c r="O7" s="10"/>
      <c r="P7" s="10"/>
      <c r="Q7" s="10"/>
      <c r="R7" s="10"/>
      <c r="S7" s="10"/>
      <c r="T7" s="11"/>
      <c r="U7" s="75"/>
      <c r="V7" s="76"/>
      <c r="W7" s="77"/>
      <c r="X7" s="82"/>
      <c r="Y7" s="10"/>
      <c r="Z7" s="10"/>
      <c r="AA7" s="10"/>
      <c r="AB7" s="10"/>
      <c r="AC7" s="13"/>
      <c r="AD7" s="10"/>
      <c r="AE7" s="10"/>
      <c r="AF7" s="10"/>
      <c r="AG7" s="10"/>
      <c r="AH7" s="10"/>
      <c r="AI7" s="10"/>
      <c r="AJ7" s="13"/>
      <c r="AK7" s="10"/>
      <c r="AL7" s="8"/>
      <c r="AM7" s="78"/>
      <c r="AN7" s="161"/>
      <c r="AO7" s="79"/>
      <c r="AP7" s="13"/>
      <c r="AQ7" s="8"/>
      <c r="AR7" s="8"/>
      <c r="AS7" s="8"/>
      <c r="AT7" s="10"/>
      <c r="AU7" s="14"/>
      <c r="AV7" s="13"/>
      <c r="AW7" s="136"/>
    </row>
    <row r="8" spans="1:184" s="44" customFormat="1">
      <c r="A8" s="190"/>
      <c r="B8" s="20"/>
      <c r="C8" s="21"/>
      <c r="D8" s="21"/>
      <c r="E8" s="21"/>
      <c r="F8" s="21"/>
      <c r="G8" s="21"/>
      <c r="H8" s="21"/>
      <c r="I8" s="21"/>
      <c r="J8" s="21"/>
      <c r="K8" s="22"/>
      <c r="L8" s="81"/>
      <c r="M8" s="10"/>
      <c r="N8" s="13"/>
      <c r="O8" s="10"/>
      <c r="P8" s="10"/>
      <c r="Q8" s="10"/>
      <c r="R8" s="10"/>
      <c r="S8" s="10"/>
      <c r="T8" s="11"/>
      <c r="U8" s="75"/>
      <c r="V8" s="76"/>
      <c r="W8" s="77"/>
      <c r="X8" s="82"/>
      <c r="Y8" s="10"/>
      <c r="Z8" s="10"/>
      <c r="AA8" s="10"/>
      <c r="AB8" s="10"/>
      <c r="AC8" s="13"/>
      <c r="AD8" s="10"/>
      <c r="AE8" s="10"/>
      <c r="AF8" s="10"/>
      <c r="AG8" s="10"/>
      <c r="AH8" s="10"/>
      <c r="AI8" s="10"/>
      <c r="AJ8" s="13"/>
      <c r="AK8" s="10"/>
      <c r="AL8" s="8"/>
      <c r="AM8" s="78"/>
      <c r="AN8" s="161"/>
      <c r="AO8" s="79"/>
      <c r="AP8" s="13"/>
      <c r="AQ8" s="8"/>
      <c r="AR8" s="8"/>
      <c r="AS8" s="8"/>
      <c r="AT8" s="10"/>
      <c r="AU8" s="14"/>
      <c r="AV8" s="13"/>
      <c r="AW8" s="10"/>
    </row>
    <row r="9" spans="1:184" s="44" customFormat="1">
      <c r="A9" s="190"/>
      <c r="B9" s="20"/>
      <c r="C9" s="21"/>
      <c r="D9" s="21"/>
      <c r="E9" s="21"/>
      <c r="F9" s="21"/>
      <c r="G9" s="21"/>
      <c r="H9" s="21"/>
      <c r="I9" s="21"/>
      <c r="J9" s="21"/>
      <c r="K9" s="22"/>
      <c r="L9" s="81"/>
      <c r="M9" s="10"/>
      <c r="N9" s="13"/>
      <c r="O9" s="10"/>
      <c r="P9" s="10"/>
      <c r="Q9" s="10"/>
      <c r="R9" s="10"/>
      <c r="S9" s="10"/>
      <c r="T9" s="11"/>
      <c r="U9" s="75"/>
      <c r="V9" s="76"/>
      <c r="W9" s="77"/>
      <c r="X9" s="82"/>
      <c r="Y9" s="10"/>
      <c r="Z9" s="10"/>
      <c r="AA9" s="10"/>
      <c r="AB9" s="10"/>
      <c r="AC9" s="13"/>
      <c r="AD9" s="10"/>
      <c r="AE9" s="10"/>
      <c r="AF9" s="10"/>
      <c r="AG9" s="10"/>
      <c r="AH9" s="10"/>
      <c r="AI9" s="10"/>
      <c r="AJ9" s="13"/>
      <c r="AK9" s="10"/>
      <c r="AL9" s="8"/>
      <c r="AM9" s="78"/>
      <c r="AN9" s="161"/>
      <c r="AO9" s="79"/>
      <c r="AP9" s="13"/>
      <c r="AQ9" s="8"/>
      <c r="AR9" s="8"/>
      <c r="AS9" s="8"/>
      <c r="AT9" s="10"/>
      <c r="AU9" s="14"/>
      <c r="AV9" s="13"/>
      <c r="AW9" s="10"/>
    </row>
    <row r="10" spans="1:184" s="44" customFormat="1">
      <c r="A10" s="190"/>
      <c r="B10" s="20"/>
      <c r="C10" s="21"/>
      <c r="D10" s="21"/>
      <c r="E10" s="21"/>
      <c r="F10" s="21"/>
      <c r="G10" s="21"/>
      <c r="H10" s="21"/>
      <c r="I10" s="21"/>
      <c r="J10" s="21"/>
      <c r="K10" s="22"/>
      <c r="L10" s="81"/>
      <c r="M10" s="10"/>
      <c r="N10" s="13"/>
      <c r="O10" s="10"/>
      <c r="P10" s="10"/>
      <c r="Q10" s="10"/>
      <c r="R10" s="10"/>
      <c r="S10" s="10"/>
      <c r="T10" s="11"/>
      <c r="U10" s="75"/>
      <c r="V10" s="76"/>
      <c r="W10" s="77"/>
      <c r="X10" s="82"/>
      <c r="Y10" s="10"/>
      <c r="Z10" s="10"/>
      <c r="AA10" s="10"/>
      <c r="AB10" s="10"/>
      <c r="AC10" s="13"/>
      <c r="AD10" s="10"/>
      <c r="AE10" s="10"/>
      <c r="AF10" s="10"/>
      <c r="AG10" s="10"/>
      <c r="AH10" s="10"/>
      <c r="AI10" s="10"/>
      <c r="AJ10" s="13"/>
      <c r="AK10" s="10"/>
      <c r="AL10" s="8"/>
      <c r="AM10" s="78"/>
      <c r="AN10" s="161"/>
      <c r="AO10" s="79"/>
      <c r="AP10" s="13"/>
      <c r="AQ10" s="8"/>
      <c r="AR10" s="8"/>
      <c r="AS10" s="8"/>
      <c r="AT10" s="10"/>
      <c r="AU10" s="14"/>
      <c r="AV10" s="13"/>
      <c r="AW10" s="10"/>
    </row>
    <row r="11" spans="1:184" s="44" customFormat="1">
      <c r="A11" s="190"/>
      <c r="B11" s="20"/>
      <c r="C11" s="21"/>
      <c r="D11" s="21"/>
      <c r="E11" s="21"/>
      <c r="F11" s="21"/>
      <c r="G11" s="21"/>
      <c r="H11" s="21"/>
      <c r="I11" s="21"/>
      <c r="J11" s="21"/>
      <c r="K11" s="22"/>
      <c r="L11" s="81"/>
      <c r="M11" s="10"/>
      <c r="N11" s="13"/>
      <c r="O11" s="10"/>
      <c r="P11" s="10"/>
      <c r="Q11" s="10"/>
      <c r="R11" s="10"/>
      <c r="S11" s="10"/>
      <c r="T11" s="11"/>
      <c r="U11" s="75"/>
      <c r="V11" s="76"/>
      <c r="W11" s="77"/>
      <c r="X11" s="82"/>
      <c r="Y11" s="10"/>
      <c r="Z11" s="10"/>
      <c r="AA11" s="10"/>
      <c r="AB11" s="10"/>
      <c r="AC11" s="13"/>
      <c r="AD11" s="10"/>
      <c r="AE11" s="10"/>
      <c r="AF11" s="10"/>
      <c r="AG11" s="10"/>
      <c r="AH11" s="10"/>
      <c r="AI11" s="10"/>
      <c r="AJ11" s="13"/>
      <c r="AK11" s="10"/>
      <c r="AL11" s="8"/>
      <c r="AM11" s="78"/>
      <c r="AN11" s="161"/>
      <c r="AO11" s="79"/>
      <c r="AP11" s="13"/>
      <c r="AQ11" s="8"/>
      <c r="AR11" s="8"/>
      <c r="AS11" s="8"/>
      <c r="AT11" s="10"/>
      <c r="AU11" s="14"/>
      <c r="AV11" s="13"/>
      <c r="AW11" s="10"/>
    </row>
    <row r="12" spans="1:184" s="44" customFormat="1">
      <c r="A12" s="190"/>
      <c r="B12" s="20"/>
      <c r="C12" s="21"/>
      <c r="D12" s="21"/>
      <c r="E12" s="21"/>
      <c r="F12" s="21"/>
      <c r="G12" s="21"/>
      <c r="H12" s="21"/>
      <c r="I12" s="21"/>
      <c r="J12" s="21"/>
      <c r="K12" s="22"/>
      <c r="L12" s="81"/>
      <c r="M12" s="10"/>
      <c r="N12" s="13"/>
      <c r="O12" s="10"/>
      <c r="P12" s="10"/>
      <c r="Q12" s="10"/>
      <c r="R12" s="10"/>
      <c r="S12" s="10"/>
      <c r="T12" s="11"/>
      <c r="U12" s="75"/>
      <c r="V12" s="76"/>
      <c r="W12" s="77"/>
      <c r="X12" s="82"/>
      <c r="Y12" s="10"/>
      <c r="Z12" s="10"/>
      <c r="AA12" s="10"/>
      <c r="AB12" s="10"/>
      <c r="AC12" s="13"/>
      <c r="AD12" s="10"/>
      <c r="AE12" s="10"/>
      <c r="AF12" s="10"/>
      <c r="AG12" s="10"/>
      <c r="AH12" s="10"/>
      <c r="AI12" s="10"/>
      <c r="AJ12" s="13"/>
      <c r="AK12" s="10"/>
      <c r="AL12" s="8"/>
      <c r="AM12" s="78"/>
      <c r="AN12" s="161"/>
      <c r="AO12" s="79"/>
      <c r="AP12" s="13"/>
      <c r="AQ12" s="8"/>
      <c r="AR12" s="8"/>
      <c r="AS12" s="8"/>
      <c r="AT12" s="10"/>
      <c r="AU12" s="14"/>
      <c r="AV12" s="13"/>
      <c r="AW12" s="10"/>
    </row>
    <row r="13" spans="1:184" s="44" customFormat="1">
      <c r="A13" s="190"/>
      <c r="B13" s="20"/>
      <c r="C13" s="21"/>
      <c r="D13" s="21"/>
      <c r="E13" s="21"/>
      <c r="F13" s="21"/>
      <c r="G13" s="21"/>
      <c r="H13" s="21"/>
      <c r="I13" s="21"/>
      <c r="J13" s="21"/>
      <c r="K13" s="22"/>
      <c r="L13" s="81"/>
      <c r="M13" s="10"/>
      <c r="N13" s="13"/>
      <c r="O13" s="10"/>
      <c r="P13" s="10"/>
      <c r="Q13" s="10"/>
      <c r="R13" s="10"/>
      <c r="S13" s="10"/>
      <c r="T13" s="11"/>
      <c r="U13" s="75"/>
      <c r="V13" s="76"/>
      <c r="W13" s="77"/>
      <c r="X13" s="82"/>
      <c r="Y13" s="10"/>
      <c r="Z13" s="10"/>
      <c r="AA13" s="10"/>
      <c r="AB13" s="10"/>
      <c r="AC13" s="13"/>
      <c r="AD13" s="10"/>
      <c r="AE13" s="10"/>
      <c r="AF13" s="10"/>
      <c r="AG13" s="10"/>
      <c r="AH13" s="10"/>
      <c r="AI13" s="10"/>
      <c r="AJ13" s="13"/>
      <c r="AK13" s="10"/>
      <c r="AL13" s="8"/>
      <c r="AM13" s="78"/>
      <c r="AN13" s="161"/>
      <c r="AO13" s="79"/>
      <c r="AP13" s="13"/>
      <c r="AQ13" s="8"/>
      <c r="AR13" s="8"/>
      <c r="AS13" s="8"/>
      <c r="AT13" s="10"/>
      <c r="AU13" s="14"/>
      <c r="AV13" s="13"/>
      <c r="AW13" s="10"/>
    </row>
    <row r="14" spans="1:184" s="44" customFormat="1">
      <c r="A14" s="190"/>
      <c r="B14" s="20"/>
      <c r="C14" s="21"/>
      <c r="D14" s="21"/>
      <c r="E14" s="21"/>
      <c r="F14" s="21"/>
      <c r="G14" s="21"/>
      <c r="H14" s="21"/>
      <c r="I14" s="21"/>
      <c r="J14" s="21"/>
      <c r="K14" s="22"/>
      <c r="L14" s="81"/>
      <c r="M14" s="10"/>
      <c r="N14" s="13"/>
      <c r="O14" s="10"/>
      <c r="P14" s="10"/>
      <c r="Q14" s="10"/>
      <c r="R14" s="10"/>
      <c r="S14" s="10"/>
      <c r="T14" s="11"/>
      <c r="U14" s="75"/>
      <c r="V14" s="76"/>
      <c r="W14" s="77"/>
      <c r="X14" s="82"/>
      <c r="Y14" s="10"/>
      <c r="Z14" s="10"/>
      <c r="AA14" s="10"/>
      <c r="AB14" s="10"/>
      <c r="AC14" s="13"/>
      <c r="AD14" s="10"/>
      <c r="AE14" s="10"/>
      <c r="AF14" s="10"/>
      <c r="AG14" s="10"/>
      <c r="AH14" s="10"/>
      <c r="AI14" s="10"/>
      <c r="AJ14" s="13"/>
      <c r="AK14" s="10"/>
      <c r="AL14" s="8"/>
      <c r="AM14" s="78"/>
      <c r="AN14" s="161"/>
      <c r="AO14" s="79"/>
      <c r="AP14" s="13"/>
      <c r="AQ14" s="8"/>
      <c r="AR14" s="8"/>
      <c r="AS14" s="8"/>
      <c r="AT14" s="10"/>
      <c r="AU14" s="14"/>
      <c r="AV14" s="13"/>
      <c r="AW14" s="10"/>
    </row>
    <row r="15" spans="1:184" s="44" customFormat="1">
      <c r="A15" s="190"/>
      <c r="B15" s="20"/>
      <c r="C15" s="21"/>
      <c r="D15" s="21"/>
      <c r="E15" s="21"/>
      <c r="F15" s="21"/>
      <c r="G15" s="21"/>
      <c r="H15" s="21"/>
      <c r="I15" s="21"/>
      <c r="J15" s="21"/>
      <c r="K15" s="22"/>
      <c r="L15" s="81"/>
      <c r="M15" s="10"/>
      <c r="N15" s="13"/>
      <c r="O15" s="10"/>
      <c r="P15" s="10"/>
      <c r="Q15" s="10"/>
      <c r="R15" s="10"/>
      <c r="S15" s="10"/>
      <c r="T15" s="11"/>
      <c r="U15" s="75"/>
      <c r="V15" s="76"/>
      <c r="W15" s="77"/>
      <c r="X15" s="82"/>
      <c r="Y15" s="10"/>
      <c r="Z15" s="10"/>
      <c r="AA15" s="10"/>
      <c r="AB15" s="10"/>
      <c r="AC15" s="13"/>
      <c r="AD15" s="10"/>
      <c r="AE15" s="10"/>
      <c r="AF15" s="10"/>
      <c r="AG15" s="10"/>
      <c r="AH15" s="10"/>
      <c r="AI15" s="10"/>
      <c r="AJ15" s="13"/>
      <c r="AK15" s="10"/>
      <c r="AL15" s="8"/>
      <c r="AM15" s="78"/>
      <c r="AN15" s="161"/>
      <c r="AO15" s="79"/>
      <c r="AP15" s="13"/>
      <c r="AQ15" s="8"/>
      <c r="AR15" s="8"/>
      <c r="AS15" s="8"/>
      <c r="AT15" s="10"/>
      <c r="AU15" s="14"/>
      <c r="AV15" s="13"/>
      <c r="AW15" s="136"/>
    </row>
    <row r="16" spans="1:184" s="44" customFormat="1">
      <c r="A16" s="190"/>
      <c r="B16" s="20"/>
      <c r="C16" s="21"/>
      <c r="D16" s="21"/>
      <c r="E16" s="21"/>
      <c r="F16" s="21"/>
      <c r="G16" s="21"/>
      <c r="H16" s="21"/>
      <c r="I16" s="21"/>
      <c r="J16" s="21"/>
      <c r="K16" s="22"/>
      <c r="L16" s="81"/>
      <c r="M16" s="10"/>
      <c r="N16" s="13"/>
      <c r="O16" s="10"/>
      <c r="P16" s="10"/>
      <c r="Q16" s="10"/>
      <c r="R16" s="10"/>
      <c r="S16" s="10"/>
      <c r="T16" s="11"/>
      <c r="U16" s="75"/>
      <c r="V16" s="76"/>
      <c r="W16" s="77"/>
      <c r="X16" s="82"/>
      <c r="Y16" s="10"/>
      <c r="Z16" s="10"/>
      <c r="AA16" s="10"/>
      <c r="AB16" s="10"/>
      <c r="AC16" s="13"/>
      <c r="AD16" s="10"/>
      <c r="AE16" s="10"/>
      <c r="AF16" s="10"/>
      <c r="AG16" s="10"/>
      <c r="AH16" s="10"/>
      <c r="AI16" s="10"/>
      <c r="AJ16" s="13"/>
      <c r="AK16" s="10"/>
      <c r="AL16" s="8"/>
      <c r="AM16" s="78"/>
      <c r="AN16" s="161"/>
      <c r="AO16" s="79"/>
      <c r="AP16" s="13"/>
      <c r="AQ16" s="8"/>
      <c r="AR16" s="8"/>
      <c r="AS16" s="8"/>
      <c r="AT16" s="10"/>
      <c r="AU16" s="14"/>
      <c r="AV16" s="13"/>
      <c r="AW16" s="10"/>
    </row>
    <row r="17" spans="1:184" s="44" customFormat="1">
      <c r="A17" s="190"/>
      <c r="B17" s="20"/>
      <c r="C17" s="21"/>
      <c r="D17" s="21"/>
      <c r="E17" s="21"/>
      <c r="F17" s="21"/>
      <c r="G17" s="21"/>
      <c r="H17" s="21"/>
      <c r="I17" s="21"/>
      <c r="J17" s="21"/>
      <c r="K17" s="22"/>
      <c r="L17" s="81"/>
      <c r="M17" s="10"/>
      <c r="N17" s="13"/>
      <c r="O17" s="10"/>
      <c r="P17" s="10"/>
      <c r="Q17" s="10"/>
      <c r="R17" s="10"/>
      <c r="S17" s="10"/>
      <c r="T17" s="11"/>
      <c r="U17" s="75"/>
      <c r="V17" s="76"/>
      <c r="W17" s="77"/>
      <c r="X17" s="82"/>
      <c r="Y17" s="10"/>
      <c r="Z17" s="10"/>
      <c r="AA17" s="10"/>
      <c r="AB17" s="10"/>
      <c r="AC17" s="13"/>
      <c r="AD17" s="10"/>
      <c r="AE17" s="10"/>
      <c r="AF17" s="10"/>
      <c r="AG17" s="10"/>
      <c r="AH17" s="10"/>
      <c r="AI17" s="10"/>
      <c r="AJ17" s="13"/>
      <c r="AK17" s="10"/>
      <c r="AL17" s="8"/>
      <c r="AM17" s="78"/>
      <c r="AN17" s="161"/>
      <c r="AO17" s="79"/>
      <c r="AP17" s="13"/>
      <c r="AQ17" s="8"/>
      <c r="AR17" s="8"/>
      <c r="AS17" s="8"/>
      <c r="AT17" s="10"/>
      <c r="AU17" s="14"/>
      <c r="AV17" s="13"/>
      <c r="AW17" s="10"/>
    </row>
    <row r="18" spans="1:184" s="44" customFormat="1">
      <c r="A18" s="190"/>
      <c r="B18" s="20"/>
      <c r="C18" s="21"/>
      <c r="D18" s="21"/>
      <c r="E18" s="21"/>
      <c r="F18" s="21"/>
      <c r="G18" s="21"/>
      <c r="H18" s="21"/>
      <c r="I18" s="21"/>
      <c r="J18" s="21"/>
      <c r="K18" s="22"/>
      <c r="L18" s="81"/>
      <c r="M18" s="10"/>
      <c r="N18" s="13"/>
      <c r="O18" s="10"/>
      <c r="P18" s="10"/>
      <c r="Q18" s="10"/>
      <c r="R18" s="10"/>
      <c r="S18" s="10"/>
      <c r="T18" s="11"/>
      <c r="U18" s="75"/>
      <c r="V18" s="76"/>
      <c r="W18" s="77"/>
      <c r="X18" s="82"/>
      <c r="Y18" s="10"/>
      <c r="Z18" s="10"/>
      <c r="AA18" s="10"/>
      <c r="AB18" s="10"/>
      <c r="AC18" s="13"/>
      <c r="AD18" s="10"/>
      <c r="AE18" s="10"/>
      <c r="AF18" s="10"/>
      <c r="AG18" s="10"/>
      <c r="AH18" s="10"/>
      <c r="AI18" s="10"/>
      <c r="AJ18" s="13"/>
      <c r="AK18" s="10"/>
      <c r="AL18" s="8"/>
      <c r="AM18" s="78"/>
      <c r="AN18" s="161"/>
      <c r="AO18" s="79"/>
      <c r="AP18" s="13"/>
      <c r="AQ18" s="8"/>
      <c r="AR18" s="8"/>
      <c r="AS18" s="8"/>
      <c r="AT18" s="10"/>
      <c r="AU18" s="14"/>
      <c r="AV18" s="13"/>
      <c r="AW18" s="10"/>
    </row>
    <row r="19" spans="1:184" s="98" customFormat="1" ht="15.75" thickBot="1">
      <c r="A19" s="191"/>
      <c r="B19" s="83"/>
      <c r="C19" s="84"/>
      <c r="D19" s="84"/>
      <c r="E19" s="84"/>
      <c r="F19" s="84"/>
      <c r="G19" s="84"/>
      <c r="H19" s="84"/>
      <c r="I19" s="84"/>
      <c r="J19" s="84"/>
      <c r="K19" s="85"/>
      <c r="L19" s="86"/>
      <c r="M19" s="87"/>
      <c r="N19" s="93"/>
      <c r="O19" s="87"/>
      <c r="P19" s="87"/>
      <c r="Q19" s="87"/>
      <c r="R19" s="87"/>
      <c r="S19" s="87"/>
      <c r="T19" s="88"/>
      <c r="U19" s="89"/>
      <c r="V19" s="90"/>
      <c r="W19" s="91"/>
      <c r="X19" s="92"/>
      <c r="Y19" s="87"/>
      <c r="Z19" s="87"/>
      <c r="AA19" s="87"/>
      <c r="AB19" s="87"/>
      <c r="AC19" s="93"/>
      <c r="AD19" s="87"/>
      <c r="AE19" s="87"/>
      <c r="AF19" s="87"/>
      <c r="AG19" s="87"/>
      <c r="AH19" s="87"/>
      <c r="AI19" s="87"/>
      <c r="AJ19" s="93"/>
      <c r="AK19" s="87"/>
      <c r="AL19" s="94"/>
      <c r="AM19" s="95"/>
      <c r="AN19" s="162"/>
      <c r="AO19" s="96"/>
      <c r="AP19" s="93"/>
      <c r="AQ19" s="94"/>
      <c r="AR19" s="94"/>
      <c r="AS19" s="94"/>
      <c r="AT19" s="87"/>
      <c r="AU19" s="97"/>
      <c r="AV19" s="13"/>
      <c r="AW19" s="87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  <c r="EC19" s="44"/>
      <c r="ED19" s="44"/>
      <c r="EE19" s="44"/>
      <c r="EF19" s="44"/>
      <c r="EG19" s="44"/>
      <c r="EH19" s="44"/>
      <c r="EI19" s="44"/>
      <c r="EJ19" s="44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44"/>
      <c r="EX19" s="44"/>
      <c r="EY19" s="44"/>
      <c r="EZ19" s="44"/>
      <c r="FA19" s="44"/>
      <c r="FB19" s="44"/>
      <c r="FC19" s="44"/>
      <c r="FD19" s="44"/>
      <c r="FE19" s="44"/>
      <c r="FF19" s="44"/>
      <c r="FG19" s="44"/>
      <c r="FH19" s="44"/>
      <c r="FI19" s="44"/>
      <c r="FJ19" s="44"/>
      <c r="FK19" s="44"/>
      <c r="FL19" s="44"/>
      <c r="FM19" s="44"/>
      <c r="FN19" s="44"/>
      <c r="FO19" s="44"/>
      <c r="FP19" s="44"/>
      <c r="FQ19" s="44"/>
      <c r="FR19" s="44"/>
      <c r="FS19" s="44"/>
      <c r="FT19" s="44"/>
      <c r="FU19" s="44"/>
      <c r="FV19" s="44"/>
      <c r="FW19" s="44"/>
      <c r="FX19" s="44"/>
      <c r="FY19" s="44"/>
      <c r="FZ19" s="44"/>
      <c r="GA19" s="44"/>
      <c r="GB19" s="44"/>
    </row>
    <row r="20" spans="1:184" s="44" customFormat="1">
      <c r="A20" s="190" t="s">
        <v>58</v>
      </c>
      <c r="B20" s="99"/>
      <c r="C20" s="71"/>
      <c r="D20" s="71"/>
      <c r="E20" s="71"/>
      <c r="F20" s="71"/>
      <c r="G20" s="71"/>
      <c r="H20" s="71"/>
      <c r="I20" s="71"/>
      <c r="J20" s="71"/>
      <c r="K20" s="72"/>
      <c r="L20" s="80"/>
      <c r="M20" s="106"/>
      <c r="N20" s="13"/>
      <c r="O20" s="10"/>
      <c r="P20" s="10"/>
      <c r="Q20" s="10"/>
      <c r="R20" s="10"/>
      <c r="S20" s="10"/>
      <c r="T20" s="11"/>
      <c r="U20" s="75"/>
      <c r="V20" s="76"/>
      <c r="W20" s="77"/>
      <c r="X20" s="82"/>
      <c r="Y20" s="10"/>
      <c r="Z20" s="10"/>
      <c r="AA20" s="10"/>
      <c r="AB20" s="10"/>
      <c r="AC20" s="13"/>
      <c r="AD20" s="10"/>
      <c r="AE20" s="10"/>
      <c r="AF20" s="10"/>
      <c r="AG20" s="10"/>
      <c r="AH20" s="10"/>
      <c r="AI20" s="10"/>
      <c r="AJ20" s="13"/>
      <c r="AK20" s="10"/>
      <c r="AL20" s="8"/>
      <c r="AM20" s="78"/>
      <c r="AN20" s="161"/>
      <c r="AO20" s="79"/>
      <c r="AP20" s="13"/>
      <c r="AQ20" s="8"/>
      <c r="AR20" s="8"/>
      <c r="AS20" s="8"/>
      <c r="AT20" s="10"/>
      <c r="AU20" s="14"/>
      <c r="AV20" s="13"/>
      <c r="AW20" s="10"/>
    </row>
    <row r="21" spans="1:184" s="44" customFormat="1">
      <c r="A21" s="190"/>
      <c r="B21" s="100"/>
      <c r="C21" s="21"/>
      <c r="D21" s="21"/>
      <c r="E21" s="21"/>
      <c r="F21" s="21"/>
      <c r="G21" s="21"/>
      <c r="H21" s="21"/>
      <c r="I21" s="21"/>
      <c r="J21" s="21"/>
      <c r="K21" s="22"/>
      <c r="L21" s="81"/>
      <c r="M21" s="10"/>
      <c r="N21" s="13"/>
      <c r="O21" s="10"/>
      <c r="P21" s="10"/>
      <c r="Q21" s="10"/>
      <c r="R21" s="10"/>
      <c r="S21" s="10"/>
      <c r="T21" s="11"/>
      <c r="U21" s="75"/>
      <c r="V21" s="76"/>
      <c r="W21" s="77"/>
      <c r="X21" s="82"/>
      <c r="Y21" s="10"/>
      <c r="Z21" s="10"/>
      <c r="AA21" s="10"/>
      <c r="AB21" s="10"/>
      <c r="AC21" s="13"/>
      <c r="AD21" s="10"/>
      <c r="AE21" s="10"/>
      <c r="AF21" s="10"/>
      <c r="AG21" s="10"/>
      <c r="AH21" s="10"/>
      <c r="AI21" s="10"/>
      <c r="AJ21" s="13"/>
      <c r="AK21" s="10"/>
      <c r="AL21" s="8"/>
      <c r="AM21" s="78"/>
      <c r="AN21" s="161"/>
      <c r="AO21" s="79"/>
      <c r="AP21" s="13"/>
      <c r="AQ21" s="8"/>
      <c r="AR21" s="8"/>
      <c r="AS21" s="8"/>
      <c r="AT21" s="10"/>
      <c r="AU21" s="14"/>
      <c r="AV21" s="13"/>
      <c r="AW21" s="10"/>
    </row>
    <row r="22" spans="1:184" s="44" customFormat="1">
      <c r="A22" s="190"/>
      <c r="B22" s="100"/>
      <c r="C22" s="21"/>
      <c r="D22" s="21"/>
      <c r="E22" s="21"/>
      <c r="F22" s="21"/>
      <c r="G22" s="21"/>
      <c r="H22" s="21"/>
      <c r="I22" s="21"/>
      <c r="J22" s="21"/>
      <c r="K22" s="22"/>
      <c r="L22" s="81"/>
      <c r="M22" s="10"/>
      <c r="N22" s="13"/>
      <c r="O22" s="10"/>
      <c r="P22" s="10"/>
      <c r="Q22" s="10"/>
      <c r="R22" s="10"/>
      <c r="S22" s="10"/>
      <c r="T22" s="11"/>
      <c r="U22" s="75"/>
      <c r="V22" s="76"/>
      <c r="W22" s="77"/>
      <c r="X22" s="82"/>
      <c r="Y22" s="10"/>
      <c r="Z22" s="10"/>
      <c r="AA22" s="10"/>
      <c r="AB22" s="10"/>
      <c r="AC22" s="13"/>
      <c r="AD22" s="10"/>
      <c r="AE22" s="10"/>
      <c r="AF22" s="10"/>
      <c r="AG22" s="10"/>
      <c r="AH22" s="10"/>
      <c r="AI22" s="10"/>
      <c r="AJ22" s="13"/>
      <c r="AK22" s="10"/>
      <c r="AL22" s="8"/>
      <c r="AM22" s="78"/>
      <c r="AN22" s="161"/>
      <c r="AO22" s="79"/>
      <c r="AP22" s="13"/>
      <c r="AQ22" s="8"/>
      <c r="AR22" s="8"/>
      <c r="AS22" s="8"/>
      <c r="AT22" s="10"/>
      <c r="AU22" s="14"/>
      <c r="AV22" s="13"/>
      <c r="AW22" s="10"/>
    </row>
    <row r="23" spans="1:184" s="44" customFormat="1">
      <c r="A23" s="190"/>
      <c r="B23" s="100"/>
      <c r="C23" s="21"/>
      <c r="D23" s="21"/>
      <c r="E23" s="21"/>
      <c r="F23" s="21"/>
      <c r="G23" s="21"/>
      <c r="H23" s="21"/>
      <c r="I23" s="21"/>
      <c r="J23" s="21"/>
      <c r="K23" s="22"/>
      <c r="L23" s="81"/>
      <c r="M23" s="10"/>
      <c r="N23" s="13"/>
      <c r="O23" s="10"/>
      <c r="P23" s="10"/>
      <c r="Q23" s="10"/>
      <c r="R23" s="10"/>
      <c r="S23" s="10"/>
      <c r="T23" s="11"/>
      <c r="U23" s="75"/>
      <c r="V23" s="76"/>
      <c r="W23" s="77"/>
      <c r="X23" s="82"/>
      <c r="Y23" s="10"/>
      <c r="Z23" s="10"/>
      <c r="AA23" s="10"/>
      <c r="AB23" s="10"/>
      <c r="AC23" s="13"/>
      <c r="AD23" s="10"/>
      <c r="AE23" s="10"/>
      <c r="AF23" s="10"/>
      <c r="AG23" s="10"/>
      <c r="AH23" s="10"/>
      <c r="AI23" s="10"/>
      <c r="AJ23" s="13"/>
      <c r="AK23" s="10"/>
      <c r="AL23" s="8"/>
      <c r="AM23" s="78"/>
      <c r="AN23" s="161"/>
      <c r="AO23" s="79"/>
      <c r="AP23" s="13"/>
      <c r="AQ23" s="8"/>
      <c r="AR23" s="8"/>
      <c r="AS23" s="8"/>
      <c r="AT23" s="10"/>
      <c r="AU23" s="14"/>
      <c r="AV23" s="13"/>
      <c r="AW23" s="10"/>
    </row>
    <row r="24" spans="1:184" s="44" customFormat="1">
      <c r="A24" s="190"/>
      <c r="B24" s="100"/>
      <c r="C24" s="21"/>
      <c r="D24" s="21"/>
      <c r="E24" s="21"/>
      <c r="F24" s="21"/>
      <c r="G24" s="21"/>
      <c r="H24" s="21"/>
      <c r="I24" s="21"/>
      <c r="J24" s="21"/>
      <c r="K24" s="22"/>
      <c r="L24" s="81"/>
      <c r="M24" s="10"/>
      <c r="N24" s="13"/>
      <c r="O24" s="10"/>
      <c r="P24" s="10"/>
      <c r="Q24" s="10"/>
      <c r="R24" s="10"/>
      <c r="S24" s="10"/>
      <c r="T24" s="11"/>
      <c r="U24" s="75"/>
      <c r="V24" s="76"/>
      <c r="W24" s="77"/>
      <c r="X24" s="82"/>
      <c r="Y24" s="10"/>
      <c r="Z24" s="10"/>
      <c r="AA24" s="10"/>
      <c r="AB24" s="10"/>
      <c r="AC24" s="13"/>
      <c r="AD24" s="10"/>
      <c r="AE24" s="10"/>
      <c r="AF24" s="10"/>
      <c r="AG24" s="10"/>
      <c r="AH24" s="10"/>
      <c r="AI24" s="10"/>
      <c r="AJ24" s="13"/>
      <c r="AK24" s="10"/>
      <c r="AL24" s="8"/>
      <c r="AM24" s="78"/>
      <c r="AN24" s="161"/>
      <c r="AO24" s="79"/>
      <c r="AP24" s="13"/>
      <c r="AQ24" s="8"/>
      <c r="AR24" s="8"/>
      <c r="AS24" s="8"/>
      <c r="AT24" s="10"/>
      <c r="AU24" s="14"/>
      <c r="AV24" s="13"/>
      <c r="AW24" s="10"/>
    </row>
    <row r="25" spans="1:184" s="44" customFormat="1">
      <c r="A25" s="190"/>
      <c r="B25" s="100"/>
      <c r="C25" s="21"/>
      <c r="D25" s="21"/>
      <c r="E25" s="21"/>
      <c r="F25" s="21"/>
      <c r="G25" s="21"/>
      <c r="H25" s="21"/>
      <c r="I25" s="21"/>
      <c r="J25" s="21"/>
      <c r="K25" s="22"/>
      <c r="L25" s="81"/>
      <c r="M25" s="10"/>
      <c r="N25" s="13"/>
      <c r="O25" s="10"/>
      <c r="P25" s="10"/>
      <c r="Q25" s="10"/>
      <c r="R25" s="10"/>
      <c r="S25" s="10"/>
      <c r="T25" s="11"/>
      <c r="U25" s="75"/>
      <c r="V25" s="76"/>
      <c r="W25" s="77"/>
      <c r="X25" s="82"/>
      <c r="Y25" s="10"/>
      <c r="Z25" s="10"/>
      <c r="AA25" s="10"/>
      <c r="AB25" s="10"/>
      <c r="AC25" s="13"/>
      <c r="AD25" s="10"/>
      <c r="AE25" s="10"/>
      <c r="AF25" s="10"/>
      <c r="AG25" s="10"/>
      <c r="AH25" s="10"/>
      <c r="AI25" s="10"/>
      <c r="AJ25" s="13"/>
      <c r="AK25" s="10"/>
      <c r="AL25" s="8"/>
      <c r="AM25" s="78"/>
      <c r="AN25" s="161"/>
      <c r="AO25" s="79"/>
      <c r="AP25" s="13"/>
      <c r="AQ25" s="8"/>
      <c r="AR25" s="8"/>
      <c r="AS25" s="8"/>
      <c r="AT25" s="10"/>
      <c r="AU25" s="14"/>
      <c r="AV25" s="13"/>
      <c r="AW25" s="10"/>
    </row>
    <row r="26" spans="1:184" s="44" customFormat="1">
      <c r="A26" s="190"/>
      <c r="B26" s="100"/>
      <c r="C26" s="21"/>
      <c r="D26" s="21"/>
      <c r="E26" s="21"/>
      <c r="F26" s="21"/>
      <c r="G26" s="21"/>
      <c r="H26" s="21"/>
      <c r="I26" s="21"/>
      <c r="J26" s="21"/>
      <c r="K26" s="22"/>
      <c r="L26" s="81"/>
      <c r="M26" s="10"/>
      <c r="N26" s="13"/>
      <c r="O26" s="10"/>
      <c r="P26" s="10"/>
      <c r="Q26" s="10"/>
      <c r="R26" s="10"/>
      <c r="S26" s="10"/>
      <c r="T26" s="11"/>
      <c r="U26" s="75"/>
      <c r="V26" s="76"/>
      <c r="W26" s="77"/>
      <c r="X26" s="82"/>
      <c r="Y26" s="10"/>
      <c r="Z26" s="10"/>
      <c r="AA26" s="10"/>
      <c r="AB26" s="10"/>
      <c r="AC26" s="13"/>
      <c r="AD26" s="10"/>
      <c r="AE26" s="10"/>
      <c r="AF26" s="10"/>
      <c r="AG26" s="10"/>
      <c r="AH26" s="10"/>
      <c r="AI26" s="10"/>
      <c r="AJ26" s="13"/>
      <c r="AK26" s="10"/>
      <c r="AL26" s="8"/>
      <c r="AM26" s="78"/>
      <c r="AN26" s="161"/>
      <c r="AO26" s="79"/>
      <c r="AP26" s="13"/>
      <c r="AQ26" s="8"/>
      <c r="AR26" s="8"/>
      <c r="AS26" s="8"/>
      <c r="AT26" s="10"/>
      <c r="AU26" s="14"/>
      <c r="AV26" s="13"/>
      <c r="AW26" s="10"/>
    </row>
    <row r="27" spans="1:184" s="44" customFormat="1">
      <c r="A27" s="190"/>
      <c r="B27" s="100"/>
      <c r="C27" s="21"/>
      <c r="D27" s="21"/>
      <c r="E27" s="21"/>
      <c r="F27" s="21"/>
      <c r="G27" s="21"/>
      <c r="H27" s="21"/>
      <c r="I27" s="21"/>
      <c r="J27" s="21"/>
      <c r="K27" s="22"/>
      <c r="L27" s="81"/>
      <c r="M27" s="10"/>
      <c r="N27" s="13"/>
      <c r="O27" s="10"/>
      <c r="P27" s="10"/>
      <c r="Q27" s="10"/>
      <c r="R27" s="10"/>
      <c r="S27" s="10"/>
      <c r="T27" s="11"/>
      <c r="U27" s="75"/>
      <c r="V27" s="76"/>
      <c r="W27" s="77"/>
      <c r="X27" s="82"/>
      <c r="Y27" s="10"/>
      <c r="Z27" s="10"/>
      <c r="AA27" s="10"/>
      <c r="AB27" s="10"/>
      <c r="AC27" s="13"/>
      <c r="AD27" s="10"/>
      <c r="AE27" s="10"/>
      <c r="AF27" s="10"/>
      <c r="AG27" s="10"/>
      <c r="AH27" s="10"/>
      <c r="AI27" s="10"/>
      <c r="AJ27" s="13"/>
      <c r="AK27" s="10"/>
      <c r="AL27" s="8"/>
      <c r="AM27" s="78"/>
      <c r="AN27" s="161"/>
      <c r="AO27" s="79"/>
      <c r="AP27" s="13"/>
      <c r="AQ27" s="8"/>
      <c r="AR27" s="8"/>
      <c r="AS27" s="8"/>
      <c r="AT27" s="10"/>
      <c r="AU27" s="14"/>
      <c r="AV27" s="13"/>
      <c r="AW27" s="10"/>
    </row>
    <row r="28" spans="1:184" s="44" customFormat="1">
      <c r="A28" s="190"/>
      <c r="B28" s="100"/>
      <c r="C28" s="21"/>
      <c r="D28" s="21"/>
      <c r="E28" s="21"/>
      <c r="F28" s="21"/>
      <c r="G28" s="21"/>
      <c r="H28" s="21"/>
      <c r="I28" s="21"/>
      <c r="J28" s="21"/>
      <c r="K28" s="22"/>
      <c r="L28" s="81"/>
      <c r="M28" s="10"/>
      <c r="N28" s="13"/>
      <c r="O28" s="10"/>
      <c r="P28" s="10"/>
      <c r="Q28" s="10"/>
      <c r="R28" s="10"/>
      <c r="S28" s="10"/>
      <c r="T28" s="11"/>
      <c r="U28" s="75"/>
      <c r="V28" s="76"/>
      <c r="W28" s="77"/>
      <c r="X28" s="82"/>
      <c r="Y28" s="10"/>
      <c r="Z28" s="10"/>
      <c r="AA28" s="10"/>
      <c r="AB28" s="10"/>
      <c r="AC28" s="13"/>
      <c r="AD28" s="10"/>
      <c r="AE28" s="10"/>
      <c r="AF28" s="10"/>
      <c r="AG28" s="10"/>
      <c r="AH28" s="10"/>
      <c r="AI28" s="10"/>
      <c r="AJ28" s="13"/>
      <c r="AK28" s="10"/>
      <c r="AL28" s="8"/>
      <c r="AM28" s="78"/>
      <c r="AN28" s="161"/>
      <c r="AO28" s="79"/>
      <c r="AP28" s="13"/>
      <c r="AQ28" s="8"/>
      <c r="AR28" s="8"/>
      <c r="AS28" s="8"/>
      <c r="AT28" s="10"/>
      <c r="AU28" s="14"/>
      <c r="AV28" s="13"/>
      <c r="AW28" s="10"/>
    </row>
    <row r="29" spans="1:184" s="44" customFormat="1">
      <c r="A29" s="190"/>
      <c r="B29" s="100"/>
      <c r="C29" s="21"/>
      <c r="D29" s="21"/>
      <c r="E29" s="21"/>
      <c r="F29" s="21"/>
      <c r="G29" s="21"/>
      <c r="H29" s="21"/>
      <c r="I29" s="21"/>
      <c r="J29" s="21"/>
      <c r="K29" s="22"/>
      <c r="L29" s="81"/>
      <c r="M29" s="10"/>
      <c r="N29" s="13"/>
      <c r="O29" s="10"/>
      <c r="P29" s="10"/>
      <c r="Q29" s="10"/>
      <c r="R29" s="10"/>
      <c r="S29" s="10"/>
      <c r="T29" s="11"/>
      <c r="U29" s="75"/>
      <c r="V29" s="76"/>
      <c r="W29" s="77"/>
      <c r="X29" s="82"/>
      <c r="Y29" s="10"/>
      <c r="Z29" s="10"/>
      <c r="AA29" s="10"/>
      <c r="AB29" s="10"/>
      <c r="AC29" s="13"/>
      <c r="AD29" s="10"/>
      <c r="AE29" s="10"/>
      <c r="AF29" s="10"/>
      <c r="AG29" s="10"/>
      <c r="AH29" s="10"/>
      <c r="AI29" s="10"/>
      <c r="AJ29" s="13"/>
      <c r="AK29" s="10"/>
      <c r="AL29" s="8"/>
      <c r="AM29" s="78"/>
      <c r="AN29" s="161"/>
      <c r="AO29" s="79"/>
      <c r="AP29" s="13"/>
      <c r="AQ29" s="8"/>
      <c r="AR29" s="8"/>
      <c r="AS29" s="8"/>
      <c r="AT29" s="10"/>
      <c r="AU29" s="14"/>
      <c r="AV29" s="13"/>
      <c r="AW29" s="10"/>
    </row>
    <row r="30" spans="1:184" s="44" customFormat="1">
      <c r="A30" s="190"/>
      <c r="B30" s="100"/>
      <c r="C30" s="21"/>
      <c r="D30" s="21"/>
      <c r="E30" s="21"/>
      <c r="F30" s="21"/>
      <c r="G30" s="21"/>
      <c r="H30" s="21"/>
      <c r="I30" s="21"/>
      <c r="J30" s="21"/>
      <c r="K30" s="22"/>
      <c r="L30" s="81"/>
      <c r="M30" s="10"/>
      <c r="N30" s="13"/>
      <c r="O30" s="10"/>
      <c r="P30" s="10"/>
      <c r="Q30" s="10"/>
      <c r="R30" s="10"/>
      <c r="S30" s="10"/>
      <c r="T30" s="11"/>
      <c r="U30" s="75"/>
      <c r="V30" s="76"/>
      <c r="W30" s="77"/>
      <c r="X30" s="82"/>
      <c r="Y30" s="10"/>
      <c r="Z30" s="10"/>
      <c r="AA30" s="10"/>
      <c r="AB30" s="10"/>
      <c r="AC30" s="13"/>
      <c r="AD30" s="10"/>
      <c r="AE30" s="10"/>
      <c r="AF30" s="10"/>
      <c r="AG30" s="10"/>
      <c r="AH30" s="10"/>
      <c r="AI30" s="10"/>
      <c r="AJ30" s="13"/>
      <c r="AK30" s="10"/>
      <c r="AL30" s="8"/>
      <c r="AM30" s="78"/>
      <c r="AN30" s="161"/>
      <c r="AO30" s="79"/>
      <c r="AP30" s="13"/>
      <c r="AQ30" s="8"/>
      <c r="AR30" s="8"/>
      <c r="AS30" s="8"/>
      <c r="AT30" s="10"/>
      <c r="AU30" s="14"/>
      <c r="AV30" s="13"/>
      <c r="AW30" s="10"/>
    </row>
    <row r="31" spans="1:184" s="44" customFormat="1">
      <c r="A31" s="190"/>
      <c r="B31" s="100"/>
      <c r="C31" s="21"/>
      <c r="D31" s="21"/>
      <c r="E31" s="21"/>
      <c r="F31" s="21"/>
      <c r="G31" s="21"/>
      <c r="H31" s="21"/>
      <c r="I31" s="21"/>
      <c r="J31" s="21"/>
      <c r="K31" s="22"/>
      <c r="L31" s="81"/>
      <c r="M31" s="10"/>
      <c r="N31" s="13"/>
      <c r="O31" s="10"/>
      <c r="P31" s="10"/>
      <c r="Q31" s="10"/>
      <c r="R31" s="10"/>
      <c r="S31" s="10"/>
      <c r="T31" s="11"/>
      <c r="U31" s="75"/>
      <c r="V31" s="76"/>
      <c r="W31" s="77"/>
      <c r="X31" s="82"/>
      <c r="Y31" s="10"/>
      <c r="Z31" s="10"/>
      <c r="AA31" s="10"/>
      <c r="AB31" s="10"/>
      <c r="AC31" s="13"/>
      <c r="AD31" s="10"/>
      <c r="AE31" s="10"/>
      <c r="AF31" s="10"/>
      <c r="AG31" s="10"/>
      <c r="AH31" s="10"/>
      <c r="AI31" s="10"/>
      <c r="AJ31" s="13"/>
      <c r="AK31" s="10"/>
      <c r="AL31" s="8"/>
      <c r="AM31" s="78"/>
      <c r="AN31" s="161"/>
      <c r="AO31" s="79"/>
      <c r="AP31" s="13"/>
      <c r="AQ31" s="8"/>
      <c r="AR31" s="8"/>
      <c r="AS31" s="8"/>
      <c r="AT31" s="10"/>
      <c r="AU31" s="14"/>
      <c r="AV31" s="13"/>
      <c r="AW31" s="10"/>
    </row>
    <row r="32" spans="1:184" s="44" customFormat="1">
      <c r="A32" s="190"/>
      <c r="B32" s="100"/>
      <c r="C32" s="21"/>
      <c r="D32" s="21"/>
      <c r="E32" s="21"/>
      <c r="F32" s="21"/>
      <c r="G32" s="21"/>
      <c r="H32" s="21"/>
      <c r="I32" s="21"/>
      <c r="J32" s="21"/>
      <c r="K32" s="22"/>
      <c r="L32" s="81"/>
      <c r="M32" s="10"/>
      <c r="N32" s="13"/>
      <c r="O32" s="10"/>
      <c r="P32" s="10"/>
      <c r="Q32" s="10"/>
      <c r="R32" s="10"/>
      <c r="S32" s="10"/>
      <c r="T32" s="11"/>
      <c r="U32" s="75"/>
      <c r="V32" s="76"/>
      <c r="W32" s="77"/>
      <c r="X32" s="82"/>
      <c r="Y32" s="10"/>
      <c r="Z32" s="10"/>
      <c r="AA32" s="10"/>
      <c r="AB32" s="10"/>
      <c r="AC32" s="13"/>
      <c r="AD32" s="10"/>
      <c r="AE32" s="10"/>
      <c r="AF32" s="10"/>
      <c r="AG32" s="10"/>
      <c r="AH32" s="10"/>
      <c r="AI32" s="10"/>
      <c r="AJ32" s="13"/>
      <c r="AK32" s="10"/>
      <c r="AL32" s="8"/>
      <c r="AM32" s="78"/>
      <c r="AN32" s="161"/>
      <c r="AO32" s="79"/>
      <c r="AP32" s="13"/>
      <c r="AQ32" s="8"/>
      <c r="AR32" s="8"/>
      <c r="AS32" s="8"/>
      <c r="AT32" s="10"/>
      <c r="AU32" s="14"/>
      <c r="AV32" s="13"/>
      <c r="AW32" s="10"/>
    </row>
    <row r="33" spans="1:184" s="98" customFormat="1" ht="15.75" thickBot="1">
      <c r="A33" s="191"/>
      <c r="B33" s="101"/>
      <c r="C33" s="84"/>
      <c r="D33" s="84"/>
      <c r="E33" s="84"/>
      <c r="F33" s="84"/>
      <c r="G33" s="84"/>
      <c r="H33" s="84"/>
      <c r="I33" s="84"/>
      <c r="J33" s="84"/>
      <c r="K33" s="85"/>
      <c r="L33" s="86"/>
      <c r="M33" s="87"/>
      <c r="N33" s="93"/>
      <c r="O33" s="87"/>
      <c r="P33" s="87"/>
      <c r="Q33" s="87"/>
      <c r="R33" s="87"/>
      <c r="S33" s="87"/>
      <c r="T33" s="88"/>
      <c r="U33" s="89"/>
      <c r="V33" s="90"/>
      <c r="W33" s="91"/>
      <c r="X33" s="92"/>
      <c r="Y33" s="87"/>
      <c r="Z33" s="87"/>
      <c r="AA33" s="87"/>
      <c r="AB33" s="87"/>
      <c r="AC33" s="93"/>
      <c r="AD33" s="87"/>
      <c r="AE33" s="87"/>
      <c r="AF33" s="87"/>
      <c r="AG33" s="87"/>
      <c r="AH33" s="87"/>
      <c r="AI33" s="87"/>
      <c r="AJ33" s="93"/>
      <c r="AK33" s="87"/>
      <c r="AL33" s="94"/>
      <c r="AM33" s="95"/>
      <c r="AN33" s="162"/>
      <c r="AO33" s="96"/>
      <c r="AP33" s="93"/>
      <c r="AQ33" s="94"/>
      <c r="AR33" s="94"/>
      <c r="AS33" s="94"/>
      <c r="AT33" s="87"/>
      <c r="AU33" s="97"/>
      <c r="AV33" s="13"/>
      <c r="AW33" s="87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4"/>
      <c r="EQ33" s="44"/>
      <c r="ER33" s="44"/>
      <c r="ES33" s="44"/>
      <c r="ET33" s="44"/>
      <c r="EU33" s="44"/>
      <c r="EV33" s="44"/>
      <c r="EW33" s="44"/>
      <c r="EX33" s="44"/>
      <c r="EY33" s="44"/>
      <c r="EZ33" s="44"/>
      <c r="FA33" s="44"/>
      <c r="FB33" s="44"/>
      <c r="FC33" s="44"/>
      <c r="FD33" s="44"/>
      <c r="FE33" s="44"/>
      <c r="FF33" s="44"/>
      <c r="FG33" s="44"/>
      <c r="FH33" s="44"/>
      <c r="FI33" s="44"/>
      <c r="FJ33" s="44"/>
      <c r="FK33" s="44"/>
      <c r="FL33" s="44"/>
      <c r="FM33" s="44"/>
      <c r="FN33" s="44"/>
      <c r="FO33" s="44"/>
      <c r="FP33" s="44"/>
      <c r="FQ33" s="44"/>
      <c r="FR33" s="44"/>
      <c r="FS33" s="44"/>
      <c r="FT33" s="44"/>
      <c r="FU33" s="44"/>
      <c r="FV33" s="44"/>
      <c r="FW33" s="44"/>
      <c r="FX33" s="44"/>
      <c r="FY33" s="44"/>
      <c r="FZ33" s="44"/>
      <c r="GA33" s="44"/>
      <c r="GB33" s="44"/>
    </row>
    <row r="34" spans="1:184" s="44" customFormat="1">
      <c r="A34" s="190" t="s">
        <v>59</v>
      </c>
      <c r="B34" s="70"/>
      <c r="C34" s="71"/>
      <c r="D34" s="71"/>
      <c r="E34" s="71"/>
      <c r="F34" s="71"/>
      <c r="G34" s="71"/>
      <c r="H34" s="71"/>
      <c r="I34" s="71"/>
      <c r="J34" s="71"/>
      <c r="K34" s="72"/>
      <c r="L34" s="80"/>
      <c r="M34" s="106"/>
      <c r="N34" s="13"/>
      <c r="O34" s="10"/>
      <c r="P34" s="10"/>
      <c r="Q34" s="10"/>
      <c r="R34" s="10"/>
      <c r="S34" s="10"/>
      <c r="T34" s="11"/>
      <c r="U34" s="75"/>
      <c r="V34" s="76"/>
      <c r="W34" s="77"/>
      <c r="X34" s="82"/>
      <c r="Y34" s="10"/>
      <c r="Z34" s="10"/>
      <c r="AA34" s="10"/>
      <c r="AB34" s="10"/>
      <c r="AC34" s="13"/>
      <c r="AD34" s="10"/>
      <c r="AE34" s="10"/>
      <c r="AF34" s="10"/>
      <c r="AG34" s="10"/>
      <c r="AH34" s="10"/>
      <c r="AI34" s="10"/>
      <c r="AJ34" s="13"/>
      <c r="AK34" s="10"/>
      <c r="AL34" s="8"/>
      <c r="AM34" s="78"/>
      <c r="AN34" s="161"/>
      <c r="AO34" s="79"/>
      <c r="AP34" s="13"/>
      <c r="AQ34" s="8"/>
      <c r="AR34" s="8"/>
      <c r="AS34" s="8"/>
      <c r="AT34" s="10"/>
      <c r="AU34" s="14"/>
      <c r="AV34" s="13"/>
      <c r="AW34" s="10"/>
    </row>
    <row r="35" spans="1:184" s="44" customFormat="1">
      <c r="A35" s="190"/>
      <c r="B35" s="20"/>
      <c r="C35" s="21"/>
      <c r="D35" s="21"/>
      <c r="E35" s="21"/>
      <c r="F35" s="21"/>
      <c r="G35" s="21"/>
      <c r="H35" s="21"/>
      <c r="I35" s="21"/>
      <c r="J35" s="21"/>
      <c r="K35" s="22"/>
      <c r="L35" s="81"/>
      <c r="M35" s="10"/>
      <c r="N35" s="13"/>
      <c r="O35" s="10"/>
      <c r="P35" s="10"/>
      <c r="Q35" s="10"/>
      <c r="R35" s="10"/>
      <c r="S35" s="10"/>
      <c r="T35" s="11"/>
      <c r="U35" s="75"/>
      <c r="V35" s="76"/>
      <c r="W35" s="77"/>
      <c r="X35" s="82"/>
      <c r="Y35" s="10"/>
      <c r="Z35" s="10"/>
      <c r="AA35" s="10"/>
      <c r="AB35" s="10"/>
      <c r="AC35" s="13"/>
      <c r="AD35" s="10"/>
      <c r="AE35" s="10"/>
      <c r="AF35" s="10"/>
      <c r="AG35" s="10"/>
      <c r="AH35" s="10"/>
      <c r="AI35" s="10"/>
      <c r="AJ35" s="13"/>
      <c r="AK35" s="10"/>
      <c r="AL35" s="8"/>
      <c r="AM35" s="78"/>
      <c r="AN35" s="161"/>
      <c r="AO35" s="79"/>
      <c r="AP35" s="13"/>
      <c r="AQ35" s="8"/>
      <c r="AR35" s="8"/>
      <c r="AS35" s="8"/>
      <c r="AT35" s="10"/>
      <c r="AU35" s="14"/>
      <c r="AV35" s="13"/>
      <c r="AW35" s="10"/>
    </row>
    <row r="36" spans="1:184" s="44" customFormat="1">
      <c r="A36" s="190"/>
      <c r="B36" s="20"/>
      <c r="C36" s="21"/>
      <c r="D36" s="21"/>
      <c r="E36" s="21"/>
      <c r="F36" s="21"/>
      <c r="G36" s="21"/>
      <c r="H36" s="21"/>
      <c r="I36" s="21"/>
      <c r="J36" s="21"/>
      <c r="K36" s="22"/>
      <c r="L36" s="81"/>
      <c r="M36" s="10"/>
      <c r="N36" s="13"/>
      <c r="O36" s="10"/>
      <c r="P36" s="10"/>
      <c r="Q36" s="10"/>
      <c r="R36" s="10"/>
      <c r="S36" s="10"/>
      <c r="T36" s="11"/>
      <c r="U36" s="75"/>
      <c r="V36" s="76"/>
      <c r="W36" s="77"/>
      <c r="X36" s="82"/>
      <c r="Y36" s="10"/>
      <c r="Z36" s="10"/>
      <c r="AA36" s="10"/>
      <c r="AB36" s="10"/>
      <c r="AC36" s="13"/>
      <c r="AD36" s="10"/>
      <c r="AE36" s="10"/>
      <c r="AF36" s="10"/>
      <c r="AG36" s="10"/>
      <c r="AH36" s="10"/>
      <c r="AI36" s="10"/>
      <c r="AJ36" s="13"/>
      <c r="AK36" s="10"/>
      <c r="AL36" s="8"/>
      <c r="AM36" s="78"/>
      <c r="AN36" s="161"/>
      <c r="AO36" s="79"/>
      <c r="AP36" s="13"/>
      <c r="AQ36" s="8"/>
      <c r="AR36" s="8"/>
      <c r="AS36" s="8"/>
      <c r="AT36" s="10"/>
      <c r="AU36" s="14"/>
      <c r="AV36" s="13"/>
      <c r="AW36" s="10"/>
    </row>
    <row r="37" spans="1:184" s="44" customFormat="1">
      <c r="A37" s="190"/>
      <c r="B37" s="20"/>
      <c r="C37" s="21"/>
      <c r="D37" s="21"/>
      <c r="E37" s="21"/>
      <c r="F37" s="21"/>
      <c r="G37" s="21"/>
      <c r="H37" s="21"/>
      <c r="I37" s="21"/>
      <c r="J37" s="21"/>
      <c r="K37" s="22"/>
      <c r="L37" s="81"/>
      <c r="M37" s="10"/>
      <c r="N37" s="13"/>
      <c r="O37" s="10"/>
      <c r="P37" s="10"/>
      <c r="Q37" s="10"/>
      <c r="R37" s="10"/>
      <c r="S37" s="10"/>
      <c r="T37" s="11"/>
      <c r="U37" s="75"/>
      <c r="V37" s="76"/>
      <c r="W37" s="77"/>
      <c r="X37" s="82"/>
      <c r="Y37" s="10"/>
      <c r="Z37" s="10"/>
      <c r="AA37" s="10"/>
      <c r="AB37" s="10"/>
      <c r="AC37" s="13"/>
      <c r="AD37" s="10"/>
      <c r="AE37" s="10"/>
      <c r="AF37" s="10"/>
      <c r="AG37" s="10"/>
      <c r="AH37" s="10"/>
      <c r="AI37" s="10"/>
      <c r="AJ37" s="13"/>
      <c r="AK37" s="10"/>
      <c r="AL37" s="8"/>
      <c r="AM37" s="78"/>
      <c r="AN37" s="161"/>
      <c r="AO37" s="79"/>
      <c r="AP37" s="13"/>
      <c r="AQ37" s="8"/>
      <c r="AR37" s="8"/>
      <c r="AS37" s="8"/>
      <c r="AT37" s="10"/>
      <c r="AU37" s="14"/>
      <c r="AV37" s="13"/>
      <c r="AW37" s="10"/>
    </row>
    <row r="38" spans="1:184" s="44" customFormat="1">
      <c r="A38" s="190"/>
      <c r="B38" s="20"/>
      <c r="C38" s="21"/>
      <c r="D38" s="21"/>
      <c r="E38" s="21"/>
      <c r="F38" s="21"/>
      <c r="G38" s="21"/>
      <c r="H38" s="21"/>
      <c r="I38" s="21"/>
      <c r="J38" s="21"/>
      <c r="K38" s="22"/>
      <c r="L38" s="81"/>
      <c r="M38" s="10"/>
      <c r="N38" s="13"/>
      <c r="O38" s="10"/>
      <c r="P38" s="10"/>
      <c r="Q38" s="10"/>
      <c r="R38" s="10"/>
      <c r="S38" s="10"/>
      <c r="T38" s="11"/>
      <c r="U38" s="75"/>
      <c r="V38" s="76"/>
      <c r="W38" s="77"/>
      <c r="X38" s="82"/>
      <c r="Y38" s="10"/>
      <c r="Z38" s="10"/>
      <c r="AA38" s="10"/>
      <c r="AB38" s="10"/>
      <c r="AC38" s="13"/>
      <c r="AD38" s="10"/>
      <c r="AE38" s="10"/>
      <c r="AF38" s="10"/>
      <c r="AG38" s="10"/>
      <c r="AH38" s="10"/>
      <c r="AI38" s="10"/>
      <c r="AJ38" s="13"/>
      <c r="AK38" s="10"/>
      <c r="AL38" s="8"/>
      <c r="AM38" s="78"/>
      <c r="AN38" s="161"/>
      <c r="AO38" s="79"/>
      <c r="AP38" s="13"/>
      <c r="AQ38" s="8"/>
      <c r="AR38" s="8"/>
      <c r="AS38" s="8"/>
      <c r="AT38" s="10"/>
      <c r="AU38" s="14"/>
      <c r="AV38" s="13"/>
      <c r="AW38" s="10"/>
    </row>
    <row r="39" spans="1:184" s="44" customFormat="1">
      <c r="A39" s="190"/>
      <c r="B39" s="20"/>
      <c r="C39" s="21"/>
      <c r="D39" s="21"/>
      <c r="E39" s="21"/>
      <c r="F39" s="21"/>
      <c r="G39" s="21"/>
      <c r="H39" s="21"/>
      <c r="I39" s="21"/>
      <c r="J39" s="21"/>
      <c r="K39" s="22"/>
      <c r="L39" s="81"/>
      <c r="M39" s="10"/>
      <c r="N39" s="13"/>
      <c r="O39" s="10"/>
      <c r="P39" s="10"/>
      <c r="Q39" s="10"/>
      <c r="R39" s="10"/>
      <c r="S39" s="10"/>
      <c r="T39" s="11"/>
      <c r="U39" s="75"/>
      <c r="V39" s="76"/>
      <c r="W39" s="77"/>
      <c r="X39" s="82"/>
      <c r="Y39" s="10"/>
      <c r="Z39" s="10"/>
      <c r="AA39" s="10"/>
      <c r="AB39" s="10"/>
      <c r="AC39" s="13"/>
      <c r="AD39" s="10"/>
      <c r="AE39" s="10"/>
      <c r="AF39" s="10"/>
      <c r="AG39" s="10"/>
      <c r="AH39" s="10"/>
      <c r="AI39" s="10"/>
      <c r="AJ39" s="13"/>
      <c r="AK39" s="10"/>
      <c r="AL39" s="8"/>
      <c r="AM39" s="78"/>
      <c r="AN39" s="161"/>
      <c r="AO39" s="79"/>
      <c r="AP39" s="13"/>
      <c r="AQ39" s="8"/>
      <c r="AR39" s="8"/>
      <c r="AS39" s="8"/>
      <c r="AT39" s="10"/>
      <c r="AU39" s="14"/>
      <c r="AV39" s="13"/>
      <c r="AW39" s="10"/>
    </row>
    <row r="40" spans="1:184" s="44" customFormat="1">
      <c r="A40" s="190"/>
      <c r="B40" s="20"/>
      <c r="C40" s="21"/>
      <c r="D40" s="21"/>
      <c r="E40" s="21"/>
      <c r="F40" s="21"/>
      <c r="G40" s="21"/>
      <c r="H40" s="21"/>
      <c r="I40" s="21"/>
      <c r="J40" s="21"/>
      <c r="K40" s="22"/>
      <c r="L40" s="81"/>
      <c r="M40" s="10"/>
      <c r="N40" s="13"/>
      <c r="O40" s="10"/>
      <c r="P40" s="10"/>
      <c r="Q40" s="10"/>
      <c r="R40" s="10"/>
      <c r="S40" s="10"/>
      <c r="T40" s="11"/>
      <c r="U40" s="75"/>
      <c r="V40" s="76"/>
      <c r="W40" s="77"/>
      <c r="X40" s="82"/>
      <c r="Y40" s="10"/>
      <c r="Z40" s="10"/>
      <c r="AA40" s="10"/>
      <c r="AB40" s="10"/>
      <c r="AC40" s="13"/>
      <c r="AD40" s="10"/>
      <c r="AE40" s="10"/>
      <c r="AF40" s="10"/>
      <c r="AG40" s="10"/>
      <c r="AH40" s="10"/>
      <c r="AI40" s="10"/>
      <c r="AJ40" s="13"/>
      <c r="AK40" s="10"/>
      <c r="AL40" s="8"/>
      <c r="AM40" s="78"/>
      <c r="AN40" s="161"/>
      <c r="AO40" s="79"/>
      <c r="AP40" s="13"/>
      <c r="AQ40" s="8"/>
      <c r="AR40" s="8"/>
      <c r="AS40" s="8"/>
      <c r="AT40" s="10"/>
      <c r="AU40" s="14"/>
      <c r="AV40" s="13"/>
      <c r="AW40" s="10"/>
    </row>
    <row r="41" spans="1:184" s="44" customFormat="1">
      <c r="A41" s="190"/>
      <c r="B41" s="20"/>
      <c r="C41" s="21"/>
      <c r="D41" s="21"/>
      <c r="E41" s="21"/>
      <c r="F41" s="21"/>
      <c r="G41" s="21"/>
      <c r="H41" s="21"/>
      <c r="I41" s="21"/>
      <c r="J41" s="21"/>
      <c r="K41" s="22"/>
      <c r="L41" s="81"/>
      <c r="M41" s="10"/>
      <c r="N41" s="13"/>
      <c r="O41" s="10"/>
      <c r="P41" s="10"/>
      <c r="Q41" s="10"/>
      <c r="R41" s="10"/>
      <c r="S41" s="10"/>
      <c r="T41" s="11"/>
      <c r="U41" s="75"/>
      <c r="V41" s="76"/>
      <c r="W41" s="77"/>
      <c r="X41" s="82"/>
      <c r="Y41" s="10"/>
      <c r="Z41" s="10"/>
      <c r="AA41" s="10"/>
      <c r="AB41" s="10"/>
      <c r="AC41" s="13"/>
      <c r="AD41" s="10"/>
      <c r="AE41" s="10"/>
      <c r="AF41" s="10"/>
      <c r="AG41" s="10"/>
      <c r="AH41" s="10"/>
      <c r="AI41" s="10"/>
      <c r="AJ41" s="13"/>
      <c r="AK41" s="10"/>
      <c r="AL41" s="8"/>
      <c r="AM41" s="78"/>
      <c r="AN41" s="161"/>
      <c r="AO41" s="79"/>
      <c r="AP41" s="13"/>
      <c r="AQ41" s="8"/>
      <c r="AR41" s="8"/>
      <c r="AS41" s="8"/>
      <c r="AT41" s="10"/>
      <c r="AU41" s="14"/>
      <c r="AV41" s="13"/>
      <c r="AW41" s="10"/>
    </row>
    <row r="42" spans="1:184" s="44" customFormat="1">
      <c r="A42" s="190"/>
      <c r="B42" s="20"/>
      <c r="C42" s="21"/>
      <c r="D42" s="21"/>
      <c r="E42" s="21"/>
      <c r="F42" s="21"/>
      <c r="G42" s="21"/>
      <c r="H42" s="21"/>
      <c r="I42" s="21"/>
      <c r="J42" s="21"/>
      <c r="K42" s="22"/>
      <c r="L42" s="81"/>
      <c r="M42" s="10"/>
      <c r="N42" s="13"/>
      <c r="O42" s="10"/>
      <c r="P42" s="10"/>
      <c r="Q42" s="10"/>
      <c r="R42" s="10"/>
      <c r="S42" s="10"/>
      <c r="T42" s="11"/>
      <c r="U42" s="75"/>
      <c r="V42" s="76"/>
      <c r="W42" s="77"/>
      <c r="X42" s="82"/>
      <c r="Y42" s="10"/>
      <c r="Z42" s="10"/>
      <c r="AA42" s="10"/>
      <c r="AB42" s="10"/>
      <c r="AC42" s="13"/>
      <c r="AD42" s="10"/>
      <c r="AE42" s="10"/>
      <c r="AF42" s="10"/>
      <c r="AG42" s="10"/>
      <c r="AH42" s="10"/>
      <c r="AI42" s="10"/>
      <c r="AJ42" s="13"/>
      <c r="AK42" s="10"/>
      <c r="AL42" s="8"/>
      <c r="AM42" s="78"/>
      <c r="AN42" s="161"/>
      <c r="AO42" s="79"/>
      <c r="AP42" s="13"/>
      <c r="AQ42" s="8"/>
      <c r="AR42" s="8"/>
      <c r="AS42" s="8"/>
      <c r="AT42" s="10"/>
      <c r="AU42" s="14"/>
      <c r="AV42" s="13"/>
      <c r="AW42" s="10"/>
    </row>
    <row r="43" spans="1:184" s="44" customFormat="1">
      <c r="A43" s="190"/>
      <c r="B43" s="20"/>
      <c r="C43" s="21"/>
      <c r="D43" s="21"/>
      <c r="E43" s="21"/>
      <c r="F43" s="21"/>
      <c r="G43" s="21"/>
      <c r="H43" s="21"/>
      <c r="I43" s="21"/>
      <c r="J43" s="21"/>
      <c r="K43" s="22"/>
      <c r="L43" s="81"/>
      <c r="M43" s="10"/>
      <c r="N43" s="13"/>
      <c r="O43" s="10"/>
      <c r="P43" s="10"/>
      <c r="Q43" s="10"/>
      <c r="R43" s="10"/>
      <c r="S43" s="10"/>
      <c r="T43" s="11"/>
      <c r="U43" s="75"/>
      <c r="V43" s="76"/>
      <c r="W43" s="77"/>
      <c r="X43" s="82"/>
      <c r="Y43" s="10"/>
      <c r="Z43" s="10"/>
      <c r="AA43" s="10"/>
      <c r="AB43" s="10"/>
      <c r="AC43" s="13"/>
      <c r="AD43" s="10"/>
      <c r="AE43" s="10"/>
      <c r="AF43" s="10"/>
      <c r="AG43" s="10"/>
      <c r="AH43" s="10"/>
      <c r="AI43" s="10"/>
      <c r="AJ43" s="13"/>
      <c r="AK43" s="10"/>
      <c r="AL43" s="8"/>
      <c r="AM43" s="78"/>
      <c r="AN43" s="161"/>
      <c r="AO43" s="79"/>
      <c r="AP43" s="13"/>
      <c r="AQ43" s="8"/>
      <c r="AR43" s="8"/>
      <c r="AS43" s="8"/>
      <c r="AT43" s="10"/>
      <c r="AU43" s="14"/>
      <c r="AV43" s="13"/>
      <c r="AW43" s="10"/>
    </row>
    <row r="44" spans="1:184" s="44" customFormat="1">
      <c r="A44" s="190"/>
      <c r="B44" s="20"/>
      <c r="C44" s="21"/>
      <c r="D44" s="21"/>
      <c r="E44" s="21"/>
      <c r="F44" s="21"/>
      <c r="G44" s="21"/>
      <c r="H44" s="21"/>
      <c r="I44" s="21"/>
      <c r="J44" s="21"/>
      <c r="K44" s="22"/>
      <c r="L44" s="81"/>
      <c r="M44" s="10"/>
      <c r="N44" s="13"/>
      <c r="O44" s="10"/>
      <c r="P44" s="10"/>
      <c r="Q44" s="10"/>
      <c r="R44" s="10"/>
      <c r="S44" s="10"/>
      <c r="T44" s="11"/>
      <c r="U44" s="75"/>
      <c r="V44" s="76"/>
      <c r="W44" s="77"/>
      <c r="X44" s="82"/>
      <c r="Y44" s="10"/>
      <c r="Z44" s="10"/>
      <c r="AA44" s="10"/>
      <c r="AB44" s="10"/>
      <c r="AC44" s="13"/>
      <c r="AD44" s="10"/>
      <c r="AE44" s="10"/>
      <c r="AF44" s="10"/>
      <c r="AG44" s="10"/>
      <c r="AH44" s="10"/>
      <c r="AI44" s="10"/>
      <c r="AJ44" s="13"/>
      <c r="AK44" s="10"/>
      <c r="AL44" s="8"/>
      <c r="AM44" s="78"/>
      <c r="AN44" s="161"/>
      <c r="AO44" s="79"/>
      <c r="AP44" s="13"/>
      <c r="AQ44" s="8"/>
      <c r="AR44" s="8"/>
      <c r="AS44" s="8"/>
      <c r="AT44" s="10"/>
      <c r="AU44" s="14"/>
      <c r="AV44" s="13"/>
      <c r="AW44" s="10"/>
    </row>
    <row r="45" spans="1:184" s="44" customFormat="1">
      <c r="A45" s="190"/>
      <c r="B45" s="20"/>
      <c r="C45" s="21"/>
      <c r="D45" s="21"/>
      <c r="E45" s="21"/>
      <c r="F45" s="21"/>
      <c r="G45" s="21"/>
      <c r="H45" s="21"/>
      <c r="I45" s="21"/>
      <c r="J45" s="21"/>
      <c r="K45" s="22"/>
      <c r="L45" s="81"/>
      <c r="M45" s="10"/>
      <c r="N45" s="13"/>
      <c r="O45" s="10"/>
      <c r="P45" s="10"/>
      <c r="Q45" s="10"/>
      <c r="R45" s="10"/>
      <c r="S45" s="10"/>
      <c r="T45" s="11"/>
      <c r="U45" s="75"/>
      <c r="V45" s="76"/>
      <c r="W45" s="77"/>
      <c r="X45" s="82"/>
      <c r="Y45" s="10"/>
      <c r="Z45" s="10"/>
      <c r="AA45" s="10"/>
      <c r="AB45" s="10"/>
      <c r="AC45" s="13"/>
      <c r="AD45" s="10"/>
      <c r="AE45" s="10"/>
      <c r="AF45" s="10"/>
      <c r="AG45" s="10"/>
      <c r="AH45" s="10"/>
      <c r="AI45" s="10"/>
      <c r="AJ45" s="13"/>
      <c r="AK45" s="10"/>
      <c r="AL45" s="8"/>
      <c r="AM45" s="78"/>
      <c r="AN45" s="161"/>
      <c r="AO45" s="79"/>
      <c r="AP45" s="13"/>
      <c r="AQ45" s="8"/>
      <c r="AR45" s="8"/>
      <c r="AS45" s="8"/>
      <c r="AT45" s="10"/>
      <c r="AU45" s="14"/>
      <c r="AV45" s="13"/>
      <c r="AW45" s="10"/>
    </row>
    <row r="46" spans="1:184" s="44" customFormat="1">
      <c r="A46" s="190"/>
      <c r="B46" s="20"/>
      <c r="C46" s="21"/>
      <c r="D46" s="21"/>
      <c r="E46" s="21"/>
      <c r="F46" s="21"/>
      <c r="G46" s="21"/>
      <c r="H46" s="21"/>
      <c r="I46" s="21"/>
      <c r="J46" s="21"/>
      <c r="K46" s="22"/>
      <c r="L46" s="81"/>
      <c r="M46" s="10"/>
      <c r="N46" s="13"/>
      <c r="O46" s="10"/>
      <c r="P46" s="10"/>
      <c r="Q46" s="10"/>
      <c r="R46" s="10"/>
      <c r="S46" s="10"/>
      <c r="T46" s="11"/>
      <c r="U46" s="75"/>
      <c r="V46" s="76"/>
      <c r="W46" s="77"/>
      <c r="X46" s="82"/>
      <c r="Y46" s="10"/>
      <c r="Z46" s="10"/>
      <c r="AA46" s="10"/>
      <c r="AB46" s="10"/>
      <c r="AC46" s="13"/>
      <c r="AD46" s="10"/>
      <c r="AE46" s="10"/>
      <c r="AF46" s="10"/>
      <c r="AG46" s="10"/>
      <c r="AH46" s="10"/>
      <c r="AI46" s="10"/>
      <c r="AJ46" s="13"/>
      <c r="AK46" s="10"/>
      <c r="AL46" s="8"/>
      <c r="AM46" s="78"/>
      <c r="AN46" s="161"/>
      <c r="AO46" s="79"/>
      <c r="AP46" s="13"/>
      <c r="AQ46" s="8"/>
      <c r="AR46" s="8"/>
      <c r="AS46" s="8"/>
      <c r="AT46" s="10"/>
      <c r="AU46" s="14"/>
      <c r="AV46" s="13"/>
      <c r="AW46" s="10"/>
    </row>
    <row r="47" spans="1:184" s="98" customFormat="1" ht="15.75" thickBot="1">
      <c r="A47" s="191"/>
      <c r="B47" s="83"/>
      <c r="C47" s="84"/>
      <c r="D47" s="84"/>
      <c r="E47" s="84"/>
      <c r="F47" s="84"/>
      <c r="G47" s="84"/>
      <c r="H47" s="84"/>
      <c r="I47" s="84"/>
      <c r="J47" s="84"/>
      <c r="K47" s="85"/>
      <c r="L47" s="86"/>
      <c r="M47" s="87"/>
      <c r="N47" s="93"/>
      <c r="O47" s="87"/>
      <c r="P47" s="87"/>
      <c r="Q47" s="87"/>
      <c r="R47" s="87"/>
      <c r="S47" s="87"/>
      <c r="T47" s="88"/>
      <c r="U47" s="89"/>
      <c r="V47" s="90"/>
      <c r="W47" s="91"/>
      <c r="X47" s="92"/>
      <c r="Y47" s="87"/>
      <c r="Z47" s="87"/>
      <c r="AA47" s="87"/>
      <c r="AB47" s="87"/>
      <c r="AC47" s="93"/>
      <c r="AD47" s="87"/>
      <c r="AE47" s="87"/>
      <c r="AF47" s="87"/>
      <c r="AG47" s="87"/>
      <c r="AH47" s="87"/>
      <c r="AI47" s="87"/>
      <c r="AJ47" s="93"/>
      <c r="AK47" s="87"/>
      <c r="AL47" s="94"/>
      <c r="AM47" s="95"/>
      <c r="AN47" s="162"/>
      <c r="AO47" s="96"/>
      <c r="AP47" s="93"/>
      <c r="AQ47" s="94"/>
      <c r="AR47" s="94"/>
      <c r="AS47" s="94"/>
      <c r="AT47" s="87"/>
      <c r="AU47" s="97"/>
      <c r="AV47" s="13"/>
      <c r="AW47" s="87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  <c r="BW47" s="44"/>
      <c r="BX47" s="44"/>
      <c r="BY47" s="44"/>
      <c r="BZ47" s="44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  <c r="CS47" s="44"/>
      <c r="CT47" s="44"/>
      <c r="CU47" s="44"/>
      <c r="CV47" s="44"/>
      <c r="CW47" s="44"/>
      <c r="CX47" s="44"/>
      <c r="CY47" s="44"/>
      <c r="CZ47" s="44"/>
      <c r="DA47" s="44"/>
      <c r="DB47" s="44"/>
      <c r="DC47" s="44"/>
      <c r="DD47" s="44"/>
      <c r="DE47" s="44"/>
      <c r="DF47" s="44"/>
      <c r="DG47" s="44"/>
      <c r="DH47" s="44"/>
      <c r="DI47" s="44"/>
      <c r="DJ47" s="44"/>
      <c r="DK47" s="44"/>
      <c r="DL47" s="44"/>
      <c r="DM47" s="44"/>
      <c r="DN47" s="44"/>
      <c r="DO47" s="44"/>
      <c r="DP47" s="44"/>
      <c r="DQ47" s="44"/>
      <c r="DR47" s="44"/>
      <c r="DS47" s="44"/>
      <c r="DT47" s="44"/>
      <c r="DU47" s="44"/>
      <c r="DV47" s="44"/>
      <c r="DW47" s="44"/>
      <c r="DX47" s="44"/>
      <c r="DY47" s="44"/>
      <c r="DZ47" s="44"/>
      <c r="EA47" s="44"/>
      <c r="EB47" s="44"/>
      <c r="EC47" s="44"/>
      <c r="ED47" s="44"/>
      <c r="EE47" s="44"/>
      <c r="EF47" s="44"/>
      <c r="EG47" s="44"/>
      <c r="EH47" s="44"/>
      <c r="EI47" s="44"/>
      <c r="EJ47" s="44"/>
      <c r="EK47" s="44"/>
      <c r="EL47" s="44"/>
      <c r="EM47" s="44"/>
      <c r="EN47" s="44"/>
      <c r="EO47" s="44"/>
      <c r="EP47" s="44"/>
      <c r="EQ47" s="44"/>
      <c r="ER47" s="44"/>
      <c r="ES47" s="44"/>
      <c r="ET47" s="44"/>
      <c r="EU47" s="44"/>
      <c r="EV47" s="44"/>
      <c r="EW47" s="44"/>
      <c r="EX47" s="44"/>
      <c r="EY47" s="44"/>
      <c r="EZ47" s="44"/>
      <c r="FA47" s="44"/>
      <c r="FB47" s="44"/>
      <c r="FC47" s="44"/>
      <c r="FD47" s="44"/>
      <c r="FE47" s="44"/>
      <c r="FF47" s="44"/>
      <c r="FG47" s="44"/>
      <c r="FH47" s="44"/>
      <c r="FI47" s="44"/>
      <c r="FJ47" s="44"/>
      <c r="FK47" s="44"/>
      <c r="FL47" s="44"/>
      <c r="FM47" s="44"/>
      <c r="FN47" s="44"/>
      <c r="FO47" s="44"/>
      <c r="FP47" s="44"/>
      <c r="FQ47" s="44"/>
      <c r="FR47" s="44"/>
      <c r="FS47" s="44"/>
      <c r="FT47" s="44"/>
      <c r="FU47" s="44"/>
      <c r="FV47" s="44"/>
      <c r="FW47" s="44"/>
      <c r="FX47" s="44"/>
      <c r="FY47" s="44"/>
      <c r="FZ47" s="44"/>
      <c r="GA47" s="44"/>
      <c r="GB47" s="44"/>
    </row>
    <row r="48" spans="1:184" s="44" customFormat="1">
      <c r="A48" s="190" t="s">
        <v>60</v>
      </c>
      <c r="B48" s="70"/>
      <c r="C48" s="71"/>
      <c r="D48" s="71"/>
      <c r="E48" s="71"/>
      <c r="F48" s="71"/>
      <c r="G48" s="71"/>
      <c r="H48" s="71"/>
      <c r="I48" s="71"/>
      <c r="J48" s="71"/>
      <c r="K48" s="72"/>
      <c r="L48" s="80"/>
      <c r="M48" s="106"/>
      <c r="N48" s="13"/>
      <c r="O48" s="10"/>
      <c r="P48" s="10"/>
      <c r="Q48" s="10"/>
      <c r="R48" s="10"/>
      <c r="S48" s="10"/>
      <c r="T48" s="11"/>
      <c r="U48" s="75"/>
      <c r="V48" s="76"/>
      <c r="W48" s="77"/>
      <c r="X48" s="82"/>
      <c r="Y48" s="10"/>
      <c r="Z48" s="10"/>
      <c r="AA48" s="10"/>
      <c r="AB48" s="10"/>
      <c r="AC48" s="13"/>
      <c r="AD48" s="10"/>
      <c r="AE48" s="10"/>
      <c r="AF48" s="10"/>
      <c r="AG48" s="10"/>
      <c r="AH48" s="10"/>
      <c r="AI48" s="10"/>
      <c r="AJ48" s="13"/>
      <c r="AK48" s="10"/>
      <c r="AL48" s="8"/>
      <c r="AM48" s="78"/>
      <c r="AN48" s="161"/>
      <c r="AO48" s="79"/>
      <c r="AP48" s="13"/>
      <c r="AQ48" s="8"/>
      <c r="AR48" s="8"/>
      <c r="AS48" s="8"/>
      <c r="AT48" s="10"/>
      <c r="AU48" s="14"/>
      <c r="AV48" s="13"/>
      <c r="AW48" s="10"/>
    </row>
    <row r="49" spans="1:184" s="44" customFormat="1">
      <c r="A49" s="190"/>
      <c r="B49" s="20"/>
      <c r="C49" s="21"/>
      <c r="D49" s="21"/>
      <c r="E49" s="21"/>
      <c r="F49" s="21"/>
      <c r="G49" s="21"/>
      <c r="H49" s="21"/>
      <c r="I49" s="21"/>
      <c r="J49" s="21"/>
      <c r="K49" s="22"/>
      <c r="L49" s="81"/>
      <c r="M49" s="10"/>
      <c r="N49" s="13"/>
      <c r="O49" s="10"/>
      <c r="P49" s="10"/>
      <c r="Q49" s="10"/>
      <c r="R49" s="10"/>
      <c r="S49" s="10"/>
      <c r="T49" s="11"/>
      <c r="U49" s="75"/>
      <c r="V49" s="76"/>
      <c r="W49" s="77"/>
      <c r="X49" s="82"/>
      <c r="Y49" s="10"/>
      <c r="Z49" s="10"/>
      <c r="AA49" s="10"/>
      <c r="AB49" s="10"/>
      <c r="AC49" s="13"/>
      <c r="AD49" s="10"/>
      <c r="AE49" s="10"/>
      <c r="AF49" s="10"/>
      <c r="AG49" s="10"/>
      <c r="AH49" s="10"/>
      <c r="AI49" s="10"/>
      <c r="AJ49" s="13"/>
      <c r="AK49" s="10"/>
      <c r="AL49" s="8"/>
      <c r="AM49" s="78"/>
      <c r="AN49" s="161"/>
      <c r="AO49" s="79"/>
      <c r="AP49" s="13"/>
      <c r="AQ49" s="8"/>
      <c r="AR49" s="8"/>
      <c r="AS49" s="8"/>
      <c r="AT49" s="10"/>
      <c r="AU49" s="14"/>
      <c r="AV49" s="13"/>
      <c r="AW49" s="10"/>
    </row>
    <row r="50" spans="1:184" s="44" customFormat="1">
      <c r="A50" s="190"/>
      <c r="B50" s="20"/>
      <c r="C50" s="21"/>
      <c r="D50" s="21"/>
      <c r="E50" s="21"/>
      <c r="F50" s="21"/>
      <c r="G50" s="21"/>
      <c r="H50" s="21"/>
      <c r="I50" s="21"/>
      <c r="J50" s="21"/>
      <c r="K50" s="22"/>
      <c r="L50" s="81"/>
      <c r="M50" s="10"/>
      <c r="N50" s="13"/>
      <c r="O50" s="10"/>
      <c r="P50" s="10"/>
      <c r="Q50" s="10"/>
      <c r="R50" s="10"/>
      <c r="S50" s="10"/>
      <c r="T50" s="11"/>
      <c r="U50" s="75"/>
      <c r="V50" s="76"/>
      <c r="W50" s="77"/>
      <c r="X50" s="82"/>
      <c r="Y50" s="10"/>
      <c r="Z50" s="10"/>
      <c r="AA50" s="10"/>
      <c r="AB50" s="10"/>
      <c r="AC50" s="13"/>
      <c r="AD50" s="10"/>
      <c r="AE50" s="10"/>
      <c r="AF50" s="10"/>
      <c r="AG50" s="10"/>
      <c r="AH50" s="10"/>
      <c r="AI50" s="10"/>
      <c r="AJ50" s="13"/>
      <c r="AK50" s="10"/>
      <c r="AL50" s="8"/>
      <c r="AM50" s="78"/>
      <c r="AN50" s="161"/>
      <c r="AO50" s="79"/>
      <c r="AP50" s="13"/>
      <c r="AQ50" s="8"/>
      <c r="AR50" s="8"/>
      <c r="AS50" s="8"/>
      <c r="AT50" s="10"/>
      <c r="AU50" s="14"/>
      <c r="AV50" s="13"/>
      <c r="AW50" s="10"/>
    </row>
    <row r="51" spans="1:184" s="44" customFormat="1">
      <c r="A51" s="190"/>
      <c r="B51" s="20"/>
      <c r="C51" s="21"/>
      <c r="D51" s="21"/>
      <c r="E51" s="21"/>
      <c r="F51" s="21"/>
      <c r="G51" s="21"/>
      <c r="H51" s="21"/>
      <c r="I51" s="21"/>
      <c r="J51" s="21"/>
      <c r="K51" s="22"/>
      <c r="L51" s="81"/>
      <c r="M51" s="10"/>
      <c r="N51" s="13"/>
      <c r="O51" s="10"/>
      <c r="P51" s="10"/>
      <c r="Q51" s="10"/>
      <c r="R51" s="10"/>
      <c r="S51" s="10"/>
      <c r="T51" s="11"/>
      <c r="U51" s="75"/>
      <c r="V51" s="76"/>
      <c r="W51" s="77"/>
      <c r="X51" s="82"/>
      <c r="Y51" s="10"/>
      <c r="Z51" s="10"/>
      <c r="AA51" s="10"/>
      <c r="AB51" s="10"/>
      <c r="AC51" s="13"/>
      <c r="AD51" s="10"/>
      <c r="AE51" s="10"/>
      <c r="AF51" s="10"/>
      <c r="AG51" s="10"/>
      <c r="AH51" s="10"/>
      <c r="AI51" s="10"/>
      <c r="AJ51" s="13"/>
      <c r="AK51" s="10"/>
      <c r="AL51" s="8"/>
      <c r="AM51" s="78"/>
      <c r="AN51" s="161"/>
      <c r="AO51" s="79"/>
      <c r="AP51" s="13"/>
      <c r="AQ51" s="8"/>
      <c r="AR51" s="8"/>
      <c r="AS51" s="8"/>
      <c r="AT51" s="10"/>
      <c r="AU51" s="14"/>
      <c r="AV51" s="13"/>
      <c r="AW51" s="10"/>
    </row>
    <row r="52" spans="1:184" s="44" customFormat="1">
      <c r="A52" s="190"/>
      <c r="B52" s="20"/>
      <c r="C52" s="21"/>
      <c r="D52" s="21"/>
      <c r="E52" s="21"/>
      <c r="F52" s="21"/>
      <c r="G52" s="21"/>
      <c r="H52" s="21"/>
      <c r="I52" s="21"/>
      <c r="J52" s="21"/>
      <c r="K52" s="22"/>
      <c r="L52" s="81"/>
      <c r="M52" s="10"/>
      <c r="N52" s="13"/>
      <c r="O52" s="10"/>
      <c r="P52" s="10"/>
      <c r="Q52" s="10"/>
      <c r="R52" s="10"/>
      <c r="S52" s="10"/>
      <c r="T52" s="11"/>
      <c r="U52" s="75"/>
      <c r="V52" s="76"/>
      <c r="W52" s="77"/>
      <c r="X52" s="82"/>
      <c r="Y52" s="10"/>
      <c r="Z52" s="10"/>
      <c r="AA52" s="10"/>
      <c r="AB52" s="10"/>
      <c r="AC52" s="13"/>
      <c r="AD52" s="10"/>
      <c r="AE52" s="10"/>
      <c r="AF52" s="10"/>
      <c r="AG52" s="10"/>
      <c r="AH52" s="10"/>
      <c r="AI52" s="10"/>
      <c r="AJ52" s="13"/>
      <c r="AK52" s="10"/>
      <c r="AL52" s="8"/>
      <c r="AM52" s="78"/>
      <c r="AN52" s="161"/>
      <c r="AO52" s="79"/>
      <c r="AP52" s="13"/>
      <c r="AQ52" s="8"/>
      <c r="AR52" s="8"/>
      <c r="AS52" s="8"/>
      <c r="AT52" s="10"/>
      <c r="AU52" s="14"/>
      <c r="AV52" s="13"/>
      <c r="AW52" s="10"/>
    </row>
    <row r="53" spans="1:184" s="44" customFormat="1">
      <c r="A53" s="190"/>
      <c r="B53" s="20"/>
      <c r="C53" s="21"/>
      <c r="D53" s="21"/>
      <c r="E53" s="21"/>
      <c r="F53" s="21"/>
      <c r="G53" s="21"/>
      <c r="H53" s="21"/>
      <c r="I53" s="21"/>
      <c r="J53" s="21"/>
      <c r="K53" s="22"/>
      <c r="L53" s="81"/>
      <c r="M53" s="10"/>
      <c r="N53" s="13"/>
      <c r="O53" s="10"/>
      <c r="P53" s="10"/>
      <c r="Q53" s="10"/>
      <c r="R53" s="10"/>
      <c r="S53" s="10"/>
      <c r="T53" s="11"/>
      <c r="U53" s="75"/>
      <c r="V53" s="76"/>
      <c r="W53" s="77"/>
      <c r="X53" s="82"/>
      <c r="Y53" s="10"/>
      <c r="Z53" s="10"/>
      <c r="AA53" s="10"/>
      <c r="AB53" s="10"/>
      <c r="AC53" s="13"/>
      <c r="AD53" s="10"/>
      <c r="AE53" s="10"/>
      <c r="AF53" s="10"/>
      <c r="AG53" s="10"/>
      <c r="AH53" s="10"/>
      <c r="AI53" s="10"/>
      <c r="AJ53" s="13"/>
      <c r="AK53" s="10"/>
      <c r="AL53" s="8"/>
      <c r="AM53" s="78"/>
      <c r="AN53" s="161"/>
      <c r="AO53" s="79"/>
      <c r="AP53" s="13"/>
      <c r="AQ53" s="8"/>
      <c r="AR53" s="8"/>
      <c r="AS53" s="8"/>
      <c r="AT53" s="10"/>
      <c r="AU53" s="14"/>
      <c r="AV53" s="13"/>
      <c r="AW53" s="10"/>
    </row>
    <row r="54" spans="1:184" s="44" customFormat="1">
      <c r="A54" s="190"/>
      <c r="B54" s="20"/>
      <c r="C54" s="21"/>
      <c r="D54" s="21"/>
      <c r="E54" s="21"/>
      <c r="F54" s="21"/>
      <c r="G54" s="21"/>
      <c r="H54" s="21"/>
      <c r="I54" s="21"/>
      <c r="J54" s="21"/>
      <c r="K54" s="22"/>
      <c r="L54" s="81"/>
      <c r="M54" s="10"/>
      <c r="N54" s="13"/>
      <c r="O54" s="10"/>
      <c r="P54" s="10"/>
      <c r="Q54" s="10"/>
      <c r="R54" s="10"/>
      <c r="S54" s="10"/>
      <c r="T54" s="11"/>
      <c r="U54" s="75"/>
      <c r="V54" s="76"/>
      <c r="W54" s="77"/>
      <c r="X54" s="82"/>
      <c r="Y54" s="10"/>
      <c r="Z54" s="10"/>
      <c r="AA54" s="10"/>
      <c r="AB54" s="10"/>
      <c r="AC54" s="13"/>
      <c r="AD54" s="10"/>
      <c r="AE54" s="10"/>
      <c r="AF54" s="10"/>
      <c r="AG54" s="10"/>
      <c r="AH54" s="10"/>
      <c r="AI54" s="10"/>
      <c r="AJ54" s="13"/>
      <c r="AK54" s="10"/>
      <c r="AL54" s="8"/>
      <c r="AM54" s="78"/>
      <c r="AN54" s="161"/>
      <c r="AO54" s="79"/>
      <c r="AP54" s="13"/>
      <c r="AQ54" s="8"/>
      <c r="AR54" s="8"/>
      <c r="AS54" s="8"/>
      <c r="AT54" s="10"/>
      <c r="AU54" s="14"/>
      <c r="AV54" s="13"/>
      <c r="AW54" s="10"/>
    </row>
    <row r="55" spans="1:184" s="44" customFormat="1">
      <c r="A55" s="190"/>
      <c r="B55" s="20"/>
      <c r="C55" s="21"/>
      <c r="D55" s="21"/>
      <c r="E55" s="21"/>
      <c r="F55" s="21"/>
      <c r="G55" s="21"/>
      <c r="H55" s="21"/>
      <c r="I55" s="21"/>
      <c r="J55" s="21"/>
      <c r="K55" s="22"/>
      <c r="L55" s="81"/>
      <c r="M55" s="10"/>
      <c r="N55" s="13"/>
      <c r="O55" s="10"/>
      <c r="P55" s="10"/>
      <c r="Q55" s="10"/>
      <c r="R55" s="10"/>
      <c r="S55" s="10"/>
      <c r="T55" s="11"/>
      <c r="U55" s="75"/>
      <c r="V55" s="76"/>
      <c r="W55" s="77"/>
      <c r="X55" s="82"/>
      <c r="Y55" s="10"/>
      <c r="Z55" s="10"/>
      <c r="AA55" s="10"/>
      <c r="AB55" s="10"/>
      <c r="AC55" s="13"/>
      <c r="AD55" s="10"/>
      <c r="AE55" s="10"/>
      <c r="AF55" s="10"/>
      <c r="AG55" s="10"/>
      <c r="AH55" s="10"/>
      <c r="AI55" s="10"/>
      <c r="AJ55" s="13"/>
      <c r="AK55" s="10"/>
      <c r="AL55" s="8"/>
      <c r="AM55" s="78"/>
      <c r="AN55" s="161"/>
      <c r="AO55" s="79"/>
      <c r="AP55" s="13"/>
      <c r="AQ55" s="8"/>
      <c r="AR55" s="8"/>
      <c r="AS55" s="8"/>
      <c r="AT55" s="10"/>
      <c r="AU55" s="14"/>
      <c r="AV55" s="13"/>
      <c r="AW55" s="10"/>
    </row>
    <row r="56" spans="1:184" s="44" customFormat="1">
      <c r="A56" s="190"/>
      <c r="B56" s="20"/>
      <c r="C56" s="21"/>
      <c r="D56" s="21"/>
      <c r="E56" s="21"/>
      <c r="F56" s="21"/>
      <c r="G56" s="21"/>
      <c r="H56" s="21"/>
      <c r="I56" s="21"/>
      <c r="J56" s="21"/>
      <c r="K56" s="22"/>
      <c r="L56" s="81"/>
      <c r="M56" s="10"/>
      <c r="N56" s="13"/>
      <c r="O56" s="10"/>
      <c r="P56" s="10"/>
      <c r="Q56" s="10"/>
      <c r="R56" s="10"/>
      <c r="S56" s="10"/>
      <c r="T56" s="11"/>
      <c r="U56" s="75"/>
      <c r="V56" s="76"/>
      <c r="W56" s="77"/>
      <c r="X56" s="82"/>
      <c r="Y56" s="10"/>
      <c r="Z56" s="10"/>
      <c r="AA56" s="10"/>
      <c r="AB56" s="10"/>
      <c r="AC56" s="13"/>
      <c r="AD56" s="10"/>
      <c r="AE56" s="10"/>
      <c r="AF56" s="10"/>
      <c r="AG56" s="10"/>
      <c r="AH56" s="10"/>
      <c r="AI56" s="10"/>
      <c r="AJ56" s="13"/>
      <c r="AK56" s="10"/>
      <c r="AL56" s="8"/>
      <c r="AM56" s="78"/>
      <c r="AN56" s="161"/>
      <c r="AO56" s="79"/>
      <c r="AP56" s="13"/>
      <c r="AQ56" s="8"/>
      <c r="AR56" s="8"/>
      <c r="AS56" s="8"/>
      <c r="AT56" s="10"/>
      <c r="AU56" s="14"/>
      <c r="AV56" s="13"/>
      <c r="AW56" s="10"/>
    </row>
    <row r="57" spans="1:184" s="44" customFormat="1">
      <c r="A57" s="190"/>
      <c r="B57" s="20"/>
      <c r="C57" s="21"/>
      <c r="D57" s="21"/>
      <c r="E57" s="21"/>
      <c r="F57" s="21"/>
      <c r="G57" s="21"/>
      <c r="H57" s="21"/>
      <c r="I57" s="21"/>
      <c r="J57" s="21"/>
      <c r="K57" s="22"/>
      <c r="L57" s="81"/>
      <c r="M57" s="10"/>
      <c r="N57" s="13"/>
      <c r="O57" s="10"/>
      <c r="P57" s="10"/>
      <c r="Q57" s="10"/>
      <c r="R57" s="10"/>
      <c r="S57" s="10"/>
      <c r="T57" s="11"/>
      <c r="U57" s="75"/>
      <c r="V57" s="76"/>
      <c r="W57" s="77"/>
      <c r="X57" s="82"/>
      <c r="Y57" s="10"/>
      <c r="Z57" s="10"/>
      <c r="AA57" s="10"/>
      <c r="AB57" s="10"/>
      <c r="AC57" s="13"/>
      <c r="AD57" s="10"/>
      <c r="AE57" s="10"/>
      <c r="AF57" s="10"/>
      <c r="AG57" s="10"/>
      <c r="AH57" s="10"/>
      <c r="AI57" s="10"/>
      <c r="AJ57" s="13"/>
      <c r="AK57" s="10"/>
      <c r="AL57" s="8"/>
      <c r="AM57" s="78"/>
      <c r="AN57" s="161"/>
      <c r="AO57" s="79"/>
      <c r="AP57" s="13"/>
      <c r="AQ57" s="8"/>
      <c r="AR57" s="8"/>
      <c r="AS57" s="8"/>
      <c r="AT57" s="10"/>
      <c r="AU57" s="14"/>
      <c r="AV57" s="13"/>
      <c r="AW57" s="10"/>
    </row>
    <row r="58" spans="1:184" s="44" customFormat="1">
      <c r="A58" s="190"/>
      <c r="B58" s="20"/>
      <c r="C58" s="21"/>
      <c r="D58" s="21"/>
      <c r="E58" s="21"/>
      <c r="F58" s="21"/>
      <c r="G58" s="21"/>
      <c r="H58" s="21"/>
      <c r="I58" s="21"/>
      <c r="J58" s="21"/>
      <c r="K58" s="22"/>
      <c r="L58" s="81"/>
      <c r="M58" s="10"/>
      <c r="N58" s="13"/>
      <c r="O58" s="10"/>
      <c r="P58" s="10"/>
      <c r="Q58" s="10"/>
      <c r="R58" s="10"/>
      <c r="S58" s="10"/>
      <c r="T58" s="11"/>
      <c r="U58" s="75"/>
      <c r="V58" s="76"/>
      <c r="W58" s="77"/>
      <c r="X58" s="82"/>
      <c r="Y58" s="10"/>
      <c r="Z58" s="10"/>
      <c r="AA58" s="10"/>
      <c r="AB58" s="10"/>
      <c r="AC58" s="13"/>
      <c r="AD58" s="10"/>
      <c r="AE58" s="10"/>
      <c r="AF58" s="10"/>
      <c r="AG58" s="10"/>
      <c r="AH58" s="10"/>
      <c r="AI58" s="10"/>
      <c r="AJ58" s="13"/>
      <c r="AK58" s="10"/>
      <c r="AL58" s="8"/>
      <c r="AM58" s="78"/>
      <c r="AN58" s="161"/>
      <c r="AO58" s="79"/>
      <c r="AP58" s="13"/>
      <c r="AQ58" s="8"/>
      <c r="AR58" s="8"/>
      <c r="AS58" s="8"/>
      <c r="AT58" s="10"/>
      <c r="AU58" s="14"/>
      <c r="AV58" s="13"/>
      <c r="AW58" s="10"/>
    </row>
    <row r="59" spans="1:184" s="44" customFormat="1">
      <c r="A59" s="190"/>
      <c r="B59" s="20"/>
      <c r="C59" s="21"/>
      <c r="D59" s="21"/>
      <c r="E59" s="21"/>
      <c r="F59" s="21"/>
      <c r="G59" s="21"/>
      <c r="H59" s="21"/>
      <c r="I59" s="21"/>
      <c r="J59" s="21"/>
      <c r="K59" s="22"/>
      <c r="L59" s="81"/>
      <c r="M59" s="10"/>
      <c r="N59" s="13"/>
      <c r="O59" s="10"/>
      <c r="P59" s="10"/>
      <c r="Q59" s="10"/>
      <c r="R59" s="10"/>
      <c r="S59" s="10"/>
      <c r="T59" s="11"/>
      <c r="U59" s="75"/>
      <c r="V59" s="76"/>
      <c r="W59" s="77"/>
      <c r="X59" s="82"/>
      <c r="Y59" s="10"/>
      <c r="Z59" s="10"/>
      <c r="AA59" s="10"/>
      <c r="AB59" s="10"/>
      <c r="AC59" s="13"/>
      <c r="AD59" s="10"/>
      <c r="AE59" s="10"/>
      <c r="AF59" s="10"/>
      <c r="AG59" s="10"/>
      <c r="AH59" s="10"/>
      <c r="AI59" s="10"/>
      <c r="AJ59" s="13"/>
      <c r="AK59" s="10"/>
      <c r="AL59" s="8"/>
      <c r="AM59" s="78"/>
      <c r="AN59" s="161"/>
      <c r="AO59" s="79"/>
      <c r="AP59" s="13"/>
      <c r="AQ59" s="8"/>
      <c r="AR59" s="8"/>
      <c r="AS59" s="8"/>
      <c r="AT59" s="10"/>
      <c r="AU59" s="14"/>
      <c r="AV59" s="13"/>
      <c r="AW59" s="10"/>
    </row>
    <row r="60" spans="1:184" s="44" customFormat="1">
      <c r="A60" s="190"/>
      <c r="B60" s="20"/>
      <c r="C60" s="21"/>
      <c r="D60" s="21"/>
      <c r="E60" s="21"/>
      <c r="F60" s="21"/>
      <c r="G60" s="21"/>
      <c r="H60" s="21"/>
      <c r="I60" s="21"/>
      <c r="J60" s="21"/>
      <c r="K60" s="22"/>
      <c r="L60" s="81"/>
      <c r="M60" s="10"/>
      <c r="N60" s="13"/>
      <c r="O60" s="10"/>
      <c r="P60" s="10"/>
      <c r="Q60" s="10"/>
      <c r="R60" s="10"/>
      <c r="S60" s="10"/>
      <c r="T60" s="11"/>
      <c r="U60" s="75"/>
      <c r="V60" s="76"/>
      <c r="W60" s="77"/>
      <c r="X60" s="82"/>
      <c r="Y60" s="10"/>
      <c r="Z60" s="10"/>
      <c r="AA60" s="10"/>
      <c r="AB60" s="10"/>
      <c r="AC60" s="13"/>
      <c r="AD60" s="10"/>
      <c r="AE60" s="10"/>
      <c r="AF60" s="10"/>
      <c r="AG60" s="10"/>
      <c r="AH60" s="10"/>
      <c r="AI60" s="10"/>
      <c r="AJ60" s="13"/>
      <c r="AK60" s="10"/>
      <c r="AL60" s="8"/>
      <c r="AM60" s="78"/>
      <c r="AN60" s="161"/>
      <c r="AO60" s="79"/>
      <c r="AP60" s="13"/>
      <c r="AQ60" s="8"/>
      <c r="AR60" s="8"/>
      <c r="AS60" s="8"/>
      <c r="AT60" s="10"/>
      <c r="AU60" s="14"/>
      <c r="AV60" s="13"/>
      <c r="AW60" s="10"/>
    </row>
    <row r="61" spans="1:184" s="98" customFormat="1" ht="15.75" thickBot="1">
      <c r="A61" s="191"/>
      <c r="B61" s="83"/>
      <c r="C61" s="84"/>
      <c r="D61" s="84"/>
      <c r="E61" s="84"/>
      <c r="F61" s="84"/>
      <c r="G61" s="84"/>
      <c r="H61" s="84"/>
      <c r="I61" s="84"/>
      <c r="J61" s="84"/>
      <c r="K61" s="85"/>
      <c r="L61" s="86"/>
      <c r="M61" s="87"/>
      <c r="N61" s="93"/>
      <c r="O61" s="87"/>
      <c r="P61" s="87"/>
      <c r="Q61" s="87"/>
      <c r="R61" s="87"/>
      <c r="S61" s="87"/>
      <c r="T61" s="88"/>
      <c r="U61" s="89"/>
      <c r="V61" s="90"/>
      <c r="W61" s="91"/>
      <c r="X61" s="92"/>
      <c r="Y61" s="87"/>
      <c r="Z61" s="87"/>
      <c r="AA61" s="87"/>
      <c r="AB61" s="87"/>
      <c r="AC61" s="93"/>
      <c r="AD61" s="87"/>
      <c r="AE61" s="87"/>
      <c r="AF61" s="87"/>
      <c r="AG61" s="87"/>
      <c r="AH61" s="87"/>
      <c r="AI61" s="87"/>
      <c r="AJ61" s="93"/>
      <c r="AK61" s="87"/>
      <c r="AL61" s="94"/>
      <c r="AM61" s="95"/>
      <c r="AN61" s="162"/>
      <c r="AO61" s="96"/>
      <c r="AP61" s="93"/>
      <c r="AQ61" s="94"/>
      <c r="AR61" s="94"/>
      <c r="AS61" s="94"/>
      <c r="AT61" s="87"/>
      <c r="AU61" s="97"/>
      <c r="AV61" s="13"/>
      <c r="AW61" s="87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  <c r="BX61" s="44"/>
      <c r="BY61" s="44"/>
      <c r="BZ61" s="44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4"/>
      <c r="CM61" s="44"/>
      <c r="CN61" s="44"/>
      <c r="CO61" s="44"/>
      <c r="CP61" s="44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4"/>
      <c r="DB61" s="44"/>
      <c r="DC61" s="44"/>
      <c r="DD61" s="44"/>
      <c r="DE61" s="44"/>
      <c r="DF61" s="44"/>
      <c r="DG61" s="44"/>
      <c r="DH61" s="44"/>
      <c r="DI61" s="44"/>
      <c r="DJ61" s="44"/>
      <c r="DK61" s="44"/>
      <c r="DL61" s="44"/>
      <c r="DM61" s="44"/>
      <c r="DN61" s="44"/>
      <c r="DO61" s="44"/>
      <c r="DP61" s="44"/>
      <c r="DQ61" s="44"/>
      <c r="DR61" s="44"/>
      <c r="DS61" s="44"/>
      <c r="DT61" s="44"/>
      <c r="DU61" s="44"/>
      <c r="DV61" s="44"/>
      <c r="DW61" s="44"/>
      <c r="DX61" s="44"/>
      <c r="DY61" s="44"/>
      <c r="DZ61" s="44"/>
      <c r="EA61" s="44"/>
      <c r="EB61" s="44"/>
      <c r="EC61" s="44"/>
      <c r="ED61" s="44"/>
      <c r="EE61" s="44"/>
      <c r="EF61" s="44"/>
      <c r="EG61" s="44"/>
      <c r="EH61" s="44"/>
      <c r="EI61" s="44"/>
      <c r="EJ61" s="44"/>
      <c r="EK61" s="44"/>
      <c r="EL61" s="44"/>
      <c r="EM61" s="44"/>
      <c r="EN61" s="44"/>
      <c r="EO61" s="44"/>
      <c r="EP61" s="44"/>
      <c r="EQ61" s="44"/>
      <c r="ER61" s="44"/>
      <c r="ES61" s="44"/>
      <c r="ET61" s="44"/>
      <c r="EU61" s="44"/>
      <c r="EV61" s="44"/>
      <c r="EW61" s="44"/>
      <c r="EX61" s="44"/>
      <c r="EY61" s="44"/>
      <c r="EZ61" s="44"/>
      <c r="FA61" s="44"/>
      <c r="FB61" s="44"/>
      <c r="FC61" s="44"/>
      <c r="FD61" s="44"/>
      <c r="FE61" s="44"/>
      <c r="FF61" s="44"/>
      <c r="FG61" s="44"/>
      <c r="FH61" s="44"/>
      <c r="FI61" s="44"/>
      <c r="FJ61" s="44"/>
      <c r="FK61" s="44"/>
      <c r="FL61" s="44"/>
      <c r="FM61" s="44"/>
      <c r="FN61" s="44"/>
      <c r="FO61" s="44"/>
      <c r="FP61" s="44"/>
      <c r="FQ61" s="44"/>
      <c r="FR61" s="44"/>
      <c r="FS61" s="44"/>
      <c r="FT61" s="44"/>
      <c r="FU61" s="44"/>
      <c r="FV61" s="44"/>
      <c r="FW61" s="44"/>
      <c r="FX61" s="44"/>
      <c r="FY61" s="44"/>
      <c r="FZ61" s="44"/>
      <c r="GA61" s="44"/>
      <c r="GB61" s="44"/>
    </row>
    <row r="62" spans="1:184" s="44" customFormat="1">
      <c r="A62" s="190" t="s">
        <v>61</v>
      </c>
      <c r="B62" s="70"/>
      <c r="C62" s="71"/>
      <c r="D62" s="71"/>
      <c r="E62" s="71"/>
      <c r="F62" s="71"/>
      <c r="G62" s="71"/>
      <c r="H62" s="71"/>
      <c r="I62" s="71"/>
      <c r="J62" s="71"/>
      <c r="K62" s="72"/>
      <c r="L62" s="80"/>
      <c r="M62" s="106"/>
      <c r="N62" s="13"/>
      <c r="O62" s="10"/>
      <c r="P62" s="10"/>
      <c r="Q62" s="10"/>
      <c r="R62" s="10"/>
      <c r="S62" s="10"/>
      <c r="T62" s="11"/>
      <c r="U62" s="75"/>
      <c r="V62" s="76"/>
      <c r="W62" s="77"/>
      <c r="X62" s="82"/>
      <c r="Y62" s="10"/>
      <c r="Z62" s="10"/>
      <c r="AA62" s="10"/>
      <c r="AB62" s="10"/>
      <c r="AC62" s="13"/>
      <c r="AD62" s="10"/>
      <c r="AE62" s="10"/>
      <c r="AF62" s="10"/>
      <c r="AG62" s="10"/>
      <c r="AH62" s="10"/>
      <c r="AI62" s="10"/>
      <c r="AJ62" s="13"/>
      <c r="AK62" s="10"/>
      <c r="AL62" s="8"/>
      <c r="AM62" s="78"/>
      <c r="AN62" s="161"/>
      <c r="AO62" s="79"/>
      <c r="AP62" s="13"/>
      <c r="AQ62" s="8"/>
      <c r="AR62" s="8"/>
      <c r="AS62" s="8"/>
      <c r="AT62" s="10"/>
      <c r="AU62" s="14"/>
      <c r="AV62" s="13"/>
      <c r="AW62" s="10"/>
    </row>
    <row r="63" spans="1:184" s="44" customFormat="1">
      <c r="A63" s="190"/>
      <c r="B63" s="20"/>
      <c r="C63" s="21"/>
      <c r="D63" s="21"/>
      <c r="E63" s="21"/>
      <c r="F63" s="21"/>
      <c r="G63" s="21"/>
      <c r="H63" s="21"/>
      <c r="I63" s="21"/>
      <c r="J63" s="21"/>
      <c r="K63" s="22"/>
      <c r="L63" s="81"/>
      <c r="M63" s="10"/>
      <c r="N63" s="13"/>
      <c r="O63" s="10"/>
      <c r="P63" s="10"/>
      <c r="Q63" s="10"/>
      <c r="R63" s="10"/>
      <c r="S63" s="10"/>
      <c r="T63" s="11"/>
      <c r="U63" s="75"/>
      <c r="V63" s="76"/>
      <c r="W63" s="77"/>
      <c r="X63" s="82"/>
      <c r="Y63" s="10"/>
      <c r="Z63" s="10"/>
      <c r="AA63" s="10"/>
      <c r="AB63" s="10"/>
      <c r="AC63" s="13"/>
      <c r="AD63" s="10"/>
      <c r="AE63" s="10"/>
      <c r="AF63" s="10"/>
      <c r="AG63" s="10"/>
      <c r="AH63" s="10"/>
      <c r="AI63" s="10"/>
      <c r="AJ63" s="13"/>
      <c r="AK63" s="10"/>
      <c r="AL63" s="8"/>
      <c r="AM63" s="78"/>
      <c r="AN63" s="161"/>
      <c r="AO63" s="79"/>
      <c r="AP63" s="13"/>
      <c r="AQ63" s="8"/>
      <c r="AR63" s="8"/>
      <c r="AS63" s="8"/>
      <c r="AT63" s="10"/>
      <c r="AU63" s="14"/>
      <c r="AV63" s="13"/>
      <c r="AW63" s="10"/>
    </row>
    <row r="64" spans="1:184" s="44" customFormat="1">
      <c r="A64" s="190"/>
      <c r="B64" s="20"/>
      <c r="C64" s="21"/>
      <c r="D64" s="21"/>
      <c r="E64" s="21"/>
      <c r="F64" s="21"/>
      <c r="G64" s="21"/>
      <c r="H64" s="21"/>
      <c r="I64" s="21"/>
      <c r="J64" s="21"/>
      <c r="K64" s="22"/>
      <c r="L64" s="81"/>
      <c r="M64" s="10"/>
      <c r="N64" s="13"/>
      <c r="O64" s="10"/>
      <c r="P64" s="10"/>
      <c r="Q64" s="10"/>
      <c r="R64" s="10"/>
      <c r="S64" s="10"/>
      <c r="T64" s="11"/>
      <c r="U64" s="75"/>
      <c r="V64" s="76"/>
      <c r="W64" s="77"/>
      <c r="X64" s="82"/>
      <c r="Y64" s="10"/>
      <c r="Z64" s="10"/>
      <c r="AA64" s="10"/>
      <c r="AB64" s="10"/>
      <c r="AC64" s="13"/>
      <c r="AD64" s="10"/>
      <c r="AE64" s="10"/>
      <c r="AF64" s="10"/>
      <c r="AG64" s="10"/>
      <c r="AH64" s="10"/>
      <c r="AI64" s="10"/>
      <c r="AJ64" s="13"/>
      <c r="AK64" s="10"/>
      <c r="AL64" s="8"/>
      <c r="AM64" s="78"/>
      <c r="AN64" s="161"/>
      <c r="AO64" s="79"/>
      <c r="AP64" s="13"/>
      <c r="AQ64" s="8"/>
      <c r="AR64" s="8"/>
      <c r="AS64" s="8"/>
      <c r="AT64" s="10"/>
      <c r="AU64" s="14"/>
      <c r="AV64" s="13"/>
      <c r="AW64" s="10"/>
    </row>
    <row r="65" spans="1:184" s="44" customFormat="1">
      <c r="A65" s="190"/>
      <c r="B65" s="20"/>
      <c r="C65" s="21"/>
      <c r="D65" s="21"/>
      <c r="E65" s="21"/>
      <c r="F65" s="21"/>
      <c r="G65" s="21"/>
      <c r="H65" s="21"/>
      <c r="I65" s="21"/>
      <c r="J65" s="21"/>
      <c r="K65" s="22"/>
      <c r="L65" s="81"/>
      <c r="M65" s="10"/>
      <c r="N65" s="13"/>
      <c r="O65" s="10"/>
      <c r="P65" s="10"/>
      <c r="Q65" s="10"/>
      <c r="R65" s="10"/>
      <c r="S65" s="10"/>
      <c r="T65" s="11"/>
      <c r="U65" s="75"/>
      <c r="V65" s="76"/>
      <c r="W65" s="77"/>
      <c r="X65" s="82"/>
      <c r="Y65" s="10"/>
      <c r="Z65" s="10"/>
      <c r="AA65" s="10"/>
      <c r="AB65" s="10"/>
      <c r="AC65" s="13"/>
      <c r="AD65" s="10"/>
      <c r="AE65" s="10"/>
      <c r="AF65" s="10"/>
      <c r="AG65" s="10"/>
      <c r="AH65" s="10"/>
      <c r="AI65" s="10"/>
      <c r="AJ65" s="13"/>
      <c r="AK65" s="10"/>
      <c r="AL65" s="8"/>
      <c r="AM65" s="78"/>
      <c r="AN65" s="161"/>
      <c r="AO65" s="79"/>
      <c r="AP65" s="13"/>
      <c r="AQ65" s="8"/>
      <c r="AR65" s="8"/>
      <c r="AS65" s="8"/>
      <c r="AT65" s="10"/>
      <c r="AU65" s="14"/>
      <c r="AV65" s="13"/>
      <c r="AW65" s="10"/>
    </row>
    <row r="66" spans="1:184" s="44" customFormat="1">
      <c r="A66" s="190"/>
      <c r="B66" s="20"/>
      <c r="C66" s="21"/>
      <c r="D66" s="21"/>
      <c r="E66" s="21"/>
      <c r="F66" s="21"/>
      <c r="G66" s="21"/>
      <c r="H66" s="21"/>
      <c r="I66" s="21"/>
      <c r="J66" s="21"/>
      <c r="K66" s="22"/>
      <c r="L66" s="81"/>
      <c r="M66" s="10"/>
      <c r="N66" s="13"/>
      <c r="O66" s="10"/>
      <c r="P66" s="10"/>
      <c r="Q66" s="10"/>
      <c r="R66" s="10"/>
      <c r="S66" s="10"/>
      <c r="T66" s="11"/>
      <c r="U66" s="75"/>
      <c r="V66" s="76"/>
      <c r="W66" s="77"/>
      <c r="X66" s="82"/>
      <c r="Y66" s="10"/>
      <c r="Z66" s="10"/>
      <c r="AA66" s="10"/>
      <c r="AB66" s="10"/>
      <c r="AC66" s="13"/>
      <c r="AD66" s="10"/>
      <c r="AE66" s="10"/>
      <c r="AF66" s="10"/>
      <c r="AG66" s="10"/>
      <c r="AH66" s="10"/>
      <c r="AI66" s="10"/>
      <c r="AJ66" s="13"/>
      <c r="AK66" s="10"/>
      <c r="AL66" s="8"/>
      <c r="AM66" s="78"/>
      <c r="AN66" s="161"/>
      <c r="AO66" s="79"/>
      <c r="AP66" s="13"/>
      <c r="AQ66" s="8"/>
      <c r="AR66" s="8"/>
      <c r="AS66" s="8"/>
      <c r="AT66" s="10"/>
      <c r="AU66" s="14"/>
      <c r="AV66" s="13"/>
      <c r="AW66" s="10"/>
    </row>
    <row r="67" spans="1:184" s="44" customFormat="1">
      <c r="A67" s="190"/>
      <c r="B67" s="20"/>
      <c r="C67" s="21"/>
      <c r="D67" s="21"/>
      <c r="E67" s="21"/>
      <c r="F67" s="21"/>
      <c r="G67" s="21"/>
      <c r="H67" s="21"/>
      <c r="I67" s="21"/>
      <c r="J67" s="21"/>
      <c r="K67" s="22"/>
      <c r="L67" s="81"/>
      <c r="M67" s="10"/>
      <c r="N67" s="13"/>
      <c r="O67" s="10"/>
      <c r="P67" s="10"/>
      <c r="Q67" s="10"/>
      <c r="R67" s="10"/>
      <c r="S67" s="10"/>
      <c r="T67" s="11"/>
      <c r="U67" s="75"/>
      <c r="V67" s="76"/>
      <c r="W67" s="77"/>
      <c r="X67" s="82"/>
      <c r="Y67" s="10"/>
      <c r="Z67" s="10"/>
      <c r="AA67" s="10"/>
      <c r="AB67" s="10"/>
      <c r="AC67" s="13"/>
      <c r="AD67" s="10"/>
      <c r="AE67" s="10"/>
      <c r="AF67" s="10"/>
      <c r="AG67" s="10"/>
      <c r="AH67" s="10"/>
      <c r="AI67" s="10"/>
      <c r="AJ67" s="13"/>
      <c r="AK67" s="10"/>
      <c r="AL67" s="8"/>
      <c r="AM67" s="78"/>
      <c r="AN67" s="161"/>
      <c r="AO67" s="79"/>
      <c r="AP67" s="13"/>
      <c r="AQ67" s="8"/>
      <c r="AR67" s="8"/>
      <c r="AS67" s="8"/>
      <c r="AT67" s="10"/>
      <c r="AU67" s="14"/>
      <c r="AV67" s="13"/>
      <c r="AW67" s="10"/>
    </row>
    <row r="68" spans="1:184" s="44" customFormat="1">
      <c r="A68" s="190"/>
      <c r="B68" s="20"/>
      <c r="C68" s="21"/>
      <c r="D68" s="21"/>
      <c r="E68" s="21"/>
      <c r="F68" s="21"/>
      <c r="G68" s="21"/>
      <c r="H68" s="21"/>
      <c r="I68" s="21"/>
      <c r="J68" s="21"/>
      <c r="K68" s="22"/>
      <c r="L68" s="81"/>
      <c r="M68" s="10"/>
      <c r="N68" s="13"/>
      <c r="O68" s="10"/>
      <c r="P68" s="10"/>
      <c r="Q68" s="10"/>
      <c r="R68" s="10"/>
      <c r="S68" s="10"/>
      <c r="T68" s="11"/>
      <c r="U68" s="75"/>
      <c r="V68" s="76"/>
      <c r="W68" s="77"/>
      <c r="X68" s="82"/>
      <c r="Y68" s="10"/>
      <c r="Z68" s="10"/>
      <c r="AA68" s="10"/>
      <c r="AB68" s="10"/>
      <c r="AC68" s="13"/>
      <c r="AD68" s="10"/>
      <c r="AE68" s="10"/>
      <c r="AF68" s="10"/>
      <c r="AG68" s="10"/>
      <c r="AH68" s="10"/>
      <c r="AI68" s="10"/>
      <c r="AJ68" s="13"/>
      <c r="AK68" s="10"/>
      <c r="AL68" s="8"/>
      <c r="AM68" s="78"/>
      <c r="AN68" s="161"/>
      <c r="AO68" s="79"/>
      <c r="AP68" s="13"/>
      <c r="AQ68" s="8"/>
      <c r="AR68" s="8"/>
      <c r="AS68" s="8"/>
      <c r="AT68" s="10"/>
      <c r="AU68" s="14"/>
      <c r="AV68" s="13"/>
      <c r="AW68" s="10"/>
    </row>
    <row r="69" spans="1:184" s="44" customFormat="1">
      <c r="A69" s="190"/>
      <c r="B69" s="20"/>
      <c r="C69" s="21"/>
      <c r="D69" s="21"/>
      <c r="E69" s="21"/>
      <c r="F69" s="21"/>
      <c r="G69" s="21"/>
      <c r="H69" s="21"/>
      <c r="I69" s="21"/>
      <c r="J69" s="21"/>
      <c r="K69" s="22"/>
      <c r="L69" s="81"/>
      <c r="M69" s="10"/>
      <c r="N69" s="13"/>
      <c r="O69" s="10"/>
      <c r="P69" s="10"/>
      <c r="Q69" s="10"/>
      <c r="R69" s="10"/>
      <c r="S69" s="10"/>
      <c r="T69" s="11"/>
      <c r="U69" s="75"/>
      <c r="V69" s="76"/>
      <c r="W69" s="77"/>
      <c r="X69" s="82"/>
      <c r="Y69" s="10"/>
      <c r="Z69" s="10"/>
      <c r="AA69" s="10"/>
      <c r="AB69" s="10"/>
      <c r="AC69" s="13"/>
      <c r="AD69" s="10"/>
      <c r="AE69" s="10"/>
      <c r="AF69" s="10"/>
      <c r="AG69" s="10"/>
      <c r="AH69" s="10"/>
      <c r="AI69" s="10"/>
      <c r="AJ69" s="13"/>
      <c r="AK69" s="10"/>
      <c r="AL69" s="8"/>
      <c r="AM69" s="78"/>
      <c r="AN69" s="161"/>
      <c r="AO69" s="79"/>
      <c r="AP69" s="13"/>
      <c r="AQ69" s="8"/>
      <c r="AR69" s="8"/>
      <c r="AS69" s="8"/>
      <c r="AT69" s="10"/>
      <c r="AU69" s="14"/>
      <c r="AV69" s="13"/>
      <c r="AW69" s="10"/>
    </row>
    <row r="70" spans="1:184" s="44" customFormat="1">
      <c r="A70" s="190"/>
      <c r="B70" s="20"/>
      <c r="C70" s="21"/>
      <c r="D70" s="21"/>
      <c r="E70" s="21"/>
      <c r="F70" s="21"/>
      <c r="G70" s="21"/>
      <c r="H70" s="21"/>
      <c r="I70" s="21"/>
      <c r="J70" s="21"/>
      <c r="K70" s="22"/>
      <c r="L70" s="81"/>
      <c r="M70" s="10"/>
      <c r="N70" s="13"/>
      <c r="O70" s="10"/>
      <c r="P70" s="10"/>
      <c r="Q70" s="10"/>
      <c r="R70" s="10"/>
      <c r="S70" s="10"/>
      <c r="T70" s="11"/>
      <c r="U70" s="75"/>
      <c r="V70" s="76"/>
      <c r="W70" s="77"/>
      <c r="X70" s="82"/>
      <c r="Y70" s="10"/>
      <c r="Z70" s="10"/>
      <c r="AA70" s="10"/>
      <c r="AB70" s="10"/>
      <c r="AC70" s="13"/>
      <c r="AD70" s="10"/>
      <c r="AE70" s="10"/>
      <c r="AF70" s="10"/>
      <c r="AG70" s="10"/>
      <c r="AH70" s="10"/>
      <c r="AI70" s="10"/>
      <c r="AJ70" s="13"/>
      <c r="AK70" s="10"/>
      <c r="AL70" s="8"/>
      <c r="AM70" s="78"/>
      <c r="AN70" s="161"/>
      <c r="AO70" s="79"/>
      <c r="AP70" s="13"/>
      <c r="AQ70" s="8"/>
      <c r="AR70" s="8"/>
      <c r="AS70" s="8"/>
      <c r="AT70" s="10"/>
      <c r="AU70" s="14"/>
      <c r="AV70" s="13"/>
      <c r="AW70" s="10"/>
    </row>
    <row r="71" spans="1:184" s="44" customFormat="1">
      <c r="A71" s="190"/>
      <c r="B71" s="20"/>
      <c r="C71" s="21"/>
      <c r="D71" s="21"/>
      <c r="E71" s="21"/>
      <c r="F71" s="21"/>
      <c r="G71" s="21"/>
      <c r="H71" s="21"/>
      <c r="I71" s="21"/>
      <c r="J71" s="21"/>
      <c r="K71" s="22"/>
      <c r="L71" s="81"/>
      <c r="M71" s="10"/>
      <c r="N71" s="13"/>
      <c r="O71" s="10"/>
      <c r="P71" s="10"/>
      <c r="Q71" s="10"/>
      <c r="R71" s="10"/>
      <c r="S71" s="10"/>
      <c r="T71" s="11"/>
      <c r="U71" s="75"/>
      <c r="V71" s="76"/>
      <c r="W71" s="77"/>
      <c r="X71" s="82"/>
      <c r="Y71" s="10"/>
      <c r="Z71" s="10"/>
      <c r="AA71" s="10"/>
      <c r="AB71" s="10"/>
      <c r="AC71" s="13"/>
      <c r="AD71" s="10"/>
      <c r="AE71" s="10"/>
      <c r="AF71" s="10"/>
      <c r="AG71" s="10"/>
      <c r="AH71" s="10"/>
      <c r="AI71" s="10"/>
      <c r="AJ71" s="13"/>
      <c r="AK71" s="10"/>
      <c r="AL71" s="8"/>
      <c r="AM71" s="78"/>
      <c r="AN71" s="161"/>
      <c r="AO71" s="79"/>
      <c r="AP71" s="13"/>
      <c r="AQ71" s="8"/>
      <c r="AR71" s="8"/>
      <c r="AS71" s="8"/>
      <c r="AT71" s="10"/>
      <c r="AU71" s="14"/>
      <c r="AV71" s="13"/>
      <c r="AW71" s="10"/>
    </row>
    <row r="72" spans="1:184" s="44" customFormat="1">
      <c r="A72" s="190"/>
      <c r="B72" s="20"/>
      <c r="C72" s="21"/>
      <c r="D72" s="21"/>
      <c r="E72" s="21"/>
      <c r="F72" s="21"/>
      <c r="G72" s="21"/>
      <c r="H72" s="21"/>
      <c r="I72" s="21"/>
      <c r="J72" s="21"/>
      <c r="K72" s="22"/>
      <c r="L72" s="81"/>
      <c r="M72" s="10"/>
      <c r="N72" s="13"/>
      <c r="O72" s="10"/>
      <c r="P72" s="10"/>
      <c r="Q72" s="10"/>
      <c r="R72" s="10"/>
      <c r="S72" s="10"/>
      <c r="T72" s="11"/>
      <c r="U72" s="75"/>
      <c r="V72" s="76"/>
      <c r="W72" s="77"/>
      <c r="X72" s="82"/>
      <c r="Y72" s="10"/>
      <c r="Z72" s="10"/>
      <c r="AA72" s="10"/>
      <c r="AB72" s="10"/>
      <c r="AC72" s="13"/>
      <c r="AD72" s="10"/>
      <c r="AE72" s="10"/>
      <c r="AF72" s="10"/>
      <c r="AG72" s="10"/>
      <c r="AH72" s="10"/>
      <c r="AI72" s="10"/>
      <c r="AJ72" s="13"/>
      <c r="AK72" s="10"/>
      <c r="AL72" s="8"/>
      <c r="AM72" s="78"/>
      <c r="AN72" s="161"/>
      <c r="AO72" s="79"/>
      <c r="AP72" s="13"/>
      <c r="AQ72" s="8"/>
      <c r="AR72" s="8"/>
      <c r="AS72" s="8"/>
      <c r="AT72" s="10"/>
      <c r="AU72" s="14"/>
      <c r="AV72" s="13"/>
      <c r="AW72" s="10"/>
    </row>
    <row r="73" spans="1:184" s="44" customFormat="1">
      <c r="A73" s="190"/>
      <c r="B73" s="20"/>
      <c r="C73" s="21"/>
      <c r="D73" s="21"/>
      <c r="E73" s="21"/>
      <c r="F73" s="21"/>
      <c r="G73" s="21"/>
      <c r="H73" s="21"/>
      <c r="I73" s="21"/>
      <c r="J73" s="21"/>
      <c r="K73" s="22"/>
      <c r="L73" s="81"/>
      <c r="M73" s="10"/>
      <c r="N73" s="13"/>
      <c r="O73" s="10"/>
      <c r="P73" s="10"/>
      <c r="Q73" s="10"/>
      <c r="R73" s="10"/>
      <c r="S73" s="10"/>
      <c r="T73" s="11"/>
      <c r="U73" s="75"/>
      <c r="V73" s="76"/>
      <c r="W73" s="77"/>
      <c r="X73" s="82"/>
      <c r="Y73" s="10"/>
      <c r="Z73" s="10"/>
      <c r="AA73" s="10"/>
      <c r="AB73" s="10"/>
      <c r="AC73" s="13"/>
      <c r="AD73" s="10"/>
      <c r="AE73" s="10"/>
      <c r="AF73" s="10"/>
      <c r="AG73" s="10"/>
      <c r="AH73" s="10"/>
      <c r="AI73" s="10"/>
      <c r="AJ73" s="13"/>
      <c r="AK73" s="10"/>
      <c r="AL73" s="8"/>
      <c r="AM73" s="78"/>
      <c r="AN73" s="161"/>
      <c r="AO73" s="79"/>
      <c r="AP73" s="13"/>
      <c r="AQ73" s="8"/>
      <c r="AR73" s="8"/>
      <c r="AS73" s="8"/>
      <c r="AT73" s="10"/>
      <c r="AU73" s="14"/>
      <c r="AV73" s="13"/>
      <c r="AW73" s="10"/>
    </row>
    <row r="74" spans="1:184" s="44" customFormat="1">
      <c r="A74" s="190"/>
      <c r="B74" s="20"/>
      <c r="C74" s="21"/>
      <c r="D74" s="21"/>
      <c r="E74" s="21"/>
      <c r="F74" s="21"/>
      <c r="G74" s="21"/>
      <c r="H74" s="21"/>
      <c r="I74" s="21"/>
      <c r="J74" s="21"/>
      <c r="K74" s="22"/>
      <c r="L74" s="81"/>
      <c r="M74" s="10"/>
      <c r="N74" s="13"/>
      <c r="O74" s="10"/>
      <c r="P74" s="10"/>
      <c r="Q74" s="10"/>
      <c r="R74" s="10"/>
      <c r="S74" s="10"/>
      <c r="T74" s="11"/>
      <c r="U74" s="75"/>
      <c r="V74" s="76"/>
      <c r="W74" s="77"/>
      <c r="X74" s="82"/>
      <c r="Y74" s="10"/>
      <c r="Z74" s="10"/>
      <c r="AA74" s="10"/>
      <c r="AB74" s="10"/>
      <c r="AC74" s="13"/>
      <c r="AD74" s="10"/>
      <c r="AE74" s="10"/>
      <c r="AF74" s="10"/>
      <c r="AG74" s="10"/>
      <c r="AH74" s="10"/>
      <c r="AI74" s="10"/>
      <c r="AJ74" s="13"/>
      <c r="AK74" s="10"/>
      <c r="AL74" s="8"/>
      <c r="AM74" s="78"/>
      <c r="AN74" s="161"/>
      <c r="AO74" s="79"/>
      <c r="AP74" s="13"/>
      <c r="AQ74" s="8"/>
      <c r="AR74" s="8"/>
      <c r="AS74" s="8"/>
      <c r="AT74" s="10"/>
      <c r="AU74" s="14"/>
      <c r="AV74" s="13"/>
      <c r="AW74" s="10"/>
    </row>
    <row r="75" spans="1:184" s="98" customFormat="1" ht="15.75" thickBot="1">
      <c r="A75" s="191"/>
      <c r="B75" s="83"/>
      <c r="C75" s="84"/>
      <c r="D75" s="84"/>
      <c r="E75" s="84"/>
      <c r="F75" s="84"/>
      <c r="G75" s="84"/>
      <c r="H75" s="84"/>
      <c r="I75" s="84"/>
      <c r="J75" s="84"/>
      <c r="K75" s="85"/>
      <c r="L75" s="86"/>
      <c r="M75" s="87"/>
      <c r="N75" s="93"/>
      <c r="O75" s="87"/>
      <c r="P75" s="87"/>
      <c r="Q75" s="87"/>
      <c r="R75" s="87"/>
      <c r="S75" s="87"/>
      <c r="T75" s="88"/>
      <c r="U75" s="89"/>
      <c r="V75" s="90"/>
      <c r="W75" s="91"/>
      <c r="X75" s="92"/>
      <c r="Y75" s="87"/>
      <c r="Z75" s="87"/>
      <c r="AA75" s="87"/>
      <c r="AB75" s="87"/>
      <c r="AC75" s="93"/>
      <c r="AD75" s="87"/>
      <c r="AE75" s="87"/>
      <c r="AF75" s="87"/>
      <c r="AG75" s="87"/>
      <c r="AH75" s="87"/>
      <c r="AI75" s="87"/>
      <c r="AJ75" s="93"/>
      <c r="AK75" s="87"/>
      <c r="AL75" s="94"/>
      <c r="AM75" s="95"/>
      <c r="AN75" s="162"/>
      <c r="AO75" s="96"/>
      <c r="AP75" s="93"/>
      <c r="AQ75" s="94"/>
      <c r="AR75" s="94"/>
      <c r="AS75" s="94"/>
      <c r="AT75" s="87"/>
      <c r="AU75" s="97"/>
      <c r="AV75" s="13"/>
      <c r="AW75" s="87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  <c r="BL75" s="44"/>
      <c r="BM75" s="44"/>
      <c r="BN75" s="44"/>
      <c r="BO75" s="44"/>
      <c r="BP75" s="44"/>
      <c r="BQ75" s="44"/>
      <c r="BR75" s="44"/>
      <c r="BS75" s="44"/>
      <c r="BT75" s="44"/>
      <c r="BU75" s="44"/>
      <c r="BV75" s="44"/>
      <c r="BW75" s="44"/>
      <c r="BX75" s="44"/>
      <c r="BY75" s="44"/>
      <c r="BZ75" s="44"/>
      <c r="CA75" s="44"/>
      <c r="CB75" s="44"/>
      <c r="CC75" s="44"/>
      <c r="CD75" s="44"/>
      <c r="CE75" s="44"/>
      <c r="CF75" s="44"/>
      <c r="CG75" s="44"/>
      <c r="CH75" s="44"/>
      <c r="CI75" s="44"/>
      <c r="CJ75" s="44"/>
      <c r="CK75" s="44"/>
      <c r="CL75" s="44"/>
      <c r="CM75" s="44"/>
      <c r="CN75" s="44"/>
      <c r="CO75" s="44"/>
      <c r="CP75" s="44"/>
      <c r="CQ75" s="44"/>
      <c r="CR75" s="44"/>
      <c r="CS75" s="44"/>
      <c r="CT75" s="44"/>
      <c r="CU75" s="44"/>
      <c r="CV75" s="44"/>
      <c r="CW75" s="44"/>
      <c r="CX75" s="44"/>
      <c r="CY75" s="44"/>
      <c r="CZ75" s="44"/>
      <c r="DA75" s="44"/>
      <c r="DB75" s="44"/>
      <c r="DC75" s="44"/>
      <c r="DD75" s="44"/>
      <c r="DE75" s="44"/>
      <c r="DF75" s="44"/>
      <c r="DG75" s="44"/>
      <c r="DH75" s="44"/>
      <c r="DI75" s="44"/>
      <c r="DJ75" s="44"/>
      <c r="DK75" s="44"/>
      <c r="DL75" s="44"/>
      <c r="DM75" s="44"/>
      <c r="DN75" s="44"/>
      <c r="DO75" s="44"/>
      <c r="DP75" s="44"/>
      <c r="DQ75" s="44"/>
      <c r="DR75" s="44"/>
      <c r="DS75" s="44"/>
      <c r="DT75" s="44"/>
      <c r="DU75" s="44"/>
      <c r="DV75" s="44"/>
      <c r="DW75" s="44"/>
      <c r="DX75" s="44"/>
      <c r="DY75" s="44"/>
      <c r="DZ75" s="44"/>
      <c r="EA75" s="44"/>
      <c r="EB75" s="44"/>
      <c r="EC75" s="44"/>
      <c r="ED75" s="44"/>
      <c r="EE75" s="44"/>
      <c r="EF75" s="44"/>
      <c r="EG75" s="44"/>
      <c r="EH75" s="44"/>
      <c r="EI75" s="44"/>
      <c r="EJ75" s="44"/>
      <c r="EK75" s="44"/>
      <c r="EL75" s="44"/>
      <c r="EM75" s="44"/>
      <c r="EN75" s="44"/>
      <c r="EO75" s="44"/>
      <c r="EP75" s="44"/>
      <c r="EQ75" s="44"/>
      <c r="ER75" s="44"/>
      <c r="ES75" s="44"/>
      <c r="ET75" s="44"/>
      <c r="EU75" s="44"/>
      <c r="EV75" s="44"/>
      <c r="EW75" s="44"/>
      <c r="EX75" s="44"/>
      <c r="EY75" s="44"/>
      <c r="EZ75" s="44"/>
      <c r="FA75" s="44"/>
      <c r="FB75" s="44"/>
      <c r="FC75" s="44"/>
      <c r="FD75" s="44"/>
      <c r="FE75" s="44"/>
      <c r="FF75" s="44"/>
      <c r="FG75" s="44"/>
      <c r="FH75" s="44"/>
      <c r="FI75" s="44"/>
      <c r="FJ75" s="44"/>
      <c r="FK75" s="44"/>
      <c r="FL75" s="44"/>
      <c r="FM75" s="44"/>
      <c r="FN75" s="44"/>
      <c r="FO75" s="44"/>
      <c r="FP75" s="44"/>
      <c r="FQ75" s="44"/>
      <c r="FR75" s="44"/>
      <c r="FS75" s="44"/>
      <c r="FT75" s="44"/>
      <c r="FU75" s="44"/>
      <c r="FV75" s="44"/>
      <c r="FW75" s="44"/>
      <c r="FX75" s="44"/>
      <c r="FY75" s="44"/>
      <c r="FZ75" s="44"/>
      <c r="GA75" s="44"/>
      <c r="GB75" s="44"/>
    </row>
    <row r="76" spans="1:184" s="44" customFormat="1">
      <c r="A76" s="190" t="s">
        <v>62</v>
      </c>
      <c r="B76" s="70"/>
      <c r="C76" s="71"/>
      <c r="D76" s="71"/>
      <c r="E76" s="71"/>
      <c r="F76" s="71"/>
      <c r="G76" s="71"/>
      <c r="H76" s="71"/>
      <c r="I76" s="71"/>
      <c r="J76" s="71"/>
      <c r="K76" s="72"/>
      <c r="L76" s="80"/>
      <c r="M76" s="106"/>
      <c r="N76" s="13"/>
      <c r="O76" s="10"/>
      <c r="P76" s="10"/>
      <c r="Q76" s="10"/>
      <c r="R76" s="10"/>
      <c r="S76" s="10"/>
      <c r="T76" s="11"/>
      <c r="U76" s="75"/>
      <c r="V76" s="76"/>
      <c r="W76" s="77"/>
      <c r="X76" s="82"/>
      <c r="Y76" s="10"/>
      <c r="Z76" s="10"/>
      <c r="AA76" s="10"/>
      <c r="AB76" s="10"/>
      <c r="AC76" s="13"/>
      <c r="AD76" s="10"/>
      <c r="AE76" s="10"/>
      <c r="AF76" s="10"/>
      <c r="AG76" s="10"/>
      <c r="AH76" s="10"/>
      <c r="AI76" s="10"/>
      <c r="AJ76" s="13"/>
      <c r="AK76" s="10"/>
      <c r="AL76" s="8"/>
      <c r="AM76" s="78"/>
      <c r="AN76" s="161"/>
      <c r="AO76" s="79"/>
      <c r="AP76" s="13"/>
      <c r="AQ76" s="8"/>
      <c r="AR76" s="8"/>
      <c r="AS76" s="8"/>
      <c r="AT76" s="10"/>
      <c r="AU76" s="14"/>
      <c r="AV76" s="13"/>
      <c r="AW76" s="10"/>
    </row>
    <row r="77" spans="1:184" s="44" customFormat="1">
      <c r="A77" s="190"/>
      <c r="B77" s="20"/>
      <c r="C77" s="21"/>
      <c r="D77" s="21"/>
      <c r="E77" s="21"/>
      <c r="F77" s="21"/>
      <c r="G77" s="21"/>
      <c r="H77" s="21"/>
      <c r="I77" s="21"/>
      <c r="J77" s="21"/>
      <c r="K77" s="22"/>
      <c r="L77" s="81"/>
      <c r="M77" s="10"/>
      <c r="N77" s="13"/>
      <c r="O77" s="10"/>
      <c r="P77" s="10"/>
      <c r="Q77" s="10"/>
      <c r="R77" s="10"/>
      <c r="S77" s="10"/>
      <c r="T77" s="11"/>
      <c r="U77" s="75"/>
      <c r="V77" s="76"/>
      <c r="W77" s="77"/>
      <c r="X77" s="82"/>
      <c r="Y77" s="10"/>
      <c r="Z77" s="10"/>
      <c r="AA77" s="10"/>
      <c r="AB77" s="10"/>
      <c r="AC77" s="13"/>
      <c r="AD77" s="10"/>
      <c r="AE77" s="10"/>
      <c r="AF77" s="10"/>
      <c r="AG77" s="10"/>
      <c r="AH77" s="10"/>
      <c r="AI77" s="10"/>
      <c r="AJ77" s="13"/>
      <c r="AK77" s="10"/>
      <c r="AL77" s="8"/>
      <c r="AM77" s="78"/>
      <c r="AN77" s="161"/>
      <c r="AO77" s="79"/>
      <c r="AP77" s="13"/>
      <c r="AQ77" s="8"/>
      <c r="AR77" s="8"/>
      <c r="AS77" s="8"/>
      <c r="AT77" s="10"/>
      <c r="AU77" s="14"/>
      <c r="AV77" s="13"/>
      <c r="AW77" s="10"/>
    </row>
    <row r="78" spans="1:184" s="44" customFormat="1">
      <c r="A78" s="190"/>
      <c r="B78" s="20"/>
      <c r="C78" s="21"/>
      <c r="D78" s="21"/>
      <c r="E78" s="21"/>
      <c r="F78" s="21"/>
      <c r="G78" s="21"/>
      <c r="H78" s="21"/>
      <c r="I78" s="21"/>
      <c r="J78" s="21"/>
      <c r="K78" s="22"/>
      <c r="L78" s="81"/>
      <c r="M78" s="10"/>
      <c r="N78" s="13"/>
      <c r="O78" s="10"/>
      <c r="P78" s="10"/>
      <c r="Q78" s="10"/>
      <c r="R78" s="10"/>
      <c r="S78" s="10"/>
      <c r="T78" s="11"/>
      <c r="U78" s="75"/>
      <c r="V78" s="76"/>
      <c r="W78" s="77"/>
      <c r="X78" s="82"/>
      <c r="Y78" s="10"/>
      <c r="Z78" s="10"/>
      <c r="AA78" s="10"/>
      <c r="AB78" s="10"/>
      <c r="AC78" s="13"/>
      <c r="AD78" s="10"/>
      <c r="AE78" s="10"/>
      <c r="AF78" s="10"/>
      <c r="AG78" s="10"/>
      <c r="AH78" s="10"/>
      <c r="AI78" s="10"/>
      <c r="AJ78" s="13"/>
      <c r="AK78" s="10"/>
      <c r="AL78" s="8"/>
      <c r="AM78" s="78"/>
      <c r="AN78" s="161"/>
      <c r="AO78" s="79"/>
      <c r="AP78" s="13"/>
      <c r="AQ78" s="8"/>
      <c r="AR78" s="8"/>
      <c r="AS78" s="8"/>
      <c r="AT78" s="10"/>
      <c r="AU78" s="14"/>
      <c r="AV78" s="13"/>
      <c r="AW78" s="10"/>
    </row>
    <row r="79" spans="1:184" s="44" customFormat="1">
      <c r="A79" s="190"/>
      <c r="B79" s="20"/>
      <c r="C79" s="21"/>
      <c r="D79" s="21"/>
      <c r="E79" s="21"/>
      <c r="F79" s="21"/>
      <c r="G79" s="21"/>
      <c r="H79" s="21"/>
      <c r="I79" s="21"/>
      <c r="J79" s="21"/>
      <c r="K79" s="22"/>
      <c r="L79" s="81"/>
      <c r="M79" s="10"/>
      <c r="N79" s="13"/>
      <c r="O79" s="10"/>
      <c r="P79" s="10"/>
      <c r="Q79" s="10"/>
      <c r="R79" s="10"/>
      <c r="S79" s="10"/>
      <c r="T79" s="11"/>
      <c r="U79" s="75"/>
      <c r="V79" s="76"/>
      <c r="W79" s="77"/>
      <c r="X79" s="82"/>
      <c r="Y79" s="10"/>
      <c r="Z79" s="10"/>
      <c r="AA79" s="10"/>
      <c r="AB79" s="10"/>
      <c r="AC79" s="13"/>
      <c r="AD79" s="10"/>
      <c r="AE79" s="10"/>
      <c r="AF79" s="10"/>
      <c r="AG79" s="10"/>
      <c r="AH79" s="10"/>
      <c r="AI79" s="10"/>
      <c r="AJ79" s="13"/>
      <c r="AK79" s="10"/>
      <c r="AL79" s="8"/>
      <c r="AM79" s="78"/>
      <c r="AN79" s="161"/>
      <c r="AO79" s="79"/>
      <c r="AP79" s="13"/>
      <c r="AQ79" s="8"/>
      <c r="AR79" s="8"/>
      <c r="AS79" s="8"/>
      <c r="AT79" s="10"/>
      <c r="AU79" s="14"/>
      <c r="AV79" s="13"/>
      <c r="AW79" s="10"/>
    </row>
    <row r="80" spans="1:184" s="44" customFormat="1">
      <c r="A80" s="190"/>
      <c r="B80" s="20"/>
      <c r="C80" s="21"/>
      <c r="D80" s="21"/>
      <c r="E80" s="21"/>
      <c r="F80" s="21"/>
      <c r="G80" s="21"/>
      <c r="H80" s="21"/>
      <c r="I80" s="21"/>
      <c r="J80" s="21"/>
      <c r="K80" s="22"/>
      <c r="L80" s="81"/>
      <c r="M80" s="10"/>
      <c r="N80" s="13"/>
      <c r="O80" s="10"/>
      <c r="P80" s="10"/>
      <c r="Q80" s="10"/>
      <c r="R80" s="10"/>
      <c r="S80" s="10"/>
      <c r="T80" s="11"/>
      <c r="U80" s="75"/>
      <c r="V80" s="76"/>
      <c r="W80" s="77"/>
      <c r="X80" s="82"/>
      <c r="Y80" s="10"/>
      <c r="Z80" s="10"/>
      <c r="AA80" s="10"/>
      <c r="AB80" s="10"/>
      <c r="AC80" s="13"/>
      <c r="AD80" s="10"/>
      <c r="AE80" s="10"/>
      <c r="AF80" s="10"/>
      <c r="AG80" s="10"/>
      <c r="AH80" s="10"/>
      <c r="AI80" s="10"/>
      <c r="AJ80" s="13"/>
      <c r="AK80" s="10"/>
      <c r="AL80" s="8"/>
      <c r="AM80" s="78"/>
      <c r="AN80" s="161"/>
      <c r="AO80" s="79"/>
      <c r="AP80" s="13"/>
      <c r="AQ80" s="8"/>
      <c r="AR80" s="8"/>
      <c r="AS80" s="8"/>
      <c r="AT80" s="10"/>
      <c r="AU80" s="14"/>
      <c r="AV80" s="13"/>
      <c r="AW80" s="10"/>
    </row>
    <row r="81" spans="1:184" s="44" customFormat="1">
      <c r="A81" s="190"/>
      <c r="B81" s="20"/>
      <c r="C81" s="21"/>
      <c r="D81" s="21"/>
      <c r="E81" s="21"/>
      <c r="F81" s="21"/>
      <c r="G81" s="21"/>
      <c r="H81" s="21"/>
      <c r="I81" s="21"/>
      <c r="J81" s="21"/>
      <c r="K81" s="22"/>
      <c r="L81" s="81"/>
      <c r="M81" s="10"/>
      <c r="N81" s="13"/>
      <c r="O81" s="10"/>
      <c r="P81" s="10"/>
      <c r="Q81" s="10"/>
      <c r="R81" s="10"/>
      <c r="S81" s="10"/>
      <c r="T81" s="11"/>
      <c r="U81" s="75"/>
      <c r="V81" s="76"/>
      <c r="W81" s="77"/>
      <c r="X81" s="82"/>
      <c r="Y81" s="10"/>
      <c r="Z81" s="10"/>
      <c r="AA81" s="10"/>
      <c r="AB81" s="10"/>
      <c r="AC81" s="13"/>
      <c r="AD81" s="10"/>
      <c r="AE81" s="10"/>
      <c r="AF81" s="10"/>
      <c r="AG81" s="10"/>
      <c r="AH81" s="10"/>
      <c r="AI81" s="10"/>
      <c r="AJ81" s="13"/>
      <c r="AK81" s="10"/>
      <c r="AL81" s="8"/>
      <c r="AM81" s="78"/>
      <c r="AN81" s="161"/>
      <c r="AO81" s="79"/>
      <c r="AP81" s="13"/>
      <c r="AQ81" s="8"/>
      <c r="AR81" s="8"/>
      <c r="AS81" s="8"/>
      <c r="AT81" s="10"/>
      <c r="AU81" s="14"/>
      <c r="AV81" s="13"/>
      <c r="AW81" s="10"/>
    </row>
    <row r="82" spans="1:184" s="44" customFormat="1">
      <c r="A82" s="190"/>
      <c r="B82" s="20"/>
      <c r="C82" s="21"/>
      <c r="D82" s="21"/>
      <c r="E82" s="21"/>
      <c r="F82" s="21"/>
      <c r="G82" s="21"/>
      <c r="H82" s="21"/>
      <c r="I82" s="21"/>
      <c r="J82" s="21"/>
      <c r="K82" s="22"/>
      <c r="L82" s="81"/>
      <c r="M82" s="10"/>
      <c r="N82" s="13"/>
      <c r="O82" s="10"/>
      <c r="P82" s="10"/>
      <c r="Q82" s="10"/>
      <c r="R82" s="10"/>
      <c r="S82" s="10"/>
      <c r="T82" s="11"/>
      <c r="U82" s="75"/>
      <c r="V82" s="76"/>
      <c r="W82" s="77"/>
      <c r="X82" s="82"/>
      <c r="Y82" s="10"/>
      <c r="Z82" s="10"/>
      <c r="AA82" s="10"/>
      <c r="AB82" s="10"/>
      <c r="AC82" s="13"/>
      <c r="AD82" s="10"/>
      <c r="AE82" s="10"/>
      <c r="AF82" s="10"/>
      <c r="AG82" s="10"/>
      <c r="AH82" s="10"/>
      <c r="AI82" s="10"/>
      <c r="AJ82" s="13"/>
      <c r="AK82" s="10"/>
      <c r="AL82" s="8"/>
      <c r="AM82" s="78"/>
      <c r="AN82" s="161"/>
      <c r="AO82" s="79"/>
      <c r="AP82" s="13"/>
      <c r="AQ82" s="8"/>
      <c r="AR82" s="8"/>
      <c r="AS82" s="8"/>
      <c r="AT82" s="10"/>
      <c r="AU82" s="14"/>
      <c r="AV82" s="13"/>
      <c r="AW82" s="10"/>
    </row>
    <row r="83" spans="1:184" s="44" customFormat="1">
      <c r="A83" s="190"/>
      <c r="B83" s="20"/>
      <c r="C83" s="21"/>
      <c r="D83" s="21"/>
      <c r="E83" s="21"/>
      <c r="F83" s="21"/>
      <c r="G83" s="21"/>
      <c r="H83" s="21"/>
      <c r="I83" s="21"/>
      <c r="J83" s="21"/>
      <c r="K83" s="22"/>
      <c r="L83" s="81"/>
      <c r="M83" s="10"/>
      <c r="N83" s="13"/>
      <c r="O83" s="10"/>
      <c r="P83" s="10"/>
      <c r="Q83" s="10"/>
      <c r="R83" s="10"/>
      <c r="S83" s="10"/>
      <c r="T83" s="11"/>
      <c r="U83" s="75"/>
      <c r="V83" s="76"/>
      <c r="W83" s="77"/>
      <c r="X83" s="82"/>
      <c r="Y83" s="10"/>
      <c r="Z83" s="10"/>
      <c r="AA83" s="10"/>
      <c r="AB83" s="10"/>
      <c r="AC83" s="13"/>
      <c r="AD83" s="10"/>
      <c r="AE83" s="10"/>
      <c r="AF83" s="10"/>
      <c r="AG83" s="10"/>
      <c r="AH83" s="10"/>
      <c r="AI83" s="10"/>
      <c r="AJ83" s="13"/>
      <c r="AK83" s="10"/>
      <c r="AL83" s="8"/>
      <c r="AM83" s="78"/>
      <c r="AN83" s="161"/>
      <c r="AO83" s="79"/>
      <c r="AP83" s="13"/>
      <c r="AQ83" s="8"/>
      <c r="AR83" s="8"/>
      <c r="AS83" s="8"/>
      <c r="AT83" s="10"/>
      <c r="AU83" s="14"/>
      <c r="AV83" s="13"/>
      <c r="AW83" s="10"/>
    </row>
    <row r="84" spans="1:184" s="44" customFormat="1">
      <c r="A84" s="190"/>
      <c r="B84" s="20"/>
      <c r="C84" s="21"/>
      <c r="D84" s="21"/>
      <c r="E84" s="21"/>
      <c r="F84" s="21"/>
      <c r="G84" s="21"/>
      <c r="H84" s="21"/>
      <c r="I84" s="21"/>
      <c r="J84" s="21"/>
      <c r="K84" s="22"/>
      <c r="L84" s="81"/>
      <c r="M84" s="10"/>
      <c r="N84" s="13"/>
      <c r="O84" s="10"/>
      <c r="P84" s="10"/>
      <c r="Q84" s="10"/>
      <c r="R84" s="10"/>
      <c r="S84" s="10"/>
      <c r="T84" s="11"/>
      <c r="U84" s="75"/>
      <c r="V84" s="76"/>
      <c r="W84" s="77"/>
      <c r="X84" s="82"/>
      <c r="Y84" s="10"/>
      <c r="Z84" s="10"/>
      <c r="AA84" s="10"/>
      <c r="AB84" s="10"/>
      <c r="AC84" s="13"/>
      <c r="AD84" s="10"/>
      <c r="AE84" s="10"/>
      <c r="AF84" s="10"/>
      <c r="AG84" s="10"/>
      <c r="AH84" s="10"/>
      <c r="AI84" s="10"/>
      <c r="AJ84" s="13"/>
      <c r="AK84" s="10"/>
      <c r="AL84" s="8"/>
      <c r="AM84" s="78"/>
      <c r="AN84" s="161"/>
      <c r="AO84" s="79"/>
      <c r="AP84" s="13"/>
      <c r="AQ84" s="8"/>
      <c r="AR84" s="8"/>
      <c r="AS84" s="8"/>
      <c r="AT84" s="10"/>
      <c r="AU84" s="14"/>
      <c r="AV84" s="13"/>
      <c r="AW84" s="10"/>
    </row>
    <row r="85" spans="1:184" s="44" customFormat="1">
      <c r="A85" s="190"/>
      <c r="B85" s="20"/>
      <c r="C85" s="21"/>
      <c r="D85" s="21"/>
      <c r="E85" s="21"/>
      <c r="F85" s="21"/>
      <c r="G85" s="21"/>
      <c r="H85" s="21"/>
      <c r="I85" s="21"/>
      <c r="J85" s="21"/>
      <c r="K85" s="22"/>
      <c r="L85" s="81"/>
      <c r="M85" s="10"/>
      <c r="N85" s="13"/>
      <c r="O85" s="10"/>
      <c r="P85" s="10"/>
      <c r="Q85" s="10"/>
      <c r="R85" s="10"/>
      <c r="S85" s="10"/>
      <c r="T85" s="11"/>
      <c r="U85" s="75"/>
      <c r="V85" s="76"/>
      <c r="W85" s="77"/>
      <c r="X85" s="82"/>
      <c r="Y85" s="10"/>
      <c r="Z85" s="10"/>
      <c r="AA85" s="10"/>
      <c r="AB85" s="10"/>
      <c r="AC85" s="13"/>
      <c r="AD85" s="10"/>
      <c r="AE85" s="10"/>
      <c r="AF85" s="10"/>
      <c r="AG85" s="10"/>
      <c r="AH85" s="10"/>
      <c r="AI85" s="10"/>
      <c r="AJ85" s="13"/>
      <c r="AK85" s="10"/>
      <c r="AL85" s="8"/>
      <c r="AM85" s="78"/>
      <c r="AN85" s="161"/>
      <c r="AO85" s="79"/>
      <c r="AP85" s="13"/>
      <c r="AQ85" s="8"/>
      <c r="AR85" s="8"/>
      <c r="AS85" s="8"/>
      <c r="AT85" s="10"/>
      <c r="AU85" s="14"/>
      <c r="AV85" s="13"/>
      <c r="AW85" s="10"/>
    </row>
    <row r="86" spans="1:184" s="44" customFormat="1">
      <c r="A86" s="190"/>
      <c r="B86" s="20"/>
      <c r="C86" s="21"/>
      <c r="D86" s="21"/>
      <c r="E86" s="21"/>
      <c r="F86" s="21"/>
      <c r="G86" s="21"/>
      <c r="H86" s="21"/>
      <c r="I86" s="21"/>
      <c r="J86" s="21"/>
      <c r="K86" s="22"/>
      <c r="L86" s="81"/>
      <c r="M86" s="10"/>
      <c r="N86" s="13"/>
      <c r="O86" s="10"/>
      <c r="P86" s="10"/>
      <c r="Q86" s="10"/>
      <c r="R86" s="10"/>
      <c r="S86" s="10"/>
      <c r="T86" s="11"/>
      <c r="U86" s="75"/>
      <c r="V86" s="76"/>
      <c r="W86" s="77"/>
      <c r="X86" s="82"/>
      <c r="Y86" s="10"/>
      <c r="Z86" s="10"/>
      <c r="AA86" s="10"/>
      <c r="AB86" s="10"/>
      <c r="AC86" s="13"/>
      <c r="AD86" s="10"/>
      <c r="AE86" s="10"/>
      <c r="AF86" s="10"/>
      <c r="AG86" s="10"/>
      <c r="AH86" s="10"/>
      <c r="AI86" s="10"/>
      <c r="AJ86" s="13"/>
      <c r="AK86" s="10"/>
      <c r="AL86" s="8"/>
      <c r="AM86" s="78"/>
      <c r="AN86" s="161"/>
      <c r="AO86" s="79"/>
      <c r="AP86" s="13"/>
      <c r="AQ86" s="8"/>
      <c r="AR86" s="8"/>
      <c r="AS86" s="8"/>
      <c r="AT86" s="10"/>
      <c r="AU86" s="14"/>
      <c r="AV86" s="13"/>
      <c r="AW86" s="10"/>
    </row>
    <row r="87" spans="1:184" s="44" customFormat="1">
      <c r="A87" s="190"/>
      <c r="B87" s="20"/>
      <c r="C87" s="21"/>
      <c r="D87" s="21"/>
      <c r="E87" s="21"/>
      <c r="F87" s="21"/>
      <c r="G87" s="21"/>
      <c r="H87" s="21"/>
      <c r="I87" s="21"/>
      <c r="J87" s="21"/>
      <c r="K87" s="22"/>
      <c r="L87" s="81"/>
      <c r="M87" s="10"/>
      <c r="N87" s="13"/>
      <c r="O87" s="10"/>
      <c r="P87" s="10"/>
      <c r="Q87" s="10"/>
      <c r="R87" s="10"/>
      <c r="S87" s="10"/>
      <c r="T87" s="11"/>
      <c r="U87" s="75"/>
      <c r="V87" s="76"/>
      <c r="W87" s="77"/>
      <c r="X87" s="82"/>
      <c r="Y87" s="10"/>
      <c r="Z87" s="10"/>
      <c r="AA87" s="10"/>
      <c r="AB87" s="10"/>
      <c r="AC87" s="13"/>
      <c r="AD87" s="10"/>
      <c r="AE87" s="10"/>
      <c r="AF87" s="10"/>
      <c r="AG87" s="10"/>
      <c r="AH87" s="10"/>
      <c r="AI87" s="10"/>
      <c r="AJ87" s="13"/>
      <c r="AK87" s="10"/>
      <c r="AL87" s="8"/>
      <c r="AM87" s="78"/>
      <c r="AN87" s="161"/>
      <c r="AO87" s="79"/>
      <c r="AP87" s="13"/>
      <c r="AQ87" s="8"/>
      <c r="AR87" s="8"/>
      <c r="AS87" s="8"/>
      <c r="AT87" s="10"/>
      <c r="AU87" s="14"/>
      <c r="AV87" s="13"/>
      <c r="AW87" s="10"/>
    </row>
    <row r="88" spans="1:184" s="44" customFormat="1">
      <c r="A88" s="190"/>
      <c r="B88" s="20"/>
      <c r="C88" s="21"/>
      <c r="D88" s="21"/>
      <c r="E88" s="21"/>
      <c r="F88" s="21"/>
      <c r="G88" s="21"/>
      <c r="H88" s="21"/>
      <c r="I88" s="21"/>
      <c r="J88" s="21"/>
      <c r="K88" s="22"/>
      <c r="L88" s="81"/>
      <c r="M88" s="10"/>
      <c r="N88" s="13"/>
      <c r="O88" s="10"/>
      <c r="P88" s="10"/>
      <c r="Q88" s="10"/>
      <c r="R88" s="10"/>
      <c r="S88" s="10"/>
      <c r="T88" s="11"/>
      <c r="U88" s="75"/>
      <c r="V88" s="76"/>
      <c r="W88" s="77"/>
      <c r="X88" s="82"/>
      <c r="Y88" s="10"/>
      <c r="Z88" s="10"/>
      <c r="AA88" s="10"/>
      <c r="AB88" s="10"/>
      <c r="AC88" s="13"/>
      <c r="AD88" s="10"/>
      <c r="AE88" s="10"/>
      <c r="AF88" s="10"/>
      <c r="AG88" s="10"/>
      <c r="AH88" s="10"/>
      <c r="AI88" s="10"/>
      <c r="AJ88" s="13"/>
      <c r="AK88" s="10"/>
      <c r="AL88" s="8"/>
      <c r="AM88" s="78"/>
      <c r="AN88" s="161"/>
      <c r="AO88" s="79"/>
      <c r="AP88" s="13"/>
      <c r="AQ88" s="8"/>
      <c r="AR88" s="8"/>
      <c r="AS88" s="8"/>
      <c r="AT88" s="10"/>
      <c r="AU88" s="14"/>
      <c r="AV88" s="13"/>
      <c r="AW88" s="10"/>
    </row>
    <row r="89" spans="1:184" s="98" customFormat="1" ht="15.75" thickBot="1">
      <c r="A89" s="191"/>
      <c r="B89" s="83"/>
      <c r="C89" s="84"/>
      <c r="D89" s="84"/>
      <c r="E89" s="84"/>
      <c r="F89" s="84"/>
      <c r="G89" s="84"/>
      <c r="H89" s="84"/>
      <c r="I89" s="84"/>
      <c r="J89" s="84"/>
      <c r="K89" s="85"/>
      <c r="L89" s="86"/>
      <c r="M89" s="87"/>
      <c r="N89" s="93"/>
      <c r="O89" s="87"/>
      <c r="P89" s="87"/>
      <c r="Q89" s="87"/>
      <c r="R89" s="87"/>
      <c r="S89" s="87"/>
      <c r="T89" s="88"/>
      <c r="U89" s="89"/>
      <c r="V89" s="90"/>
      <c r="W89" s="91"/>
      <c r="X89" s="92"/>
      <c r="Y89" s="87"/>
      <c r="Z89" s="87"/>
      <c r="AA89" s="87"/>
      <c r="AB89" s="87"/>
      <c r="AC89" s="93"/>
      <c r="AD89" s="87"/>
      <c r="AE89" s="87"/>
      <c r="AF89" s="87"/>
      <c r="AG89" s="87"/>
      <c r="AH89" s="87"/>
      <c r="AI89" s="87"/>
      <c r="AJ89" s="93"/>
      <c r="AK89" s="87"/>
      <c r="AL89" s="94"/>
      <c r="AM89" s="95"/>
      <c r="AN89" s="162"/>
      <c r="AO89" s="96"/>
      <c r="AP89" s="93"/>
      <c r="AQ89" s="94"/>
      <c r="AR89" s="94"/>
      <c r="AS89" s="94"/>
      <c r="AT89" s="87"/>
      <c r="AU89" s="97"/>
      <c r="AV89" s="13"/>
      <c r="AW89" s="87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4"/>
      <c r="BJ89" s="44"/>
      <c r="BK89" s="44"/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4"/>
      <c r="BW89" s="44"/>
      <c r="BX89" s="44"/>
      <c r="BY89" s="44"/>
      <c r="BZ89" s="44"/>
      <c r="CA89" s="44"/>
      <c r="CB89" s="44"/>
      <c r="CC89" s="44"/>
      <c r="CD89" s="44"/>
      <c r="CE89" s="44"/>
      <c r="CF89" s="44"/>
      <c r="CG89" s="44"/>
      <c r="CH89" s="44"/>
      <c r="CI89" s="44"/>
      <c r="CJ89" s="44"/>
      <c r="CK89" s="44"/>
      <c r="CL89" s="44"/>
      <c r="CM89" s="44"/>
      <c r="CN89" s="44"/>
      <c r="CO89" s="44"/>
      <c r="CP89" s="44"/>
      <c r="CQ89" s="44"/>
      <c r="CR89" s="44"/>
      <c r="CS89" s="44"/>
      <c r="CT89" s="44"/>
      <c r="CU89" s="44"/>
      <c r="CV89" s="44"/>
      <c r="CW89" s="44"/>
      <c r="CX89" s="44"/>
      <c r="CY89" s="44"/>
      <c r="CZ89" s="44"/>
      <c r="DA89" s="44"/>
      <c r="DB89" s="44"/>
      <c r="DC89" s="44"/>
      <c r="DD89" s="44"/>
      <c r="DE89" s="44"/>
      <c r="DF89" s="44"/>
      <c r="DG89" s="44"/>
      <c r="DH89" s="44"/>
      <c r="DI89" s="44"/>
      <c r="DJ89" s="44"/>
      <c r="DK89" s="44"/>
      <c r="DL89" s="44"/>
      <c r="DM89" s="44"/>
      <c r="DN89" s="44"/>
      <c r="DO89" s="44"/>
      <c r="DP89" s="44"/>
      <c r="DQ89" s="44"/>
      <c r="DR89" s="44"/>
      <c r="DS89" s="44"/>
      <c r="DT89" s="44"/>
      <c r="DU89" s="44"/>
      <c r="DV89" s="44"/>
      <c r="DW89" s="44"/>
      <c r="DX89" s="44"/>
      <c r="DY89" s="44"/>
      <c r="DZ89" s="44"/>
      <c r="EA89" s="44"/>
      <c r="EB89" s="44"/>
      <c r="EC89" s="44"/>
      <c r="ED89" s="44"/>
      <c r="EE89" s="44"/>
      <c r="EF89" s="44"/>
      <c r="EG89" s="44"/>
      <c r="EH89" s="44"/>
      <c r="EI89" s="44"/>
      <c r="EJ89" s="44"/>
      <c r="EK89" s="44"/>
      <c r="EL89" s="44"/>
      <c r="EM89" s="44"/>
      <c r="EN89" s="44"/>
      <c r="EO89" s="44"/>
      <c r="EP89" s="44"/>
      <c r="EQ89" s="44"/>
      <c r="ER89" s="44"/>
      <c r="ES89" s="44"/>
      <c r="ET89" s="44"/>
      <c r="EU89" s="44"/>
      <c r="EV89" s="44"/>
      <c r="EW89" s="44"/>
      <c r="EX89" s="44"/>
      <c r="EY89" s="44"/>
      <c r="EZ89" s="44"/>
      <c r="FA89" s="44"/>
      <c r="FB89" s="44"/>
      <c r="FC89" s="44"/>
      <c r="FD89" s="44"/>
      <c r="FE89" s="44"/>
      <c r="FF89" s="44"/>
      <c r="FG89" s="44"/>
      <c r="FH89" s="44"/>
      <c r="FI89" s="44"/>
      <c r="FJ89" s="44"/>
      <c r="FK89" s="44"/>
      <c r="FL89" s="44"/>
      <c r="FM89" s="44"/>
      <c r="FN89" s="44"/>
      <c r="FO89" s="44"/>
      <c r="FP89" s="44"/>
      <c r="FQ89" s="44"/>
      <c r="FR89" s="44"/>
      <c r="FS89" s="44"/>
      <c r="FT89" s="44"/>
      <c r="FU89" s="44"/>
      <c r="FV89" s="44"/>
      <c r="FW89" s="44"/>
      <c r="FX89" s="44"/>
      <c r="FY89" s="44"/>
      <c r="FZ89" s="44"/>
      <c r="GA89" s="44"/>
      <c r="GB89" s="44"/>
    </row>
    <row r="90" spans="1:184" s="44" customFormat="1">
      <c r="A90" s="190" t="s">
        <v>63</v>
      </c>
      <c r="B90" s="70"/>
      <c r="C90" s="71"/>
      <c r="D90" s="71"/>
      <c r="E90" s="71"/>
      <c r="F90" s="71"/>
      <c r="G90" s="71"/>
      <c r="H90" s="71"/>
      <c r="I90" s="71"/>
      <c r="J90" s="71"/>
      <c r="K90" s="72"/>
      <c r="L90" s="80"/>
      <c r="M90" s="106"/>
      <c r="N90" s="13"/>
      <c r="O90" s="10"/>
      <c r="P90" s="10"/>
      <c r="Q90" s="10"/>
      <c r="R90" s="10"/>
      <c r="S90" s="10"/>
      <c r="T90" s="11"/>
      <c r="U90" s="75"/>
      <c r="V90" s="76"/>
      <c r="W90" s="77"/>
      <c r="X90" s="82"/>
      <c r="Y90" s="10"/>
      <c r="Z90" s="10"/>
      <c r="AA90" s="10"/>
      <c r="AB90" s="10"/>
      <c r="AC90" s="13"/>
      <c r="AD90" s="10"/>
      <c r="AE90" s="10"/>
      <c r="AF90" s="10"/>
      <c r="AG90" s="10"/>
      <c r="AH90" s="10"/>
      <c r="AI90" s="10"/>
      <c r="AJ90" s="13"/>
      <c r="AK90" s="10"/>
      <c r="AL90" s="8"/>
      <c r="AM90" s="78"/>
      <c r="AN90" s="161"/>
      <c r="AO90" s="79"/>
      <c r="AP90" s="13"/>
      <c r="AQ90" s="8"/>
      <c r="AR90" s="8"/>
      <c r="AS90" s="8"/>
      <c r="AT90" s="10"/>
      <c r="AU90" s="14"/>
      <c r="AV90" s="13"/>
      <c r="AW90" s="10"/>
    </row>
    <row r="91" spans="1:184" s="44" customFormat="1">
      <c r="A91" s="190"/>
      <c r="B91" s="20"/>
      <c r="C91" s="21"/>
      <c r="D91" s="21"/>
      <c r="E91" s="21"/>
      <c r="F91" s="21"/>
      <c r="G91" s="21"/>
      <c r="H91" s="21"/>
      <c r="I91" s="21"/>
      <c r="J91" s="21"/>
      <c r="K91" s="22"/>
      <c r="L91" s="81"/>
      <c r="M91" s="10"/>
      <c r="N91" s="13"/>
      <c r="O91" s="10"/>
      <c r="P91" s="10"/>
      <c r="Q91" s="10"/>
      <c r="R91" s="10"/>
      <c r="S91" s="10"/>
      <c r="T91" s="11"/>
      <c r="U91" s="75"/>
      <c r="V91" s="76"/>
      <c r="W91" s="77"/>
      <c r="X91" s="82"/>
      <c r="Y91" s="10"/>
      <c r="Z91" s="10"/>
      <c r="AA91" s="10"/>
      <c r="AB91" s="10"/>
      <c r="AC91" s="13"/>
      <c r="AD91" s="10"/>
      <c r="AE91" s="10"/>
      <c r="AF91" s="10"/>
      <c r="AG91" s="10"/>
      <c r="AH91" s="10"/>
      <c r="AI91" s="10"/>
      <c r="AJ91" s="13"/>
      <c r="AK91" s="10"/>
      <c r="AL91" s="8"/>
      <c r="AM91" s="78"/>
      <c r="AN91" s="161"/>
      <c r="AO91" s="79"/>
      <c r="AP91" s="13"/>
      <c r="AQ91" s="8"/>
      <c r="AR91" s="8"/>
      <c r="AS91" s="8"/>
      <c r="AT91" s="10"/>
      <c r="AU91" s="14"/>
      <c r="AV91" s="13"/>
      <c r="AW91" s="10"/>
    </row>
    <row r="92" spans="1:184" s="44" customFormat="1">
      <c r="A92" s="190"/>
      <c r="B92" s="20"/>
      <c r="C92" s="21"/>
      <c r="D92" s="21"/>
      <c r="E92" s="21"/>
      <c r="F92" s="21"/>
      <c r="G92" s="21"/>
      <c r="H92" s="21"/>
      <c r="I92" s="21"/>
      <c r="J92" s="21"/>
      <c r="K92" s="22"/>
      <c r="L92" s="81"/>
      <c r="M92" s="10"/>
      <c r="N92" s="13"/>
      <c r="O92" s="10"/>
      <c r="P92" s="10"/>
      <c r="Q92" s="10"/>
      <c r="R92" s="10"/>
      <c r="S92" s="10"/>
      <c r="T92" s="11"/>
      <c r="U92" s="75"/>
      <c r="V92" s="76"/>
      <c r="W92" s="77"/>
      <c r="X92" s="82"/>
      <c r="Y92" s="10"/>
      <c r="Z92" s="10"/>
      <c r="AA92" s="10"/>
      <c r="AB92" s="10"/>
      <c r="AC92" s="13"/>
      <c r="AD92" s="10"/>
      <c r="AE92" s="10"/>
      <c r="AF92" s="10"/>
      <c r="AG92" s="10"/>
      <c r="AH92" s="10"/>
      <c r="AI92" s="10"/>
      <c r="AJ92" s="13"/>
      <c r="AK92" s="10"/>
      <c r="AL92" s="8"/>
      <c r="AM92" s="78"/>
      <c r="AN92" s="161"/>
      <c r="AO92" s="79"/>
      <c r="AP92" s="13"/>
      <c r="AQ92" s="8"/>
      <c r="AR92" s="8"/>
      <c r="AS92" s="8"/>
      <c r="AT92" s="10"/>
      <c r="AU92" s="14"/>
      <c r="AV92" s="13"/>
      <c r="AW92" s="10"/>
    </row>
    <row r="93" spans="1:184" s="44" customFormat="1">
      <c r="A93" s="190"/>
      <c r="B93" s="20"/>
      <c r="C93" s="21"/>
      <c r="D93" s="21"/>
      <c r="E93" s="21"/>
      <c r="F93" s="21"/>
      <c r="G93" s="21"/>
      <c r="H93" s="21"/>
      <c r="I93" s="21"/>
      <c r="J93" s="21"/>
      <c r="K93" s="22"/>
      <c r="L93" s="81"/>
      <c r="M93" s="10"/>
      <c r="N93" s="13"/>
      <c r="O93" s="10"/>
      <c r="P93" s="10"/>
      <c r="Q93" s="10"/>
      <c r="R93" s="10"/>
      <c r="S93" s="10"/>
      <c r="T93" s="11"/>
      <c r="U93" s="75"/>
      <c r="V93" s="76"/>
      <c r="W93" s="77"/>
      <c r="X93" s="82"/>
      <c r="Y93" s="10"/>
      <c r="Z93" s="10"/>
      <c r="AA93" s="10"/>
      <c r="AB93" s="10"/>
      <c r="AC93" s="13"/>
      <c r="AD93" s="10"/>
      <c r="AE93" s="10"/>
      <c r="AF93" s="10"/>
      <c r="AG93" s="10"/>
      <c r="AH93" s="10"/>
      <c r="AI93" s="10"/>
      <c r="AJ93" s="13"/>
      <c r="AK93" s="10"/>
      <c r="AL93" s="8"/>
      <c r="AM93" s="78"/>
      <c r="AN93" s="161"/>
      <c r="AO93" s="79"/>
      <c r="AP93" s="13"/>
      <c r="AQ93" s="8"/>
      <c r="AR93" s="8"/>
      <c r="AS93" s="8"/>
      <c r="AT93" s="10"/>
      <c r="AU93" s="14"/>
      <c r="AV93" s="13"/>
      <c r="AW93" s="10"/>
    </row>
    <row r="94" spans="1:184" s="44" customFormat="1">
      <c r="A94" s="190"/>
      <c r="B94" s="20"/>
      <c r="C94" s="21"/>
      <c r="D94" s="21"/>
      <c r="E94" s="21"/>
      <c r="F94" s="21"/>
      <c r="G94" s="21"/>
      <c r="H94" s="21"/>
      <c r="I94" s="21"/>
      <c r="J94" s="21"/>
      <c r="K94" s="22"/>
      <c r="L94" s="81"/>
      <c r="M94" s="10"/>
      <c r="N94" s="13"/>
      <c r="O94" s="10"/>
      <c r="P94" s="10"/>
      <c r="Q94" s="10"/>
      <c r="R94" s="10"/>
      <c r="S94" s="10"/>
      <c r="T94" s="11"/>
      <c r="U94" s="75"/>
      <c r="V94" s="76"/>
      <c r="W94" s="77"/>
      <c r="X94" s="82"/>
      <c r="Y94" s="10"/>
      <c r="Z94" s="10"/>
      <c r="AA94" s="10"/>
      <c r="AB94" s="10"/>
      <c r="AC94" s="13"/>
      <c r="AD94" s="10"/>
      <c r="AE94" s="10"/>
      <c r="AF94" s="10"/>
      <c r="AG94" s="10"/>
      <c r="AH94" s="10"/>
      <c r="AI94" s="10"/>
      <c r="AJ94" s="13"/>
      <c r="AK94" s="10"/>
      <c r="AL94" s="8"/>
      <c r="AM94" s="78"/>
      <c r="AN94" s="161"/>
      <c r="AO94" s="79"/>
      <c r="AP94" s="13"/>
      <c r="AQ94" s="8"/>
      <c r="AR94" s="8"/>
      <c r="AS94" s="8"/>
      <c r="AT94" s="10"/>
      <c r="AU94" s="14"/>
      <c r="AV94" s="13"/>
      <c r="AW94" s="10"/>
    </row>
    <row r="95" spans="1:184" s="44" customFormat="1">
      <c r="A95" s="190"/>
      <c r="B95" s="20"/>
      <c r="C95" s="21"/>
      <c r="D95" s="21"/>
      <c r="E95" s="21"/>
      <c r="F95" s="21"/>
      <c r="G95" s="21"/>
      <c r="H95" s="21"/>
      <c r="I95" s="21"/>
      <c r="J95" s="21"/>
      <c r="K95" s="22"/>
      <c r="L95" s="81"/>
      <c r="M95" s="10"/>
      <c r="N95" s="13"/>
      <c r="O95" s="10"/>
      <c r="P95" s="10"/>
      <c r="Q95" s="10"/>
      <c r="R95" s="10"/>
      <c r="S95" s="10"/>
      <c r="T95" s="11"/>
      <c r="U95" s="75"/>
      <c r="V95" s="76"/>
      <c r="W95" s="77"/>
      <c r="X95" s="82"/>
      <c r="Y95" s="10"/>
      <c r="Z95" s="10"/>
      <c r="AA95" s="10"/>
      <c r="AB95" s="10"/>
      <c r="AC95" s="13"/>
      <c r="AD95" s="10"/>
      <c r="AE95" s="10"/>
      <c r="AF95" s="10"/>
      <c r="AG95" s="10"/>
      <c r="AH95" s="10"/>
      <c r="AI95" s="10"/>
      <c r="AJ95" s="13"/>
      <c r="AK95" s="10"/>
      <c r="AL95" s="8"/>
      <c r="AM95" s="78"/>
      <c r="AN95" s="161"/>
      <c r="AO95" s="79"/>
      <c r="AP95" s="13"/>
      <c r="AQ95" s="8"/>
      <c r="AR95" s="8"/>
      <c r="AS95" s="8"/>
      <c r="AT95" s="10"/>
      <c r="AU95" s="14"/>
      <c r="AV95" s="13"/>
      <c r="AW95" s="10"/>
    </row>
    <row r="96" spans="1:184" s="44" customFormat="1">
      <c r="A96" s="190"/>
      <c r="B96" s="20"/>
      <c r="C96" s="21"/>
      <c r="D96" s="21"/>
      <c r="E96" s="21"/>
      <c r="F96" s="21"/>
      <c r="G96" s="21"/>
      <c r="H96" s="21"/>
      <c r="I96" s="21"/>
      <c r="J96" s="21"/>
      <c r="K96" s="22"/>
      <c r="L96" s="81"/>
      <c r="M96" s="10"/>
      <c r="N96" s="13"/>
      <c r="O96" s="10"/>
      <c r="P96" s="10"/>
      <c r="Q96" s="10"/>
      <c r="R96" s="10"/>
      <c r="S96" s="10"/>
      <c r="T96" s="11"/>
      <c r="U96" s="75"/>
      <c r="V96" s="76"/>
      <c r="W96" s="77"/>
      <c r="X96" s="82"/>
      <c r="Y96" s="10"/>
      <c r="Z96" s="10"/>
      <c r="AA96" s="10"/>
      <c r="AB96" s="10"/>
      <c r="AC96" s="13"/>
      <c r="AD96" s="10"/>
      <c r="AE96" s="10"/>
      <c r="AF96" s="10"/>
      <c r="AG96" s="10"/>
      <c r="AH96" s="10"/>
      <c r="AI96" s="10"/>
      <c r="AJ96" s="13"/>
      <c r="AK96" s="10"/>
      <c r="AL96" s="8"/>
      <c r="AM96" s="78"/>
      <c r="AN96" s="161"/>
      <c r="AO96" s="79"/>
      <c r="AP96" s="13"/>
      <c r="AQ96" s="8"/>
      <c r="AR96" s="8"/>
      <c r="AS96" s="8"/>
      <c r="AT96" s="10"/>
      <c r="AU96" s="14"/>
      <c r="AV96" s="13"/>
      <c r="AW96" s="10"/>
    </row>
    <row r="97" spans="1:184" s="44" customFormat="1">
      <c r="A97" s="190"/>
      <c r="B97" s="20"/>
      <c r="C97" s="21"/>
      <c r="D97" s="21"/>
      <c r="E97" s="21"/>
      <c r="F97" s="21"/>
      <c r="G97" s="21"/>
      <c r="H97" s="21"/>
      <c r="I97" s="21"/>
      <c r="J97" s="21"/>
      <c r="K97" s="22"/>
      <c r="L97" s="81"/>
      <c r="M97" s="10"/>
      <c r="N97" s="13"/>
      <c r="O97" s="10"/>
      <c r="P97" s="10"/>
      <c r="Q97" s="10"/>
      <c r="R97" s="10"/>
      <c r="S97" s="10"/>
      <c r="T97" s="11"/>
      <c r="U97" s="75"/>
      <c r="V97" s="76"/>
      <c r="W97" s="77"/>
      <c r="X97" s="82"/>
      <c r="Y97" s="10"/>
      <c r="Z97" s="10"/>
      <c r="AA97" s="10"/>
      <c r="AB97" s="10"/>
      <c r="AC97" s="13"/>
      <c r="AD97" s="10"/>
      <c r="AE97" s="10"/>
      <c r="AF97" s="10"/>
      <c r="AG97" s="10"/>
      <c r="AH97" s="10"/>
      <c r="AI97" s="10"/>
      <c r="AJ97" s="13"/>
      <c r="AK97" s="10"/>
      <c r="AL97" s="8"/>
      <c r="AM97" s="78"/>
      <c r="AN97" s="161"/>
      <c r="AO97" s="79"/>
      <c r="AP97" s="13"/>
      <c r="AQ97" s="8"/>
      <c r="AR97" s="8"/>
      <c r="AS97" s="8"/>
      <c r="AT97" s="10"/>
      <c r="AU97" s="14"/>
      <c r="AV97" s="13"/>
      <c r="AW97" s="10"/>
    </row>
    <row r="98" spans="1:184" s="44" customFormat="1">
      <c r="A98" s="190"/>
      <c r="B98" s="20"/>
      <c r="C98" s="21"/>
      <c r="D98" s="21"/>
      <c r="E98" s="21"/>
      <c r="F98" s="21"/>
      <c r="G98" s="21"/>
      <c r="H98" s="21"/>
      <c r="I98" s="21"/>
      <c r="J98" s="21"/>
      <c r="K98" s="22"/>
      <c r="L98" s="81"/>
      <c r="M98" s="10"/>
      <c r="N98" s="13"/>
      <c r="O98" s="10"/>
      <c r="P98" s="10"/>
      <c r="Q98" s="10"/>
      <c r="R98" s="10"/>
      <c r="S98" s="10"/>
      <c r="T98" s="11"/>
      <c r="U98" s="75"/>
      <c r="V98" s="76"/>
      <c r="W98" s="77"/>
      <c r="X98" s="82"/>
      <c r="Y98" s="10"/>
      <c r="Z98" s="10"/>
      <c r="AA98" s="10"/>
      <c r="AB98" s="10"/>
      <c r="AC98" s="13"/>
      <c r="AD98" s="10"/>
      <c r="AE98" s="10"/>
      <c r="AF98" s="10"/>
      <c r="AG98" s="10"/>
      <c r="AH98" s="10"/>
      <c r="AI98" s="10"/>
      <c r="AJ98" s="13"/>
      <c r="AK98" s="10"/>
      <c r="AL98" s="8"/>
      <c r="AM98" s="78"/>
      <c r="AN98" s="161"/>
      <c r="AO98" s="79"/>
      <c r="AP98" s="13"/>
      <c r="AQ98" s="8"/>
      <c r="AR98" s="8"/>
      <c r="AS98" s="8"/>
      <c r="AT98" s="10"/>
      <c r="AU98" s="14"/>
      <c r="AV98" s="13"/>
      <c r="AW98" s="10"/>
    </row>
    <row r="99" spans="1:184" s="44" customFormat="1">
      <c r="A99" s="190"/>
      <c r="B99" s="20"/>
      <c r="C99" s="21"/>
      <c r="D99" s="21"/>
      <c r="E99" s="21"/>
      <c r="F99" s="21"/>
      <c r="G99" s="21"/>
      <c r="H99" s="21"/>
      <c r="I99" s="21"/>
      <c r="J99" s="21"/>
      <c r="K99" s="22"/>
      <c r="L99" s="81"/>
      <c r="M99" s="10"/>
      <c r="N99" s="13"/>
      <c r="O99" s="10"/>
      <c r="P99" s="10"/>
      <c r="Q99" s="10"/>
      <c r="R99" s="10"/>
      <c r="S99" s="10"/>
      <c r="T99" s="11"/>
      <c r="U99" s="75"/>
      <c r="V99" s="76"/>
      <c r="W99" s="77"/>
      <c r="X99" s="82"/>
      <c r="Y99" s="10"/>
      <c r="Z99" s="10"/>
      <c r="AA99" s="10"/>
      <c r="AB99" s="10"/>
      <c r="AC99" s="13"/>
      <c r="AD99" s="10"/>
      <c r="AE99" s="10"/>
      <c r="AF99" s="10"/>
      <c r="AG99" s="10"/>
      <c r="AH99" s="10"/>
      <c r="AI99" s="10"/>
      <c r="AJ99" s="13"/>
      <c r="AK99" s="10"/>
      <c r="AL99" s="8"/>
      <c r="AM99" s="78"/>
      <c r="AN99" s="161"/>
      <c r="AO99" s="79"/>
      <c r="AP99" s="13"/>
      <c r="AQ99" s="8"/>
      <c r="AR99" s="8"/>
      <c r="AS99" s="8"/>
      <c r="AT99" s="10"/>
      <c r="AU99" s="14"/>
      <c r="AV99" s="13"/>
      <c r="AW99" s="10"/>
    </row>
    <row r="100" spans="1:184" s="44" customFormat="1">
      <c r="A100" s="190"/>
      <c r="B100" s="20"/>
      <c r="C100" s="21"/>
      <c r="D100" s="21"/>
      <c r="E100" s="21"/>
      <c r="F100" s="21"/>
      <c r="G100" s="21"/>
      <c r="H100" s="21"/>
      <c r="I100" s="21"/>
      <c r="J100" s="21"/>
      <c r="K100" s="22"/>
      <c r="L100" s="81"/>
      <c r="M100" s="10"/>
      <c r="N100" s="13"/>
      <c r="O100" s="10"/>
      <c r="P100" s="10"/>
      <c r="Q100" s="10"/>
      <c r="R100" s="10"/>
      <c r="S100" s="10"/>
      <c r="T100" s="11"/>
      <c r="U100" s="75"/>
      <c r="V100" s="76"/>
      <c r="W100" s="77"/>
      <c r="X100" s="82"/>
      <c r="Y100" s="10"/>
      <c r="Z100" s="10"/>
      <c r="AA100" s="10"/>
      <c r="AB100" s="10"/>
      <c r="AC100" s="13"/>
      <c r="AD100" s="10"/>
      <c r="AE100" s="10"/>
      <c r="AF100" s="10"/>
      <c r="AG100" s="10"/>
      <c r="AH100" s="10"/>
      <c r="AI100" s="10"/>
      <c r="AJ100" s="13"/>
      <c r="AK100" s="10"/>
      <c r="AL100" s="8"/>
      <c r="AM100" s="78"/>
      <c r="AN100" s="161"/>
      <c r="AO100" s="79"/>
      <c r="AP100" s="13"/>
      <c r="AQ100" s="8"/>
      <c r="AR100" s="8"/>
      <c r="AS100" s="8"/>
      <c r="AT100" s="10"/>
      <c r="AU100" s="14"/>
      <c r="AV100" s="13"/>
      <c r="AW100" s="10"/>
    </row>
    <row r="101" spans="1:184" s="44" customFormat="1">
      <c r="A101" s="190"/>
      <c r="B101" s="20"/>
      <c r="C101" s="21"/>
      <c r="D101" s="21"/>
      <c r="E101" s="21"/>
      <c r="F101" s="21"/>
      <c r="G101" s="21"/>
      <c r="H101" s="21"/>
      <c r="I101" s="21"/>
      <c r="J101" s="21"/>
      <c r="K101" s="22"/>
      <c r="L101" s="81"/>
      <c r="M101" s="10"/>
      <c r="N101" s="13"/>
      <c r="O101" s="10"/>
      <c r="P101" s="10"/>
      <c r="Q101" s="10"/>
      <c r="R101" s="10"/>
      <c r="S101" s="10"/>
      <c r="T101" s="11"/>
      <c r="U101" s="75"/>
      <c r="V101" s="76"/>
      <c r="W101" s="77"/>
      <c r="X101" s="82"/>
      <c r="Y101" s="10"/>
      <c r="Z101" s="10"/>
      <c r="AA101" s="10"/>
      <c r="AB101" s="10"/>
      <c r="AC101" s="13"/>
      <c r="AD101" s="10"/>
      <c r="AE101" s="10"/>
      <c r="AF101" s="10"/>
      <c r="AG101" s="10"/>
      <c r="AH101" s="10"/>
      <c r="AI101" s="10"/>
      <c r="AJ101" s="13"/>
      <c r="AK101" s="10"/>
      <c r="AL101" s="8"/>
      <c r="AM101" s="78"/>
      <c r="AN101" s="161"/>
      <c r="AO101" s="79"/>
      <c r="AP101" s="13"/>
      <c r="AQ101" s="8"/>
      <c r="AR101" s="8"/>
      <c r="AS101" s="8"/>
      <c r="AT101" s="10"/>
      <c r="AU101" s="14"/>
      <c r="AV101" s="13"/>
      <c r="AW101" s="10"/>
    </row>
    <row r="102" spans="1:184" s="44" customFormat="1">
      <c r="A102" s="190"/>
      <c r="B102" s="20"/>
      <c r="C102" s="21"/>
      <c r="D102" s="21"/>
      <c r="E102" s="21"/>
      <c r="F102" s="21"/>
      <c r="G102" s="21"/>
      <c r="H102" s="21"/>
      <c r="I102" s="21"/>
      <c r="J102" s="21"/>
      <c r="K102" s="22"/>
      <c r="L102" s="81"/>
      <c r="M102" s="10"/>
      <c r="N102" s="13"/>
      <c r="O102" s="10"/>
      <c r="P102" s="10"/>
      <c r="Q102" s="10"/>
      <c r="R102" s="10"/>
      <c r="S102" s="10"/>
      <c r="T102" s="11"/>
      <c r="U102" s="75"/>
      <c r="V102" s="76"/>
      <c r="W102" s="77"/>
      <c r="X102" s="82"/>
      <c r="Y102" s="10"/>
      <c r="Z102" s="10"/>
      <c r="AA102" s="10"/>
      <c r="AB102" s="10"/>
      <c r="AC102" s="13"/>
      <c r="AD102" s="10"/>
      <c r="AE102" s="10"/>
      <c r="AF102" s="10"/>
      <c r="AG102" s="10"/>
      <c r="AH102" s="10"/>
      <c r="AI102" s="10"/>
      <c r="AJ102" s="13"/>
      <c r="AK102" s="10"/>
      <c r="AL102" s="8"/>
      <c r="AM102" s="78"/>
      <c r="AN102" s="161"/>
      <c r="AO102" s="79"/>
      <c r="AP102" s="13"/>
      <c r="AQ102" s="8"/>
      <c r="AR102" s="8"/>
      <c r="AS102" s="8"/>
      <c r="AT102" s="10"/>
      <c r="AU102" s="14"/>
      <c r="AV102" s="13"/>
      <c r="AW102" s="10"/>
    </row>
    <row r="103" spans="1:184" s="98" customFormat="1" ht="15.75" thickBot="1">
      <c r="A103" s="191"/>
      <c r="B103" s="83"/>
      <c r="C103" s="84"/>
      <c r="D103" s="84"/>
      <c r="E103" s="84"/>
      <c r="F103" s="84"/>
      <c r="G103" s="84"/>
      <c r="H103" s="84"/>
      <c r="I103" s="84"/>
      <c r="J103" s="84"/>
      <c r="K103" s="85"/>
      <c r="L103" s="86"/>
      <c r="M103" s="87"/>
      <c r="N103" s="93"/>
      <c r="O103" s="87"/>
      <c r="P103" s="87"/>
      <c r="Q103" s="87"/>
      <c r="R103" s="87"/>
      <c r="S103" s="87"/>
      <c r="T103" s="88"/>
      <c r="U103" s="89"/>
      <c r="V103" s="90"/>
      <c r="W103" s="91"/>
      <c r="X103" s="92"/>
      <c r="Y103" s="87"/>
      <c r="Z103" s="87"/>
      <c r="AA103" s="87"/>
      <c r="AB103" s="87"/>
      <c r="AC103" s="93"/>
      <c r="AD103" s="87"/>
      <c r="AE103" s="87"/>
      <c r="AF103" s="87"/>
      <c r="AG103" s="87"/>
      <c r="AH103" s="87"/>
      <c r="AI103" s="87"/>
      <c r="AJ103" s="93"/>
      <c r="AK103" s="87"/>
      <c r="AL103" s="94"/>
      <c r="AM103" s="95"/>
      <c r="AN103" s="162"/>
      <c r="AO103" s="96"/>
      <c r="AP103" s="93"/>
      <c r="AQ103" s="94"/>
      <c r="AR103" s="94"/>
      <c r="AS103" s="94"/>
      <c r="AT103" s="87"/>
      <c r="AU103" s="97"/>
      <c r="AV103" s="13"/>
      <c r="AW103" s="87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4"/>
      <c r="BX103" s="44"/>
      <c r="BY103" s="44"/>
      <c r="BZ103" s="44"/>
      <c r="CA103" s="44"/>
      <c r="CB103" s="44"/>
      <c r="CC103" s="44"/>
      <c r="CD103" s="44"/>
      <c r="CE103" s="44"/>
      <c r="CF103" s="44"/>
      <c r="CG103" s="44"/>
      <c r="CH103" s="44"/>
      <c r="CI103" s="44"/>
      <c r="CJ103" s="44"/>
      <c r="CK103" s="44"/>
      <c r="CL103" s="44"/>
      <c r="CM103" s="44"/>
      <c r="CN103" s="44"/>
      <c r="CO103" s="44"/>
      <c r="CP103" s="44"/>
      <c r="CQ103" s="44"/>
      <c r="CR103" s="44"/>
      <c r="CS103" s="44"/>
      <c r="CT103" s="44"/>
      <c r="CU103" s="44"/>
      <c r="CV103" s="44"/>
      <c r="CW103" s="44"/>
      <c r="CX103" s="44"/>
      <c r="CY103" s="44"/>
      <c r="CZ103" s="44"/>
      <c r="DA103" s="44"/>
      <c r="DB103" s="44"/>
      <c r="DC103" s="44"/>
      <c r="DD103" s="44"/>
      <c r="DE103" s="44"/>
      <c r="DF103" s="44"/>
      <c r="DG103" s="44"/>
      <c r="DH103" s="44"/>
      <c r="DI103" s="44"/>
      <c r="DJ103" s="44"/>
      <c r="DK103" s="44"/>
      <c r="DL103" s="44"/>
      <c r="DM103" s="44"/>
      <c r="DN103" s="44"/>
      <c r="DO103" s="44"/>
      <c r="DP103" s="44"/>
      <c r="DQ103" s="44"/>
      <c r="DR103" s="44"/>
      <c r="DS103" s="44"/>
      <c r="DT103" s="44"/>
      <c r="DU103" s="44"/>
      <c r="DV103" s="44"/>
      <c r="DW103" s="44"/>
      <c r="DX103" s="44"/>
      <c r="DY103" s="44"/>
      <c r="DZ103" s="44"/>
      <c r="EA103" s="44"/>
      <c r="EB103" s="44"/>
      <c r="EC103" s="44"/>
      <c r="ED103" s="44"/>
      <c r="EE103" s="44"/>
      <c r="EF103" s="44"/>
      <c r="EG103" s="44"/>
      <c r="EH103" s="44"/>
      <c r="EI103" s="44"/>
      <c r="EJ103" s="44"/>
      <c r="EK103" s="44"/>
      <c r="EL103" s="44"/>
      <c r="EM103" s="44"/>
      <c r="EN103" s="44"/>
      <c r="EO103" s="44"/>
      <c r="EP103" s="44"/>
      <c r="EQ103" s="44"/>
      <c r="ER103" s="44"/>
      <c r="ES103" s="44"/>
      <c r="ET103" s="44"/>
      <c r="EU103" s="44"/>
      <c r="EV103" s="44"/>
      <c r="EW103" s="44"/>
      <c r="EX103" s="44"/>
      <c r="EY103" s="44"/>
      <c r="EZ103" s="44"/>
      <c r="FA103" s="44"/>
      <c r="FB103" s="44"/>
      <c r="FC103" s="44"/>
      <c r="FD103" s="44"/>
      <c r="FE103" s="44"/>
      <c r="FF103" s="44"/>
      <c r="FG103" s="44"/>
      <c r="FH103" s="44"/>
      <c r="FI103" s="44"/>
      <c r="FJ103" s="44"/>
      <c r="FK103" s="44"/>
      <c r="FL103" s="44"/>
      <c r="FM103" s="44"/>
      <c r="FN103" s="44"/>
      <c r="FO103" s="44"/>
      <c r="FP103" s="44"/>
      <c r="FQ103" s="44"/>
      <c r="FR103" s="44"/>
      <c r="FS103" s="44"/>
      <c r="FT103" s="44"/>
      <c r="FU103" s="44"/>
      <c r="FV103" s="44"/>
      <c r="FW103" s="44"/>
      <c r="FX103" s="44"/>
      <c r="FY103" s="44"/>
      <c r="FZ103" s="44"/>
      <c r="GA103" s="44"/>
      <c r="GB103" s="44"/>
    </row>
    <row r="104" spans="1:184" s="44" customFormat="1">
      <c r="A104" s="190" t="s">
        <v>64</v>
      </c>
      <c r="B104" s="70"/>
      <c r="C104" s="71"/>
      <c r="D104" s="71"/>
      <c r="E104" s="71"/>
      <c r="F104" s="71"/>
      <c r="G104" s="71"/>
      <c r="H104" s="71"/>
      <c r="I104" s="71"/>
      <c r="J104" s="71"/>
      <c r="K104" s="72"/>
      <c r="L104" s="80"/>
      <c r="M104" s="106"/>
      <c r="N104" s="13"/>
      <c r="O104" s="10"/>
      <c r="P104" s="10"/>
      <c r="Q104" s="10"/>
      <c r="R104" s="10"/>
      <c r="S104" s="10"/>
      <c r="T104" s="11"/>
      <c r="U104" s="75"/>
      <c r="V104" s="76"/>
      <c r="W104" s="77"/>
      <c r="X104" s="82"/>
      <c r="Y104" s="10"/>
      <c r="Z104" s="10"/>
      <c r="AA104" s="10"/>
      <c r="AB104" s="10"/>
      <c r="AC104" s="13"/>
      <c r="AD104" s="10"/>
      <c r="AE104" s="10"/>
      <c r="AF104" s="10"/>
      <c r="AG104" s="10"/>
      <c r="AH104" s="10"/>
      <c r="AI104" s="10"/>
      <c r="AJ104" s="13"/>
      <c r="AK104" s="10"/>
      <c r="AL104" s="8"/>
      <c r="AM104" s="78"/>
      <c r="AN104" s="161"/>
      <c r="AO104" s="79"/>
      <c r="AP104" s="13"/>
      <c r="AQ104" s="8"/>
      <c r="AR104" s="8"/>
      <c r="AS104" s="8"/>
      <c r="AT104" s="10"/>
      <c r="AU104" s="14"/>
      <c r="AV104" s="13"/>
      <c r="AW104" s="10"/>
    </row>
    <row r="105" spans="1:184" s="44" customFormat="1">
      <c r="A105" s="190"/>
      <c r="B105" s="20"/>
      <c r="C105" s="21"/>
      <c r="D105" s="21"/>
      <c r="E105" s="21"/>
      <c r="F105" s="21"/>
      <c r="G105" s="21"/>
      <c r="H105" s="21"/>
      <c r="I105" s="21"/>
      <c r="J105" s="21"/>
      <c r="K105" s="22"/>
      <c r="L105" s="81"/>
      <c r="M105" s="10"/>
      <c r="N105" s="13"/>
      <c r="O105" s="10"/>
      <c r="P105" s="10"/>
      <c r="Q105" s="10"/>
      <c r="R105" s="10"/>
      <c r="S105" s="10"/>
      <c r="T105" s="11"/>
      <c r="U105" s="75"/>
      <c r="V105" s="76"/>
      <c r="W105" s="77"/>
      <c r="X105" s="82"/>
      <c r="Y105" s="10"/>
      <c r="Z105" s="10"/>
      <c r="AA105" s="10"/>
      <c r="AB105" s="10"/>
      <c r="AC105" s="13"/>
      <c r="AD105" s="10"/>
      <c r="AE105" s="10"/>
      <c r="AF105" s="10"/>
      <c r="AG105" s="10"/>
      <c r="AH105" s="10"/>
      <c r="AI105" s="10"/>
      <c r="AJ105" s="13"/>
      <c r="AK105" s="10"/>
      <c r="AL105" s="8"/>
      <c r="AM105" s="78"/>
      <c r="AN105" s="161"/>
      <c r="AO105" s="79"/>
      <c r="AP105" s="13"/>
      <c r="AQ105" s="8"/>
      <c r="AR105" s="8"/>
      <c r="AS105" s="8"/>
      <c r="AT105" s="10"/>
      <c r="AU105" s="14"/>
      <c r="AV105" s="13"/>
      <c r="AW105" s="10"/>
    </row>
    <row r="106" spans="1:184" s="44" customFormat="1">
      <c r="A106" s="190"/>
      <c r="B106" s="20"/>
      <c r="C106" s="21"/>
      <c r="D106" s="21"/>
      <c r="E106" s="21"/>
      <c r="F106" s="21"/>
      <c r="G106" s="21"/>
      <c r="H106" s="21"/>
      <c r="I106" s="21"/>
      <c r="J106" s="21"/>
      <c r="K106" s="22"/>
      <c r="L106" s="81"/>
      <c r="M106" s="10"/>
      <c r="N106" s="13"/>
      <c r="O106" s="10"/>
      <c r="P106" s="10"/>
      <c r="Q106" s="10"/>
      <c r="R106" s="10"/>
      <c r="S106" s="10"/>
      <c r="T106" s="11"/>
      <c r="U106" s="75"/>
      <c r="V106" s="76"/>
      <c r="W106" s="77"/>
      <c r="X106" s="82"/>
      <c r="Y106" s="10"/>
      <c r="Z106" s="10"/>
      <c r="AA106" s="10"/>
      <c r="AB106" s="10"/>
      <c r="AC106" s="13"/>
      <c r="AD106" s="10"/>
      <c r="AE106" s="10"/>
      <c r="AF106" s="10"/>
      <c r="AG106" s="10"/>
      <c r="AH106" s="10"/>
      <c r="AI106" s="10"/>
      <c r="AJ106" s="13"/>
      <c r="AK106" s="10"/>
      <c r="AL106" s="8"/>
      <c r="AM106" s="78"/>
      <c r="AN106" s="161"/>
      <c r="AO106" s="79"/>
      <c r="AP106" s="13"/>
      <c r="AQ106" s="8"/>
      <c r="AR106" s="8"/>
      <c r="AS106" s="8"/>
      <c r="AT106" s="10"/>
      <c r="AU106" s="14"/>
      <c r="AV106" s="13"/>
      <c r="AW106" s="10"/>
    </row>
    <row r="107" spans="1:184" s="44" customFormat="1">
      <c r="A107" s="190"/>
      <c r="B107" s="20"/>
      <c r="C107" s="21"/>
      <c r="D107" s="21"/>
      <c r="E107" s="21"/>
      <c r="F107" s="21"/>
      <c r="G107" s="21"/>
      <c r="H107" s="21"/>
      <c r="I107" s="21"/>
      <c r="J107" s="21"/>
      <c r="K107" s="22"/>
      <c r="L107" s="81"/>
      <c r="M107" s="10"/>
      <c r="N107" s="13"/>
      <c r="O107" s="10"/>
      <c r="P107" s="10"/>
      <c r="Q107" s="10"/>
      <c r="R107" s="10"/>
      <c r="S107" s="10"/>
      <c r="T107" s="11"/>
      <c r="U107" s="75"/>
      <c r="V107" s="76"/>
      <c r="W107" s="77"/>
      <c r="X107" s="82"/>
      <c r="Y107" s="10"/>
      <c r="Z107" s="10"/>
      <c r="AA107" s="10"/>
      <c r="AB107" s="10"/>
      <c r="AC107" s="13"/>
      <c r="AD107" s="10"/>
      <c r="AE107" s="10"/>
      <c r="AF107" s="10"/>
      <c r="AG107" s="10"/>
      <c r="AH107" s="10"/>
      <c r="AI107" s="10"/>
      <c r="AJ107" s="13"/>
      <c r="AK107" s="10"/>
      <c r="AL107" s="8"/>
      <c r="AM107" s="78"/>
      <c r="AN107" s="161"/>
      <c r="AO107" s="79"/>
      <c r="AP107" s="13"/>
      <c r="AQ107" s="8"/>
      <c r="AR107" s="8"/>
      <c r="AS107" s="8"/>
      <c r="AT107" s="10"/>
      <c r="AU107" s="14"/>
      <c r="AV107" s="13"/>
      <c r="AW107" s="10"/>
    </row>
    <row r="108" spans="1:184" s="44" customFormat="1">
      <c r="A108" s="190"/>
      <c r="B108" s="20"/>
      <c r="C108" s="21"/>
      <c r="D108" s="21"/>
      <c r="E108" s="21"/>
      <c r="F108" s="21"/>
      <c r="G108" s="21"/>
      <c r="H108" s="21"/>
      <c r="I108" s="21"/>
      <c r="J108" s="21"/>
      <c r="K108" s="22"/>
      <c r="L108" s="81"/>
      <c r="M108" s="10"/>
      <c r="N108" s="13"/>
      <c r="O108" s="10"/>
      <c r="P108" s="10"/>
      <c r="Q108" s="10"/>
      <c r="R108" s="10"/>
      <c r="S108" s="10"/>
      <c r="T108" s="11"/>
      <c r="U108" s="75"/>
      <c r="V108" s="76"/>
      <c r="W108" s="77"/>
      <c r="X108" s="82"/>
      <c r="Y108" s="10"/>
      <c r="Z108" s="10"/>
      <c r="AA108" s="10"/>
      <c r="AB108" s="10"/>
      <c r="AC108" s="13"/>
      <c r="AD108" s="10"/>
      <c r="AE108" s="10"/>
      <c r="AF108" s="10"/>
      <c r="AG108" s="10"/>
      <c r="AH108" s="10"/>
      <c r="AI108" s="10"/>
      <c r="AJ108" s="13"/>
      <c r="AK108" s="10"/>
      <c r="AL108" s="8"/>
      <c r="AM108" s="78"/>
      <c r="AN108" s="161"/>
      <c r="AO108" s="79"/>
      <c r="AP108" s="13"/>
      <c r="AQ108" s="8"/>
      <c r="AR108" s="8"/>
      <c r="AS108" s="8"/>
      <c r="AT108" s="10"/>
      <c r="AU108" s="14"/>
      <c r="AV108" s="13"/>
      <c r="AW108" s="10"/>
    </row>
    <row r="109" spans="1:184" s="44" customFormat="1">
      <c r="A109" s="190"/>
      <c r="B109" s="20"/>
      <c r="C109" s="21"/>
      <c r="D109" s="21"/>
      <c r="E109" s="21"/>
      <c r="F109" s="21"/>
      <c r="G109" s="21"/>
      <c r="H109" s="21"/>
      <c r="I109" s="21"/>
      <c r="J109" s="21"/>
      <c r="K109" s="22"/>
      <c r="L109" s="81"/>
      <c r="M109" s="10"/>
      <c r="N109" s="13"/>
      <c r="O109" s="10"/>
      <c r="P109" s="10"/>
      <c r="Q109" s="10"/>
      <c r="R109" s="10"/>
      <c r="S109" s="10"/>
      <c r="T109" s="11"/>
      <c r="U109" s="75"/>
      <c r="V109" s="76"/>
      <c r="W109" s="77"/>
      <c r="X109" s="82"/>
      <c r="Y109" s="10"/>
      <c r="Z109" s="10"/>
      <c r="AA109" s="10"/>
      <c r="AB109" s="10"/>
      <c r="AC109" s="13"/>
      <c r="AD109" s="10"/>
      <c r="AE109" s="10"/>
      <c r="AF109" s="10"/>
      <c r="AG109" s="10"/>
      <c r="AH109" s="10"/>
      <c r="AI109" s="10"/>
      <c r="AJ109" s="13"/>
      <c r="AK109" s="10"/>
      <c r="AL109" s="8"/>
      <c r="AM109" s="78"/>
      <c r="AN109" s="161"/>
      <c r="AO109" s="79"/>
      <c r="AP109" s="13"/>
      <c r="AQ109" s="8"/>
      <c r="AR109" s="8"/>
      <c r="AS109" s="8"/>
      <c r="AT109" s="10"/>
      <c r="AU109" s="14"/>
      <c r="AV109" s="13"/>
      <c r="AW109" s="10"/>
    </row>
    <row r="110" spans="1:184" s="44" customFormat="1">
      <c r="A110" s="190"/>
      <c r="B110" s="20"/>
      <c r="C110" s="21"/>
      <c r="D110" s="21"/>
      <c r="E110" s="21"/>
      <c r="F110" s="21"/>
      <c r="G110" s="21"/>
      <c r="H110" s="21"/>
      <c r="I110" s="21"/>
      <c r="J110" s="21"/>
      <c r="K110" s="22"/>
      <c r="L110" s="81"/>
      <c r="M110" s="10"/>
      <c r="N110" s="13"/>
      <c r="O110" s="10"/>
      <c r="P110" s="10"/>
      <c r="Q110" s="10"/>
      <c r="R110" s="10"/>
      <c r="S110" s="10"/>
      <c r="T110" s="11"/>
      <c r="U110" s="75"/>
      <c r="V110" s="76"/>
      <c r="W110" s="77"/>
      <c r="X110" s="82"/>
      <c r="Y110" s="10"/>
      <c r="Z110" s="10"/>
      <c r="AA110" s="10"/>
      <c r="AB110" s="10"/>
      <c r="AC110" s="13"/>
      <c r="AD110" s="10"/>
      <c r="AE110" s="10"/>
      <c r="AF110" s="10"/>
      <c r="AG110" s="10"/>
      <c r="AH110" s="10"/>
      <c r="AI110" s="10"/>
      <c r="AJ110" s="13"/>
      <c r="AK110" s="10"/>
      <c r="AL110" s="8"/>
      <c r="AM110" s="78"/>
      <c r="AN110" s="161"/>
      <c r="AO110" s="79"/>
      <c r="AP110" s="13"/>
      <c r="AQ110" s="8"/>
      <c r="AR110" s="8"/>
      <c r="AS110" s="8"/>
      <c r="AT110" s="10"/>
      <c r="AU110" s="14"/>
      <c r="AV110" s="13"/>
      <c r="AW110" s="10"/>
    </row>
    <row r="111" spans="1:184" s="44" customFormat="1">
      <c r="A111" s="190"/>
      <c r="B111" s="20"/>
      <c r="C111" s="21"/>
      <c r="D111" s="21"/>
      <c r="E111" s="21"/>
      <c r="F111" s="21"/>
      <c r="G111" s="21"/>
      <c r="H111" s="21"/>
      <c r="I111" s="21"/>
      <c r="J111" s="21"/>
      <c r="K111" s="22"/>
      <c r="L111" s="81"/>
      <c r="M111" s="10"/>
      <c r="N111" s="13"/>
      <c r="O111" s="10"/>
      <c r="P111" s="10"/>
      <c r="Q111" s="10"/>
      <c r="R111" s="10"/>
      <c r="S111" s="10"/>
      <c r="T111" s="11"/>
      <c r="U111" s="75"/>
      <c r="V111" s="76"/>
      <c r="W111" s="77"/>
      <c r="X111" s="82"/>
      <c r="Y111" s="10"/>
      <c r="Z111" s="10"/>
      <c r="AA111" s="10"/>
      <c r="AB111" s="10"/>
      <c r="AC111" s="13"/>
      <c r="AD111" s="10"/>
      <c r="AE111" s="10"/>
      <c r="AF111" s="10"/>
      <c r="AG111" s="10"/>
      <c r="AH111" s="10"/>
      <c r="AI111" s="10"/>
      <c r="AJ111" s="13"/>
      <c r="AK111" s="10"/>
      <c r="AL111" s="8"/>
      <c r="AM111" s="78"/>
      <c r="AN111" s="161"/>
      <c r="AO111" s="79"/>
      <c r="AP111" s="13"/>
      <c r="AQ111" s="8"/>
      <c r="AR111" s="8"/>
      <c r="AS111" s="8"/>
      <c r="AT111" s="10"/>
      <c r="AU111" s="14"/>
      <c r="AV111" s="13"/>
      <c r="AW111" s="10"/>
    </row>
    <row r="112" spans="1:184" s="44" customFormat="1">
      <c r="A112" s="190"/>
      <c r="B112" s="20"/>
      <c r="C112" s="21"/>
      <c r="D112" s="21"/>
      <c r="E112" s="21"/>
      <c r="F112" s="21"/>
      <c r="G112" s="21"/>
      <c r="H112" s="21"/>
      <c r="I112" s="21"/>
      <c r="J112" s="21"/>
      <c r="K112" s="22"/>
      <c r="L112" s="81"/>
      <c r="M112" s="10"/>
      <c r="N112" s="13"/>
      <c r="O112" s="10"/>
      <c r="P112" s="10"/>
      <c r="Q112" s="10"/>
      <c r="R112" s="10"/>
      <c r="S112" s="10"/>
      <c r="T112" s="11"/>
      <c r="U112" s="75"/>
      <c r="V112" s="76"/>
      <c r="W112" s="77"/>
      <c r="X112" s="82"/>
      <c r="Y112" s="10"/>
      <c r="Z112" s="10"/>
      <c r="AA112" s="10"/>
      <c r="AB112" s="10"/>
      <c r="AC112" s="13"/>
      <c r="AD112" s="10"/>
      <c r="AE112" s="10"/>
      <c r="AF112" s="10"/>
      <c r="AG112" s="10"/>
      <c r="AH112" s="10"/>
      <c r="AI112" s="10"/>
      <c r="AJ112" s="13"/>
      <c r="AK112" s="10"/>
      <c r="AL112" s="8"/>
      <c r="AM112" s="78"/>
      <c r="AN112" s="161"/>
      <c r="AO112" s="79"/>
      <c r="AP112" s="13"/>
      <c r="AQ112" s="8"/>
      <c r="AR112" s="8"/>
      <c r="AS112" s="8"/>
      <c r="AT112" s="10"/>
      <c r="AU112" s="14"/>
      <c r="AV112" s="13"/>
      <c r="AW112" s="10"/>
    </row>
    <row r="113" spans="1:184" s="44" customFormat="1">
      <c r="A113" s="190"/>
      <c r="B113" s="20"/>
      <c r="C113" s="21"/>
      <c r="D113" s="21"/>
      <c r="E113" s="21"/>
      <c r="F113" s="21"/>
      <c r="G113" s="21"/>
      <c r="H113" s="21"/>
      <c r="I113" s="21"/>
      <c r="J113" s="21"/>
      <c r="K113" s="22"/>
      <c r="L113" s="81"/>
      <c r="M113" s="10"/>
      <c r="N113" s="13"/>
      <c r="O113" s="10"/>
      <c r="P113" s="10"/>
      <c r="Q113" s="10"/>
      <c r="R113" s="10"/>
      <c r="S113" s="10"/>
      <c r="T113" s="11"/>
      <c r="U113" s="75"/>
      <c r="V113" s="76"/>
      <c r="W113" s="77"/>
      <c r="X113" s="82"/>
      <c r="Y113" s="10"/>
      <c r="Z113" s="10"/>
      <c r="AA113" s="10"/>
      <c r="AB113" s="10"/>
      <c r="AC113" s="13"/>
      <c r="AD113" s="10"/>
      <c r="AE113" s="10"/>
      <c r="AF113" s="10"/>
      <c r="AG113" s="10"/>
      <c r="AH113" s="10"/>
      <c r="AI113" s="10"/>
      <c r="AJ113" s="13"/>
      <c r="AK113" s="10"/>
      <c r="AL113" s="8"/>
      <c r="AM113" s="78"/>
      <c r="AN113" s="161"/>
      <c r="AO113" s="79"/>
      <c r="AP113" s="13"/>
      <c r="AQ113" s="8"/>
      <c r="AR113" s="8"/>
      <c r="AS113" s="8"/>
      <c r="AT113" s="10"/>
      <c r="AU113" s="14"/>
      <c r="AV113" s="13"/>
      <c r="AW113" s="10"/>
    </row>
    <row r="114" spans="1:184" s="44" customFormat="1">
      <c r="A114" s="190"/>
      <c r="B114" s="20"/>
      <c r="C114" s="21"/>
      <c r="D114" s="21"/>
      <c r="E114" s="21"/>
      <c r="F114" s="21"/>
      <c r="G114" s="21"/>
      <c r="H114" s="21"/>
      <c r="I114" s="21"/>
      <c r="J114" s="21"/>
      <c r="K114" s="22"/>
      <c r="L114" s="81"/>
      <c r="M114" s="10"/>
      <c r="N114" s="13"/>
      <c r="O114" s="10"/>
      <c r="P114" s="10"/>
      <c r="Q114" s="10"/>
      <c r="R114" s="10"/>
      <c r="S114" s="10"/>
      <c r="T114" s="11"/>
      <c r="U114" s="75"/>
      <c r="V114" s="76"/>
      <c r="W114" s="77"/>
      <c r="X114" s="82"/>
      <c r="Y114" s="10"/>
      <c r="Z114" s="10"/>
      <c r="AA114" s="10"/>
      <c r="AB114" s="10"/>
      <c r="AC114" s="13"/>
      <c r="AD114" s="10"/>
      <c r="AE114" s="10"/>
      <c r="AF114" s="10"/>
      <c r="AG114" s="10"/>
      <c r="AH114" s="10"/>
      <c r="AI114" s="10"/>
      <c r="AJ114" s="13"/>
      <c r="AK114" s="10"/>
      <c r="AL114" s="8"/>
      <c r="AM114" s="78"/>
      <c r="AN114" s="161"/>
      <c r="AO114" s="79"/>
      <c r="AP114" s="13"/>
      <c r="AQ114" s="8"/>
      <c r="AR114" s="8"/>
      <c r="AS114" s="8"/>
      <c r="AT114" s="10"/>
      <c r="AU114" s="14"/>
      <c r="AV114" s="13"/>
      <c r="AW114" s="10"/>
    </row>
    <row r="115" spans="1:184" s="44" customFormat="1">
      <c r="A115" s="190"/>
      <c r="B115" s="20"/>
      <c r="C115" s="21"/>
      <c r="D115" s="21"/>
      <c r="E115" s="21"/>
      <c r="F115" s="21"/>
      <c r="G115" s="21"/>
      <c r="H115" s="21"/>
      <c r="I115" s="21"/>
      <c r="J115" s="21"/>
      <c r="K115" s="22"/>
      <c r="L115" s="81"/>
      <c r="M115" s="10"/>
      <c r="N115" s="13"/>
      <c r="O115" s="10"/>
      <c r="P115" s="10"/>
      <c r="Q115" s="10"/>
      <c r="R115" s="10"/>
      <c r="S115" s="10"/>
      <c r="T115" s="11"/>
      <c r="U115" s="75"/>
      <c r="V115" s="76"/>
      <c r="W115" s="77"/>
      <c r="X115" s="82"/>
      <c r="Y115" s="10"/>
      <c r="Z115" s="10"/>
      <c r="AA115" s="10"/>
      <c r="AB115" s="10"/>
      <c r="AC115" s="13"/>
      <c r="AD115" s="10"/>
      <c r="AE115" s="10"/>
      <c r="AF115" s="10"/>
      <c r="AG115" s="10"/>
      <c r="AH115" s="10"/>
      <c r="AI115" s="10"/>
      <c r="AJ115" s="13"/>
      <c r="AK115" s="10"/>
      <c r="AL115" s="8"/>
      <c r="AM115" s="78"/>
      <c r="AN115" s="161"/>
      <c r="AO115" s="79"/>
      <c r="AP115" s="13"/>
      <c r="AQ115" s="8"/>
      <c r="AR115" s="8"/>
      <c r="AS115" s="8"/>
      <c r="AT115" s="10"/>
      <c r="AU115" s="14"/>
      <c r="AV115" s="13"/>
      <c r="AW115" s="10"/>
    </row>
    <row r="116" spans="1:184" s="44" customFormat="1">
      <c r="A116" s="190"/>
      <c r="B116" s="20"/>
      <c r="C116" s="21"/>
      <c r="D116" s="21"/>
      <c r="E116" s="21"/>
      <c r="F116" s="21"/>
      <c r="G116" s="21"/>
      <c r="H116" s="21"/>
      <c r="I116" s="21"/>
      <c r="J116" s="21"/>
      <c r="K116" s="22"/>
      <c r="L116" s="81"/>
      <c r="M116" s="10"/>
      <c r="N116" s="13"/>
      <c r="O116" s="10"/>
      <c r="P116" s="10"/>
      <c r="Q116" s="10"/>
      <c r="R116" s="10"/>
      <c r="S116" s="10"/>
      <c r="T116" s="11"/>
      <c r="U116" s="75"/>
      <c r="V116" s="76"/>
      <c r="W116" s="77"/>
      <c r="X116" s="82"/>
      <c r="Y116" s="10"/>
      <c r="Z116" s="10"/>
      <c r="AA116" s="10"/>
      <c r="AB116" s="10"/>
      <c r="AC116" s="13"/>
      <c r="AD116" s="10"/>
      <c r="AE116" s="10"/>
      <c r="AF116" s="10"/>
      <c r="AG116" s="10"/>
      <c r="AH116" s="10"/>
      <c r="AI116" s="10"/>
      <c r="AJ116" s="13"/>
      <c r="AK116" s="10"/>
      <c r="AL116" s="8"/>
      <c r="AM116" s="78"/>
      <c r="AN116" s="161"/>
      <c r="AO116" s="79"/>
      <c r="AP116" s="13"/>
      <c r="AQ116" s="8"/>
      <c r="AR116" s="8"/>
      <c r="AS116" s="8"/>
      <c r="AT116" s="10"/>
      <c r="AU116" s="14"/>
      <c r="AV116" s="13"/>
      <c r="AW116" s="10"/>
    </row>
    <row r="117" spans="1:184" s="98" customFormat="1" ht="15.75" thickBot="1">
      <c r="A117" s="191"/>
      <c r="B117" s="83"/>
      <c r="C117" s="84"/>
      <c r="D117" s="84"/>
      <c r="E117" s="84"/>
      <c r="F117" s="84"/>
      <c r="G117" s="84"/>
      <c r="H117" s="84"/>
      <c r="I117" s="84"/>
      <c r="J117" s="84"/>
      <c r="K117" s="85"/>
      <c r="L117" s="86"/>
      <c r="M117" s="87"/>
      <c r="N117" s="93"/>
      <c r="O117" s="87"/>
      <c r="P117" s="87"/>
      <c r="Q117" s="87"/>
      <c r="R117" s="87"/>
      <c r="S117" s="87"/>
      <c r="T117" s="88"/>
      <c r="U117" s="89"/>
      <c r="V117" s="90"/>
      <c r="W117" s="91"/>
      <c r="X117" s="92"/>
      <c r="Y117" s="87"/>
      <c r="Z117" s="87"/>
      <c r="AA117" s="87"/>
      <c r="AB117" s="87"/>
      <c r="AC117" s="93"/>
      <c r="AD117" s="87"/>
      <c r="AE117" s="87"/>
      <c r="AF117" s="87"/>
      <c r="AG117" s="87"/>
      <c r="AH117" s="87"/>
      <c r="AI117" s="87"/>
      <c r="AJ117" s="93"/>
      <c r="AK117" s="87"/>
      <c r="AL117" s="94"/>
      <c r="AM117" s="95"/>
      <c r="AN117" s="162"/>
      <c r="AO117" s="96"/>
      <c r="AP117" s="93"/>
      <c r="AQ117" s="94"/>
      <c r="AR117" s="94"/>
      <c r="AS117" s="94"/>
      <c r="AT117" s="87"/>
      <c r="AU117" s="97"/>
      <c r="AV117" s="13"/>
      <c r="AW117" s="87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  <c r="BS117" s="44"/>
      <c r="BT117" s="44"/>
      <c r="BU117" s="44"/>
      <c r="BV117" s="44"/>
      <c r="BW117" s="44"/>
      <c r="BX117" s="44"/>
      <c r="BY117" s="44"/>
      <c r="BZ117" s="44"/>
      <c r="CA117" s="44"/>
      <c r="CB117" s="44"/>
      <c r="CC117" s="44"/>
      <c r="CD117" s="44"/>
      <c r="CE117" s="44"/>
      <c r="CF117" s="44"/>
      <c r="CG117" s="44"/>
      <c r="CH117" s="44"/>
      <c r="CI117" s="44"/>
      <c r="CJ117" s="44"/>
      <c r="CK117" s="44"/>
      <c r="CL117" s="44"/>
      <c r="CM117" s="44"/>
      <c r="CN117" s="44"/>
      <c r="CO117" s="44"/>
      <c r="CP117" s="44"/>
      <c r="CQ117" s="44"/>
      <c r="CR117" s="44"/>
      <c r="CS117" s="44"/>
      <c r="CT117" s="44"/>
      <c r="CU117" s="44"/>
      <c r="CV117" s="44"/>
      <c r="CW117" s="44"/>
      <c r="CX117" s="44"/>
      <c r="CY117" s="44"/>
      <c r="CZ117" s="44"/>
      <c r="DA117" s="44"/>
      <c r="DB117" s="44"/>
      <c r="DC117" s="44"/>
      <c r="DD117" s="44"/>
      <c r="DE117" s="44"/>
      <c r="DF117" s="44"/>
      <c r="DG117" s="44"/>
      <c r="DH117" s="44"/>
      <c r="DI117" s="44"/>
      <c r="DJ117" s="44"/>
      <c r="DK117" s="44"/>
      <c r="DL117" s="44"/>
      <c r="DM117" s="44"/>
      <c r="DN117" s="44"/>
      <c r="DO117" s="44"/>
      <c r="DP117" s="44"/>
      <c r="DQ117" s="44"/>
      <c r="DR117" s="44"/>
      <c r="DS117" s="44"/>
      <c r="DT117" s="44"/>
      <c r="DU117" s="44"/>
      <c r="DV117" s="44"/>
      <c r="DW117" s="44"/>
      <c r="DX117" s="44"/>
      <c r="DY117" s="44"/>
      <c r="DZ117" s="44"/>
      <c r="EA117" s="44"/>
      <c r="EB117" s="44"/>
      <c r="EC117" s="44"/>
      <c r="ED117" s="44"/>
      <c r="EE117" s="44"/>
      <c r="EF117" s="44"/>
      <c r="EG117" s="44"/>
      <c r="EH117" s="44"/>
      <c r="EI117" s="44"/>
      <c r="EJ117" s="44"/>
      <c r="EK117" s="44"/>
      <c r="EL117" s="44"/>
      <c r="EM117" s="44"/>
      <c r="EN117" s="44"/>
      <c r="EO117" s="44"/>
      <c r="EP117" s="44"/>
      <c r="EQ117" s="44"/>
      <c r="ER117" s="44"/>
      <c r="ES117" s="44"/>
      <c r="ET117" s="44"/>
      <c r="EU117" s="44"/>
      <c r="EV117" s="44"/>
      <c r="EW117" s="44"/>
      <c r="EX117" s="44"/>
      <c r="EY117" s="44"/>
      <c r="EZ117" s="44"/>
      <c r="FA117" s="44"/>
      <c r="FB117" s="44"/>
      <c r="FC117" s="44"/>
      <c r="FD117" s="44"/>
      <c r="FE117" s="44"/>
      <c r="FF117" s="44"/>
      <c r="FG117" s="44"/>
      <c r="FH117" s="44"/>
      <c r="FI117" s="44"/>
      <c r="FJ117" s="44"/>
      <c r="FK117" s="44"/>
      <c r="FL117" s="44"/>
      <c r="FM117" s="44"/>
      <c r="FN117" s="44"/>
      <c r="FO117" s="44"/>
      <c r="FP117" s="44"/>
      <c r="FQ117" s="44"/>
      <c r="FR117" s="44"/>
      <c r="FS117" s="44"/>
      <c r="FT117" s="44"/>
      <c r="FU117" s="44"/>
      <c r="FV117" s="44"/>
      <c r="FW117" s="44"/>
      <c r="FX117" s="44"/>
      <c r="FY117" s="44"/>
      <c r="FZ117" s="44"/>
      <c r="GA117" s="44"/>
      <c r="GB117" s="44"/>
    </row>
    <row r="118" spans="1:184" s="44" customFormat="1">
      <c r="A118" s="190" t="s">
        <v>65</v>
      </c>
      <c r="B118" s="70"/>
      <c r="C118" s="71"/>
      <c r="D118" s="71"/>
      <c r="E118" s="71"/>
      <c r="F118" s="71"/>
      <c r="G118" s="71"/>
      <c r="H118" s="71"/>
      <c r="I118" s="71"/>
      <c r="J118" s="71"/>
      <c r="K118" s="72"/>
      <c r="L118" s="80"/>
      <c r="M118" s="106"/>
      <c r="N118" s="13"/>
      <c r="O118" s="10"/>
      <c r="P118" s="10"/>
      <c r="Q118" s="10"/>
      <c r="R118" s="10"/>
      <c r="S118" s="10"/>
      <c r="T118" s="11"/>
      <c r="U118" s="75"/>
      <c r="V118" s="76"/>
      <c r="W118" s="77"/>
      <c r="X118" s="82"/>
      <c r="Y118" s="10"/>
      <c r="Z118" s="10"/>
      <c r="AA118" s="10"/>
      <c r="AB118" s="10"/>
      <c r="AC118" s="13"/>
      <c r="AD118" s="10"/>
      <c r="AE118" s="10"/>
      <c r="AF118" s="10"/>
      <c r="AG118" s="10"/>
      <c r="AH118" s="10"/>
      <c r="AI118" s="10"/>
      <c r="AJ118" s="13"/>
      <c r="AK118" s="10"/>
      <c r="AL118" s="8"/>
      <c r="AM118" s="78"/>
      <c r="AN118" s="161"/>
      <c r="AO118" s="79"/>
      <c r="AP118" s="13"/>
      <c r="AQ118" s="8"/>
      <c r="AR118" s="8"/>
      <c r="AS118" s="8"/>
      <c r="AT118" s="10"/>
      <c r="AU118" s="14"/>
      <c r="AV118" s="13"/>
      <c r="AW118" s="10"/>
    </row>
    <row r="119" spans="1:184" s="44" customFormat="1">
      <c r="A119" s="190"/>
      <c r="B119" s="20"/>
      <c r="C119" s="21"/>
      <c r="D119" s="21"/>
      <c r="E119" s="21"/>
      <c r="F119" s="21"/>
      <c r="G119" s="21"/>
      <c r="H119" s="21"/>
      <c r="I119" s="21"/>
      <c r="J119" s="21"/>
      <c r="K119" s="22"/>
      <c r="L119" s="81"/>
      <c r="M119" s="10"/>
      <c r="N119" s="13"/>
      <c r="O119" s="10"/>
      <c r="P119" s="10"/>
      <c r="Q119" s="10"/>
      <c r="R119" s="10"/>
      <c r="S119" s="10"/>
      <c r="T119" s="11"/>
      <c r="U119" s="75"/>
      <c r="V119" s="76"/>
      <c r="W119" s="77"/>
      <c r="X119" s="82"/>
      <c r="Y119" s="10"/>
      <c r="Z119" s="10"/>
      <c r="AA119" s="10"/>
      <c r="AB119" s="10"/>
      <c r="AC119" s="13"/>
      <c r="AD119" s="10"/>
      <c r="AE119" s="10"/>
      <c r="AF119" s="10"/>
      <c r="AG119" s="10"/>
      <c r="AH119" s="10"/>
      <c r="AI119" s="10"/>
      <c r="AJ119" s="13"/>
      <c r="AK119" s="10"/>
      <c r="AL119" s="8"/>
      <c r="AM119" s="78"/>
      <c r="AN119" s="161"/>
      <c r="AO119" s="79"/>
      <c r="AP119" s="13"/>
      <c r="AQ119" s="8"/>
      <c r="AR119" s="8"/>
      <c r="AS119" s="8"/>
      <c r="AT119" s="10"/>
      <c r="AU119" s="14"/>
      <c r="AV119" s="13"/>
      <c r="AW119" s="10"/>
    </row>
    <row r="120" spans="1:184" s="44" customFormat="1">
      <c r="A120" s="190"/>
      <c r="B120" s="20"/>
      <c r="C120" s="21"/>
      <c r="D120" s="21"/>
      <c r="E120" s="21"/>
      <c r="F120" s="21"/>
      <c r="G120" s="21"/>
      <c r="H120" s="21"/>
      <c r="I120" s="21"/>
      <c r="J120" s="21"/>
      <c r="K120" s="22"/>
      <c r="L120" s="81"/>
      <c r="M120" s="10"/>
      <c r="N120" s="13"/>
      <c r="O120" s="10"/>
      <c r="P120" s="10"/>
      <c r="Q120" s="10"/>
      <c r="R120" s="10"/>
      <c r="S120" s="10"/>
      <c r="T120" s="11"/>
      <c r="U120" s="75"/>
      <c r="V120" s="76"/>
      <c r="W120" s="77"/>
      <c r="X120" s="82"/>
      <c r="Y120" s="10"/>
      <c r="Z120" s="10"/>
      <c r="AA120" s="10"/>
      <c r="AB120" s="10"/>
      <c r="AC120" s="13"/>
      <c r="AD120" s="10"/>
      <c r="AE120" s="10"/>
      <c r="AF120" s="10"/>
      <c r="AG120" s="10"/>
      <c r="AH120" s="10"/>
      <c r="AI120" s="10"/>
      <c r="AJ120" s="13"/>
      <c r="AK120" s="10"/>
      <c r="AL120" s="8"/>
      <c r="AM120" s="78"/>
      <c r="AN120" s="161"/>
      <c r="AO120" s="79"/>
      <c r="AP120" s="13"/>
      <c r="AQ120" s="8"/>
      <c r="AR120" s="8"/>
      <c r="AS120" s="8"/>
      <c r="AT120" s="10"/>
      <c r="AU120" s="14"/>
      <c r="AV120" s="13"/>
      <c r="AW120" s="10"/>
    </row>
    <row r="121" spans="1:184" s="44" customFormat="1">
      <c r="A121" s="190"/>
      <c r="B121" s="20"/>
      <c r="C121" s="21"/>
      <c r="D121" s="21"/>
      <c r="E121" s="21"/>
      <c r="F121" s="21"/>
      <c r="G121" s="21"/>
      <c r="H121" s="21"/>
      <c r="I121" s="21"/>
      <c r="J121" s="21"/>
      <c r="K121" s="22"/>
      <c r="L121" s="81"/>
      <c r="M121" s="10"/>
      <c r="N121" s="13"/>
      <c r="O121" s="10"/>
      <c r="P121" s="10"/>
      <c r="Q121" s="10"/>
      <c r="R121" s="10"/>
      <c r="S121" s="10"/>
      <c r="T121" s="11"/>
      <c r="U121" s="75"/>
      <c r="V121" s="76"/>
      <c r="W121" s="77"/>
      <c r="X121" s="82"/>
      <c r="Y121" s="10"/>
      <c r="Z121" s="10"/>
      <c r="AA121" s="10"/>
      <c r="AB121" s="10"/>
      <c r="AC121" s="13"/>
      <c r="AD121" s="10"/>
      <c r="AE121" s="10"/>
      <c r="AF121" s="10"/>
      <c r="AG121" s="10"/>
      <c r="AH121" s="10"/>
      <c r="AI121" s="10"/>
      <c r="AJ121" s="13"/>
      <c r="AK121" s="10"/>
      <c r="AL121" s="8"/>
      <c r="AM121" s="78"/>
      <c r="AN121" s="161"/>
      <c r="AO121" s="79"/>
      <c r="AP121" s="13"/>
      <c r="AQ121" s="8"/>
      <c r="AR121" s="8"/>
      <c r="AS121" s="8"/>
      <c r="AT121" s="10"/>
      <c r="AU121" s="14"/>
      <c r="AV121" s="13"/>
      <c r="AW121" s="10"/>
    </row>
    <row r="122" spans="1:184" s="44" customFormat="1">
      <c r="A122" s="190"/>
      <c r="B122" s="20"/>
      <c r="C122" s="21"/>
      <c r="D122" s="21"/>
      <c r="E122" s="21"/>
      <c r="F122" s="21"/>
      <c r="G122" s="21"/>
      <c r="H122" s="21"/>
      <c r="I122" s="21"/>
      <c r="J122" s="21"/>
      <c r="K122" s="22"/>
      <c r="L122" s="81"/>
      <c r="M122" s="10"/>
      <c r="N122" s="13"/>
      <c r="O122" s="10"/>
      <c r="P122" s="10"/>
      <c r="Q122" s="10"/>
      <c r="R122" s="10"/>
      <c r="S122" s="10"/>
      <c r="T122" s="11"/>
      <c r="U122" s="75"/>
      <c r="V122" s="76"/>
      <c r="W122" s="77"/>
      <c r="X122" s="82"/>
      <c r="Y122" s="10"/>
      <c r="Z122" s="10"/>
      <c r="AA122" s="10"/>
      <c r="AB122" s="10"/>
      <c r="AC122" s="13"/>
      <c r="AD122" s="10"/>
      <c r="AE122" s="10"/>
      <c r="AF122" s="10"/>
      <c r="AG122" s="10"/>
      <c r="AH122" s="10"/>
      <c r="AI122" s="10"/>
      <c r="AJ122" s="13"/>
      <c r="AK122" s="10"/>
      <c r="AL122" s="8"/>
      <c r="AM122" s="78"/>
      <c r="AN122" s="161"/>
      <c r="AO122" s="79"/>
      <c r="AP122" s="13"/>
      <c r="AQ122" s="8"/>
      <c r="AR122" s="8"/>
      <c r="AS122" s="8"/>
      <c r="AT122" s="10"/>
      <c r="AU122" s="14"/>
      <c r="AV122" s="13"/>
      <c r="AW122" s="10"/>
    </row>
    <row r="123" spans="1:184" s="44" customFormat="1">
      <c r="A123" s="190"/>
      <c r="B123" s="20"/>
      <c r="C123" s="21"/>
      <c r="D123" s="21"/>
      <c r="E123" s="21"/>
      <c r="F123" s="21"/>
      <c r="G123" s="21"/>
      <c r="H123" s="21"/>
      <c r="I123" s="21"/>
      <c r="J123" s="21"/>
      <c r="K123" s="22"/>
      <c r="L123" s="81"/>
      <c r="M123" s="10"/>
      <c r="N123" s="13"/>
      <c r="O123" s="10"/>
      <c r="P123" s="10"/>
      <c r="Q123" s="10"/>
      <c r="R123" s="10"/>
      <c r="S123" s="10"/>
      <c r="T123" s="11"/>
      <c r="U123" s="75"/>
      <c r="V123" s="76"/>
      <c r="W123" s="77"/>
      <c r="X123" s="82"/>
      <c r="Y123" s="10"/>
      <c r="Z123" s="10"/>
      <c r="AA123" s="10"/>
      <c r="AB123" s="10"/>
      <c r="AC123" s="13"/>
      <c r="AD123" s="10"/>
      <c r="AE123" s="10"/>
      <c r="AF123" s="10"/>
      <c r="AG123" s="10"/>
      <c r="AH123" s="10"/>
      <c r="AI123" s="10"/>
      <c r="AJ123" s="13"/>
      <c r="AK123" s="10"/>
      <c r="AL123" s="8"/>
      <c r="AM123" s="78"/>
      <c r="AN123" s="161"/>
      <c r="AO123" s="79"/>
      <c r="AP123" s="13"/>
      <c r="AQ123" s="8"/>
      <c r="AR123" s="8"/>
      <c r="AS123" s="8"/>
      <c r="AT123" s="10"/>
      <c r="AU123" s="14"/>
      <c r="AV123" s="13"/>
      <c r="AW123" s="10"/>
    </row>
    <row r="124" spans="1:184" s="44" customFormat="1">
      <c r="A124" s="190"/>
      <c r="B124" s="20"/>
      <c r="C124" s="21"/>
      <c r="D124" s="21"/>
      <c r="E124" s="21"/>
      <c r="F124" s="21"/>
      <c r="G124" s="21"/>
      <c r="H124" s="21"/>
      <c r="I124" s="21"/>
      <c r="J124" s="21"/>
      <c r="K124" s="22"/>
      <c r="L124" s="81"/>
      <c r="M124" s="10"/>
      <c r="N124" s="13"/>
      <c r="O124" s="10"/>
      <c r="P124" s="10"/>
      <c r="Q124" s="10"/>
      <c r="R124" s="10"/>
      <c r="S124" s="10"/>
      <c r="T124" s="11"/>
      <c r="U124" s="75"/>
      <c r="V124" s="76"/>
      <c r="W124" s="77"/>
      <c r="X124" s="82"/>
      <c r="Y124" s="10"/>
      <c r="Z124" s="10"/>
      <c r="AA124" s="10"/>
      <c r="AB124" s="10"/>
      <c r="AC124" s="13"/>
      <c r="AD124" s="10"/>
      <c r="AE124" s="10"/>
      <c r="AF124" s="10"/>
      <c r="AG124" s="10"/>
      <c r="AH124" s="10"/>
      <c r="AI124" s="10"/>
      <c r="AJ124" s="13"/>
      <c r="AK124" s="10"/>
      <c r="AL124" s="8"/>
      <c r="AM124" s="78"/>
      <c r="AN124" s="161"/>
      <c r="AO124" s="79"/>
      <c r="AP124" s="13"/>
      <c r="AQ124" s="8"/>
      <c r="AR124" s="8"/>
      <c r="AS124" s="8"/>
      <c r="AT124" s="10"/>
      <c r="AU124" s="14"/>
      <c r="AV124" s="13"/>
      <c r="AW124" s="10"/>
    </row>
    <row r="125" spans="1:184" s="44" customFormat="1">
      <c r="A125" s="190"/>
      <c r="B125" s="20"/>
      <c r="C125" s="21"/>
      <c r="D125" s="21"/>
      <c r="E125" s="21"/>
      <c r="F125" s="21"/>
      <c r="G125" s="21"/>
      <c r="H125" s="21"/>
      <c r="I125" s="21"/>
      <c r="J125" s="21"/>
      <c r="K125" s="22"/>
      <c r="L125" s="81"/>
      <c r="M125" s="10"/>
      <c r="N125" s="13"/>
      <c r="O125" s="10"/>
      <c r="P125" s="10"/>
      <c r="Q125" s="10"/>
      <c r="R125" s="10"/>
      <c r="S125" s="10"/>
      <c r="T125" s="11"/>
      <c r="U125" s="75"/>
      <c r="V125" s="76"/>
      <c r="W125" s="77"/>
      <c r="X125" s="82"/>
      <c r="Y125" s="10"/>
      <c r="Z125" s="10"/>
      <c r="AA125" s="10"/>
      <c r="AB125" s="10"/>
      <c r="AC125" s="13"/>
      <c r="AD125" s="10"/>
      <c r="AE125" s="10"/>
      <c r="AF125" s="10"/>
      <c r="AG125" s="10"/>
      <c r="AH125" s="10"/>
      <c r="AI125" s="10"/>
      <c r="AJ125" s="13"/>
      <c r="AK125" s="10"/>
      <c r="AL125" s="8"/>
      <c r="AM125" s="78"/>
      <c r="AN125" s="161"/>
      <c r="AO125" s="79"/>
      <c r="AP125" s="13"/>
      <c r="AQ125" s="8"/>
      <c r="AR125" s="8"/>
      <c r="AS125" s="8"/>
      <c r="AT125" s="10"/>
      <c r="AU125" s="14"/>
      <c r="AV125" s="13"/>
      <c r="AW125" s="10"/>
    </row>
    <row r="126" spans="1:184" s="44" customFormat="1">
      <c r="A126" s="190"/>
      <c r="B126" s="20"/>
      <c r="C126" s="21"/>
      <c r="D126" s="21"/>
      <c r="E126" s="21"/>
      <c r="F126" s="21"/>
      <c r="G126" s="21"/>
      <c r="H126" s="21"/>
      <c r="I126" s="21"/>
      <c r="J126" s="21"/>
      <c r="K126" s="22"/>
      <c r="L126" s="81"/>
      <c r="M126" s="10"/>
      <c r="N126" s="13"/>
      <c r="O126" s="10"/>
      <c r="P126" s="10"/>
      <c r="Q126" s="10"/>
      <c r="R126" s="10"/>
      <c r="S126" s="10"/>
      <c r="T126" s="11"/>
      <c r="U126" s="75"/>
      <c r="V126" s="76"/>
      <c r="W126" s="77"/>
      <c r="X126" s="82"/>
      <c r="Y126" s="10"/>
      <c r="Z126" s="10"/>
      <c r="AA126" s="10"/>
      <c r="AB126" s="10"/>
      <c r="AC126" s="13"/>
      <c r="AD126" s="10"/>
      <c r="AE126" s="10"/>
      <c r="AF126" s="10"/>
      <c r="AG126" s="10"/>
      <c r="AH126" s="10"/>
      <c r="AI126" s="10"/>
      <c r="AJ126" s="13"/>
      <c r="AK126" s="10"/>
      <c r="AL126" s="8"/>
      <c r="AM126" s="78"/>
      <c r="AN126" s="161"/>
      <c r="AO126" s="79"/>
      <c r="AP126" s="13"/>
      <c r="AQ126" s="8"/>
      <c r="AR126" s="8"/>
      <c r="AS126" s="8"/>
      <c r="AT126" s="10"/>
      <c r="AU126" s="14"/>
      <c r="AV126" s="13"/>
      <c r="AW126" s="10"/>
    </row>
    <row r="127" spans="1:184" s="44" customFormat="1">
      <c r="A127" s="190"/>
      <c r="B127" s="20"/>
      <c r="C127" s="21"/>
      <c r="D127" s="21"/>
      <c r="E127" s="21"/>
      <c r="F127" s="21"/>
      <c r="G127" s="21"/>
      <c r="H127" s="21"/>
      <c r="I127" s="21"/>
      <c r="J127" s="21"/>
      <c r="K127" s="22"/>
      <c r="L127" s="81"/>
      <c r="M127" s="10"/>
      <c r="N127" s="13"/>
      <c r="O127" s="10"/>
      <c r="P127" s="10"/>
      <c r="Q127" s="10"/>
      <c r="R127" s="10"/>
      <c r="S127" s="10"/>
      <c r="T127" s="11"/>
      <c r="U127" s="75"/>
      <c r="V127" s="76"/>
      <c r="W127" s="77"/>
      <c r="X127" s="82"/>
      <c r="Y127" s="10"/>
      <c r="Z127" s="10"/>
      <c r="AA127" s="10"/>
      <c r="AB127" s="10"/>
      <c r="AC127" s="13"/>
      <c r="AD127" s="10"/>
      <c r="AE127" s="10"/>
      <c r="AF127" s="10"/>
      <c r="AG127" s="10"/>
      <c r="AH127" s="10"/>
      <c r="AI127" s="10"/>
      <c r="AJ127" s="13"/>
      <c r="AK127" s="10"/>
      <c r="AL127" s="8"/>
      <c r="AM127" s="78"/>
      <c r="AN127" s="161"/>
      <c r="AO127" s="79"/>
      <c r="AP127" s="13"/>
      <c r="AQ127" s="8"/>
      <c r="AR127" s="8"/>
      <c r="AS127" s="8"/>
      <c r="AT127" s="10"/>
      <c r="AU127" s="14"/>
      <c r="AV127" s="13"/>
      <c r="AW127" s="10"/>
    </row>
    <row r="128" spans="1:184" s="44" customFormat="1">
      <c r="A128" s="190"/>
      <c r="B128" s="20"/>
      <c r="C128" s="21"/>
      <c r="D128" s="21"/>
      <c r="E128" s="21"/>
      <c r="F128" s="21"/>
      <c r="G128" s="21"/>
      <c r="H128" s="21"/>
      <c r="I128" s="21"/>
      <c r="J128" s="21"/>
      <c r="K128" s="22"/>
      <c r="L128" s="81"/>
      <c r="M128" s="10"/>
      <c r="N128" s="13"/>
      <c r="O128" s="10"/>
      <c r="P128" s="10"/>
      <c r="Q128" s="10"/>
      <c r="R128" s="10"/>
      <c r="S128" s="10"/>
      <c r="T128" s="11"/>
      <c r="U128" s="75"/>
      <c r="V128" s="76"/>
      <c r="W128" s="77"/>
      <c r="X128" s="82"/>
      <c r="Y128" s="10"/>
      <c r="Z128" s="10"/>
      <c r="AA128" s="10"/>
      <c r="AB128" s="10"/>
      <c r="AC128" s="13"/>
      <c r="AD128" s="10"/>
      <c r="AE128" s="10"/>
      <c r="AF128" s="10"/>
      <c r="AG128" s="10"/>
      <c r="AH128" s="10"/>
      <c r="AI128" s="10"/>
      <c r="AJ128" s="13"/>
      <c r="AK128" s="10"/>
      <c r="AL128" s="8"/>
      <c r="AM128" s="78"/>
      <c r="AN128" s="161"/>
      <c r="AO128" s="79"/>
      <c r="AP128" s="13"/>
      <c r="AQ128" s="8"/>
      <c r="AR128" s="8"/>
      <c r="AS128" s="8"/>
      <c r="AT128" s="10"/>
      <c r="AU128" s="14"/>
      <c r="AV128" s="13"/>
      <c r="AW128" s="10"/>
    </row>
    <row r="129" spans="1:184" s="44" customFormat="1">
      <c r="A129" s="190"/>
      <c r="B129" s="20"/>
      <c r="C129" s="21"/>
      <c r="D129" s="21"/>
      <c r="E129" s="21"/>
      <c r="F129" s="21"/>
      <c r="G129" s="21"/>
      <c r="H129" s="21"/>
      <c r="I129" s="21"/>
      <c r="J129" s="21"/>
      <c r="K129" s="22"/>
      <c r="L129" s="81"/>
      <c r="M129" s="10"/>
      <c r="N129" s="13"/>
      <c r="O129" s="10"/>
      <c r="P129" s="10"/>
      <c r="Q129" s="10"/>
      <c r="R129" s="10"/>
      <c r="S129" s="10"/>
      <c r="T129" s="11"/>
      <c r="U129" s="75"/>
      <c r="V129" s="76"/>
      <c r="W129" s="77"/>
      <c r="X129" s="82"/>
      <c r="Y129" s="10"/>
      <c r="Z129" s="10"/>
      <c r="AA129" s="10"/>
      <c r="AB129" s="10"/>
      <c r="AC129" s="13"/>
      <c r="AD129" s="10"/>
      <c r="AE129" s="10"/>
      <c r="AF129" s="10"/>
      <c r="AG129" s="10"/>
      <c r="AH129" s="10"/>
      <c r="AI129" s="10"/>
      <c r="AJ129" s="13"/>
      <c r="AK129" s="10"/>
      <c r="AL129" s="8"/>
      <c r="AM129" s="78"/>
      <c r="AN129" s="161"/>
      <c r="AO129" s="79"/>
      <c r="AP129" s="13"/>
      <c r="AQ129" s="8"/>
      <c r="AR129" s="8"/>
      <c r="AS129" s="8"/>
      <c r="AT129" s="10"/>
      <c r="AU129" s="14"/>
      <c r="AV129" s="13"/>
      <c r="AW129" s="10"/>
    </row>
    <row r="130" spans="1:184" s="44" customFormat="1">
      <c r="A130" s="190"/>
      <c r="B130" s="20"/>
      <c r="C130" s="21"/>
      <c r="D130" s="21"/>
      <c r="E130" s="21"/>
      <c r="F130" s="21"/>
      <c r="G130" s="21"/>
      <c r="H130" s="21"/>
      <c r="I130" s="21"/>
      <c r="J130" s="21"/>
      <c r="K130" s="22"/>
      <c r="L130" s="81"/>
      <c r="M130" s="10"/>
      <c r="N130" s="13"/>
      <c r="O130" s="10"/>
      <c r="P130" s="10"/>
      <c r="Q130" s="10"/>
      <c r="R130" s="10"/>
      <c r="S130" s="10"/>
      <c r="T130" s="11"/>
      <c r="U130" s="75"/>
      <c r="V130" s="76"/>
      <c r="W130" s="77"/>
      <c r="X130" s="82"/>
      <c r="Y130" s="10"/>
      <c r="Z130" s="10"/>
      <c r="AA130" s="10"/>
      <c r="AB130" s="10"/>
      <c r="AC130" s="13"/>
      <c r="AD130" s="10"/>
      <c r="AE130" s="10"/>
      <c r="AF130" s="10"/>
      <c r="AG130" s="10"/>
      <c r="AH130" s="10"/>
      <c r="AI130" s="10"/>
      <c r="AJ130" s="13"/>
      <c r="AK130" s="10"/>
      <c r="AL130" s="8"/>
      <c r="AM130" s="78"/>
      <c r="AN130" s="161"/>
      <c r="AO130" s="79"/>
      <c r="AP130" s="13"/>
      <c r="AQ130" s="8"/>
      <c r="AR130" s="8"/>
      <c r="AS130" s="8"/>
      <c r="AT130" s="10"/>
      <c r="AU130" s="14"/>
      <c r="AV130" s="13"/>
      <c r="AW130" s="10"/>
    </row>
    <row r="131" spans="1:184" s="98" customFormat="1" ht="15.75" thickBot="1">
      <c r="A131" s="191"/>
      <c r="B131" s="83"/>
      <c r="C131" s="84"/>
      <c r="D131" s="84"/>
      <c r="E131" s="84"/>
      <c r="F131" s="84"/>
      <c r="G131" s="84"/>
      <c r="H131" s="84"/>
      <c r="I131" s="84"/>
      <c r="J131" s="84"/>
      <c r="K131" s="85"/>
      <c r="L131" s="86"/>
      <c r="M131" s="87"/>
      <c r="N131" s="93"/>
      <c r="O131" s="87"/>
      <c r="P131" s="87"/>
      <c r="Q131" s="87"/>
      <c r="R131" s="87"/>
      <c r="S131" s="87"/>
      <c r="T131" s="88"/>
      <c r="U131" s="89"/>
      <c r="V131" s="90"/>
      <c r="W131" s="91"/>
      <c r="X131" s="92"/>
      <c r="Y131" s="87"/>
      <c r="Z131" s="87"/>
      <c r="AA131" s="87"/>
      <c r="AB131" s="87"/>
      <c r="AC131" s="93"/>
      <c r="AD131" s="87"/>
      <c r="AE131" s="87"/>
      <c r="AF131" s="87"/>
      <c r="AG131" s="87"/>
      <c r="AH131" s="87"/>
      <c r="AI131" s="87"/>
      <c r="AJ131" s="93"/>
      <c r="AK131" s="87"/>
      <c r="AL131" s="94"/>
      <c r="AM131" s="95"/>
      <c r="AN131" s="162"/>
      <c r="AO131" s="96"/>
      <c r="AP131" s="93"/>
      <c r="AQ131" s="94"/>
      <c r="AR131" s="94"/>
      <c r="AS131" s="94"/>
      <c r="AT131" s="87"/>
      <c r="AU131" s="97"/>
      <c r="AV131" s="13"/>
      <c r="AW131" s="87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</row>
    <row r="132" spans="1:184" s="44" customFormat="1">
      <c r="A132" s="190" t="s">
        <v>66</v>
      </c>
      <c r="B132" s="70"/>
      <c r="C132" s="71"/>
      <c r="D132" s="71"/>
      <c r="E132" s="71"/>
      <c r="F132" s="71"/>
      <c r="G132" s="71"/>
      <c r="H132" s="71"/>
      <c r="I132" s="71"/>
      <c r="J132" s="71"/>
      <c r="K132" s="72"/>
      <c r="L132" s="80"/>
      <c r="M132" s="106"/>
      <c r="N132" s="13"/>
      <c r="O132" s="10"/>
      <c r="P132" s="10"/>
      <c r="Q132" s="10"/>
      <c r="R132" s="10"/>
      <c r="S132" s="10"/>
      <c r="T132" s="11"/>
      <c r="U132" s="75"/>
      <c r="V132" s="76"/>
      <c r="W132" s="77"/>
      <c r="X132" s="82"/>
      <c r="Y132" s="10"/>
      <c r="Z132" s="10"/>
      <c r="AA132" s="10"/>
      <c r="AB132" s="10"/>
      <c r="AC132" s="13"/>
      <c r="AD132" s="10"/>
      <c r="AE132" s="10"/>
      <c r="AF132" s="10"/>
      <c r="AG132" s="10"/>
      <c r="AH132" s="10"/>
      <c r="AI132" s="10"/>
      <c r="AJ132" s="13"/>
      <c r="AK132" s="10"/>
      <c r="AL132" s="8"/>
      <c r="AM132" s="78"/>
      <c r="AN132" s="161"/>
      <c r="AO132" s="79"/>
      <c r="AP132" s="13"/>
      <c r="AQ132" s="8"/>
      <c r="AR132" s="8"/>
      <c r="AS132" s="8"/>
      <c r="AT132" s="10"/>
      <c r="AU132" s="14"/>
      <c r="AV132" s="13"/>
      <c r="AW132" s="10"/>
    </row>
    <row r="133" spans="1:184" s="44" customFormat="1">
      <c r="A133" s="190"/>
      <c r="B133" s="20"/>
      <c r="C133" s="21"/>
      <c r="D133" s="21"/>
      <c r="E133" s="21"/>
      <c r="F133" s="21"/>
      <c r="G133" s="21"/>
      <c r="H133" s="21"/>
      <c r="I133" s="21"/>
      <c r="J133" s="21"/>
      <c r="K133" s="22"/>
      <c r="L133" s="81"/>
      <c r="M133" s="10"/>
      <c r="N133" s="13"/>
      <c r="O133" s="10"/>
      <c r="P133" s="10"/>
      <c r="Q133" s="10"/>
      <c r="R133" s="10"/>
      <c r="S133" s="10"/>
      <c r="T133" s="11"/>
      <c r="U133" s="75"/>
      <c r="V133" s="76"/>
      <c r="W133" s="77"/>
      <c r="X133" s="82"/>
      <c r="Y133" s="10"/>
      <c r="Z133" s="10"/>
      <c r="AA133" s="10"/>
      <c r="AB133" s="10"/>
      <c r="AC133" s="13"/>
      <c r="AD133" s="10"/>
      <c r="AE133" s="10"/>
      <c r="AF133" s="10"/>
      <c r="AG133" s="10"/>
      <c r="AH133" s="10"/>
      <c r="AI133" s="10"/>
      <c r="AJ133" s="13"/>
      <c r="AK133" s="10"/>
      <c r="AL133" s="8"/>
      <c r="AM133" s="78"/>
      <c r="AN133" s="161"/>
      <c r="AO133" s="79"/>
      <c r="AP133" s="13"/>
      <c r="AQ133" s="8"/>
      <c r="AR133" s="8"/>
      <c r="AS133" s="8"/>
      <c r="AT133" s="10"/>
      <c r="AU133" s="14"/>
      <c r="AV133" s="13"/>
      <c r="AW133" s="10"/>
    </row>
    <row r="134" spans="1:184" s="44" customFormat="1">
      <c r="A134" s="190"/>
      <c r="B134" s="20"/>
      <c r="C134" s="21"/>
      <c r="D134" s="21"/>
      <c r="E134" s="21"/>
      <c r="F134" s="21"/>
      <c r="G134" s="21"/>
      <c r="H134" s="21"/>
      <c r="I134" s="21"/>
      <c r="J134" s="21"/>
      <c r="K134" s="22"/>
      <c r="L134" s="81"/>
      <c r="M134" s="10"/>
      <c r="N134" s="13"/>
      <c r="O134" s="10"/>
      <c r="P134" s="10"/>
      <c r="Q134" s="10"/>
      <c r="R134" s="10"/>
      <c r="S134" s="10"/>
      <c r="T134" s="11"/>
      <c r="U134" s="75"/>
      <c r="V134" s="76"/>
      <c r="W134" s="77"/>
      <c r="X134" s="82"/>
      <c r="Y134" s="10"/>
      <c r="Z134" s="10"/>
      <c r="AA134" s="10"/>
      <c r="AB134" s="10"/>
      <c r="AC134" s="13"/>
      <c r="AD134" s="10"/>
      <c r="AE134" s="10"/>
      <c r="AF134" s="10"/>
      <c r="AG134" s="10"/>
      <c r="AH134" s="10"/>
      <c r="AI134" s="10"/>
      <c r="AJ134" s="13"/>
      <c r="AK134" s="10"/>
      <c r="AL134" s="8"/>
      <c r="AM134" s="78"/>
      <c r="AN134" s="161"/>
      <c r="AO134" s="79"/>
      <c r="AP134" s="13"/>
      <c r="AQ134" s="8"/>
      <c r="AR134" s="8"/>
      <c r="AS134" s="8"/>
      <c r="AT134" s="10"/>
      <c r="AU134" s="14"/>
      <c r="AV134" s="13"/>
      <c r="AW134" s="10"/>
    </row>
    <row r="135" spans="1:184" s="44" customFormat="1">
      <c r="A135" s="190"/>
      <c r="B135" s="20"/>
      <c r="C135" s="21"/>
      <c r="D135" s="21"/>
      <c r="E135" s="21"/>
      <c r="F135" s="21"/>
      <c r="G135" s="21"/>
      <c r="H135" s="21"/>
      <c r="I135" s="21"/>
      <c r="J135" s="21"/>
      <c r="K135" s="22"/>
      <c r="L135" s="81"/>
      <c r="M135" s="10"/>
      <c r="N135" s="13"/>
      <c r="O135" s="10"/>
      <c r="P135" s="10"/>
      <c r="Q135" s="10"/>
      <c r="R135" s="10"/>
      <c r="S135" s="10"/>
      <c r="T135" s="11"/>
      <c r="U135" s="75"/>
      <c r="V135" s="76"/>
      <c r="W135" s="77"/>
      <c r="X135" s="82"/>
      <c r="Y135" s="10"/>
      <c r="Z135" s="10"/>
      <c r="AA135" s="10"/>
      <c r="AB135" s="10"/>
      <c r="AC135" s="13"/>
      <c r="AD135" s="10"/>
      <c r="AE135" s="10"/>
      <c r="AF135" s="10"/>
      <c r="AG135" s="10"/>
      <c r="AH135" s="10"/>
      <c r="AI135" s="10"/>
      <c r="AJ135" s="13"/>
      <c r="AK135" s="10"/>
      <c r="AL135" s="8"/>
      <c r="AM135" s="78"/>
      <c r="AN135" s="161"/>
      <c r="AO135" s="79"/>
      <c r="AP135" s="13"/>
      <c r="AQ135" s="8"/>
      <c r="AR135" s="8"/>
      <c r="AS135" s="8"/>
      <c r="AT135" s="10"/>
      <c r="AU135" s="14"/>
      <c r="AV135" s="13"/>
      <c r="AW135" s="10"/>
    </row>
    <row r="136" spans="1:184" s="44" customFormat="1">
      <c r="A136" s="190"/>
      <c r="B136" s="20"/>
      <c r="C136" s="21"/>
      <c r="D136" s="21"/>
      <c r="E136" s="21"/>
      <c r="F136" s="21"/>
      <c r="G136" s="21"/>
      <c r="H136" s="21"/>
      <c r="I136" s="21"/>
      <c r="J136" s="21"/>
      <c r="K136" s="22"/>
      <c r="L136" s="81"/>
      <c r="M136" s="10"/>
      <c r="N136" s="13"/>
      <c r="O136" s="10"/>
      <c r="P136" s="10"/>
      <c r="Q136" s="10"/>
      <c r="R136" s="10"/>
      <c r="S136" s="10"/>
      <c r="T136" s="11"/>
      <c r="U136" s="75"/>
      <c r="V136" s="76"/>
      <c r="W136" s="77"/>
      <c r="X136" s="82"/>
      <c r="Y136" s="10"/>
      <c r="Z136" s="10"/>
      <c r="AA136" s="10"/>
      <c r="AB136" s="10"/>
      <c r="AC136" s="13"/>
      <c r="AD136" s="10"/>
      <c r="AE136" s="10"/>
      <c r="AF136" s="10"/>
      <c r="AG136" s="10"/>
      <c r="AH136" s="10"/>
      <c r="AI136" s="10"/>
      <c r="AJ136" s="13"/>
      <c r="AK136" s="10"/>
      <c r="AL136" s="8"/>
      <c r="AM136" s="78"/>
      <c r="AN136" s="161"/>
      <c r="AO136" s="79"/>
      <c r="AP136" s="13"/>
      <c r="AQ136" s="8"/>
      <c r="AR136" s="8"/>
      <c r="AS136" s="8"/>
      <c r="AT136" s="10"/>
      <c r="AU136" s="14"/>
      <c r="AV136" s="13"/>
      <c r="AW136" s="10"/>
    </row>
    <row r="137" spans="1:184" s="44" customFormat="1">
      <c r="A137" s="190"/>
      <c r="B137" s="20"/>
      <c r="C137" s="21"/>
      <c r="D137" s="21"/>
      <c r="E137" s="21"/>
      <c r="F137" s="21"/>
      <c r="G137" s="21"/>
      <c r="H137" s="21"/>
      <c r="I137" s="21"/>
      <c r="J137" s="21"/>
      <c r="K137" s="22"/>
      <c r="L137" s="81"/>
      <c r="M137" s="10"/>
      <c r="N137" s="13"/>
      <c r="O137" s="10"/>
      <c r="P137" s="10"/>
      <c r="Q137" s="10"/>
      <c r="R137" s="10"/>
      <c r="S137" s="10"/>
      <c r="T137" s="11"/>
      <c r="U137" s="75"/>
      <c r="V137" s="76"/>
      <c r="W137" s="77"/>
      <c r="X137" s="82"/>
      <c r="Y137" s="10"/>
      <c r="Z137" s="10"/>
      <c r="AA137" s="10"/>
      <c r="AB137" s="10"/>
      <c r="AC137" s="13"/>
      <c r="AD137" s="10"/>
      <c r="AE137" s="10"/>
      <c r="AF137" s="10"/>
      <c r="AG137" s="10"/>
      <c r="AH137" s="10"/>
      <c r="AI137" s="10"/>
      <c r="AJ137" s="13"/>
      <c r="AK137" s="10"/>
      <c r="AL137" s="8"/>
      <c r="AM137" s="78"/>
      <c r="AN137" s="161"/>
      <c r="AO137" s="79"/>
      <c r="AP137" s="13"/>
      <c r="AQ137" s="8"/>
      <c r="AR137" s="8"/>
      <c r="AS137" s="8"/>
      <c r="AT137" s="10"/>
      <c r="AU137" s="14"/>
      <c r="AV137" s="13"/>
      <c r="AW137" s="10"/>
    </row>
    <row r="138" spans="1:184" s="44" customFormat="1">
      <c r="A138" s="190"/>
      <c r="B138" s="20"/>
      <c r="C138" s="21"/>
      <c r="D138" s="21"/>
      <c r="E138" s="21"/>
      <c r="F138" s="21"/>
      <c r="G138" s="21"/>
      <c r="H138" s="21"/>
      <c r="I138" s="21"/>
      <c r="J138" s="21"/>
      <c r="K138" s="22"/>
      <c r="L138" s="81"/>
      <c r="M138" s="10"/>
      <c r="N138" s="13"/>
      <c r="O138" s="10"/>
      <c r="P138" s="10"/>
      <c r="Q138" s="10"/>
      <c r="R138" s="10"/>
      <c r="S138" s="10"/>
      <c r="T138" s="11"/>
      <c r="U138" s="75"/>
      <c r="V138" s="76"/>
      <c r="W138" s="77"/>
      <c r="X138" s="82"/>
      <c r="Y138" s="10"/>
      <c r="Z138" s="10"/>
      <c r="AA138" s="10"/>
      <c r="AB138" s="10"/>
      <c r="AC138" s="13"/>
      <c r="AD138" s="10"/>
      <c r="AE138" s="10"/>
      <c r="AF138" s="10"/>
      <c r="AG138" s="10"/>
      <c r="AH138" s="10"/>
      <c r="AI138" s="10"/>
      <c r="AJ138" s="13"/>
      <c r="AK138" s="10"/>
      <c r="AL138" s="8"/>
      <c r="AM138" s="78"/>
      <c r="AN138" s="161"/>
      <c r="AO138" s="79"/>
      <c r="AP138" s="13"/>
      <c r="AQ138" s="8"/>
      <c r="AR138" s="8"/>
      <c r="AS138" s="8"/>
      <c r="AT138" s="10"/>
      <c r="AU138" s="14"/>
      <c r="AV138" s="13"/>
      <c r="AW138" s="10"/>
    </row>
    <row r="139" spans="1:184" s="44" customFormat="1">
      <c r="A139" s="190"/>
      <c r="B139" s="20"/>
      <c r="C139" s="21"/>
      <c r="D139" s="21"/>
      <c r="E139" s="21"/>
      <c r="F139" s="21"/>
      <c r="G139" s="21"/>
      <c r="H139" s="21"/>
      <c r="I139" s="21"/>
      <c r="J139" s="21"/>
      <c r="K139" s="22"/>
      <c r="L139" s="81"/>
      <c r="M139" s="10"/>
      <c r="N139" s="13"/>
      <c r="O139" s="10"/>
      <c r="P139" s="10"/>
      <c r="Q139" s="10"/>
      <c r="R139" s="10"/>
      <c r="S139" s="10"/>
      <c r="T139" s="11"/>
      <c r="U139" s="75"/>
      <c r="V139" s="76"/>
      <c r="W139" s="77"/>
      <c r="X139" s="82"/>
      <c r="Y139" s="10"/>
      <c r="Z139" s="10"/>
      <c r="AA139" s="10"/>
      <c r="AB139" s="10"/>
      <c r="AC139" s="13"/>
      <c r="AD139" s="10"/>
      <c r="AE139" s="10"/>
      <c r="AF139" s="10"/>
      <c r="AG139" s="10"/>
      <c r="AH139" s="10"/>
      <c r="AI139" s="10"/>
      <c r="AJ139" s="13"/>
      <c r="AK139" s="10"/>
      <c r="AL139" s="8"/>
      <c r="AM139" s="78"/>
      <c r="AN139" s="161"/>
      <c r="AO139" s="79"/>
      <c r="AP139" s="13"/>
      <c r="AQ139" s="8"/>
      <c r="AR139" s="8"/>
      <c r="AS139" s="8"/>
      <c r="AT139" s="10"/>
      <c r="AU139" s="14"/>
      <c r="AV139" s="13"/>
      <c r="AW139" s="10"/>
    </row>
    <row r="140" spans="1:184" s="44" customFormat="1">
      <c r="A140" s="190"/>
      <c r="B140" s="20"/>
      <c r="C140" s="21"/>
      <c r="D140" s="21"/>
      <c r="E140" s="21"/>
      <c r="F140" s="21"/>
      <c r="G140" s="21"/>
      <c r="H140" s="21"/>
      <c r="I140" s="21"/>
      <c r="J140" s="21"/>
      <c r="K140" s="22"/>
      <c r="L140" s="81"/>
      <c r="M140" s="10"/>
      <c r="N140" s="13"/>
      <c r="O140" s="10"/>
      <c r="P140" s="10"/>
      <c r="Q140" s="10"/>
      <c r="R140" s="10"/>
      <c r="S140" s="10"/>
      <c r="T140" s="11"/>
      <c r="U140" s="75"/>
      <c r="V140" s="76"/>
      <c r="W140" s="77"/>
      <c r="X140" s="82"/>
      <c r="Y140" s="10"/>
      <c r="Z140" s="10"/>
      <c r="AA140" s="10"/>
      <c r="AB140" s="10"/>
      <c r="AC140" s="13"/>
      <c r="AD140" s="10"/>
      <c r="AE140" s="10"/>
      <c r="AF140" s="10"/>
      <c r="AG140" s="10"/>
      <c r="AH140" s="10"/>
      <c r="AI140" s="10"/>
      <c r="AJ140" s="13"/>
      <c r="AK140" s="10"/>
      <c r="AL140" s="8"/>
      <c r="AM140" s="78"/>
      <c r="AN140" s="161"/>
      <c r="AO140" s="79"/>
      <c r="AP140" s="13"/>
      <c r="AQ140" s="8"/>
      <c r="AR140" s="8"/>
      <c r="AS140" s="8"/>
      <c r="AT140" s="10"/>
      <c r="AU140" s="14"/>
      <c r="AV140" s="13"/>
      <c r="AW140" s="10"/>
    </row>
    <row r="141" spans="1:184" s="44" customFormat="1">
      <c r="A141" s="190"/>
      <c r="B141" s="20"/>
      <c r="C141" s="21"/>
      <c r="D141" s="21"/>
      <c r="E141" s="21"/>
      <c r="F141" s="21"/>
      <c r="G141" s="21"/>
      <c r="H141" s="21"/>
      <c r="I141" s="21"/>
      <c r="J141" s="21"/>
      <c r="K141" s="22"/>
      <c r="L141" s="81"/>
      <c r="M141" s="10"/>
      <c r="N141" s="13"/>
      <c r="O141" s="10"/>
      <c r="P141" s="10"/>
      <c r="Q141" s="10"/>
      <c r="R141" s="10"/>
      <c r="S141" s="10"/>
      <c r="T141" s="11"/>
      <c r="U141" s="75"/>
      <c r="V141" s="76"/>
      <c r="W141" s="77"/>
      <c r="X141" s="82"/>
      <c r="Y141" s="10"/>
      <c r="Z141" s="10"/>
      <c r="AA141" s="10"/>
      <c r="AB141" s="10"/>
      <c r="AC141" s="13"/>
      <c r="AD141" s="10"/>
      <c r="AE141" s="10"/>
      <c r="AF141" s="10"/>
      <c r="AG141" s="10"/>
      <c r="AH141" s="10"/>
      <c r="AI141" s="10"/>
      <c r="AJ141" s="13"/>
      <c r="AK141" s="10"/>
      <c r="AL141" s="8"/>
      <c r="AM141" s="78"/>
      <c r="AN141" s="161"/>
      <c r="AO141" s="79"/>
      <c r="AP141" s="13"/>
      <c r="AQ141" s="8"/>
      <c r="AR141" s="8"/>
      <c r="AS141" s="8"/>
      <c r="AT141" s="10"/>
      <c r="AU141" s="14"/>
      <c r="AV141" s="13"/>
      <c r="AW141" s="10"/>
    </row>
    <row r="142" spans="1:184" s="44" customFormat="1">
      <c r="A142" s="190"/>
      <c r="B142" s="20"/>
      <c r="C142" s="21"/>
      <c r="D142" s="21"/>
      <c r="E142" s="21"/>
      <c r="F142" s="21"/>
      <c r="G142" s="21"/>
      <c r="H142" s="21"/>
      <c r="I142" s="21"/>
      <c r="J142" s="21"/>
      <c r="K142" s="22"/>
      <c r="L142" s="81"/>
      <c r="M142" s="10"/>
      <c r="N142" s="13"/>
      <c r="O142" s="10"/>
      <c r="P142" s="10"/>
      <c r="Q142" s="10"/>
      <c r="R142" s="10"/>
      <c r="S142" s="10"/>
      <c r="T142" s="11"/>
      <c r="U142" s="75"/>
      <c r="V142" s="76"/>
      <c r="W142" s="77"/>
      <c r="X142" s="82"/>
      <c r="Y142" s="10"/>
      <c r="Z142" s="10"/>
      <c r="AA142" s="10"/>
      <c r="AB142" s="10"/>
      <c r="AC142" s="13"/>
      <c r="AD142" s="10"/>
      <c r="AE142" s="10"/>
      <c r="AF142" s="10"/>
      <c r="AG142" s="10"/>
      <c r="AH142" s="10"/>
      <c r="AI142" s="10"/>
      <c r="AJ142" s="13"/>
      <c r="AK142" s="10"/>
      <c r="AL142" s="8"/>
      <c r="AM142" s="78"/>
      <c r="AN142" s="161"/>
      <c r="AO142" s="79"/>
      <c r="AP142" s="13"/>
      <c r="AQ142" s="8"/>
      <c r="AR142" s="8"/>
      <c r="AS142" s="8"/>
      <c r="AT142" s="10"/>
      <c r="AU142" s="14"/>
      <c r="AV142" s="13"/>
      <c r="AW142" s="10"/>
    </row>
    <row r="143" spans="1:184" s="44" customFormat="1">
      <c r="A143" s="190"/>
      <c r="B143" s="20"/>
      <c r="C143" s="21"/>
      <c r="D143" s="21"/>
      <c r="E143" s="21"/>
      <c r="F143" s="21"/>
      <c r="G143" s="21"/>
      <c r="H143" s="21"/>
      <c r="I143" s="21"/>
      <c r="J143" s="21"/>
      <c r="K143" s="22"/>
      <c r="L143" s="81"/>
      <c r="M143" s="10"/>
      <c r="N143" s="13"/>
      <c r="O143" s="10"/>
      <c r="P143" s="10"/>
      <c r="Q143" s="10"/>
      <c r="R143" s="10"/>
      <c r="S143" s="10"/>
      <c r="T143" s="11"/>
      <c r="U143" s="75"/>
      <c r="V143" s="76"/>
      <c r="W143" s="77"/>
      <c r="X143" s="82"/>
      <c r="Y143" s="10"/>
      <c r="Z143" s="10"/>
      <c r="AA143" s="10"/>
      <c r="AB143" s="10"/>
      <c r="AC143" s="13"/>
      <c r="AD143" s="10"/>
      <c r="AE143" s="10"/>
      <c r="AF143" s="10"/>
      <c r="AG143" s="10"/>
      <c r="AH143" s="10"/>
      <c r="AI143" s="10"/>
      <c r="AJ143" s="13"/>
      <c r="AK143" s="10"/>
      <c r="AL143" s="8"/>
      <c r="AM143" s="78"/>
      <c r="AN143" s="161"/>
      <c r="AO143" s="79"/>
      <c r="AP143" s="13"/>
      <c r="AQ143" s="8"/>
      <c r="AR143" s="8"/>
      <c r="AS143" s="8"/>
      <c r="AT143" s="10"/>
      <c r="AU143" s="14"/>
      <c r="AV143" s="13"/>
      <c r="AW143" s="10"/>
    </row>
    <row r="144" spans="1:184" s="44" customFormat="1">
      <c r="A144" s="190"/>
      <c r="B144" s="20"/>
      <c r="C144" s="21"/>
      <c r="D144" s="21"/>
      <c r="E144" s="21"/>
      <c r="F144" s="21"/>
      <c r="G144" s="21"/>
      <c r="H144" s="21"/>
      <c r="I144" s="21"/>
      <c r="J144" s="21"/>
      <c r="K144" s="22"/>
      <c r="L144" s="81"/>
      <c r="M144" s="10"/>
      <c r="N144" s="13"/>
      <c r="O144" s="10"/>
      <c r="P144" s="10"/>
      <c r="Q144" s="10"/>
      <c r="R144" s="10"/>
      <c r="S144" s="10"/>
      <c r="T144" s="11"/>
      <c r="U144" s="75"/>
      <c r="V144" s="76"/>
      <c r="W144" s="77"/>
      <c r="X144" s="82"/>
      <c r="Y144" s="10"/>
      <c r="Z144" s="10"/>
      <c r="AA144" s="10"/>
      <c r="AB144" s="10"/>
      <c r="AC144" s="13"/>
      <c r="AD144" s="10"/>
      <c r="AE144" s="10"/>
      <c r="AF144" s="10"/>
      <c r="AG144" s="10"/>
      <c r="AH144" s="10"/>
      <c r="AI144" s="10"/>
      <c r="AJ144" s="13"/>
      <c r="AK144" s="10"/>
      <c r="AL144" s="8"/>
      <c r="AM144" s="78"/>
      <c r="AN144" s="161"/>
      <c r="AO144" s="79"/>
      <c r="AP144" s="13"/>
      <c r="AQ144" s="8"/>
      <c r="AR144" s="8"/>
      <c r="AS144" s="8"/>
      <c r="AT144" s="10"/>
      <c r="AU144" s="14"/>
      <c r="AV144" s="13"/>
      <c r="AW144" s="10"/>
    </row>
    <row r="145" spans="1:184" s="98" customFormat="1" ht="15.75" thickBot="1">
      <c r="A145" s="191"/>
      <c r="B145" s="83"/>
      <c r="C145" s="84"/>
      <c r="D145" s="84"/>
      <c r="E145" s="84"/>
      <c r="F145" s="84"/>
      <c r="G145" s="84"/>
      <c r="H145" s="84"/>
      <c r="I145" s="84"/>
      <c r="J145" s="84"/>
      <c r="K145" s="85"/>
      <c r="L145" s="86"/>
      <c r="M145" s="87"/>
      <c r="N145" s="93"/>
      <c r="O145" s="87"/>
      <c r="P145" s="87"/>
      <c r="Q145" s="87"/>
      <c r="R145" s="87"/>
      <c r="S145" s="87"/>
      <c r="T145" s="88"/>
      <c r="U145" s="89"/>
      <c r="V145" s="90"/>
      <c r="W145" s="91"/>
      <c r="X145" s="92"/>
      <c r="Y145" s="87"/>
      <c r="Z145" s="87"/>
      <c r="AA145" s="87"/>
      <c r="AB145" s="87"/>
      <c r="AC145" s="93"/>
      <c r="AD145" s="87"/>
      <c r="AE145" s="87"/>
      <c r="AF145" s="87"/>
      <c r="AG145" s="87"/>
      <c r="AH145" s="87"/>
      <c r="AI145" s="87"/>
      <c r="AJ145" s="93"/>
      <c r="AK145" s="87"/>
      <c r="AL145" s="94"/>
      <c r="AM145" s="95"/>
      <c r="AN145" s="162"/>
      <c r="AO145" s="96"/>
      <c r="AP145" s="93"/>
      <c r="AQ145" s="94"/>
      <c r="AR145" s="94"/>
      <c r="AS145" s="94"/>
      <c r="AT145" s="87"/>
      <c r="AU145" s="97"/>
      <c r="AV145" s="13"/>
      <c r="AW145" s="87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/>
      <c r="DW145" s="44"/>
      <c r="DX145" s="44"/>
      <c r="DY145" s="44"/>
      <c r="DZ145" s="44"/>
      <c r="EA145" s="44"/>
      <c r="EB145" s="44"/>
      <c r="EC145" s="44"/>
      <c r="ED145" s="44"/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/>
      <c r="FD145" s="44"/>
      <c r="FE145" s="44"/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/>
      <c r="FT145" s="44"/>
      <c r="FU145" s="44"/>
      <c r="FV145" s="44"/>
      <c r="FW145" s="44"/>
      <c r="FX145" s="44"/>
      <c r="FY145" s="44"/>
      <c r="FZ145" s="44"/>
      <c r="GA145" s="44"/>
      <c r="GB145" s="44"/>
    </row>
    <row r="146" spans="1:184" s="44" customFormat="1">
      <c r="A146" s="190" t="s">
        <v>67</v>
      </c>
      <c r="B146" s="70"/>
      <c r="C146" s="71"/>
      <c r="D146" s="71"/>
      <c r="E146" s="71"/>
      <c r="F146" s="71"/>
      <c r="G146" s="71"/>
      <c r="H146" s="71"/>
      <c r="I146" s="71"/>
      <c r="J146" s="71"/>
      <c r="K146" s="72"/>
      <c r="L146" s="80"/>
      <c r="M146" s="106"/>
      <c r="N146" s="13"/>
      <c r="O146" s="10"/>
      <c r="P146" s="10"/>
      <c r="Q146" s="10"/>
      <c r="R146" s="10"/>
      <c r="S146" s="10"/>
      <c r="T146" s="11"/>
      <c r="U146" s="75"/>
      <c r="V146" s="76"/>
      <c r="W146" s="77"/>
      <c r="X146" s="82"/>
      <c r="Y146" s="10"/>
      <c r="Z146" s="10"/>
      <c r="AA146" s="10"/>
      <c r="AB146" s="10"/>
      <c r="AC146" s="13"/>
      <c r="AD146" s="10"/>
      <c r="AE146" s="10"/>
      <c r="AF146" s="10"/>
      <c r="AG146" s="10"/>
      <c r="AH146" s="10"/>
      <c r="AI146" s="10"/>
      <c r="AJ146" s="13"/>
      <c r="AK146" s="10"/>
      <c r="AL146" s="8"/>
      <c r="AM146" s="78"/>
      <c r="AN146" s="161"/>
      <c r="AO146" s="79"/>
      <c r="AP146" s="13"/>
      <c r="AQ146" s="8"/>
      <c r="AR146" s="8"/>
      <c r="AS146" s="8"/>
      <c r="AT146" s="10"/>
      <c r="AU146" s="14"/>
      <c r="AV146" s="13"/>
      <c r="AW146" s="10"/>
    </row>
    <row r="147" spans="1:184" s="44" customFormat="1">
      <c r="A147" s="190"/>
      <c r="B147" s="20"/>
      <c r="C147" s="21"/>
      <c r="D147" s="21"/>
      <c r="E147" s="21"/>
      <c r="F147" s="21"/>
      <c r="G147" s="21"/>
      <c r="H147" s="21"/>
      <c r="I147" s="21"/>
      <c r="J147" s="21"/>
      <c r="K147" s="22"/>
      <c r="L147" s="81"/>
      <c r="M147" s="10"/>
      <c r="N147" s="13"/>
      <c r="O147" s="10"/>
      <c r="P147" s="10"/>
      <c r="Q147" s="10"/>
      <c r="R147" s="10"/>
      <c r="S147" s="10"/>
      <c r="T147" s="11"/>
      <c r="U147" s="75"/>
      <c r="V147" s="76"/>
      <c r="W147" s="77"/>
      <c r="X147" s="82"/>
      <c r="Y147" s="10"/>
      <c r="Z147" s="10"/>
      <c r="AA147" s="10"/>
      <c r="AB147" s="10"/>
      <c r="AC147" s="13"/>
      <c r="AD147" s="10"/>
      <c r="AE147" s="10"/>
      <c r="AF147" s="10"/>
      <c r="AG147" s="10"/>
      <c r="AH147" s="10"/>
      <c r="AI147" s="10"/>
      <c r="AJ147" s="13"/>
      <c r="AK147" s="10"/>
      <c r="AL147" s="8"/>
      <c r="AM147" s="78"/>
      <c r="AN147" s="161"/>
      <c r="AO147" s="79"/>
      <c r="AP147" s="13"/>
      <c r="AQ147" s="8"/>
      <c r="AR147" s="8"/>
      <c r="AS147" s="8"/>
      <c r="AT147" s="10"/>
      <c r="AU147" s="14"/>
      <c r="AV147" s="13"/>
      <c r="AW147" s="10"/>
    </row>
    <row r="148" spans="1:184" s="44" customFormat="1">
      <c r="A148" s="190"/>
      <c r="B148" s="20"/>
      <c r="C148" s="21"/>
      <c r="D148" s="21"/>
      <c r="E148" s="21"/>
      <c r="F148" s="21"/>
      <c r="G148" s="21"/>
      <c r="H148" s="21"/>
      <c r="I148" s="21"/>
      <c r="J148" s="21"/>
      <c r="K148" s="22"/>
      <c r="L148" s="81"/>
      <c r="M148" s="10"/>
      <c r="N148" s="13"/>
      <c r="O148" s="10"/>
      <c r="P148" s="10"/>
      <c r="Q148" s="10"/>
      <c r="R148" s="10"/>
      <c r="S148" s="10"/>
      <c r="T148" s="11"/>
      <c r="U148" s="75"/>
      <c r="V148" s="76"/>
      <c r="W148" s="77"/>
      <c r="X148" s="82"/>
      <c r="Y148" s="10"/>
      <c r="Z148" s="10"/>
      <c r="AA148" s="10"/>
      <c r="AB148" s="10"/>
      <c r="AC148" s="13"/>
      <c r="AD148" s="10"/>
      <c r="AE148" s="10"/>
      <c r="AF148" s="10"/>
      <c r="AG148" s="10"/>
      <c r="AH148" s="10"/>
      <c r="AI148" s="10"/>
      <c r="AJ148" s="13"/>
      <c r="AK148" s="10"/>
      <c r="AL148" s="8"/>
      <c r="AM148" s="78"/>
      <c r="AN148" s="161"/>
      <c r="AO148" s="79"/>
      <c r="AP148" s="13"/>
      <c r="AQ148" s="8"/>
      <c r="AR148" s="8"/>
      <c r="AS148" s="8"/>
      <c r="AT148" s="10"/>
      <c r="AU148" s="14"/>
      <c r="AV148" s="13"/>
      <c r="AW148" s="10"/>
    </row>
    <row r="149" spans="1:184" s="44" customFormat="1">
      <c r="A149" s="190"/>
      <c r="B149" s="20"/>
      <c r="C149" s="21"/>
      <c r="D149" s="21"/>
      <c r="E149" s="21"/>
      <c r="F149" s="21"/>
      <c r="G149" s="21"/>
      <c r="H149" s="21"/>
      <c r="I149" s="21"/>
      <c r="J149" s="21"/>
      <c r="K149" s="22"/>
      <c r="L149" s="81"/>
      <c r="M149" s="10"/>
      <c r="N149" s="13"/>
      <c r="O149" s="10"/>
      <c r="P149" s="10"/>
      <c r="Q149" s="10"/>
      <c r="R149" s="10"/>
      <c r="S149" s="10"/>
      <c r="T149" s="11"/>
      <c r="U149" s="75"/>
      <c r="V149" s="76"/>
      <c r="W149" s="77"/>
      <c r="X149" s="82"/>
      <c r="Y149" s="10"/>
      <c r="Z149" s="10"/>
      <c r="AA149" s="10"/>
      <c r="AB149" s="10"/>
      <c r="AC149" s="13"/>
      <c r="AD149" s="10"/>
      <c r="AE149" s="10"/>
      <c r="AF149" s="10"/>
      <c r="AG149" s="10"/>
      <c r="AH149" s="10"/>
      <c r="AI149" s="10"/>
      <c r="AJ149" s="13"/>
      <c r="AK149" s="10"/>
      <c r="AL149" s="8"/>
      <c r="AM149" s="78"/>
      <c r="AN149" s="161"/>
      <c r="AO149" s="79"/>
      <c r="AP149" s="13"/>
      <c r="AQ149" s="8"/>
      <c r="AR149" s="8"/>
      <c r="AS149" s="8"/>
      <c r="AT149" s="10"/>
      <c r="AU149" s="14"/>
      <c r="AV149" s="13"/>
      <c r="AW149" s="10"/>
    </row>
    <row r="150" spans="1:184" s="44" customFormat="1">
      <c r="A150" s="190"/>
      <c r="B150" s="20"/>
      <c r="C150" s="21"/>
      <c r="D150" s="21"/>
      <c r="E150" s="21"/>
      <c r="F150" s="21"/>
      <c r="G150" s="21"/>
      <c r="H150" s="21"/>
      <c r="I150" s="21"/>
      <c r="J150" s="21"/>
      <c r="K150" s="22"/>
      <c r="L150" s="81"/>
      <c r="M150" s="10"/>
      <c r="N150" s="13"/>
      <c r="O150" s="10"/>
      <c r="P150" s="10"/>
      <c r="Q150" s="10"/>
      <c r="R150" s="10"/>
      <c r="S150" s="10"/>
      <c r="T150" s="11"/>
      <c r="U150" s="75"/>
      <c r="V150" s="76"/>
      <c r="W150" s="77"/>
      <c r="X150" s="82"/>
      <c r="Y150" s="10"/>
      <c r="Z150" s="10"/>
      <c r="AA150" s="10"/>
      <c r="AB150" s="10"/>
      <c r="AC150" s="13"/>
      <c r="AD150" s="10"/>
      <c r="AE150" s="10"/>
      <c r="AF150" s="10"/>
      <c r="AG150" s="10"/>
      <c r="AH150" s="10"/>
      <c r="AI150" s="10"/>
      <c r="AJ150" s="13"/>
      <c r="AK150" s="10"/>
      <c r="AL150" s="8"/>
      <c r="AM150" s="78"/>
      <c r="AN150" s="161"/>
      <c r="AO150" s="79"/>
      <c r="AP150" s="13"/>
      <c r="AQ150" s="8"/>
      <c r="AR150" s="8"/>
      <c r="AS150" s="8"/>
      <c r="AT150" s="10"/>
      <c r="AU150" s="14"/>
      <c r="AV150" s="13"/>
      <c r="AW150" s="10"/>
    </row>
    <row r="151" spans="1:184" s="44" customFormat="1">
      <c r="A151" s="190"/>
      <c r="B151" s="20"/>
      <c r="C151" s="21"/>
      <c r="D151" s="21"/>
      <c r="E151" s="21"/>
      <c r="F151" s="21"/>
      <c r="G151" s="21"/>
      <c r="H151" s="21"/>
      <c r="I151" s="21"/>
      <c r="J151" s="21"/>
      <c r="K151" s="22"/>
      <c r="L151" s="81"/>
      <c r="M151" s="10"/>
      <c r="N151" s="13"/>
      <c r="O151" s="10"/>
      <c r="P151" s="10"/>
      <c r="Q151" s="10"/>
      <c r="R151" s="10"/>
      <c r="S151" s="10"/>
      <c r="T151" s="11"/>
      <c r="U151" s="75"/>
      <c r="V151" s="76"/>
      <c r="W151" s="77"/>
      <c r="X151" s="82"/>
      <c r="Y151" s="10"/>
      <c r="Z151" s="10"/>
      <c r="AA151" s="10"/>
      <c r="AB151" s="10"/>
      <c r="AC151" s="13"/>
      <c r="AD151" s="10"/>
      <c r="AE151" s="10"/>
      <c r="AF151" s="10"/>
      <c r="AG151" s="10"/>
      <c r="AH151" s="10"/>
      <c r="AI151" s="10"/>
      <c r="AJ151" s="13"/>
      <c r="AK151" s="10"/>
      <c r="AL151" s="8"/>
      <c r="AM151" s="78"/>
      <c r="AN151" s="161"/>
      <c r="AO151" s="79"/>
      <c r="AP151" s="13"/>
      <c r="AQ151" s="8"/>
      <c r="AR151" s="8"/>
      <c r="AS151" s="8"/>
      <c r="AT151" s="10"/>
      <c r="AU151" s="14"/>
      <c r="AV151" s="13"/>
      <c r="AW151" s="10"/>
    </row>
    <row r="152" spans="1:184" s="44" customFormat="1">
      <c r="A152" s="190"/>
      <c r="B152" s="20"/>
      <c r="C152" s="21"/>
      <c r="D152" s="21"/>
      <c r="E152" s="21"/>
      <c r="F152" s="21"/>
      <c r="G152" s="21"/>
      <c r="H152" s="21"/>
      <c r="I152" s="21"/>
      <c r="J152" s="21"/>
      <c r="K152" s="22"/>
      <c r="L152" s="81"/>
      <c r="M152" s="10"/>
      <c r="N152" s="13"/>
      <c r="O152" s="10"/>
      <c r="P152" s="10"/>
      <c r="Q152" s="10"/>
      <c r="R152" s="10"/>
      <c r="S152" s="10"/>
      <c r="T152" s="11"/>
      <c r="U152" s="75"/>
      <c r="V152" s="76"/>
      <c r="W152" s="77"/>
      <c r="X152" s="82"/>
      <c r="Y152" s="10"/>
      <c r="Z152" s="10"/>
      <c r="AA152" s="10"/>
      <c r="AB152" s="10"/>
      <c r="AC152" s="13"/>
      <c r="AD152" s="10"/>
      <c r="AE152" s="10"/>
      <c r="AF152" s="10"/>
      <c r="AG152" s="10"/>
      <c r="AH152" s="10"/>
      <c r="AI152" s="10"/>
      <c r="AJ152" s="13"/>
      <c r="AK152" s="10"/>
      <c r="AL152" s="8"/>
      <c r="AM152" s="78"/>
      <c r="AN152" s="161"/>
      <c r="AO152" s="79"/>
      <c r="AP152" s="13"/>
      <c r="AQ152" s="8"/>
      <c r="AR152" s="8"/>
      <c r="AS152" s="8"/>
      <c r="AT152" s="10"/>
      <c r="AU152" s="14"/>
      <c r="AV152" s="13"/>
      <c r="AW152" s="10"/>
    </row>
    <row r="153" spans="1:184" s="44" customFormat="1">
      <c r="A153" s="190"/>
      <c r="B153" s="20"/>
      <c r="C153" s="21"/>
      <c r="D153" s="21"/>
      <c r="E153" s="21"/>
      <c r="F153" s="21"/>
      <c r="G153" s="21"/>
      <c r="H153" s="21"/>
      <c r="I153" s="21"/>
      <c r="J153" s="21"/>
      <c r="K153" s="22"/>
      <c r="L153" s="81"/>
      <c r="M153" s="10"/>
      <c r="N153" s="13"/>
      <c r="O153" s="10"/>
      <c r="P153" s="10"/>
      <c r="Q153" s="10"/>
      <c r="R153" s="10"/>
      <c r="S153" s="10"/>
      <c r="T153" s="11"/>
      <c r="U153" s="75"/>
      <c r="V153" s="76"/>
      <c r="W153" s="77"/>
      <c r="X153" s="82"/>
      <c r="Y153" s="10"/>
      <c r="Z153" s="10"/>
      <c r="AA153" s="10"/>
      <c r="AB153" s="10"/>
      <c r="AC153" s="13"/>
      <c r="AD153" s="10"/>
      <c r="AE153" s="10"/>
      <c r="AF153" s="10"/>
      <c r="AG153" s="10"/>
      <c r="AH153" s="10"/>
      <c r="AI153" s="10"/>
      <c r="AJ153" s="13"/>
      <c r="AK153" s="10"/>
      <c r="AL153" s="8"/>
      <c r="AM153" s="78"/>
      <c r="AN153" s="161"/>
      <c r="AO153" s="79"/>
      <c r="AP153" s="13"/>
      <c r="AQ153" s="8"/>
      <c r="AR153" s="8"/>
      <c r="AS153" s="8"/>
      <c r="AT153" s="10"/>
      <c r="AU153" s="14"/>
      <c r="AV153" s="13"/>
      <c r="AW153" s="10"/>
    </row>
    <row r="154" spans="1:184" s="44" customFormat="1">
      <c r="A154" s="190"/>
      <c r="B154" s="20"/>
      <c r="C154" s="21"/>
      <c r="D154" s="21"/>
      <c r="E154" s="21"/>
      <c r="F154" s="21"/>
      <c r="G154" s="21"/>
      <c r="H154" s="21"/>
      <c r="I154" s="21"/>
      <c r="J154" s="21"/>
      <c r="K154" s="22"/>
      <c r="L154" s="81"/>
      <c r="M154" s="10"/>
      <c r="N154" s="13"/>
      <c r="O154" s="10"/>
      <c r="P154" s="10"/>
      <c r="Q154" s="10"/>
      <c r="R154" s="10"/>
      <c r="S154" s="10"/>
      <c r="T154" s="11"/>
      <c r="U154" s="75"/>
      <c r="V154" s="76"/>
      <c r="W154" s="77"/>
      <c r="X154" s="82"/>
      <c r="Y154" s="10"/>
      <c r="Z154" s="10"/>
      <c r="AA154" s="10"/>
      <c r="AB154" s="10"/>
      <c r="AC154" s="13"/>
      <c r="AD154" s="10"/>
      <c r="AE154" s="10"/>
      <c r="AF154" s="10"/>
      <c r="AG154" s="10"/>
      <c r="AH154" s="10"/>
      <c r="AI154" s="10"/>
      <c r="AJ154" s="13"/>
      <c r="AK154" s="10"/>
      <c r="AL154" s="8"/>
      <c r="AM154" s="78"/>
      <c r="AN154" s="161"/>
      <c r="AO154" s="79"/>
      <c r="AP154" s="13"/>
      <c r="AQ154" s="8"/>
      <c r="AR154" s="8"/>
      <c r="AS154" s="8"/>
      <c r="AT154" s="10"/>
      <c r="AU154" s="14"/>
      <c r="AV154" s="13"/>
      <c r="AW154" s="10"/>
    </row>
    <row r="155" spans="1:184" s="44" customFormat="1">
      <c r="A155" s="190"/>
      <c r="B155" s="20"/>
      <c r="C155" s="21"/>
      <c r="D155" s="21"/>
      <c r="E155" s="21"/>
      <c r="F155" s="21"/>
      <c r="G155" s="21"/>
      <c r="H155" s="21"/>
      <c r="I155" s="21"/>
      <c r="J155" s="21"/>
      <c r="K155" s="22"/>
      <c r="L155" s="81"/>
      <c r="M155" s="10"/>
      <c r="N155" s="13"/>
      <c r="O155" s="10"/>
      <c r="P155" s="10"/>
      <c r="Q155" s="10"/>
      <c r="R155" s="10"/>
      <c r="S155" s="10"/>
      <c r="T155" s="11"/>
      <c r="U155" s="75"/>
      <c r="V155" s="76"/>
      <c r="W155" s="77"/>
      <c r="X155" s="82"/>
      <c r="Y155" s="10"/>
      <c r="Z155" s="10"/>
      <c r="AA155" s="10"/>
      <c r="AB155" s="10"/>
      <c r="AC155" s="13"/>
      <c r="AD155" s="10"/>
      <c r="AE155" s="10"/>
      <c r="AF155" s="10"/>
      <c r="AG155" s="10"/>
      <c r="AH155" s="10"/>
      <c r="AI155" s="10"/>
      <c r="AJ155" s="13"/>
      <c r="AK155" s="10"/>
      <c r="AL155" s="8"/>
      <c r="AM155" s="78"/>
      <c r="AN155" s="161"/>
      <c r="AO155" s="79"/>
      <c r="AP155" s="13"/>
      <c r="AQ155" s="8"/>
      <c r="AR155" s="8"/>
      <c r="AS155" s="8"/>
      <c r="AT155" s="10"/>
      <c r="AU155" s="14"/>
      <c r="AV155" s="13"/>
      <c r="AW155" s="10"/>
    </row>
    <row r="156" spans="1:184" s="44" customFormat="1">
      <c r="A156" s="190"/>
      <c r="B156" s="20"/>
      <c r="C156" s="21"/>
      <c r="D156" s="21"/>
      <c r="E156" s="21"/>
      <c r="F156" s="21"/>
      <c r="G156" s="21"/>
      <c r="H156" s="21"/>
      <c r="I156" s="21"/>
      <c r="J156" s="21"/>
      <c r="K156" s="22"/>
      <c r="L156" s="81"/>
      <c r="M156" s="10"/>
      <c r="N156" s="13"/>
      <c r="O156" s="10"/>
      <c r="P156" s="10"/>
      <c r="Q156" s="10"/>
      <c r="R156" s="10"/>
      <c r="S156" s="10"/>
      <c r="T156" s="11"/>
      <c r="U156" s="75"/>
      <c r="V156" s="76"/>
      <c r="W156" s="77"/>
      <c r="X156" s="82"/>
      <c r="Y156" s="10"/>
      <c r="Z156" s="10"/>
      <c r="AA156" s="10"/>
      <c r="AB156" s="10"/>
      <c r="AC156" s="13"/>
      <c r="AD156" s="10"/>
      <c r="AE156" s="10"/>
      <c r="AF156" s="10"/>
      <c r="AG156" s="10"/>
      <c r="AH156" s="10"/>
      <c r="AI156" s="10"/>
      <c r="AJ156" s="13"/>
      <c r="AK156" s="10"/>
      <c r="AL156" s="8"/>
      <c r="AM156" s="78"/>
      <c r="AN156" s="161"/>
      <c r="AO156" s="79"/>
      <c r="AP156" s="13"/>
      <c r="AQ156" s="8"/>
      <c r="AR156" s="8"/>
      <c r="AS156" s="8"/>
      <c r="AT156" s="10"/>
      <c r="AU156" s="14"/>
      <c r="AV156" s="13"/>
      <c r="AW156" s="10"/>
    </row>
    <row r="157" spans="1:184" s="44" customFormat="1">
      <c r="A157" s="190"/>
      <c r="B157" s="20"/>
      <c r="C157" s="21"/>
      <c r="D157" s="21"/>
      <c r="E157" s="21"/>
      <c r="F157" s="21"/>
      <c r="G157" s="21"/>
      <c r="H157" s="21"/>
      <c r="I157" s="21"/>
      <c r="J157" s="21"/>
      <c r="K157" s="22"/>
      <c r="L157" s="81"/>
      <c r="M157" s="10"/>
      <c r="N157" s="13"/>
      <c r="O157" s="10"/>
      <c r="P157" s="10"/>
      <c r="Q157" s="10"/>
      <c r="R157" s="10"/>
      <c r="S157" s="10"/>
      <c r="T157" s="11"/>
      <c r="U157" s="75"/>
      <c r="V157" s="76"/>
      <c r="W157" s="77"/>
      <c r="X157" s="82"/>
      <c r="Y157" s="10"/>
      <c r="Z157" s="10"/>
      <c r="AA157" s="10"/>
      <c r="AB157" s="10"/>
      <c r="AC157" s="13"/>
      <c r="AD157" s="10"/>
      <c r="AE157" s="10"/>
      <c r="AF157" s="10"/>
      <c r="AG157" s="10"/>
      <c r="AH157" s="10"/>
      <c r="AI157" s="10"/>
      <c r="AJ157" s="13"/>
      <c r="AK157" s="10"/>
      <c r="AL157" s="8"/>
      <c r="AM157" s="78"/>
      <c r="AN157" s="161"/>
      <c r="AO157" s="79"/>
      <c r="AP157" s="13"/>
      <c r="AQ157" s="8"/>
      <c r="AR157" s="8"/>
      <c r="AS157" s="8"/>
      <c r="AT157" s="10"/>
      <c r="AU157" s="14"/>
      <c r="AV157" s="13"/>
      <c r="AW157" s="10"/>
    </row>
    <row r="158" spans="1:184" s="44" customFormat="1">
      <c r="A158" s="190"/>
      <c r="B158" s="20"/>
      <c r="C158" s="21"/>
      <c r="D158" s="21"/>
      <c r="E158" s="21"/>
      <c r="F158" s="21"/>
      <c r="G158" s="21"/>
      <c r="H158" s="21"/>
      <c r="I158" s="21"/>
      <c r="J158" s="21"/>
      <c r="K158" s="22"/>
      <c r="L158" s="81"/>
      <c r="M158" s="10"/>
      <c r="N158" s="13"/>
      <c r="O158" s="10"/>
      <c r="P158" s="10"/>
      <c r="Q158" s="10"/>
      <c r="R158" s="10"/>
      <c r="S158" s="10"/>
      <c r="T158" s="11"/>
      <c r="U158" s="75"/>
      <c r="V158" s="76"/>
      <c r="W158" s="77"/>
      <c r="X158" s="82"/>
      <c r="Y158" s="10"/>
      <c r="Z158" s="10"/>
      <c r="AA158" s="10"/>
      <c r="AB158" s="10"/>
      <c r="AC158" s="13"/>
      <c r="AD158" s="10"/>
      <c r="AE158" s="10"/>
      <c r="AF158" s="10"/>
      <c r="AG158" s="10"/>
      <c r="AH158" s="10"/>
      <c r="AI158" s="10"/>
      <c r="AJ158" s="13"/>
      <c r="AK158" s="10"/>
      <c r="AL158" s="8"/>
      <c r="AM158" s="78"/>
      <c r="AN158" s="161"/>
      <c r="AO158" s="79"/>
      <c r="AP158" s="13"/>
      <c r="AQ158" s="8"/>
      <c r="AR158" s="8"/>
      <c r="AS158" s="8"/>
      <c r="AT158" s="10"/>
      <c r="AU158" s="14"/>
      <c r="AV158" s="13"/>
      <c r="AW158" s="10"/>
    </row>
    <row r="159" spans="1:184" s="98" customFormat="1" ht="15.75" thickBot="1">
      <c r="A159" s="191"/>
      <c r="B159" s="83"/>
      <c r="C159" s="84"/>
      <c r="D159" s="84"/>
      <c r="E159" s="84"/>
      <c r="F159" s="84"/>
      <c r="G159" s="84"/>
      <c r="H159" s="84"/>
      <c r="I159" s="84"/>
      <c r="J159" s="84"/>
      <c r="K159" s="85"/>
      <c r="L159" s="86"/>
      <c r="M159" s="87"/>
      <c r="N159" s="93"/>
      <c r="O159" s="87"/>
      <c r="P159" s="87"/>
      <c r="Q159" s="87"/>
      <c r="R159" s="87"/>
      <c r="S159" s="87"/>
      <c r="T159" s="88"/>
      <c r="U159" s="89"/>
      <c r="V159" s="90"/>
      <c r="W159" s="91"/>
      <c r="X159" s="92"/>
      <c r="Y159" s="87"/>
      <c r="Z159" s="87"/>
      <c r="AA159" s="87"/>
      <c r="AB159" s="87"/>
      <c r="AC159" s="93"/>
      <c r="AD159" s="87"/>
      <c r="AE159" s="87"/>
      <c r="AF159" s="87"/>
      <c r="AG159" s="87"/>
      <c r="AH159" s="87"/>
      <c r="AI159" s="87"/>
      <c r="AJ159" s="93"/>
      <c r="AK159" s="87"/>
      <c r="AL159" s="94"/>
      <c r="AM159" s="95"/>
      <c r="AN159" s="162"/>
      <c r="AO159" s="96"/>
      <c r="AP159" s="93"/>
      <c r="AQ159" s="94"/>
      <c r="AR159" s="94"/>
      <c r="AS159" s="94"/>
      <c r="AT159" s="87"/>
      <c r="AU159" s="97"/>
      <c r="AV159" s="13"/>
      <c r="AW159" s="87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4"/>
      <c r="BX159" s="44"/>
      <c r="BY159" s="44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4"/>
      <c r="CM159" s="44"/>
      <c r="CN159" s="44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4"/>
      <c r="DB159" s="44"/>
      <c r="DC159" s="44"/>
      <c r="DD159" s="44"/>
      <c r="DE159" s="44"/>
      <c r="DF159" s="44"/>
      <c r="DG159" s="44"/>
      <c r="DH159" s="44"/>
      <c r="DI159" s="44"/>
      <c r="DJ159" s="44"/>
      <c r="DK159" s="44"/>
      <c r="DL159" s="44"/>
      <c r="DM159" s="44"/>
      <c r="DN159" s="44"/>
      <c r="DO159" s="44"/>
      <c r="DP159" s="44"/>
      <c r="DQ159" s="44"/>
      <c r="DR159" s="44"/>
      <c r="DS159" s="44"/>
      <c r="DT159" s="44"/>
      <c r="DU159" s="44"/>
      <c r="DV159" s="44"/>
      <c r="DW159" s="44"/>
      <c r="DX159" s="44"/>
      <c r="DY159" s="44"/>
      <c r="DZ159" s="44"/>
      <c r="EA159" s="44"/>
      <c r="EB159" s="44"/>
      <c r="EC159" s="44"/>
      <c r="ED159" s="44"/>
      <c r="EE159" s="44"/>
      <c r="EF159" s="44"/>
      <c r="EG159" s="44"/>
      <c r="EH159" s="44"/>
      <c r="EI159" s="44"/>
      <c r="EJ159" s="44"/>
      <c r="EK159" s="44"/>
      <c r="EL159" s="44"/>
      <c r="EM159" s="44"/>
      <c r="EN159" s="44"/>
      <c r="EO159" s="44"/>
      <c r="EP159" s="44"/>
      <c r="EQ159" s="44"/>
      <c r="ER159" s="44"/>
      <c r="ES159" s="44"/>
      <c r="ET159" s="44"/>
      <c r="EU159" s="44"/>
      <c r="EV159" s="44"/>
      <c r="EW159" s="44"/>
      <c r="EX159" s="44"/>
      <c r="EY159" s="44"/>
      <c r="EZ159" s="44"/>
      <c r="FA159" s="44"/>
      <c r="FB159" s="44"/>
      <c r="FC159" s="44"/>
      <c r="FD159" s="44"/>
      <c r="FE159" s="44"/>
      <c r="FF159" s="44"/>
      <c r="FG159" s="44"/>
      <c r="FH159" s="44"/>
      <c r="FI159" s="44"/>
      <c r="FJ159" s="44"/>
      <c r="FK159" s="44"/>
      <c r="FL159" s="44"/>
      <c r="FM159" s="44"/>
      <c r="FN159" s="44"/>
      <c r="FO159" s="44"/>
      <c r="FP159" s="44"/>
      <c r="FQ159" s="44"/>
      <c r="FR159" s="44"/>
      <c r="FS159" s="44"/>
      <c r="FT159" s="44"/>
      <c r="FU159" s="44"/>
      <c r="FV159" s="44"/>
      <c r="FW159" s="44"/>
      <c r="FX159" s="44"/>
      <c r="FY159" s="44"/>
      <c r="FZ159" s="44"/>
      <c r="GA159" s="44"/>
      <c r="GB159" s="44"/>
    </row>
    <row r="160" spans="1:184" s="44" customFormat="1">
      <c r="A160" s="190" t="s">
        <v>68</v>
      </c>
      <c r="B160" s="70"/>
      <c r="C160" s="71"/>
      <c r="D160" s="71"/>
      <c r="E160" s="71"/>
      <c r="F160" s="71"/>
      <c r="G160" s="71"/>
      <c r="H160" s="71"/>
      <c r="I160" s="71"/>
      <c r="J160" s="71"/>
      <c r="K160" s="72"/>
      <c r="L160" s="80"/>
      <c r="M160" s="106"/>
      <c r="N160" s="13"/>
      <c r="O160" s="10"/>
      <c r="P160" s="10"/>
      <c r="Q160" s="10"/>
      <c r="R160" s="10"/>
      <c r="S160" s="10"/>
      <c r="T160" s="11"/>
      <c r="U160" s="75"/>
      <c r="V160" s="76"/>
      <c r="W160" s="77"/>
      <c r="X160" s="82"/>
      <c r="Y160" s="10"/>
      <c r="Z160" s="10"/>
      <c r="AA160" s="10"/>
      <c r="AB160" s="10"/>
      <c r="AC160" s="13"/>
      <c r="AD160" s="10"/>
      <c r="AE160" s="10"/>
      <c r="AF160" s="10"/>
      <c r="AG160" s="10"/>
      <c r="AH160" s="10"/>
      <c r="AI160" s="10"/>
      <c r="AJ160" s="13"/>
      <c r="AK160" s="10"/>
      <c r="AL160" s="8"/>
      <c r="AM160" s="78"/>
      <c r="AN160" s="161"/>
      <c r="AO160" s="79"/>
      <c r="AP160" s="13"/>
      <c r="AQ160" s="8"/>
      <c r="AR160" s="8"/>
      <c r="AS160" s="8"/>
      <c r="AT160" s="10"/>
      <c r="AU160" s="14"/>
      <c r="AV160" s="13"/>
      <c r="AW160" s="10"/>
    </row>
    <row r="161" spans="1:184" s="44" customFormat="1">
      <c r="A161" s="190"/>
      <c r="B161" s="20"/>
      <c r="C161" s="21"/>
      <c r="D161" s="21"/>
      <c r="E161" s="21"/>
      <c r="F161" s="21"/>
      <c r="G161" s="21"/>
      <c r="H161" s="21"/>
      <c r="I161" s="21"/>
      <c r="J161" s="21"/>
      <c r="K161" s="22"/>
      <c r="L161" s="81"/>
      <c r="M161" s="10"/>
      <c r="N161" s="13"/>
      <c r="O161" s="10"/>
      <c r="P161" s="10"/>
      <c r="Q161" s="10"/>
      <c r="R161" s="10"/>
      <c r="S161" s="10"/>
      <c r="T161" s="11"/>
      <c r="U161" s="75"/>
      <c r="V161" s="76"/>
      <c r="W161" s="77"/>
      <c r="X161" s="82"/>
      <c r="Y161" s="10"/>
      <c r="Z161" s="10"/>
      <c r="AA161" s="10"/>
      <c r="AB161" s="10"/>
      <c r="AC161" s="13"/>
      <c r="AD161" s="10"/>
      <c r="AE161" s="10"/>
      <c r="AF161" s="10"/>
      <c r="AG161" s="10"/>
      <c r="AH161" s="10"/>
      <c r="AI161" s="10"/>
      <c r="AJ161" s="13"/>
      <c r="AK161" s="10"/>
      <c r="AL161" s="8"/>
      <c r="AM161" s="78"/>
      <c r="AN161" s="161"/>
      <c r="AO161" s="79"/>
      <c r="AP161" s="13"/>
      <c r="AQ161" s="8"/>
      <c r="AR161" s="8"/>
      <c r="AS161" s="8"/>
      <c r="AT161" s="10"/>
      <c r="AU161" s="14"/>
      <c r="AV161" s="13"/>
      <c r="AW161" s="10"/>
    </row>
    <row r="162" spans="1:184" s="44" customFormat="1">
      <c r="A162" s="190"/>
      <c r="B162" s="20"/>
      <c r="C162" s="21"/>
      <c r="D162" s="21"/>
      <c r="E162" s="21"/>
      <c r="F162" s="21"/>
      <c r="G162" s="21"/>
      <c r="H162" s="21"/>
      <c r="I162" s="21"/>
      <c r="J162" s="21"/>
      <c r="K162" s="22"/>
      <c r="L162" s="81"/>
      <c r="M162" s="10"/>
      <c r="N162" s="13"/>
      <c r="O162" s="10"/>
      <c r="P162" s="10"/>
      <c r="Q162" s="10"/>
      <c r="R162" s="10"/>
      <c r="S162" s="10"/>
      <c r="T162" s="11"/>
      <c r="U162" s="75"/>
      <c r="V162" s="76"/>
      <c r="W162" s="77"/>
      <c r="X162" s="82"/>
      <c r="Y162" s="10"/>
      <c r="Z162" s="10"/>
      <c r="AA162" s="10"/>
      <c r="AB162" s="10"/>
      <c r="AC162" s="13"/>
      <c r="AD162" s="10"/>
      <c r="AE162" s="10"/>
      <c r="AF162" s="10"/>
      <c r="AG162" s="10"/>
      <c r="AH162" s="10"/>
      <c r="AI162" s="10"/>
      <c r="AJ162" s="13"/>
      <c r="AK162" s="10"/>
      <c r="AL162" s="8"/>
      <c r="AM162" s="78"/>
      <c r="AN162" s="161"/>
      <c r="AO162" s="79"/>
      <c r="AP162" s="13"/>
      <c r="AQ162" s="8"/>
      <c r="AR162" s="8"/>
      <c r="AS162" s="8"/>
      <c r="AT162" s="10"/>
      <c r="AU162" s="14"/>
      <c r="AV162" s="13"/>
      <c r="AW162" s="10"/>
    </row>
    <row r="163" spans="1:184" s="44" customFormat="1">
      <c r="A163" s="190"/>
      <c r="B163" s="20"/>
      <c r="C163" s="21"/>
      <c r="D163" s="21"/>
      <c r="E163" s="21"/>
      <c r="F163" s="21"/>
      <c r="G163" s="21"/>
      <c r="H163" s="21"/>
      <c r="I163" s="21"/>
      <c r="J163" s="21"/>
      <c r="K163" s="22"/>
      <c r="L163" s="81"/>
      <c r="M163" s="10"/>
      <c r="N163" s="13"/>
      <c r="O163" s="10"/>
      <c r="P163" s="10"/>
      <c r="Q163" s="10"/>
      <c r="R163" s="10"/>
      <c r="S163" s="10"/>
      <c r="T163" s="11"/>
      <c r="U163" s="75"/>
      <c r="V163" s="76"/>
      <c r="W163" s="77"/>
      <c r="X163" s="82"/>
      <c r="Y163" s="10"/>
      <c r="Z163" s="10"/>
      <c r="AA163" s="10"/>
      <c r="AB163" s="10"/>
      <c r="AC163" s="13"/>
      <c r="AD163" s="10"/>
      <c r="AE163" s="10"/>
      <c r="AF163" s="10"/>
      <c r="AG163" s="10"/>
      <c r="AH163" s="10"/>
      <c r="AI163" s="10"/>
      <c r="AJ163" s="13"/>
      <c r="AK163" s="10"/>
      <c r="AL163" s="8"/>
      <c r="AM163" s="78"/>
      <c r="AN163" s="161"/>
      <c r="AO163" s="79"/>
      <c r="AP163" s="13"/>
      <c r="AQ163" s="8"/>
      <c r="AR163" s="8"/>
      <c r="AS163" s="8"/>
      <c r="AT163" s="10"/>
      <c r="AU163" s="14"/>
      <c r="AV163" s="13"/>
      <c r="AW163" s="10"/>
    </row>
    <row r="164" spans="1:184" s="44" customFormat="1">
      <c r="A164" s="190"/>
      <c r="B164" s="20"/>
      <c r="C164" s="21"/>
      <c r="D164" s="21"/>
      <c r="E164" s="21"/>
      <c r="F164" s="21"/>
      <c r="G164" s="21"/>
      <c r="H164" s="21"/>
      <c r="I164" s="21"/>
      <c r="J164" s="21"/>
      <c r="K164" s="22"/>
      <c r="L164" s="81"/>
      <c r="M164" s="10"/>
      <c r="N164" s="13"/>
      <c r="O164" s="10"/>
      <c r="P164" s="10"/>
      <c r="Q164" s="10"/>
      <c r="R164" s="10"/>
      <c r="S164" s="10"/>
      <c r="T164" s="11"/>
      <c r="U164" s="75"/>
      <c r="V164" s="76"/>
      <c r="W164" s="77"/>
      <c r="X164" s="82"/>
      <c r="Y164" s="10"/>
      <c r="Z164" s="10"/>
      <c r="AA164" s="10"/>
      <c r="AB164" s="10"/>
      <c r="AC164" s="13"/>
      <c r="AD164" s="10"/>
      <c r="AE164" s="10"/>
      <c r="AF164" s="10"/>
      <c r="AG164" s="10"/>
      <c r="AH164" s="10"/>
      <c r="AI164" s="10"/>
      <c r="AJ164" s="13"/>
      <c r="AK164" s="10"/>
      <c r="AL164" s="8"/>
      <c r="AM164" s="78"/>
      <c r="AN164" s="161"/>
      <c r="AO164" s="79"/>
      <c r="AP164" s="13"/>
      <c r="AQ164" s="8"/>
      <c r="AR164" s="8"/>
      <c r="AS164" s="8"/>
      <c r="AT164" s="10"/>
      <c r="AU164" s="14"/>
      <c r="AV164" s="13"/>
      <c r="AW164" s="10"/>
    </row>
    <row r="165" spans="1:184" s="44" customFormat="1">
      <c r="A165" s="190"/>
      <c r="B165" s="20"/>
      <c r="C165" s="21"/>
      <c r="D165" s="21"/>
      <c r="E165" s="21"/>
      <c r="F165" s="21"/>
      <c r="G165" s="21"/>
      <c r="H165" s="21"/>
      <c r="I165" s="21"/>
      <c r="J165" s="21"/>
      <c r="K165" s="22"/>
      <c r="L165" s="81"/>
      <c r="M165" s="10"/>
      <c r="N165" s="13"/>
      <c r="O165" s="10"/>
      <c r="P165" s="10"/>
      <c r="Q165" s="10"/>
      <c r="R165" s="10"/>
      <c r="S165" s="10"/>
      <c r="T165" s="11"/>
      <c r="U165" s="75"/>
      <c r="V165" s="76"/>
      <c r="W165" s="77"/>
      <c r="X165" s="82"/>
      <c r="Y165" s="10"/>
      <c r="Z165" s="10"/>
      <c r="AA165" s="10"/>
      <c r="AB165" s="10"/>
      <c r="AC165" s="13"/>
      <c r="AD165" s="10"/>
      <c r="AE165" s="10"/>
      <c r="AF165" s="10"/>
      <c r="AG165" s="10"/>
      <c r="AH165" s="10"/>
      <c r="AI165" s="10"/>
      <c r="AJ165" s="13"/>
      <c r="AK165" s="10"/>
      <c r="AL165" s="8"/>
      <c r="AM165" s="78"/>
      <c r="AN165" s="161"/>
      <c r="AO165" s="79"/>
      <c r="AP165" s="13"/>
      <c r="AQ165" s="8"/>
      <c r="AR165" s="8"/>
      <c r="AS165" s="8"/>
      <c r="AT165" s="10"/>
      <c r="AU165" s="14"/>
      <c r="AV165" s="13"/>
      <c r="AW165" s="10"/>
    </row>
    <row r="166" spans="1:184" s="44" customFormat="1">
      <c r="A166" s="190"/>
      <c r="B166" s="20"/>
      <c r="C166" s="21"/>
      <c r="D166" s="21"/>
      <c r="E166" s="21"/>
      <c r="F166" s="21"/>
      <c r="G166" s="21"/>
      <c r="H166" s="21"/>
      <c r="I166" s="21"/>
      <c r="J166" s="21"/>
      <c r="K166" s="22"/>
      <c r="L166" s="81"/>
      <c r="M166" s="10"/>
      <c r="N166" s="13"/>
      <c r="O166" s="10"/>
      <c r="P166" s="10"/>
      <c r="Q166" s="10"/>
      <c r="R166" s="10"/>
      <c r="S166" s="10"/>
      <c r="T166" s="11"/>
      <c r="U166" s="75"/>
      <c r="V166" s="76"/>
      <c r="W166" s="77"/>
      <c r="X166" s="82"/>
      <c r="Y166" s="10"/>
      <c r="Z166" s="10"/>
      <c r="AA166" s="10"/>
      <c r="AB166" s="10"/>
      <c r="AC166" s="13"/>
      <c r="AD166" s="10"/>
      <c r="AE166" s="10"/>
      <c r="AF166" s="10"/>
      <c r="AG166" s="10"/>
      <c r="AH166" s="10"/>
      <c r="AI166" s="10"/>
      <c r="AJ166" s="13"/>
      <c r="AK166" s="10"/>
      <c r="AL166" s="8"/>
      <c r="AM166" s="78"/>
      <c r="AN166" s="161"/>
      <c r="AO166" s="79"/>
      <c r="AP166" s="13"/>
      <c r="AQ166" s="8"/>
      <c r="AR166" s="8"/>
      <c r="AS166" s="8"/>
      <c r="AT166" s="10"/>
      <c r="AU166" s="14"/>
      <c r="AV166" s="13"/>
      <c r="AW166" s="10"/>
    </row>
    <row r="167" spans="1:184" s="44" customFormat="1">
      <c r="A167" s="190"/>
      <c r="B167" s="20"/>
      <c r="C167" s="21"/>
      <c r="D167" s="21"/>
      <c r="E167" s="21"/>
      <c r="F167" s="21"/>
      <c r="G167" s="21"/>
      <c r="H167" s="21"/>
      <c r="I167" s="21"/>
      <c r="J167" s="21"/>
      <c r="K167" s="22"/>
      <c r="L167" s="81"/>
      <c r="M167" s="10"/>
      <c r="N167" s="13"/>
      <c r="O167" s="10"/>
      <c r="P167" s="10"/>
      <c r="Q167" s="10"/>
      <c r="R167" s="10"/>
      <c r="S167" s="10"/>
      <c r="T167" s="11"/>
      <c r="U167" s="75"/>
      <c r="V167" s="76"/>
      <c r="W167" s="77"/>
      <c r="X167" s="82"/>
      <c r="Y167" s="10"/>
      <c r="Z167" s="10"/>
      <c r="AA167" s="10"/>
      <c r="AB167" s="10"/>
      <c r="AC167" s="13"/>
      <c r="AD167" s="10"/>
      <c r="AE167" s="10"/>
      <c r="AF167" s="10"/>
      <c r="AG167" s="10"/>
      <c r="AH167" s="10"/>
      <c r="AI167" s="10"/>
      <c r="AJ167" s="13"/>
      <c r="AK167" s="10"/>
      <c r="AL167" s="8"/>
      <c r="AM167" s="78"/>
      <c r="AN167" s="161"/>
      <c r="AO167" s="79"/>
      <c r="AP167" s="13"/>
      <c r="AQ167" s="8"/>
      <c r="AR167" s="8"/>
      <c r="AS167" s="8"/>
      <c r="AT167" s="10"/>
      <c r="AU167" s="14"/>
      <c r="AV167" s="13"/>
      <c r="AW167" s="10"/>
    </row>
    <row r="168" spans="1:184" s="44" customFormat="1">
      <c r="A168" s="190"/>
      <c r="B168" s="20"/>
      <c r="C168" s="21"/>
      <c r="D168" s="21"/>
      <c r="E168" s="21"/>
      <c r="F168" s="21"/>
      <c r="G168" s="21"/>
      <c r="H168" s="21"/>
      <c r="I168" s="21"/>
      <c r="J168" s="21"/>
      <c r="K168" s="22"/>
      <c r="L168" s="81"/>
      <c r="M168" s="10"/>
      <c r="N168" s="13"/>
      <c r="O168" s="10"/>
      <c r="P168" s="10"/>
      <c r="Q168" s="10"/>
      <c r="R168" s="10"/>
      <c r="S168" s="10"/>
      <c r="T168" s="11"/>
      <c r="U168" s="75"/>
      <c r="V168" s="76"/>
      <c r="W168" s="77"/>
      <c r="X168" s="82"/>
      <c r="Y168" s="10"/>
      <c r="Z168" s="10"/>
      <c r="AA168" s="10"/>
      <c r="AB168" s="10"/>
      <c r="AC168" s="13"/>
      <c r="AD168" s="10"/>
      <c r="AE168" s="10"/>
      <c r="AF168" s="10"/>
      <c r="AG168" s="10"/>
      <c r="AH168" s="10"/>
      <c r="AI168" s="10"/>
      <c r="AJ168" s="13"/>
      <c r="AK168" s="10"/>
      <c r="AL168" s="8"/>
      <c r="AM168" s="78"/>
      <c r="AN168" s="161"/>
      <c r="AO168" s="79"/>
      <c r="AP168" s="13"/>
      <c r="AQ168" s="8"/>
      <c r="AR168" s="8"/>
      <c r="AS168" s="8"/>
      <c r="AT168" s="10"/>
      <c r="AU168" s="14"/>
      <c r="AV168" s="13"/>
      <c r="AW168" s="10"/>
    </row>
    <row r="169" spans="1:184" s="44" customFormat="1">
      <c r="A169" s="190"/>
      <c r="B169" s="20"/>
      <c r="C169" s="21"/>
      <c r="D169" s="21"/>
      <c r="E169" s="21"/>
      <c r="F169" s="21"/>
      <c r="G169" s="21"/>
      <c r="H169" s="21"/>
      <c r="I169" s="21"/>
      <c r="J169" s="21"/>
      <c r="K169" s="22"/>
      <c r="L169" s="81"/>
      <c r="M169" s="10"/>
      <c r="N169" s="13"/>
      <c r="O169" s="10"/>
      <c r="P169" s="10"/>
      <c r="Q169" s="10"/>
      <c r="R169" s="10"/>
      <c r="S169" s="10"/>
      <c r="T169" s="11"/>
      <c r="U169" s="75"/>
      <c r="V169" s="76"/>
      <c r="W169" s="77"/>
      <c r="X169" s="82"/>
      <c r="Y169" s="10"/>
      <c r="Z169" s="10"/>
      <c r="AA169" s="10"/>
      <c r="AB169" s="10"/>
      <c r="AC169" s="13"/>
      <c r="AD169" s="10"/>
      <c r="AE169" s="10"/>
      <c r="AF169" s="10"/>
      <c r="AG169" s="10"/>
      <c r="AH169" s="10"/>
      <c r="AI169" s="10"/>
      <c r="AJ169" s="13"/>
      <c r="AK169" s="10"/>
      <c r="AL169" s="8"/>
      <c r="AM169" s="78"/>
      <c r="AN169" s="161"/>
      <c r="AO169" s="79"/>
      <c r="AP169" s="13"/>
      <c r="AQ169" s="8"/>
      <c r="AR169" s="8"/>
      <c r="AS169" s="8"/>
      <c r="AT169" s="10"/>
      <c r="AU169" s="14"/>
      <c r="AV169" s="13"/>
      <c r="AW169" s="10"/>
    </row>
    <row r="170" spans="1:184" s="44" customFormat="1">
      <c r="A170" s="190"/>
      <c r="B170" s="20"/>
      <c r="C170" s="21"/>
      <c r="D170" s="21"/>
      <c r="E170" s="21"/>
      <c r="F170" s="21"/>
      <c r="G170" s="21"/>
      <c r="H170" s="21"/>
      <c r="I170" s="21"/>
      <c r="J170" s="21"/>
      <c r="K170" s="22"/>
      <c r="L170" s="81"/>
      <c r="M170" s="10"/>
      <c r="N170" s="13"/>
      <c r="O170" s="10"/>
      <c r="P170" s="10"/>
      <c r="Q170" s="10"/>
      <c r="R170" s="10"/>
      <c r="S170" s="10"/>
      <c r="T170" s="11"/>
      <c r="U170" s="75"/>
      <c r="V170" s="76"/>
      <c r="W170" s="77"/>
      <c r="X170" s="82"/>
      <c r="Y170" s="10"/>
      <c r="Z170" s="10"/>
      <c r="AA170" s="10"/>
      <c r="AB170" s="10"/>
      <c r="AC170" s="13"/>
      <c r="AD170" s="10"/>
      <c r="AE170" s="10"/>
      <c r="AF170" s="10"/>
      <c r="AG170" s="10"/>
      <c r="AH170" s="10"/>
      <c r="AI170" s="10"/>
      <c r="AJ170" s="13"/>
      <c r="AK170" s="10"/>
      <c r="AL170" s="8"/>
      <c r="AM170" s="78"/>
      <c r="AN170" s="161"/>
      <c r="AO170" s="79"/>
      <c r="AP170" s="13"/>
      <c r="AQ170" s="8"/>
      <c r="AR170" s="8"/>
      <c r="AS170" s="8"/>
      <c r="AT170" s="10"/>
      <c r="AU170" s="14"/>
      <c r="AV170" s="13"/>
      <c r="AW170" s="10"/>
    </row>
    <row r="171" spans="1:184" s="44" customFormat="1">
      <c r="A171" s="190"/>
      <c r="B171" s="20"/>
      <c r="C171" s="21"/>
      <c r="D171" s="21"/>
      <c r="E171" s="21"/>
      <c r="F171" s="21"/>
      <c r="G171" s="21"/>
      <c r="H171" s="21"/>
      <c r="I171" s="21"/>
      <c r="J171" s="21"/>
      <c r="K171" s="22"/>
      <c r="L171" s="81"/>
      <c r="M171" s="10"/>
      <c r="N171" s="13"/>
      <c r="O171" s="10"/>
      <c r="P171" s="10"/>
      <c r="Q171" s="10"/>
      <c r="R171" s="10"/>
      <c r="S171" s="10"/>
      <c r="T171" s="11"/>
      <c r="U171" s="75"/>
      <c r="V171" s="76"/>
      <c r="W171" s="77"/>
      <c r="X171" s="82"/>
      <c r="Y171" s="10"/>
      <c r="Z171" s="10"/>
      <c r="AA171" s="10"/>
      <c r="AB171" s="10"/>
      <c r="AC171" s="13"/>
      <c r="AD171" s="10"/>
      <c r="AE171" s="10"/>
      <c r="AF171" s="10"/>
      <c r="AG171" s="10"/>
      <c r="AH171" s="10"/>
      <c r="AI171" s="10"/>
      <c r="AJ171" s="13"/>
      <c r="AK171" s="10"/>
      <c r="AL171" s="8"/>
      <c r="AM171" s="78"/>
      <c r="AN171" s="161"/>
      <c r="AO171" s="79"/>
      <c r="AP171" s="13"/>
      <c r="AQ171" s="8"/>
      <c r="AR171" s="8"/>
      <c r="AS171" s="8"/>
      <c r="AT171" s="10"/>
      <c r="AU171" s="14"/>
      <c r="AV171" s="13"/>
      <c r="AW171" s="10"/>
    </row>
    <row r="172" spans="1:184" s="44" customFormat="1">
      <c r="A172" s="190"/>
      <c r="B172" s="20"/>
      <c r="C172" s="21"/>
      <c r="D172" s="21"/>
      <c r="E172" s="21"/>
      <c r="F172" s="21"/>
      <c r="G172" s="21"/>
      <c r="H172" s="21"/>
      <c r="I172" s="21"/>
      <c r="J172" s="21"/>
      <c r="K172" s="22"/>
      <c r="L172" s="81"/>
      <c r="M172" s="10"/>
      <c r="N172" s="13"/>
      <c r="O172" s="10"/>
      <c r="P172" s="10"/>
      <c r="Q172" s="10"/>
      <c r="R172" s="10"/>
      <c r="S172" s="10"/>
      <c r="T172" s="11"/>
      <c r="U172" s="75"/>
      <c r="V172" s="76"/>
      <c r="W172" s="77"/>
      <c r="X172" s="82"/>
      <c r="Y172" s="10"/>
      <c r="Z172" s="10"/>
      <c r="AA172" s="10"/>
      <c r="AB172" s="10"/>
      <c r="AC172" s="13"/>
      <c r="AD172" s="10"/>
      <c r="AE172" s="10"/>
      <c r="AF172" s="10"/>
      <c r="AG172" s="10"/>
      <c r="AH172" s="10"/>
      <c r="AI172" s="10"/>
      <c r="AJ172" s="13"/>
      <c r="AK172" s="10"/>
      <c r="AL172" s="8"/>
      <c r="AM172" s="78"/>
      <c r="AN172" s="161"/>
      <c r="AO172" s="79"/>
      <c r="AP172" s="13"/>
      <c r="AQ172" s="8"/>
      <c r="AR172" s="8"/>
      <c r="AS172" s="8"/>
      <c r="AT172" s="10"/>
      <c r="AU172" s="14"/>
      <c r="AV172" s="13"/>
      <c r="AW172" s="10"/>
    </row>
    <row r="173" spans="1:184" s="98" customFormat="1" ht="15.75" thickBot="1">
      <c r="A173" s="191"/>
      <c r="B173" s="83"/>
      <c r="C173" s="84"/>
      <c r="D173" s="84"/>
      <c r="E173" s="84"/>
      <c r="F173" s="84"/>
      <c r="G173" s="84"/>
      <c r="H173" s="84"/>
      <c r="I173" s="84"/>
      <c r="J173" s="84"/>
      <c r="K173" s="85"/>
      <c r="L173" s="86"/>
      <c r="M173" s="87"/>
      <c r="N173" s="93"/>
      <c r="O173" s="87"/>
      <c r="P173" s="87"/>
      <c r="Q173" s="87"/>
      <c r="R173" s="87"/>
      <c r="S173" s="87"/>
      <c r="T173" s="88"/>
      <c r="U173" s="89"/>
      <c r="V173" s="90"/>
      <c r="W173" s="91"/>
      <c r="X173" s="92"/>
      <c r="Y173" s="87"/>
      <c r="Z173" s="87"/>
      <c r="AA173" s="87"/>
      <c r="AB173" s="87"/>
      <c r="AC173" s="93"/>
      <c r="AD173" s="87"/>
      <c r="AE173" s="87"/>
      <c r="AF173" s="87"/>
      <c r="AG173" s="87"/>
      <c r="AH173" s="87"/>
      <c r="AI173" s="87"/>
      <c r="AJ173" s="93"/>
      <c r="AK173" s="87"/>
      <c r="AL173" s="94"/>
      <c r="AM173" s="95"/>
      <c r="AN173" s="162"/>
      <c r="AO173" s="96"/>
      <c r="AP173" s="93"/>
      <c r="AQ173" s="94"/>
      <c r="AR173" s="94"/>
      <c r="AS173" s="94"/>
      <c r="AT173" s="87"/>
      <c r="AU173" s="97"/>
      <c r="AV173" s="13"/>
      <c r="AW173" s="87"/>
      <c r="AX173" s="44"/>
      <c r="AY173" s="44"/>
      <c r="AZ173" s="44"/>
      <c r="BA173" s="44"/>
      <c r="BB173" s="44"/>
      <c r="BC173" s="44"/>
      <c r="BD173" s="44"/>
      <c r="BE173" s="44"/>
      <c r="BF173" s="44"/>
      <c r="BG173" s="44"/>
      <c r="BH173" s="44"/>
      <c r="BI173" s="44"/>
      <c r="BJ173" s="44"/>
      <c r="BK173" s="44"/>
      <c r="BL173" s="44"/>
      <c r="BM173" s="44"/>
      <c r="BN173" s="44"/>
      <c r="BO173" s="44"/>
      <c r="BP173" s="44"/>
      <c r="BQ173" s="44"/>
      <c r="BR173" s="44"/>
      <c r="BS173" s="44"/>
      <c r="BT173" s="44"/>
      <c r="BU173" s="44"/>
      <c r="BV173" s="44"/>
      <c r="BW173" s="44"/>
      <c r="BX173" s="44"/>
      <c r="BY173" s="44"/>
      <c r="BZ173" s="44"/>
      <c r="CA173" s="44"/>
      <c r="CB173" s="44"/>
      <c r="CC173" s="44"/>
      <c r="CD173" s="44"/>
      <c r="CE173" s="44"/>
      <c r="CF173" s="44"/>
      <c r="CG173" s="44"/>
      <c r="CH173" s="44"/>
      <c r="CI173" s="44"/>
      <c r="CJ173" s="44"/>
      <c r="CK173" s="44"/>
      <c r="CL173" s="44"/>
      <c r="CM173" s="44"/>
      <c r="CN173" s="44"/>
      <c r="CO173" s="44"/>
      <c r="CP173" s="44"/>
      <c r="CQ173" s="44"/>
      <c r="CR173" s="44"/>
      <c r="CS173" s="44"/>
      <c r="CT173" s="44"/>
      <c r="CU173" s="44"/>
      <c r="CV173" s="44"/>
      <c r="CW173" s="44"/>
      <c r="CX173" s="44"/>
      <c r="CY173" s="44"/>
      <c r="CZ173" s="44"/>
      <c r="DA173" s="44"/>
      <c r="DB173" s="44"/>
      <c r="DC173" s="44"/>
      <c r="DD173" s="44"/>
      <c r="DE173" s="44"/>
      <c r="DF173" s="44"/>
      <c r="DG173" s="44"/>
      <c r="DH173" s="44"/>
      <c r="DI173" s="44"/>
      <c r="DJ173" s="44"/>
      <c r="DK173" s="44"/>
      <c r="DL173" s="44"/>
      <c r="DM173" s="44"/>
      <c r="DN173" s="44"/>
      <c r="DO173" s="44"/>
      <c r="DP173" s="44"/>
      <c r="DQ173" s="44"/>
      <c r="DR173" s="44"/>
      <c r="DS173" s="44"/>
      <c r="DT173" s="44"/>
      <c r="DU173" s="44"/>
      <c r="DV173" s="44"/>
      <c r="DW173" s="44"/>
      <c r="DX173" s="44"/>
      <c r="DY173" s="44"/>
      <c r="DZ173" s="44"/>
      <c r="EA173" s="44"/>
      <c r="EB173" s="44"/>
      <c r="EC173" s="44"/>
      <c r="ED173" s="44"/>
      <c r="EE173" s="44"/>
      <c r="EF173" s="44"/>
      <c r="EG173" s="44"/>
      <c r="EH173" s="44"/>
      <c r="EI173" s="44"/>
      <c r="EJ173" s="44"/>
      <c r="EK173" s="44"/>
      <c r="EL173" s="44"/>
      <c r="EM173" s="44"/>
      <c r="EN173" s="44"/>
      <c r="EO173" s="44"/>
      <c r="EP173" s="44"/>
      <c r="EQ173" s="44"/>
      <c r="ER173" s="44"/>
      <c r="ES173" s="44"/>
      <c r="ET173" s="44"/>
      <c r="EU173" s="44"/>
      <c r="EV173" s="44"/>
      <c r="EW173" s="44"/>
      <c r="EX173" s="44"/>
      <c r="EY173" s="44"/>
      <c r="EZ173" s="44"/>
      <c r="FA173" s="44"/>
      <c r="FB173" s="44"/>
      <c r="FC173" s="44"/>
      <c r="FD173" s="44"/>
      <c r="FE173" s="44"/>
      <c r="FF173" s="44"/>
      <c r="FG173" s="44"/>
      <c r="FH173" s="44"/>
      <c r="FI173" s="44"/>
      <c r="FJ173" s="44"/>
      <c r="FK173" s="44"/>
      <c r="FL173" s="44"/>
      <c r="FM173" s="44"/>
      <c r="FN173" s="44"/>
      <c r="FO173" s="44"/>
      <c r="FP173" s="44"/>
      <c r="FQ173" s="44"/>
      <c r="FR173" s="44"/>
      <c r="FS173" s="44"/>
      <c r="FT173" s="44"/>
      <c r="FU173" s="44"/>
      <c r="FV173" s="44"/>
      <c r="FW173" s="44"/>
      <c r="FX173" s="44"/>
      <c r="FY173" s="44"/>
      <c r="FZ173" s="44"/>
      <c r="GA173" s="44"/>
      <c r="GB173" s="44"/>
    </row>
  </sheetData>
  <sortState ref="B6:BL15">
    <sortCondition ref="AH6:AH15"/>
  </sortState>
  <mergeCells count="47">
    <mergeCell ref="A160:A173"/>
    <mergeCell ref="B3:L3"/>
    <mergeCell ref="O3:X3"/>
    <mergeCell ref="M4:M5"/>
    <mergeCell ref="A76:A89"/>
    <mergeCell ref="A90:A103"/>
    <mergeCell ref="A104:A117"/>
    <mergeCell ref="A118:A131"/>
    <mergeCell ref="A132:A145"/>
    <mergeCell ref="A6:A19"/>
    <mergeCell ref="A20:A33"/>
    <mergeCell ref="A34:A47"/>
    <mergeCell ref="A48:A61"/>
    <mergeCell ref="A62:A75"/>
    <mergeCell ref="A146:A159"/>
    <mergeCell ref="L4:L5"/>
    <mergeCell ref="X4:X5"/>
    <mergeCell ref="AG4:AG5"/>
    <mergeCell ref="AI4:AI5"/>
    <mergeCell ref="AH4:AH5"/>
    <mergeCell ref="AQ3:AT3"/>
    <mergeCell ref="Y3:AB3"/>
    <mergeCell ref="Y4:Y5"/>
    <mergeCell ref="AS4:AT4"/>
    <mergeCell ref="AQ4:AR4"/>
    <mergeCell ref="AN4:AN5"/>
    <mergeCell ref="AK4:AL4"/>
    <mergeCell ref="AM4:AM5"/>
    <mergeCell ref="O4:O5"/>
    <mergeCell ref="B4:K4"/>
    <mergeCell ref="U4:W4"/>
    <mergeCell ref="R4:R5"/>
    <mergeCell ref="Q4:Q5"/>
    <mergeCell ref="P4:P5"/>
    <mergeCell ref="S4:S5"/>
    <mergeCell ref="T4:T5"/>
    <mergeCell ref="AW3:AW5"/>
    <mergeCell ref="AU3:AU5"/>
    <mergeCell ref="AE4:AE5"/>
    <mergeCell ref="Z4:Z5"/>
    <mergeCell ref="AA4:AA5"/>
    <mergeCell ref="AB4:AB5"/>
    <mergeCell ref="AD4:AD5"/>
    <mergeCell ref="AF4:AF5"/>
    <mergeCell ref="AK3:AO3"/>
    <mergeCell ref="AO4:AO5"/>
    <mergeCell ref="AD3:AI3"/>
  </mergeCells>
  <dataValidations count="5">
    <dataValidation type="list" allowBlank="1" showInputMessage="1" showErrorMessage="1" sqref="AW1:AW1048576">
      <formula1>"Création,Succession,Abandon"</formula1>
    </dataValidation>
    <dataValidation type="list" allowBlank="1" showInputMessage="1" showErrorMessage="1" sqref="M1:M1048576">
      <formula1>"MC,YC,TB,ET"</formula1>
    </dataValidation>
    <dataValidation type="list" allowBlank="1" showInputMessage="1" showErrorMessage="1" sqref="AK1:AK1048576">
      <formula1>"Tél,Plaquette,Tél + Plaquette"</formula1>
    </dataValidation>
    <dataValidation type="list" allowBlank="1" showInputMessage="1" showErrorMessage="1" sqref="AR1:AR1048576">
      <formula1>"Tél,RDV,Mail,Courrier"</formula1>
    </dataValidation>
    <dataValidation type="list" allowBlank="1" showInputMessage="1" showErrorMessage="1" sqref="AT1:AT1048576">
      <formula1>"Tél,Mail,RDV,Courrier"</formula1>
    </dataValidation>
  </dataValidations>
  <pageMargins left="0.17" right="0.12" top="0.74803149606299213" bottom="0.74803149606299213" header="0.31496062992125984" footer="0.31496062992125984"/>
  <pageSetup paperSize="9" orientation="portrait" verticalDpi="0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R136"/>
  <sheetViews>
    <sheetView zoomScale="70" zoomScaleNormal="70" workbookViewId="0">
      <selection activeCell="B8" sqref="B8"/>
    </sheetView>
  </sheetViews>
  <sheetFormatPr baseColWidth="10" defaultColWidth="10.85546875" defaultRowHeight="15"/>
  <cols>
    <col min="1" max="1" width="10.85546875" style="17"/>
    <col min="2" max="2" width="17.140625" style="17" bestFit="1" customWidth="1"/>
    <col min="3" max="3" width="5.42578125" style="17" bestFit="1" customWidth="1"/>
    <col min="4" max="4" width="14.85546875" style="17" bestFit="1" customWidth="1"/>
    <col min="5" max="5" width="15.42578125" style="17" bestFit="1" customWidth="1"/>
    <col min="6" max="6" width="32.42578125" style="17" bestFit="1" customWidth="1"/>
    <col min="7" max="7" width="22.7109375" style="17" customWidth="1"/>
    <col min="8" max="8" width="10.85546875" style="17"/>
    <col min="9" max="9" width="14.7109375" style="17" customWidth="1"/>
    <col min="10" max="10" width="15.28515625" style="17" bestFit="1" customWidth="1"/>
    <col min="11" max="11" width="14.7109375" style="17" customWidth="1"/>
    <col min="12" max="12" width="30" style="18" bestFit="1" customWidth="1"/>
    <col min="13" max="13" width="3.140625" style="112" customWidth="1"/>
    <col min="14" max="14" width="13.42578125" style="17" hidden="1" customWidth="1"/>
    <col min="15" max="15" width="12.28515625" style="18" customWidth="1"/>
    <col min="16" max="16" width="17.7109375" style="17" customWidth="1"/>
    <col min="17" max="17" width="4.140625" style="17" bestFit="1" customWidth="1"/>
    <col min="18" max="18" width="3.140625" style="112" customWidth="1"/>
    <col min="19" max="19" width="4.42578125" style="17" bestFit="1" customWidth="1"/>
    <col min="20" max="20" width="10.85546875" style="17"/>
    <col min="21" max="21" width="20.42578125" style="17" bestFit="1" customWidth="1"/>
    <col min="22" max="22" width="14.28515625" style="17" bestFit="1" customWidth="1"/>
    <col min="23" max="23" width="3.140625" style="112" customWidth="1"/>
    <col min="24" max="24" width="46.42578125" style="17" bestFit="1" customWidth="1"/>
    <col min="25" max="25" width="10.85546875" style="17"/>
    <col min="26" max="26" width="17.28515625" style="17" bestFit="1" customWidth="1"/>
    <col min="27" max="16384" width="10.85546875" style="17"/>
  </cols>
  <sheetData>
    <row r="1" spans="1:24" s="28" customFormat="1" ht="29.25" thickTop="1">
      <c r="A1" s="202" t="s">
        <v>96</v>
      </c>
      <c r="B1" s="205" t="s">
        <v>23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108"/>
      <c r="N1" s="205" t="s">
        <v>11</v>
      </c>
      <c r="O1" s="205"/>
      <c r="P1" s="205"/>
      <c r="Q1" s="205"/>
      <c r="R1" s="108"/>
      <c r="S1" s="205" t="s">
        <v>25</v>
      </c>
      <c r="T1" s="205"/>
      <c r="U1" s="205"/>
      <c r="V1" s="205"/>
      <c r="W1" s="108"/>
      <c r="X1" s="195" t="s">
        <v>30</v>
      </c>
    </row>
    <row r="2" spans="1:24" ht="29.25" customHeight="1">
      <c r="A2" s="203"/>
      <c r="B2" s="198" t="s">
        <v>0</v>
      </c>
      <c r="C2" s="198" t="s">
        <v>10</v>
      </c>
      <c r="D2" s="198" t="s">
        <v>1</v>
      </c>
      <c r="E2" s="198" t="s">
        <v>2</v>
      </c>
      <c r="F2" s="198" t="s">
        <v>4</v>
      </c>
      <c r="G2" s="198" t="s">
        <v>9</v>
      </c>
      <c r="H2" s="198" t="s">
        <v>8</v>
      </c>
      <c r="I2" s="198" t="s">
        <v>5</v>
      </c>
      <c r="J2" s="198" t="s">
        <v>6</v>
      </c>
      <c r="K2" s="198" t="s">
        <v>7</v>
      </c>
      <c r="L2" s="198" t="s">
        <v>22</v>
      </c>
      <c r="M2" s="109"/>
      <c r="N2" s="200" t="s">
        <v>13</v>
      </c>
      <c r="O2" s="200" t="s">
        <v>14</v>
      </c>
      <c r="P2" s="198" t="s">
        <v>29</v>
      </c>
      <c r="Q2" s="198" t="s">
        <v>3</v>
      </c>
      <c r="R2" s="109"/>
      <c r="S2" s="198" t="s">
        <v>17</v>
      </c>
      <c r="T2" s="198" t="s">
        <v>18</v>
      </c>
      <c r="U2" s="198" t="s">
        <v>19</v>
      </c>
      <c r="V2" s="198" t="s">
        <v>20</v>
      </c>
      <c r="W2" s="109"/>
      <c r="X2" s="196"/>
    </row>
    <row r="3" spans="1:24" ht="15.75" thickBot="1">
      <c r="A3" s="204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09"/>
      <c r="N3" s="201"/>
      <c r="O3" s="201"/>
      <c r="P3" s="199"/>
      <c r="Q3" s="199"/>
      <c r="R3" s="109"/>
      <c r="S3" s="199"/>
      <c r="T3" s="199"/>
      <c r="U3" s="199"/>
      <c r="V3" s="199"/>
      <c r="W3" s="109"/>
      <c r="X3" s="197"/>
    </row>
    <row r="4" spans="1:24" ht="15.75" thickBot="1">
      <c r="A4" s="106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10"/>
      <c r="N4" s="8"/>
      <c r="O4" s="8"/>
      <c r="P4" s="10"/>
      <c r="Q4" s="10"/>
      <c r="R4" s="110"/>
      <c r="S4" s="10"/>
      <c r="T4" s="10"/>
      <c r="U4" s="10"/>
      <c r="V4" s="10"/>
      <c r="W4" s="110"/>
      <c r="X4" s="14"/>
    </row>
    <row r="5" spans="1:24" ht="15" customHeight="1">
      <c r="A5" s="106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10"/>
      <c r="N5" s="8"/>
      <c r="O5" s="8"/>
      <c r="P5" s="10"/>
      <c r="Q5" s="10"/>
      <c r="R5" s="110"/>
      <c r="S5" s="10"/>
      <c r="T5" s="10"/>
      <c r="U5" s="10"/>
      <c r="V5" s="10"/>
      <c r="W5" s="110"/>
      <c r="X5" s="14"/>
    </row>
    <row r="6" spans="1:24">
      <c r="A6" s="9"/>
      <c r="B6" s="10"/>
      <c r="C6" s="10"/>
      <c r="D6" s="10"/>
      <c r="E6" s="10"/>
      <c r="F6" s="10"/>
      <c r="G6" s="10"/>
      <c r="H6" s="11"/>
      <c r="I6" s="12"/>
      <c r="J6" s="12"/>
      <c r="K6" s="12"/>
      <c r="L6" s="144"/>
      <c r="M6" s="110"/>
      <c r="N6" s="8"/>
      <c r="O6" s="29"/>
      <c r="P6" s="10"/>
      <c r="Q6" s="10"/>
      <c r="R6" s="110"/>
      <c r="S6" s="10"/>
      <c r="T6" s="10"/>
      <c r="U6" s="10"/>
      <c r="V6" s="10"/>
      <c r="W6" s="110"/>
      <c r="X6" s="14"/>
    </row>
    <row r="7" spans="1:24">
      <c r="A7" s="9"/>
      <c r="B7" s="10"/>
      <c r="C7" s="10"/>
      <c r="D7" s="10"/>
      <c r="E7" s="10"/>
      <c r="F7" s="10"/>
      <c r="G7" s="10"/>
      <c r="H7" s="11"/>
      <c r="I7" s="12"/>
      <c r="J7" s="12"/>
      <c r="K7" s="12"/>
      <c r="L7" s="139"/>
      <c r="M7" s="110"/>
      <c r="N7" s="10"/>
      <c r="O7" s="8"/>
      <c r="P7" s="10"/>
      <c r="Q7" s="10"/>
      <c r="R7" s="110"/>
      <c r="S7" s="10"/>
      <c r="T7" s="10"/>
      <c r="U7" s="10"/>
      <c r="V7" s="10"/>
      <c r="W7" s="110"/>
      <c r="X7" s="14"/>
    </row>
    <row r="8" spans="1:24">
      <c r="A8" s="9"/>
      <c r="B8" s="10"/>
      <c r="C8" s="10"/>
      <c r="D8" s="10"/>
      <c r="E8" s="10"/>
      <c r="F8" s="10"/>
      <c r="G8" s="10"/>
      <c r="H8" s="11"/>
      <c r="I8" s="12"/>
      <c r="J8" s="12"/>
      <c r="K8" s="12"/>
      <c r="L8" s="19"/>
      <c r="M8" s="110"/>
      <c r="N8" s="8"/>
      <c r="O8" s="8"/>
      <c r="P8" s="10"/>
      <c r="Q8" s="10"/>
      <c r="R8" s="110"/>
      <c r="S8" s="10"/>
      <c r="T8" s="10"/>
      <c r="U8" s="10"/>
      <c r="V8" s="10"/>
      <c r="W8" s="110"/>
      <c r="X8" s="14"/>
    </row>
    <row r="9" spans="1:24">
      <c r="A9" s="9"/>
      <c r="B9" s="10"/>
      <c r="C9" s="10"/>
      <c r="D9" s="10"/>
      <c r="E9" s="10"/>
      <c r="F9" s="10"/>
      <c r="G9" s="10"/>
      <c r="H9" s="11"/>
      <c r="I9" s="12"/>
      <c r="J9" s="12"/>
      <c r="K9" s="12"/>
      <c r="L9" s="54"/>
      <c r="M9" s="110"/>
      <c r="N9" s="10"/>
      <c r="O9" s="8"/>
      <c r="P9" s="10"/>
      <c r="Q9" s="10"/>
      <c r="R9" s="110"/>
      <c r="S9" s="10"/>
      <c r="T9" s="10"/>
      <c r="U9" s="10"/>
      <c r="V9" s="10"/>
      <c r="W9" s="110"/>
      <c r="X9" s="14"/>
    </row>
    <row r="10" spans="1:24">
      <c r="A10" s="9"/>
      <c r="B10" s="10"/>
      <c r="C10" s="10"/>
      <c r="D10" s="10"/>
      <c r="E10" s="10"/>
      <c r="F10" s="19"/>
      <c r="G10" s="10"/>
      <c r="H10" s="11"/>
      <c r="I10" s="12"/>
      <c r="J10" s="12"/>
      <c r="K10" s="12"/>
      <c r="L10" s="19"/>
      <c r="M10" s="110"/>
      <c r="N10" s="8"/>
      <c r="O10" s="8"/>
      <c r="P10" s="10"/>
      <c r="Q10" s="10"/>
      <c r="R10" s="110"/>
      <c r="S10" s="10"/>
      <c r="T10" s="10"/>
      <c r="U10" s="10"/>
      <c r="V10" s="10"/>
      <c r="W10" s="110"/>
      <c r="X10" s="14"/>
    </row>
    <row r="11" spans="1:24">
      <c r="A11" s="9"/>
      <c r="B11" s="10"/>
      <c r="C11" s="10"/>
      <c r="D11" s="10"/>
      <c r="E11" s="10"/>
      <c r="F11" s="10"/>
      <c r="G11" s="10"/>
      <c r="H11" s="11"/>
      <c r="I11" s="12"/>
      <c r="J11" s="12"/>
      <c r="K11" s="12"/>
      <c r="L11" s="19"/>
      <c r="M11" s="110"/>
      <c r="N11" s="10"/>
      <c r="O11" s="8"/>
      <c r="P11" s="10"/>
      <c r="Q11" s="10"/>
      <c r="R11" s="110"/>
      <c r="S11" s="10"/>
      <c r="T11" s="10"/>
      <c r="U11" s="10"/>
      <c r="V11" s="10"/>
      <c r="W11" s="110"/>
      <c r="X11" s="14"/>
    </row>
    <row r="12" spans="1:24">
      <c r="A12" s="9"/>
      <c r="B12" s="10"/>
      <c r="C12" s="10"/>
      <c r="D12" s="10"/>
      <c r="E12" s="10"/>
      <c r="F12" s="10"/>
      <c r="G12" s="10"/>
      <c r="H12" s="11"/>
      <c r="I12" s="12"/>
      <c r="J12" s="12"/>
      <c r="K12" s="12"/>
      <c r="L12" s="19"/>
      <c r="M12" s="110"/>
      <c r="N12" s="10"/>
      <c r="O12" s="8"/>
      <c r="P12" s="10"/>
      <c r="Q12" s="10"/>
      <c r="R12" s="110"/>
      <c r="S12" s="10"/>
      <c r="T12" s="10"/>
      <c r="U12" s="10"/>
      <c r="V12" s="10"/>
      <c r="W12" s="110"/>
      <c r="X12" s="14"/>
    </row>
    <row r="13" spans="1:24">
      <c r="A13" s="9"/>
      <c r="B13" s="10"/>
      <c r="C13" s="10"/>
      <c r="D13" s="10"/>
      <c r="E13" s="10"/>
      <c r="F13" s="10"/>
      <c r="G13" s="10"/>
      <c r="H13" s="11"/>
      <c r="I13" s="12"/>
      <c r="J13" s="12"/>
      <c r="K13" s="12"/>
      <c r="L13" s="19"/>
      <c r="M13" s="110"/>
      <c r="N13" s="8"/>
      <c r="O13" s="8"/>
      <c r="P13" s="10"/>
      <c r="Q13" s="10"/>
      <c r="R13" s="110"/>
      <c r="S13" s="10"/>
      <c r="T13" s="10"/>
      <c r="U13" s="10"/>
      <c r="V13" s="10"/>
      <c r="W13" s="110"/>
      <c r="X13" s="14"/>
    </row>
    <row r="14" spans="1:24">
      <c r="A14" s="9"/>
      <c r="B14" s="10"/>
      <c r="C14" s="10"/>
      <c r="D14" s="10"/>
      <c r="E14" s="10"/>
      <c r="F14" s="10"/>
      <c r="G14" s="10"/>
      <c r="H14" s="11"/>
      <c r="I14" s="12"/>
      <c r="J14" s="12"/>
      <c r="K14" s="12"/>
      <c r="L14" s="54"/>
      <c r="M14" s="110"/>
      <c r="N14" s="10"/>
      <c r="O14" s="8"/>
      <c r="P14" s="10"/>
      <c r="Q14" s="10"/>
      <c r="R14" s="110"/>
      <c r="S14" s="10"/>
      <c r="T14" s="10"/>
      <c r="U14" s="10"/>
      <c r="V14" s="10"/>
      <c r="W14" s="110"/>
      <c r="X14" s="14"/>
    </row>
    <row r="15" spans="1:24">
      <c r="A15" s="9"/>
      <c r="B15" s="10"/>
      <c r="C15" s="10"/>
      <c r="D15" s="10"/>
      <c r="E15" s="10"/>
      <c r="F15" s="10"/>
      <c r="G15" s="10"/>
      <c r="H15" s="11"/>
      <c r="I15" s="12"/>
      <c r="J15" s="12"/>
      <c r="K15" s="12"/>
      <c r="L15" s="19"/>
      <c r="M15" s="110"/>
      <c r="N15" s="10"/>
      <c r="O15" s="8"/>
      <c r="P15" s="10"/>
      <c r="Q15" s="10"/>
      <c r="R15" s="110"/>
      <c r="S15" s="10"/>
      <c r="T15" s="10"/>
      <c r="U15" s="10"/>
      <c r="V15" s="10"/>
      <c r="W15" s="110"/>
      <c r="X15" s="14"/>
    </row>
    <row r="16" spans="1:24">
      <c r="A16" s="9"/>
      <c r="B16" s="10"/>
      <c r="C16" s="10"/>
      <c r="D16" s="10"/>
      <c r="E16" s="10"/>
      <c r="F16" s="10"/>
      <c r="G16" s="10"/>
      <c r="H16" s="11"/>
      <c r="I16" s="12"/>
      <c r="J16" s="12"/>
      <c r="K16" s="12"/>
      <c r="L16" s="139"/>
      <c r="M16" s="110"/>
      <c r="N16" s="10"/>
      <c r="O16" s="8"/>
      <c r="P16" s="10"/>
      <c r="Q16" s="10"/>
      <c r="R16" s="110"/>
      <c r="S16" s="10"/>
      <c r="T16" s="10"/>
      <c r="U16" s="10"/>
      <c r="V16" s="10"/>
      <c r="W16" s="110"/>
      <c r="X16" s="14"/>
    </row>
    <row r="17" spans="1:24">
      <c r="A17" s="9"/>
      <c r="B17" s="10"/>
      <c r="C17" s="10"/>
      <c r="D17" s="10"/>
      <c r="E17" s="10"/>
      <c r="F17" s="53"/>
      <c r="G17" s="10"/>
      <c r="H17" s="11"/>
      <c r="I17" s="12"/>
      <c r="J17" s="12"/>
      <c r="K17" s="12"/>
      <c r="L17" s="10"/>
      <c r="M17" s="110"/>
      <c r="N17" s="10"/>
      <c r="O17" s="8"/>
      <c r="P17" s="10"/>
      <c r="Q17" s="10"/>
      <c r="R17" s="110"/>
      <c r="S17" s="10"/>
      <c r="T17" s="10"/>
      <c r="U17" s="10"/>
      <c r="V17" s="10"/>
      <c r="W17" s="110"/>
      <c r="X17" s="14"/>
    </row>
    <row r="18" spans="1:24">
      <c r="A18" s="9"/>
      <c r="B18" s="10"/>
      <c r="C18" s="10"/>
      <c r="D18" s="10"/>
      <c r="E18" s="10"/>
      <c r="F18" s="10"/>
      <c r="G18" s="10"/>
      <c r="H18" s="11"/>
      <c r="I18" s="12"/>
      <c r="J18" s="12"/>
      <c r="K18" s="12"/>
      <c r="L18" s="19"/>
      <c r="M18" s="110"/>
      <c r="N18" s="10"/>
      <c r="O18" s="8"/>
      <c r="P18" s="10"/>
      <c r="Q18" s="10"/>
      <c r="R18" s="110"/>
      <c r="S18" s="10"/>
      <c r="T18" s="10"/>
      <c r="U18" s="10"/>
      <c r="V18" s="10"/>
      <c r="W18" s="110"/>
      <c r="X18" s="14"/>
    </row>
    <row r="19" spans="1:24">
      <c r="A19" s="9"/>
      <c r="B19" s="10"/>
      <c r="C19" s="10"/>
      <c r="D19" s="10"/>
      <c r="E19" s="10"/>
      <c r="F19" s="10"/>
      <c r="G19" s="10"/>
      <c r="H19" s="11"/>
      <c r="I19" s="12"/>
      <c r="J19" s="12"/>
      <c r="K19" s="12"/>
      <c r="L19" s="19"/>
      <c r="M19" s="110"/>
      <c r="N19" s="10"/>
      <c r="O19" s="8"/>
      <c r="P19" s="10"/>
      <c r="Q19" s="10"/>
      <c r="R19" s="110"/>
      <c r="S19" s="10"/>
      <c r="T19" s="10"/>
      <c r="U19" s="10"/>
      <c r="V19" s="10"/>
      <c r="W19" s="110"/>
      <c r="X19" s="14"/>
    </row>
    <row r="20" spans="1:24">
      <c r="A20" s="9"/>
      <c r="B20" s="10"/>
      <c r="C20" s="10"/>
      <c r="D20" s="10"/>
      <c r="E20" s="10"/>
      <c r="F20" s="10"/>
      <c r="G20" s="10"/>
      <c r="H20" s="11"/>
      <c r="I20" s="12"/>
      <c r="J20" s="12"/>
      <c r="K20" s="12"/>
      <c r="L20" s="19"/>
      <c r="M20" s="110"/>
      <c r="N20" s="8"/>
      <c r="O20" s="8"/>
      <c r="P20" s="10"/>
      <c r="Q20" s="10"/>
      <c r="R20" s="110"/>
      <c r="S20" s="10"/>
      <c r="T20" s="10"/>
      <c r="U20" s="10"/>
      <c r="V20" s="10"/>
      <c r="W20" s="110"/>
      <c r="X20" s="14"/>
    </row>
    <row r="21" spans="1:24">
      <c r="A21" s="9"/>
      <c r="B21" s="10"/>
      <c r="C21" s="10"/>
      <c r="D21" s="10"/>
      <c r="E21" s="10"/>
      <c r="F21" s="10"/>
      <c r="G21" s="10"/>
      <c r="H21" s="11"/>
      <c r="I21" s="12"/>
      <c r="J21" s="12"/>
      <c r="K21" s="12"/>
      <c r="L21" s="19"/>
      <c r="M21" s="110"/>
      <c r="N21" s="8"/>
      <c r="O21" s="29"/>
      <c r="P21" s="10"/>
      <c r="Q21" s="10"/>
      <c r="R21" s="110"/>
      <c r="S21" s="10"/>
      <c r="T21" s="10"/>
      <c r="U21" s="10"/>
      <c r="V21" s="10"/>
      <c r="W21" s="110"/>
      <c r="X21" s="14"/>
    </row>
    <row r="22" spans="1:24" s="46" customFormat="1">
      <c r="A22" s="47"/>
      <c r="B22" s="48"/>
      <c r="C22" s="48"/>
      <c r="D22" s="48"/>
      <c r="E22" s="48"/>
      <c r="F22" s="48"/>
      <c r="G22" s="48"/>
      <c r="H22" s="49"/>
      <c r="I22" s="50"/>
      <c r="J22" s="50"/>
      <c r="K22" s="50"/>
      <c r="L22" s="63"/>
      <c r="M22" s="110"/>
      <c r="N22" s="51"/>
      <c r="O22" s="51"/>
      <c r="P22" s="48"/>
      <c r="Q22" s="48"/>
      <c r="R22" s="110"/>
      <c r="S22" s="48"/>
      <c r="T22" s="48"/>
      <c r="U22" s="48"/>
      <c r="V22" s="48"/>
      <c r="W22" s="110"/>
      <c r="X22" s="52"/>
    </row>
    <row r="23" spans="1:24">
      <c r="A23" s="9"/>
      <c r="B23" s="10"/>
      <c r="C23" s="10"/>
      <c r="D23" s="10"/>
      <c r="E23" s="10"/>
      <c r="F23" s="10"/>
      <c r="G23" s="10"/>
      <c r="H23" s="11"/>
      <c r="I23" s="12"/>
      <c r="J23" s="12"/>
      <c r="K23" s="12"/>
      <c r="L23" s="19"/>
      <c r="M23" s="110"/>
      <c r="N23" s="8"/>
      <c r="O23" s="8"/>
      <c r="P23" s="10"/>
      <c r="Q23" s="10"/>
      <c r="R23" s="110"/>
      <c r="S23" s="10"/>
      <c r="T23" s="10"/>
      <c r="U23" s="10"/>
      <c r="V23" s="10"/>
      <c r="W23" s="110"/>
      <c r="X23" s="14"/>
    </row>
    <row r="24" spans="1:24">
      <c r="A24" s="9"/>
      <c r="B24" s="10"/>
      <c r="C24" s="10"/>
      <c r="D24" s="10"/>
      <c r="E24" s="10"/>
      <c r="F24" s="10"/>
      <c r="G24" s="10"/>
      <c r="H24" s="11"/>
      <c r="I24" s="12"/>
      <c r="J24" s="12"/>
      <c r="K24" s="12"/>
      <c r="L24" s="19"/>
      <c r="M24" s="110"/>
      <c r="N24" s="8"/>
      <c r="O24" s="8"/>
      <c r="P24" s="10"/>
      <c r="Q24" s="10"/>
      <c r="R24" s="110"/>
      <c r="S24" s="10"/>
      <c r="T24" s="10"/>
      <c r="U24" s="10"/>
      <c r="V24" s="10"/>
      <c r="W24" s="110"/>
      <c r="X24" s="14"/>
    </row>
    <row r="25" spans="1:24">
      <c r="A25" s="9"/>
      <c r="B25" s="10"/>
      <c r="C25" s="10"/>
      <c r="D25" s="10"/>
      <c r="E25" s="10"/>
      <c r="F25" s="10"/>
      <c r="G25" s="10"/>
      <c r="H25" s="11"/>
      <c r="I25" s="12"/>
      <c r="J25" s="12"/>
      <c r="K25" s="12"/>
      <c r="L25" s="19"/>
      <c r="M25" s="110"/>
      <c r="N25" s="8"/>
      <c r="O25" s="8"/>
      <c r="P25" s="10"/>
      <c r="Q25" s="10"/>
      <c r="R25" s="110"/>
      <c r="S25" s="10"/>
      <c r="T25" s="10"/>
      <c r="U25" s="10"/>
      <c r="V25" s="10"/>
      <c r="W25" s="110"/>
      <c r="X25" s="14"/>
    </row>
    <row r="26" spans="1:24">
      <c r="A26" s="9"/>
      <c r="B26" s="10"/>
      <c r="C26" s="10"/>
      <c r="D26" s="10"/>
      <c r="E26" s="10"/>
      <c r="F26" s="10"/>
      <c r="G26" s="10"/>
      <c r="H26" s="11"/>
      <c r="I26" s="12"/>
      <c r="J26" s="12"/>
      <c r="K26" s="12"/>
      <c r="L26" s="19"/>
      <c r="M26" s="110"/>
      <c r="N26" s="8"/>
      <c r="O26" s="8"/>
      <c r="P26" s="10"/>
      <c r="Q26" s="10"/>
      <c r="R26" s="110"/>
      <c r="S26" s="10"/>
      <c r="T26" s="10"/>
      <c r="U26" s="10"/>
      <c r="V26" s="10"/>
      <c r="W26" s="110"/>
      <c r="X26" s="14"/>
    </row>
    <row r="27" spans="1:24">
      <c r="A27" s="9"/>
      <c r="B27" s="10"/>
      <c r="C27" s="10"/>
      <c r="D27" s="10"/>
      <c r="E27" s="10"/>
      <c r="F27" s="10"/>
      <c r="G27" s="10"/>
      <c r="H27" s="11"/>
      <c r="I27" s="12"/>
      <c r="J27" s="12"/>
      <c r="K27" s="12"/>
      <c r="L27" s="63"/>
      <c r="M27" s="110"/>
      <c r="N27" s="10"/>
      <c r="O27" s="8"/>
      <c r="P27" s="10"/>
      <c r="Q27" s="10"/>
      <c r="R27" s="110"/>
      <c r="S27" s="10"/>
      <c r="T27" s="10"/>
      <c r="U27" s="10"/>
      <c r="V27" s="10"/>
      <c r="W27" s="110"/>
      <c r="X27" s="14"/>
    </row>
    <row r="28" spans="1:24">
      <c r="A28" s="9"/>
      <c r="B28" s="10"/>
      <c r="C28" s="10"/>
      <c r="D28" s="10"/>
      <c r="E28" s="10"/>
      <c r="F28" s="10"/>
      <c r="G28" s="10"/>
      <c r="H28" s="11"/>
      <c r="I28" s="12"/>
      <c r="J28" s="12"/>
      <c r="K28" s="12"/>
      <c r="L28" s="19"/>
      <c r="M28" s="110"/>
      <c r="N28" s="8"/>
      <c r="O28" s="8"/>
      <c r="P28" s="10"/>
      <c r="Q28" s="10"/>
      <c r="R28" s="110"/>
      <c r="S28" s="10"/>
      <c r="T28" s="10"/>
      <c r="U28" s="10"/>
      <c r="V28" s="10"/>
      <c r="W28" s="110"/>
      <c r="X28" s="14"/>
    </row>
    <row r="29" spans="1:24">
      <c r="A29" s="9"/>
      <c r="B29" s="10"/>
      <c r="C29" s="10"/>
      <c r="D29" s="10"/>
      <c r="E29" s="10"/>
      <c r="F29" s="10"/>
      <c r="G29" s="10"/>
      <c r="H29" s="11"/>
      <c r="I29" s="12"/>
      <c r="J29" s="12"/>
      <c r="K29" s="12"/>
      <c r="L29" s="54"/>
      <c r="M29" s="110"/>
      <c r="N29" s="8"/>
      <c r="O29" s="8"/>
      <c r="P29" s="10"/>
      <c r="Q29" s="10"/>
      <c r="R29" s="110"/>
      <c r="S29" s="10"/>
      <c r="T29" s="10"/>
      <c r="U29" s="10"/>
      <c r="V29" s="10"/>
      <c r="W29" s="110"/>
      <c r="X29" s="14"/>
    </row>
    <row r="30" spans="1:24">
      <c r="A30" s="9"/>
      <c r="B30" s="10"/>
      <c r="C30" s="10"/>
      <c r="D30" s="10"/>
      <c r="E30" s="10"/>
      <c r="F30" s="10"/>
      <c r="G30" s="10"/>
      <c r="H30" s="11"/>
      <c r="I30" s="12"/>
      <c r="J30" s="12"/>
      <c r="K30" s="12"/>
      <c r="L30" s="139"/>
      <c r="M30" s="110"/>
      <c r="N30" s="10"/>
      <c r="O30" s="8"/>
      <c r="P30" s="10"/>
      <c r="Q30" s="10"/>
      <c r="R30" s="110"/>
      <c r="S30" s="10"/>
      <c r="T30" s="10"/>
      <c r="U30" s="10"/>
      <c r="V30" s="10"/>
      <c r="W30" s="110"/>
      <c r="X30" s="14"/>
    </row>
    <row r="31" spans="1:24">
      <c r="A31" s="9"/>
      <c r="B31" s="10"/>
      <c r="C31" s="10"/>
      <c r="D31" s="10"/>
      <c r="E31" s="10"/>
      <c r="F31" s="10"/>
      <c r="G31" s="10"/>
      <c r="H31" s="11"/>
      <c r="I31" s="12"/>
      <c r="J31" s="12"/>
      <c r="K31" s="12"/>
      <c r="L31" s="19"/>
      <c r="M31" s="110"/>
      <c r="N31" s="8"/>
      <c r="O31" s="8"/>
      <c r="P31" s="10"/>
      <c r="Q31" s="10"/>
      <c r="R31" s="110"/>
      <c r="S31" s="10"/>
      <c r="T31" s="10"/>
      <c r="U31" s="10"/>
      <c r="V31" s="10"/>
      <c r="W31" s="110"/>
      <c r="X31" s="14"/>
    </row>
    <row r="32" spans="1:24">
      <c r="A32" s="9"/>
      <c r="B32" s="10"/>
      <c r="C32" s="10"/>
      <c r="D32" s="10"/>
      <c r="E32" s="10"/>
      <c r="F32" s="10"/>
      <c r="G32" s="10"/>
      <c r="H32" s="11"/>
      <c r="I32" s="12"/>
      <c r="J32" s="12"/>
      <c r="K32" s="12"/>
      <c r="L32" s="19"/>
      <c r="M32" s="110"/>
      <c r="N32" s="8"/>
      <c r="O32" s="8"/>
      <c r="P32" s="10"/>
      <c r="Q32" s="10"/>
      <c r="R32" s="110"/>
      <c r="S32" s="10"/>
      <c r="T32" s="10"/>
      <c r="U32" s="10"/>
      <c r="V32" s="10"/>
      <c r="W32" s="110"/>
      <c r="X32" s="14"/>
    </row>
    <row r="33" spans="1:25">
      <c r="A33" s="9"/>
      <c r="B33" s="10"/>
      <c r="C33" s="10"/>
      <c r="D33" s="10"/>
      <c r="E33" s="10"/>
      <c r="F33" s="10"/>
      <c r="G33" s="10"/>
      <c r="H33" s="11"/>
      <c r="I33" s="12"/>
      <c r="J33" s="12"/>
      <c r="K33" s="12"/>
      <c r="L33" s="19"/>
      <c r="M33" s="110"/>
      <c r="N33" s="8"/>
      <c r="O33" s="8"/>
      <c r="P33" s="10"/>
      <c r="Q33" s="10"/>
      <c r="R33" s="110"/>
      <c r="S33" s="10"/>
      <c r="T33" s="10"/>
      <c r="U33" s="10"/>
      <c r="V33" s="10"/>
      <c r="W33" s="110"/>
      <c r="X33" s="14"/>
    </row>
    <row r="34" spans="1:25">
      <c r="A34" s="9"/>
      <c r="B34" s="10"/>
      <c r="C34" s="10"/>
      <c r="D34" s="10"/>
      <c r="E34" s="10"/>
      <c r="F34" s="10"/>
      <c r="G34" s="10"/>
      <c r="H34" s="11"/>
      <c r="I34" s="12"/>
      <c r="J34" s="12"/>
      <c r="K34" s="12"/>
      <c r="L34" s="19"/>
      <c r="M34" s="110"/>
      <c r="N34" s="8"/>
      <c r="O34" s="8"/>
      <c r="P34" s="10"/>
      <c r="Q34" s="10"/>
      <c r="R34" s="110"/>
      <c r="S34" s="10"/>
      <c r="T34" s="10"/>
      <c r="U34" s="10"/>
      <c r="V34" s="10"/>
      <c r="W34" s="110"/>
      <c r="X34" s="14"/>
    </row>
    <row r="35" spans="1:25">
      <c r="A35" s="9"/>
      <c r="B35" s="10"/>
      <c r="C35" s="10"/>
      <c r="D35" s="10"/>
      <c r="E35" s="10"/>
      <c r="F35" s="10"/>
      <c r="G35" s="10"/>
      <c r="H35" s="11"/>
      <c r="I35" s="12"/>
      <c r="J35" s="12"/>
      <c r="K35" s="12"/>
      <c r="L35" s="139"/>
      <c r="M35" s="110"/>
      <c r="N35" s="10"/>
      <c r="O35" s="8"/>
      <c r="P35" s="10"/>
      <c r="Q35" s="10"/>
      <c r="R35" s="110"/>
      <c r="S35" s="10"/>
      <c r="T35" s="10"/>
      <c r="U35" s="10"/>
      <c r="V35" s="10"/>
      <c r="W35" s="110"/>
      <c r="X35" s="14"/>
    </row>
    <row r="36" spans="1:25">
      <c r="A36" s="9"/>
      <c r="B36" s="10"/>
      <c r="C36" s="10"/>
      <c r="D36" s="10"/>
      <c r="E36" s="10"/>
      <c r="F36" s="10"/>
      <c r="G36" s="10"/>
      <c r="H36" s="11"/>
      <c r="I36" s="12"/>
      <c r="J36" s="12"/>
      <c r="K36" s="12"/>
      <c r="L36" s="54"/>
      <c r="M36" s="110"/>
      <c r="N36" s="8"/>
      <c r="O36" s="8"/>
      <c r="P36" s="10"/>
      <c r="Q36" s="10"/>
      <c r="R36" s="110"/>
      <c r="S36" s="10"/>
      <c r="T36" s="10"/>
      <c r="U36" s="10"/>
      <c r="V36" s="10"/>
      <c r="W36" s="110"/>
      <c r="X36" s="14"/>
    </row>
    <row r="37" spans="1:25">
      <c r="A37" s="9"/>
      <c r="B37" s="10"/>
      <c r="C37" s="10"/>
      <c r="D37" s="10"/>
      <c r="E37" s="10"/>
      <c r="F37" s="10"/>
      <c r="G37" s="10"/>
      <c r="H37" s="11"/>
      <c r="I37" s="12"/>
      <c r="J37" s="12"/>
      <c r="K37" s="12"/>
      <c r="L37" s="19"/>
      <c r="M37" s="110"/>
      <c r="N37" s="10"/>
      <c r="O37" s="8"/>
      <c r="P37" s="10"/>
      <c r="Q37" s="10"/>
      <c r="R37" s="110"/>
      <c r="S37" s="10"/>
      <c r="T37" s="10"/>
      <c r="U37" s="10"/>
      <c r="V37" s="10"/>
      <c r="W37" s="110"/>
      <c r="X37" s="14"/>
    </row>
    <row r="38" spans="1:25">
      <c r="A38" s="9"/>
      <c r="B38" s="10"/>
      <c r="C38" s="10"/>
      <c r="D38" s="10"/>
      <c r="E38" s="10"/>
      <c r="F38" s="10"/>
      <c r="G38" s="10"/>
      <c r="H38" s="11"/>
      <c r="I38" s="12"/>
      <c r="J38" s="12"/>
      <c r="K38" s="12"/>
      <c r="L38" s="19"/>
      <c r="M38" s="110"/>
      <c r="N38" s="8"/>
      <c r="O38" s="8"/>
      <c r="P38" s="10"/>
      <c r="Q38" s="10"/>
      <c r="R38" s="110"/>
      <c r="S38" s="10"/>
      <c r="T38" s="10"/>
      <c r="U38" s="10"/>
      <c r="V38" s="10"/>
      <c r="W38" s="110"/>
      <c r="X38" s="14"/>
    </row>
    <row r="39" spans="1:25">
      <c r="A39" s="9"/>
      <c r="B39" s="10"/>
      <c r="C39" s="10"/>
      <c r="D39" s="10"/>
      <c r="E39" s="10"/>
      <c r="F39" s="10"/>
      <c r="G39" s="10"/>
      <c r="H39" s="11"/>
      <c r="I39" s="12"/>
      <c r="J39" s="12"/>
      <c r="K39" s="12"/>
      <c r="L39" s="19"/>
      <c r="M39" s="110"/>
      <c r="N39" s="8"/>
      <c r="O39" s="8"/>
      <c r="P39" s="10"/>
      <c r="Q39" s="10"/>
      <c r="R39" s="110"/>
      <c r="S39" s="10"/>
      <c r="T39" s="10"/>
      <c r="U39" s="10"/>
      <c r="V39" s="10"/>
      <c r="W39" s="110"/>
      <c r="X39" s="14"/>
    </row>
    <row r="40" spans="1:25">
      <c r="A40" s="9"/>
      <c r="B40" s="10"/>
      <c r="C40" s="10"/>
      <c r="D40" s="10"/>
      <c r="E40" s="10"/>
      <c r="F40" s="10"/>
      <c r="G40" s="10"/>
      <c r="H40" s="11"/>
      <c r="I40" s="12"/>
      <c r="J40" s="12"/>
      <c r="K40" s="12"/>
      <c r="L40" s="19"/>
      <c r="M40" s="110"/>
      <c r="N40" s="8"/>
      <c r="O40" s="29"/>
      <c r="P40" s="10"/>
      <c r="Q40" s="10"/>
      <c r="R40" s="110"/>
      <c r="S40" s="10"/>
      <c r="T40" s="10"/>
      <c r="U40" s="10"/>
      <c r="V40" s="10"/>
      <c r="W40" s="110"/>
      <c r="X40" s="14"/>
    </row>
    <row r="41" spans="1:25" ht="15" customHeight="1">
      <c r="A41" s="9"/>
      <c r="B41" s="10"/>
      <c r="C41" s="10"/>
      <c r="D41" s="10"/>
      <c r="E41" s="10"/>
      <c r="F41" s="10"/>
      <c r="G41" s="10"/>
      <c r="H41" s="11"/>
      <c r="I41" s="12"/>
      <c r="J41" s="12"/>
      <c r="K41" s="12"/>
      <c r="L41" s="19"/>
      <c r="M41" s="110"/>
      <c r="N41" s="8"/>
      <c r="O41" s="8"/>
      <c r="P41" s="10"/>
      <c r="Q41" s="10"/>
      <c r="R41" s="110"/>
      <c r="S41" s="10"/>
      <c r="T41" s="10"/>
      <c r="U41" s="10"/>
      <c r="V41" s="10"/>
      <c r="W41" s="110"/>
      <c r="X41" s="14"/>
      <c r="Y41" s="16"/>
    </row>
    <row r="42" spans="1:25" ht="15" customHeight="1">
      <c r="A42" s="9"/>
      <c r="B42" s="10"/>
      <c r="C42" s="10"/>
      <c r="D42" s="10"/>
      <c r="E42" s="10"/>
      <c r="F42" s="10"/>
      <c r="G42" s="10"/>
      <c r="H42" s="11"/>
      <c r="I42" s="12"/>
      <c r="J42" s="12"/>
      <c r="K42" s="12"/>
      <c r="L42" s="54"/>
      <c r="M42" s="110"/>
      <c r="N42" s="8"/>
      <c r="O42" s="30"/>
      <c r="P42" s="10"/>
      <c r="Q42" s="10"/>
      <c r="R42" s="110"/>
      <c r="S42" s="10"/>
      <c r="T42" s="10"/>
      <c r="U42" s="10"/>
      <c r="V42" s="10"/>
      <c r="W42" s="110"/>
      <c r="X42" s="14"/>
      <c r="Y42" s="16"/>
    </row>
    <row r="43" spans="1:25" ht="15" customHeight="1">
      <c r="A43" s="9"/>
      <c r="B43" s="10"/>
      <c r="C43" s="10"/>
      <c r="D43" s="10"/>
      <c r="E43" s="10"/>
      <c r="F43" s="10"/>
      <c r="G43" s="10"/>
      <c r="H43" s="11"/>
      <c r="I43" s="12"/>
      <c r="J43" s="12"/>
      <c r="K43" s="12"/>
      <c r="L43" s="19"/>
      <c r="M43" s="110"/>
      <c r="N43" s="8"/>
      <c r="O43" s="8"/>
      <c r="P43" s="10"/>
      <c r="Q43" s="10"/>
      <c r="R43" s="110"/>
      <c r="S43" s="10"/>
      <c r="T43" s="10"/>
      <c r="U43" s="10"/>
      <c r="V43" s="10"/>
      <c r="W43" s="110"/>
      <c r="X43" s="14"/>
      <c r="Y43" s="16"/>
    </row>
    <row r="44" spans="1:25" ht="15" customHeight="1">
      <c r="A44" s="9"/>
      <c r="B44" s="10"/>
      <c r="C44" s="10"/>
      <c r="D44" s="10"/>
      <c r="E44" s="10"/>
      <c r="F44" s="10"/>
      <c r="G44" s="10"/>
      <c r="H44" s="11"/>
      <c r="I44" s="12"/>
      <c r="J44" s="12"/>
      <c r="K44" s="12"/>
      <c r="L44" s="55"/>
      <c r="M44" s="110"/>
      <c r="N44" s="10"/>
      <c r="O44" s="8"/>
      <c r="P44" s="10"/>
      <c r="Q44" s="10"/>
      <c r="R44" s="110"/>
      <c r="S44" s="10"/>
      <c r="T44" s="10"/>
      <c r="U44" s="10"/>
      <c r="V44" s="10"/>
      <c r="W44" s="110"/>
      <c r="X44" s="14"/>
      <c r="Y44" s="16"/>
    </row>
    <row r="45" spans="1:25" ht="15" customHeight="1">
      <c r="A45" s="9"/>
      <c r="B45" s="10"/>
      <c r="C45" s="10"/>
      <c r="D45" s="10"/>
      <c r="E45" s="10"/>
      <c r="F45" s="10"/>
      <c r="G45" s="10"/>
      <c r="H45" s="11"/>
      <c r="I45" s="12"/>
      <c r="J45" s="12"/>
      <c r="K45" s="12"/>
      <c r="L45" s="19"/>
      <c r="M45" s="110"/>
      <c r="N45" s="8"/>
      <c r="O45" s="8"/>
      <c r="P45" s="10"/>
      <c r="Q45" s="10"/>
      <c r="R45" s="110"/>
      <c r="S45" s="10"/>
      <c r="T45" s="10"/>
      <c r="U45" s="10"/>
      <c r="V45" s="10"/>
      <c r="W45" s="110"/>
      <c r="X45" s="14"/>
      <c r="Y45" s="16"/>
    </row>
    <row r="46" spans="1:25">
      <c r="A46" s="9"/>
      <c r="B46" s="10"/>
      <c r="C46" s="10"/>
      <c r="D46" s="10"/>
      <c r="E46" s="10"/>
      <c r="F46" s="10"/>
      <c r="G46" s="10"/>
      <c r="H46" s="11"/>
      <c r="I46" s="12"/>
      <c r="J46" s="12"/>
      <c r="K46" s="12"/>
      <c r="L46" s="19"/>
      <c r="M46" s="110"/>
      <c r="N46" s="10"/>
      <c r="O46" s="8"/>
      <c r="P46" s="10"/>
      <c r="Q46" s="10"/>
      <c r="R46" s="110"/>
      <c r="S46" s="10"/>
      <c r="T46" s="10"/>
      <c r="U46" s="10"/>
      <c r="V46" s="10"/>
      <c r="W46" s="110"/>
      <c r="X46" s="14"/>
    </row>
    <row r="47" spans="1:25">
      <c r="A47" s="9"/>
      <c r="B47" s="10"/>
      <c r="C47" s="10"/>
      <c r="D47" s="10"/>
      <c r="E47" s="10"/>
      <c r="F47" s="10"/>
      <c r="G47" s="10"/>
      <c r="H47" s="11"/>
      <c r="I47" s="12"/>
      <c r="J47" s="12"/>
      <c r="K47" s="12"/>
      <c r="L47" s="139"/>
      <c r="M47" s="110"/>
      <c r="N47" s="10"/>
      <c r="O47" s="8"/>
      <c r="P47" s="10"/>
      <c r="Q47" s="10"/>
      <c r="R47" s="110"/>
      <c r="S47" s="10"/>
      <c r="T47" s="10"/>
      <c r="U47" s="10"/>
      <c r="V47" s="10"/>
      <c r="W47" s="110"/>
      <c r="X47" s="14"/>
    </row>
    <row r="48" spans="1:25">
      <c r="A48" s="9"/>
      <c r="B48" s="10"/>
      <c r="C48" s="10"/>
      <c r="D48" s="10"/>
      <c r="E48" s="10"/>
      <c r="F48" s="10"/>
      <c r="G48" s="10"/>
      <c r="H48" s="11"/>
      <c r="I48" s="12"/>
      <c r="J48" s="12"/>
      <c r="K48" s="12"/>
      <c r="L48" s="10"/>
      <c r="M48" s="110"/>
      <c r="N48" s="8"/>
      <c r="O48" s="8"/>
      <c r="P48" s="10"/>
      <c r="Q48" s="10"/>
      <c r="R48" s="110"/>
      <c r="S48" s="10"/>
      <c r="T48" s="10"/>
      <c r="U48" s="10"/>
      <c r="V48" s="10"/>
      <c r="W48" s="110"/>
      <c r="X48" s="14"/>
    </row>
    <row r="49" spans="1:24" ht="15" customHeight="1">
      <c r="A49" s="9"/>
      <c r="B49" s="10"/>
      <c r="C49" s="10"/>
      <c r="D49" s="10"/>
      <c r="E49" s="10"/>
      <c r="F49" s="10"/>
      <c r="G49" s="10"/>
      <c r="H49" s="11"/>
      <c r="I49" s="12"/>
      <c r="J49" s="12"/>
      <c r="K49" s="12"/>
      <c r="L49" s="10"/>
      <c r="M49" s="110"/>
      <c r="N49" s="10"/>
      <c r="O49" s="8"/>
      <c r="P49" s="10"/>
      <c r="Q49" s="10"/>
      <c r="R49" s="110"/>
      <c r="S49" s="10"/>
      <c r="T49" s="10"/>
      <c r="U49" s="10"/>
      <c r="V49" s="10"/>
      <c r="W49" s="110"/>
      <c r="X49" s="14"/>
    </row>
    <row r="50" spans="1:24" ht="15" customHeight="1">
      <c r="A50" s="9"/>
      <c r="B50" s="10"/>
      <c r="C50" s="10"/>
      <c r="D50" s="10"/>
      <c r="E50" s="10"/>
      <c r="F50" s="10"/>
      <c r="G50" s="10"/>
      <c r="H50" s="11"/>
      <c r="I50" s="12"/>
      <c r="J50" s="12"/>
      <c r="K50" s="12"/>
      <c r="L50" s="19"/>
      <c r="M50" s="110"/>
      <c r="N50" s="10"/>
      <c r="O50" s="8"/>
      <c r="P50" s="10"/>
      <c r="Q50" s="10"/>
      <c r="R50" s="110"/>
      <c r="S50" s="10"/>
      <c r="T50" s="10"/>
      <c r="U50" s="10"/>
      <c r="V50" s="10"/>
      <c r="W50" s="110"/>
      <c r="X50" s="14"/>
    </row>
    <row r="51" spans="1:24" ht="15" customHeight="1">
      <c r="A51" s="9"/>
      <c r="B51" s="10"/>
      <c r="C51" s="10"/>
      <c r="D51" s="10"/>
      <c r="E51" s="10"/>
      <c r="F51" s="10"/>
      <c r="G51" s="10"/>
      <c r="H51" s="11"/>
      <c r="I51" s="12"/>
      <c r="J51" s="12"/>
      <c r="K51" s="12"/>
      <c r="L51" s="19"/>
      <c r="M51" s="110"/>
      <c r="N51" s="10"/>
      <c r="O51" s="8"/>
      <c r="P51" s="10"/>
      <c r="Q51" s="10"/>
      <c r="R51" s="110"/>
      <c r="S51" s="10"/>
      <c r="T51" s="10"/>
      <c r="U51" s="10"/>
      <c r="V51" s="10"/>
      <c r="W51" s="110"/>
      <c r="X51" s="14"/>
    </row>
    <row r="52" spans="1:24" ht="15" customHeight="1">
      <c r="A52" s="9"/>
      <c r="B52" s="10"/>
      <c r="C52" s="10"/>
      <c r="D52" s="10"/>
      <c r="E52" s="10"/>
      <c r="F52" s="10"/>
      <c r="G52" s="10"/>
      <c r="H52" s="11"/>
      <c r="I52" s="12"/>
      <c r="J52" s="12"/>
      <c r="K52" s="12"/>
      <c r="L52" s="19"/>
      <c r="M52" s="110"/>
      <c r="N52" s="10"/>
      <c r="O52" s="8"/>
      <c r="P52" s="10"/>
      <c r="Q52" s="10"/>
      <c r="R52" s="110"/>
      <c r="S52" s="10"/>
      <c r="T52" s="10"/>
      <c r="U52" s="10"/>
      <c r="V52" s="10"/>
      <c r="W52" s="110"/>
      <c r="X52" s="14"/>
    </row>
    <row r="53" spans="1:24" ht="15" customHeight="1">
      <c r="A53" s="9"/>
      <c r="B53" s="10"/>
      <c r="C53" s="10"/>
      <c r="D53" s="10"/>
      <c r="E53" s="10"/>
      <c r="F53" s="10"/>
      <c r="G53" s="10"/>
      <c r="H53" s="11"/>
      <c r="I53" s="12"/>
      <c r="J53" s="12"/>
      <c r="K53" s="12"/>
      <c r="L53" s="139"/>
      <c r="M53" s="110"/>
      <c r="N53" s="10"/>
      <c r="O53" s="8"/>
      <c r="P53" s="10"/>
      <c r="Q53" s="10"/>
      <c r="R53" s="110"/>
      <c r="S53" s="10"/>
      <c r="T53" s="10"/>
      <c r="U53" s="10"/>
      <c r="V53" s="10"/>
      <c r="W53" s="110"/>
      <c r="X53" s="14"/>
    </row>
    <row r="54" spans="1:24" ht="15" customHeight="1">
      <c r="A54" s="9"/>
      <c r="B54" s="10"/>
      <c r="C54" s="10"/>
      <c r="D54" s="10"/>
      <c r="E54" s="10"/>
      <c r="F54" s="10"/>
      <c r="G54" s="10"/>
      <c r="H54" s="11"/>
      <c r="I54" s="12"/>
      <c r="J54" s="12"/>
      <c r="K54" s="12"/>
      <c r="L54" s="19"/>
      <c r="M54" s="110"/>
      <c r="N54" s="8"/>
      <c r="O54" s="8"/>
      <c r="P54" s="10"/>
      <c r="Q54" s="10"/>
      <c r="R54" s="110"/>
      <c r="S54" s="10"/>
      <c r="T54" s="10"/>
      <c r="U54" s="10"/>
      <c r="V54" s="10"/>
      <c r="W54" s="110"/>
      <c r="X54" s="14"/>
    </row>
    <row r="55" spans="1:24" ht="15" customHeight="1">
      <c r="A55" s="9"/>
      <c r="B55" s="10"/>
      <c r="C55" s="10"/>
      <c r="D55" s="10"/>
      <c r="E55" s="10"/>
      <c r="F55" s="10"/>
      <c r="G55" s="10"/>
      <c r="H55" s="11"/>
      <c r="I55" s="12"/>
      <c r="J55" s="12"/>
      <c r="K55" s="12"/>
      <c r="L55" s="54"/>
      <c r="M55" s="110"/>
      <c r="N55" s="8"/>
      <c r="O55" s="8"/>
      <c r="P55" s="10"/>
      <c r="Q55" s="10"/>
      <c r="R55" s="110"/>
      <c r="S55" s="10"/>
      <c r="T55" s="10"/>
      <c r="U55" s="10"/>
      <c r="V55" s="10"/>
      <c r="W55" s="110"/>
      <c r="X55" s="14"/>
    </row>
    <row r="56" spans="1:24" ht="15" customHeight="1">
      <c r="A56" s="9"/>
      <c r="B56" s="10"/>
      <c r="C56" s="10"/>
      <c r="D56" s="10"/>
      <c r="E56" s="10"/>
      <c r="F56" s="10"/>
      <c r="G56" s="10"/>
      <c r="H56" s="11"/>
      <c r="I56" s="12"/>
      <c r="J56" s="12"/>
      <c r="K56" s="12"/>
      <c r="L56" s="139"/>
      <c r="M56" s="110"/>
      <c r="N56" s="10"/>
      <c r="O56" s="8"/>
      <c r="P56" s="10"/>
      <c r="Q56" s="10"/>
      <c r="R56" s="110"/>
      <c r="S56" s="10"/>
      <c r="T56" s="10"/>
      <c r="U56" s="10"/>
      <c r="V56" s="10"/>
      <c r="W56" s="110"/>
      <c r="X56" s="14"/>
    </row>
    <row r="57" spans="1:24" ht="15" customHeight="1">
      <c r="A57" s="9"/>
      <c r="B57" s="10"/>
      <c r="C57" s="10"/>
      <c r="D57" s="10"/>
      <c r="E57" s="10"/>
      <c r="F57" s="10"/>
      <c r="G57" s="10"/>
      <c r="H57" s="11"/>
      <c r="I57" s="12"/>
      <c r="J57" s="12"/>
      <c r="K57" s="12"/>
      <c r="L57" s="19"/>
      <c r="M57" s="110"/>
      <c r="N57" s="8"/>
      <c r="O57" s="8"/>
      <c r="P57" s="10"/>
      <c r="Q57" s="10"/>
      <c r="R57" s="110"/>
      <c r="S57" s="10"/>
      <c r="T57" s="10"/>
      <c r="U57" s="10"/>
      <c r="V57" s="10"/>
      <c r="W57" s="110"/>
      <c r="X57" s="14"/>
    </row>
    <row r="58" spans="1:24" ht="15" customHeight="1">
      <c r="A58" s="9"/>
      <c r="B58" s="10"/>
      <c r="C58" s="10"/>
      <c r="D58" s="10"/>
      <c r="E58" s="10"/>
      <c r="F58" s="10"/>
      <c r="G58" s="10"/>
      <c r="H58" s="11"/>
      <c r="I58" s="12"/>
      <c r="J58" s="12"/>
      <c r="K58" s="12"/>
      <c r="L58" s="19"/>
      <c r="M58" s="110"/>
      <c r="N58" s="10"/>
      <c r="O58" s="8"/>
      <c r="P58" s="10"/>
      <c r="Q58" s="10"/>
      <c r="R58" s="110"/>
      <c r="S58" s="10"/>
      <c r="T58" s="10"/>
      <c r="U58" s="10"/>
      <c r="V58" s="10"/>
      <c r="W58" s="110"/>
      <c r="X58" s="14"/>
    </row>
    <row r="59" spans="1:24" ht="15.75" customHeight="1">
      <c r="A59" s="9"/>
      <c r="B59" s="10"/>
      <c r="C59" s="10"/>
      <c r="D59" s="10"/>
      <c r="E59" s="10"/>
      <c r="F59" s="10"/>
      <c r="G59" s="10"/>
      <c r="H59" s="11"/>
      <c r="I59" s="12"/>
      <c r="J59" s="12"/>
      <c r="K59" s="12"/>
      <c r="L59" s="19"/>
      <c r="M59" s="110"/>
      <c r="N59" s="8"/>
      <c r="O59" s="8"/>
      <c r="P59" s="10"/>
      <c r="Q59" s="10"/>
      <c r="R59" s="110"/>
      <c r="S59" s="10"/>
      <c r="T59" s="10"/>
      <c r="U59" s="10"/>
      <c r="V59" s="10"/>
      <c r="W59" s="110"/>
      <c r="X59" s="14"/>
    </row>
    <row r="60" spans="1:24" ht="15" customHeight="1">
      <c r="A60" s="9"/>
      <c r="B60" s="10"/>
      <c r="C60" s="10"/>
      <c r="D60" s="10"/>
      <c r="E60" s="10"/>
      <c r="F60" s="10"/>
      <c r="G60" s="10"/>
      <c r="H60" s="11"/>
      <c r="I60" s="12"/>
      <c r="J60" s="12"/>
      <c r="K60" s="12"/>
      <c r="L60" s="54"/>
      <c r="M60" s="110"/>
      <c r="N60" s="10"/>
      <c r="O60" s="8"/>
      <c r="P60" s="10"/>
      <c r="Q60" s="10"/>
      <c r="R60" s="110"/>
      <c r="S60" s="10"/>
      <c r="T60" s="10"/>
      <c r="U60" s="10"/>
      <c r="V60" s="10"/>
      <c r="W60" s="110"/>
      <c r="X60" s="14"/>
    </row>
    <row r="61" spans="1:24" ht="15" customHeight="1">
      <c r="A61" s="9"/>
      <c r="B61" s="10"/>
      <c r="C61" s="10"/>
      <c r="D61" s="10"/>
      <c r="E61" s="10"/>
      <c r="F61" s="10"/>
      <c r="G61" s="10"/>
      <c r="H61" s="11"/>
      <c r="I61" s="12"/>
      <c r="J61" s="12"/>
      <c r="K61" s="12"/>
      <c r="L61" s="19"/>
      <c r="M61" s="110"/>
      <c r="N61" s="10"/>
      <c r="O61" s="8"/>
      <c r="P61" s="10"/>
      <c r="Q61" s="10"/>
      <c r="R61" s="110"/>
      <c r="S61" s="10"/>
      <c r="T61" s="10"/>
      <c r="U61" s="10"/>
      <c r="V61" s="10"/>
      <c r="W61" s="110"/>
      <c r="X61" s="14"/>
    </row>
    <row r="62" spans="1:24" ht="15" customHeight="1">
      <c r="A62" s="9"/>
      <c r="B62" s="10"/>
      <c r="C62" s="10"/>
      <c r="D62" s="10"/>
      <c r="E62" s="10"/>
      <c r="F62" s="10"/>
      <c r="G62" s="10"/>
      <c r="H62" s="11"/>
      <c r="I62" s="12"/>
      <c r="J62" s="12"/>
      <c r="K62" s="12"/>
      <c r="L62" s="10"/>
      <c r="M62" s="110"/>
      <c r="N62" s="10"/>
      <c r="O62" s="8"/>
      <c r="P62" s="10"/>
      <c r="Q62" s="10"/>
      <c r="R62" s="110"/>
      <c r="S62" s="10"/>
      <c r="T62" s="10"/>
      <c r="U62" s="10"/>
      <c r="V62" s="10"/>
      <c r="W62" s="110"/>
      <c r="X62" s="14"/>
    </row>
    <row r="63" spans="1:24">
      <c r="A63" s="23"/>
      <c r="B63" s="24"/>
      <c r="C63" s="24"/>
      <c r="D63" s="24"/>
      <c r="E63" s="24"/>
      <c r="F63" s="24"/>
      <c r="G63" s="24"/>
      <c r="H63" s="25"/>
      <c r="I63" s="26"/>
      <c r="J63" s="26"/>
      <c r="K63" s="26"/>
      <c r="L63" s="10"/>
      <c r="M63" s="110"/>
      <c r="N63" s="24"/>
      <c r="O63" s="27"/>
      <c r="P63" s="24"/>
      <c r="Q63" s="24"/>
      <c r="R63" s="110"/>
      <c r="S63" s="24"/>
      <c r="T63" s="24"/>
      <c r="U63" s="24"/>
      <c r="V63" s="24"/>
      <c r="W63" s="110"/>
      <c r="X63" s="14"/>
    </row>
    <row r="64" spans="1:24">
      <c r="A64" s="9"/>
      <c r="B64" s="10"/>
      <c r="C64" s="10"/>
      <c r="D64" s="10"/>
      <c r="E64" s="10"/>
      <c r="F64" s="10"/>
      <c r="G64" s="10"/>
      <c r="H64" s="11"/>
      <c r="I64" s="12"/>
      <c r="J64" s="12"/>
      <c r="K64" s="12"/>
      <c r="L64" s="19"/>
      <c r="M64" s="110"/>
      <c r="N64" s="8"/>
      <c r="O64" s="30"/>
      <c r="P64" s="10"/>
      <c r="Q64" s="10"/>
      <c r="R64" s="110"/>
      <c r="S64" s="10"/>
      <c r="T64" s="10"/>
      <c r="U64" s="10"/>
      <c r="V64" s="10"/>
      <c r="W64" s="110"/>
      <c r="X64" s="14"/>
    </row>
    <row r="65" spans="1:24">
      <c r="A65" s="47"/>
      <c r="B65" s="48"/>
      <c r="C65" s="48"/>
      <c r="D65" s="48"/>
      <c r="E65" s="48"/>
      <c r="F65" s="48"/>
      <c r="G65" s="48"/>
      <c r="H65" s="49"/>
      <c r="I65" s="50"/>
      <c r="J65" s="50"/>
      <c r="K65" s="50"/>
      <c r="L65" s="140"/>
      <c r="M65" s="110"/>
      <c r="N65" s="48"/>
      <c r="O65" s="51"/>
      <c r="P65" s="48"/>
      <c r="Q65" s="48"/>
      <c r="R65" s="110"/>
      <c r="S65" s="48"/>
      <c r="T65" s="48"/>
      <c r="U65" s="48"/>
      <c r="V65" s="10"/>
      <c r="W65" s="110"/>
      <c r="X65" s="52"/>
    </row>
    <row r="66" spans="1:24">
      <c r="A66" s="9"/>
      <c r="B66" s="10"/>
      <c r="C66" s="10"/>
      <c r="D66" s="10"/>
      <c r="E66" s="10"/>
      <c r="F66" s="10"/>
      <c r="G66" s="10"/>
      <c r="H66" s="11"/>
      <c r="I66" s="12"/>
      <c r="J66" s="12"/>
      <c r="K66" s="12"/>
      <c r="L66" s="19"/>
      <c r="M66" s="110"/>
      <c r="N66" s="8"/>
      <c r="O66" s="45"/>
      <c r="P66" s="10"/>
      <c r="Q66" s="10"/>
      <c r="R66" s="110"/>
      <c r="S66" s="10"/>
      <c r="T66" s="10"/>
      <c r="U66" s="10"/>
      <c r="V66" s="10"/>
      <c r="W66" s="110"/>
      <c r="X66" s="14"/>
    </row>
    <row r="67" spans="1:24">
      <c r="A67" s="9"/>
      <c r="B67" s="10"/>
      <c r="C67" s="10"/>
      <c r="D67" s="10"/>
      <c r="E67" s="10"/>
      <c r="F67" s="10"/>
      <c r="G67" s="10"/>
      <c r="H67" s="11"/>
      <c r="I67" s="12"/>
      <c r="J67" s="12"/>
      <c r="K67" s="12"/>
      <c r="L67" s="19"/>
      <c r="M67" s="110"/>
      <c r="N67" s="8"/>
      <c r="O67" s="8"/>
      <c r="P67" s="10"/>
      <c r="Q67" s="10"/>
      <c r="R67" s="110"/>
      <c r="S67" s="10"/>
      <c r="T67" s="10"/>
      <c r="U67" s="10"/>
      <c r="V67" s="10"/>
      <c r="W67" s="110"/>
      <c r="X67" s="14"/>
    </row>
    <row r="68" spans="1:24">
      <c r="A68" s="9"/>
      <c r="B68" s="10"/>
      <c r="C68" s="10"/>
      <c r="D68" s="10"/>
      <c r="E68" s="10"/>
      <c r="F68" s="10"/>
      <c r="G68" s="10"/>
      <c r="H68" s="11"/>
      <c r="I68" s="12"/>
      <c r="J68" s="12"/>
      <c r="K68" s="12"/>
      <c r="L68" s="10"/>
      <c r="M68" s="110"/>
      <c r="N68" s="10"/>
      <c r="O68" s="8"/>
      <c r="P68" s="10"/>
      <c r="Q68" s="10"/>
      <c r="R68" s="110"/>
      <c r="S68" s="10"/>
      <c r="T68" s="10"/>
      <c r="U68" s="10"/>
      <c r="V68" s="10"/>
      <c r="W68" s="110"/>
      <c r="X68" s="14"/>
    </row>
    <row r="69" spans="1:24">
      <c r="A69" s="9"/>
      <c r="B69" s="10"/>
      <c r="C69" s="10"/>
      <c r="D69" s="10"/>
      <c r="E69" s="10"/>
      <c r="F69" s="10"/>
      <c r="G69" s="10"/>
      <c r="H69" s="11"/>
      <c r="I69" s="12"/>
      <c r="J69" s="12"/>
      <c r="K69" s="12"/>
      <c r="L69" s="19"/>
      <c r="M69" s="110"/>
      <c r="N69" s="10"/>
      <c r="O69" s="8"/>
      <c r="P69" s="10"/>
      <c r="Q69" s="10"/>
      <c r="R69" s="110"/>
      <c r="S69" s="10"/>
      <c r="T69" s="10"/>
      <c r="U69" s="10"/>
      <c r="V69" s="10"/>
      <c r="W69" s="110"/>
      <c r="X69" s="14"/>
    </row>
    <row r="70" spans="1:24">
      <c r="A70" s="9"/>
      <c r="B70" s="10"/>
      <c r="C70" s="10"/>
      <c r="D70" s="10"/>
      <c r="E70" s="10"/>
      <c r="F70" s="10"/>
      <c r="G70" s="10"/>
      <c r="H70" s="11"/>
      <c r="I70" s="12"/>
      <c r="J70" s="12"/>
      <c r="K70" s="12"/>
      <c r="L70" s="19"/>
      <c r="M70" s="110"/>
      <c r="N70" s="8"/>
      <c r="O70" s="8"/>
      <c r="P70" s="10"/>
      <c r="Q70" s="10"/>
      <c r="R70" s="110"/>
      <c r="S70" s="10"/>
      <c r="T70" s="10"/>
      <c r="U70" s="10"/>
      <c r="V70" s="10"/>
      <c r="W70" s="110"/>
      <c r="X70" s="14"/>
    </row>
    <row r="71" spans="1:24">
      <c r="A71" s="9"/>
      <c r="B71" s="10"/>
      <c r="C71" s="10"/>
      <c r="D71" s="10"/>
      <c r="E71" s="10"/>
      <c r="F71" s="10"/>
      <c r="G71" s="10"/>
      <c r="H71" s="11"/>
      <c r="I71" s="12"/>
      <c r="J71" s="12"/>
      <c r="K71" s="12"/>
      <c r="L71" s="19"/>
      <c r="M71" s="110"/>
      <c r="N71" s="8"/>
      <c r="O71" s="8"/>
      <c r="P71" s="10"/>
      <c r="Q71" s="10"/>
      <c r="R71" s="110"/>
      <c r="S71" s="10"/>
      <c r="T71" s="10"/>
      <c r="U71" s="10"/>
      <c r="V71" s="10"/>
      <c r="W71" s="110"/>
      <c r="X71" s="14"/>
    </row>
    <row r="72" spans="1:24">
      <c r="A72" s="9"/>
      <c r="B72" s="10"/>
      <c r="C72" s="10"/>
      <c r="D72" s="10"/>
      <c r="E72" s="10"/>
      <c r="F72" s="10"/>
      <c r="G72" s="10"/>
      <c r="H72" s="11"/>
      <c r="I72" s="12"/>
      <c r="J72" s="12"/>
      <c r="K72" s="12"/>
      <c r="L72" s="10"/>
      <c r="M72" s="110"/>
      <c r="N72" s="10"/>
      <c r="O72" s="8"/>
      <c r="P72" s="10"/>
      <c r="Q72" s="10"/>
      <c r="R72" s="110"/>
      <c r="S72" s="10"/>
      <c r="T72" s="10"/>
      <c r="U72" s="10"/>
      <c r="V72" s="10"/>
      <c r="W72" s="110"/>
      <c r="X72" s="14"/>
    </row>
    <row r="73" spans="1:24">
      <c r="A73" s="9"/>
      <c r="B73" s="10"/>
      <c r="C73" s="10"/>
      <c r="D73" s="10"/>
      <c r="E73" s="10"/>
      <c r="F73" s="10"/>
      <c r="G73" s="10"/>
      <c r="H73" s="11"/>
      <c r="I73" s="12"/>
      <c r="J73" s="12"/>
      <c r="K73" s="12"/>
      <c r="L73" s="19"/>
      <c r="M73" s="110"/>
      <c r="N73" s="8"/>
      <c r="O73" s="30"/>
      <c r="P73" s="10"/>
      <c r="Q73" s="10"/>
      <c r="R73" s="110"/>
      <c r="S73" s="10"/>
      <c r="T73" s="10"/>
      <c r="U73" s="10"/>
      <c r="V73" s="10"/>
      <c r="W73" s="110"/>
      <c r="X73" s="14"/>
    </row>
    <row r="74" spans="1:24">
      <c r="A74" s="9"/>
      <c r="B74" s="10"/>
      <c r="C74" s="10"/>
      <c r="D74" s="10"/>
      <c r="E74" s="10"/>
      <c r="F74" s="10"/>
      <c r="G74" s="10"/>
      <c r="H74" s="11"/>
      <c r="I74" s="12"/>
      <c r="J74" s="12"/>
      <c r="K74" s="12"/>
      <c r="L74" s="19"/>
      <c r="M74" s="110"/>
      <c r="N74" s="8"/>
      <c r="O74" s="8"/>
      <c r="P74" s="10"/>
      <c r="Q74" s="10"/>
      <c r="R74" s="110"/>
      <c r="S74" s="10"/>
      <c r="T74" s="10"/>
      <c r="U74" s="10"/>
      <c r="V74" s="10"/>
      <c r="W74" s="110"/>
      <c r="X74" s="14"/>
    </row>
    <row r="75" spans="1:24">
      <c r="A75" s="9"/>
      <c r="B75" s="10"/>
      <c r="C75" s="10"/>
      <c r="D75" s="10"/>
      <c r="E75" s="10"/>
      <c r="F75" s="10"/>
      <c r="G75" s="10"/>
      <c r="H75" s="11"/>
      <c r="I75" s="12"/>
      <c r="J75" s="12"/>
      <c r="K75" s="12"/>
      <c r="L75" s="19"/>
      <c r="M75" s="110"/>
      <c r="N75" s="10"/>
      <c r="O75" s="8"/>
      <c r="P75" s="10"/>
      <c r="Q75" s="10"/>
      <c r="R75" s="110"/>
      <c r="S75" s="10"/>
      <c r="T75" s="10"/>
      <c r="U75" s="10"/>
      <c r="V75" s="10"/>
      <c r="W75" s="110"/>
      <c r="X75" s="14"/>
    </row>
    <row r="76" spans="1:24">
      <c r="A76" s="9"/>
      <c r="B76" s="10"/>
      <c r="C76" s="10"/>
      <c r="D76" s="10"/>
      <c r="E76" s="10"/>
      <c r="F76" s="10"/>
      <c r="G76" s="10"/>
      <c r="H76" s="11"/>
      <c r="I76" s="12"/>
      <c r="J76" s="12"/>
      <c r="K76" s="12"/>
      <c r="L76" s="19"/>
      <c r="M76" s="110"/>
      <c r="N76" s="8"/>
      <c r="O76" s="29"/>
      <c r="P76" s="10"/>
      <c r="Q76" s="10"/>
      <c r="R76" s="110"/>
      <c r="S76" s="10"/>
      <c r="T76" s="10"/>
      <c r="U76" s="10"/>
      <c r="V76" s="10"/>
      <c r="W76" s="110"/>
      <c r="X76" s="14"/>
    </row>
    <row r="77" spans="1:24">
      <c r="A77" s="9"/>
      <c r="B77" s="10"/>
      <c r="C77" s="10"/>
      <c r="D77" s="10"/>
      <c r="E77" s="10"/>
      <c r="F77" s="10"/>
      <c r="G77" s="10"/>
      <c r="H77" s="11"/>
      <c r="I77" s="12"/>
      <c r="J77" s="12"/>
      <c r="K77" s="12"/>
      <c r="L77" s="19"/>
      <c r="M77" s="110"/>
      <c r="N77" s="10"/>
      <c r="O77" s="8"/>
      <c r="P77" s="10"/>
      <c r="Q77" s="10"/>
      <c r="R77" s="110"/>
      <c r="S77" s="10"/>
      <c r="T77" s="10"/>
      <c r="U77" s="10"/>
      <c r="V77" s="10"/>
      <c r="W77" s="110"/>
      <c r="X77" s="14"/>
    </row>
    <row r="78" spans="1:24">
      <c r="A78" s="9"/>
      <c r="B78" s="10"/>
      <c r="C78" s="10"/>
      <c r="D78" s="10"/>
      <c r="E78" s="10"/>
      <c r="F78" s="10"/>
      <c r="G78" s="10"/>
      <c r="H78" s="11"/>
      <c r="I78" s="12"/>
      <c r="J78" s="12"/>
      <c r="K78" s="12"/>
      <c r="L78" s="10"/>
      <c r="M78" s="110"/>
      <c r="N78" s="8"/>
      <c r="O78" s="8"/>
      <c r="P78" s="10"/>
      <c r="Q78" s="10"/>
      <c r="R78" s="110"/>
      <c r="S78" s="10"/>
      <c r="T78" s="10"/>
      <c r="U78" s="10"/>
      <c r="V78" s="10"/>
      <c r="W78" s="110"/>
      <c r="X78" s="14"/>
    </row>
    <row r="79" spans="1:24">
      <c r="A79" s="9"/>
      <c r="B79" s="10"/>
      <c r="C79" s="10"/>
      <c r="D79" s="10"/>
      <c r="E79" s="10"/>
      <c r="F79" s="10"/>
      <c r="G79" s="10"/>
      <c r="H79" s="11"/>
      <c r="I79" s="12"/>
      <c r="J79" s="12"/>
      <c r="K79" s="12"/>
      <c r="L79" s="139"/>
      <c r="M79" s="110"/>
      <c r="N79" s="10"/>
      <c r="O79" s="8"/>
      <c r="P79" s="10"/>
      <c r="Q79" s="10"/>
      <c r="R79" s="110"/>
      <c r="S79" s="10"/>
      <c r="T79" s="10"/>
      <c r="U79" s="10"/>
      <c r="V79" s="10"/>
      <c r="W79" s="110"/>
      <c r="X79" s="14"/>
    </row>
    <row r="80" spans="1:24">
      <c r="A80" s="9"/>
      <c r="B80" s="10"/>
      <c r="C80" s="10"/>
      <c r="D80" s="10"/>
      <c r="E80" s="10"/>
      <c r="F80" s="10"/>
      <c r="G80" s="10"/>
      <c r="H80" s="11"/>
      <c r="I80" s="12"/>
      <c r="J80" s="12"/>
      <c r="K80" s="12"/>
      <c r="L80" s="19"/>
      <c r="M80" s="110"/>
      <c r="N80" s="10"/>
      <c r="O80" s="8"/>
      <c r="P80" s="10"/>
      <c r="Q80" s="10"/>
      <c r="R80" s="110"/>
      <c r="S80" s="10"/>
      <c r="T80" s="10"/>
      <c r="U80" s="10"/>
      <c r="V80" s="10"/>
      <c r="W80" s="110"/>
      <c r="X80" s="14"/>
    </row>
    <row r="81" spans="1:25">
      <c r="A81" s="9"/>
      <c r="B81" s="10"/>
      <c r="C81" s="10"/>
      <c r="D81" s="10"/>
      <c r="E81" s="10"/>
      <c r="F81" s="10"/>
      <c r="G81" s="10"/>
      <c r="H81" s="11"/>
      <c r="I81" s="12"/>
      <c r="J81" s="12"/>
      <c r="K81" s="12"/>
      <c r="L81" s="19"/>
      <c r="M81" s="110"/>
      <c r="N81" s="10"/>
      <c r="O81" s="8"/>
      <c r="P81" s="10"/>
      <c r="Q81" s="10"/>
      <c r="R81" s="110"/>
      <c r="S81" s="10"/>
      <c r="T81" s="10"/>
      <c r="U81" s="10"/>
      <c r="V81" s="10"/>
      <c r="W81" s="110"/>
      <c r="X81" s="14"/>
    </row>
    <row r="82" spans="1:25">
      <c r="A82" s="9"/>
      <c r="B82" s="10"/>
      <c r="C82" s="10"/>
      <c r="D82" s="10"/>
      <c r="E82" s="10"/>
      <c r="F82" s="10"/>
      <c r="G82" s="10"/>
      <c r="H82" s="11"/>
      <c r="I82" s="12"/>
      <c r="J82" s="12"/>
      <c r="K82" s="12"/>
      <c r="L82" s="19"/>
      <c r="M82" s="110"/>
      <c r="N82" s="10"/>
      <c r="O82" s="8"/>
      <c r="P82" s="10"/>
      <c r="Q82" s="10"/>
      <c r="R82" s="110"/>
      <c r="S82" s="10"/>
      <c r="T82" s="10"/>
      <c r="U82" s="10"/>
      <c r="V82" s="10"/>
      <c r="W82" s="114"/>
      <c r="X82" s="14"/>
    </row>
    <row r="83" spans="1:25" s="56" customFormat="1">
      <c r="A83" s="57"/>
      <c r="B83" s="58"/>
      <c r="C83" s="58"/>
      <c r="D83" s="58"/>
      <c r="E83" s="58"/>
      <c r="F83" s="58"/>
      <c r="G83" s="58"/>
      <c r="H83" s="59"/>
      <c r="I83" s="60"/>
      <c r="J83" s="60"/>
      <c r="K83" s="60"/>
      <c r="L83" s="141"/>
      <c r="M83" s="110"/>
      <c r="N83" s="58"/>
      <c r="O83" s="61"/>
      <c r="P83" s="58"/>
      <c r="Q83" s="58"/>
      <c r="R83" s="110"/>
      <c r="S83" s="58"/>
      <c r="T83" s="58"/>
      <c r="U83" s="58"/>
      <c r="V83" s="58"/>
      <c r="W83" s="114"/>
      <c r="X83" s="62"/>
    </row>
    <row r="84" spans="1:25">
      <c r="A84" s="9"/>
      <c r="B84" s="10"/>
      <c r="C84" s="10"/>
      <c r="D84" s="10"/>
      <c r="E84" s="10"/>
      <c r="F84" s="10"/>
      <c r="G84" s="10"/>
      <c r="H84" s="11"/>
      <c r="I84" s="12"/>
      <c r="J84" s="12"/>
      <c r="K84" s="12"/>
      <c r="L84" s="19"/>
      <c r="M84" s="110"/>
      <c r="N84" s="8"/>
      <c r="O84" s="8"/>
      <c r="P84" s="10"/>
      <c r="Q84" s="10"/>
      <c r="R84" s="110"/>
      <c r="S84" s="10"/>
      <c r="T84" s="10"/>
      <c r="U84" s="10"/>
      <c r="V84" s="10"/>
      <c r="W84" s="114"/>
      <c r="X84" s="14"/>
    </row>
    <row r="85" spans="1:25">
      <c r="A85" s="9"/>
      <c r="B85" s="10"/>
      <c r="C85" s="10"/>
      <c r="D85" s="10"/>
      <c r="E85" s="10"/>
      <c r="F85" s="10"/>
      <c r="G85" s="10"/>
      <c r="H85" s="11"/>
      <c r="I85" s="12"/>
      <c r="J85" s="12"/>
      <c r="K85" s="12"/>
      <c r="L85" s="19"/>
      <c r="M85" s="110"/>
      <c r="N85" s="10"/>
      <c r="O85" s="8"/>
      <c r="P85" s="10"/>
      <c r="Q85" s="10"/>
      <c r="R85" s="110"/>
      <c r="S85" s="10"/>
      <c r="T85" s="10"/>
      <c r="U85" s="10"/>
      <c r="V85" s="10"/>
      <c r="W85" s="114"/>
      <c r="X85" s="14"/>
    </row>
    <row r="86" spans="1:25">
      <c r="A86" s="9"/>
      <c r="B86" s="10"/>
      <c r="C86" s="10"/>
      <c r="D86" s="10"/>
      <c r="E86" s="10"/>
      <c r="F86" s="10"/>
      <c r="G86" s="10"/>
      <c r="H86" s="11"/>
      <c r="I86" s="12"/>
      <c r="J86" s="12"/>
      <c r="K86" s="12"/>
      <c r="L86" s="54"/>
      <c r="M86" s="110"/>
      <c r="N86" s="8"/>
      <c r="O86" s="8"/>
      <c r="P86" s="10"/>
      <c r="Q86" s="10"/>
      <c r="R86" s="110"/>
      <c r="S86" s="10"/>
      <c r="T86" s="10"/>
      <c r="U86" s="10"/>
      <c r="V86" s="10"/>
      <c r="W86" s="114"/>
      <c r="X86" s="14"/>
    </row>
    <row r="87" spans="1:25" ht="15" customHeight="1">
      <c r="A87" s="9"/>
      <c r="B87" s="10"/>
      <c r="C87" s="10"/>
      <c r="D87" s="10"/>
      <c r="E87" s="10"/>
      <c r="F87" s="10"/>
      <c r="G87" s="10"/>
      <c r="H87" s="11"/>
      <c r="I87" s="12"/>
      <c r="J87" s="12"/>
      <c r="K87" s="12"/>
      <c r="L87" s="10"/>
      <c r="M87" s="110"/>
      <c r="N87" s="10"/>
      <c r="O87" s="8"/>
      <c r="P87" s="10"/>
      <c r="Q87" s="10"/>
      <c r="R87" s="110"/>
      <c r="S87" s="10"/>
      <c r="T87" s="10"/>
      <c r="U87" s="10"/>
      <c r="V87" s="10"/>
      <c r="W87" s="114"/>
      <c r="X87" s="14"/>
      <c r="Y87" s="15"/>
    </row>
    <row r="88" spans="1:25" ht="15" customHeight="1">
      <c r="A88" s="9"/>
      <c r="B88" s="10"/>
      <c r="C88" s="10"/>
      <c r="D88" s="10"/>
      <c r="E88" s="10"/>
      <c r="F88" s="10"/>
      <c r="G88" s="10"/>
      <c r="H88" s="11"/>
      <c r="I88" s="12"/>
      <c r="J88" s="12"/>
      <c r="K88" s="12"/>
      <c r="L88" s="19"/>
      <c r="M88" s="110"/>
      <c r="N88" s="8"/>
      <c r="O88" s="8"/>
      <c r="P88" s="10"/>
      <c r="Q88" s="10"/>
      <c r="R88" s="110"/>
      <c r="S88" s="10"/>
      <c r="T88" s="10"/>
      <c r="U88" s="10"/>
      <c r="V88" s="10"/>
      <c r="W88" s="114"/>
      <c r="X88" s="14"/>
      <c r="Y88" s="15"/>
    </row>
    <row r="89" spans="1:25" ht="15.75" customHeight="1">
      <c r="A89" s="9"/>
      <c r="B89" s="10"/>
      <c r="C89" s="10"/>
      <c r="D89" s="10"/>
      <c r="E89" s="10"/>
      <c r="F89" s="10"/>
      <c r="G89" s="10"/>
      <c r="H89" s="11"/>
      <c r="I89" s="12"/>
      <c r="J89" s="12"/>
      <c r="K89" s="12"/>
      <c r="L89" s="19"/>
      <c r="M89" s="110"/>
      <c r="N89" s="10"/>
      <c r="O89" s="8"/>
      <c r="P89" s="10"/>
      <c r="Q89" s="10"/>
      <c r="R89" s="110"/>
      <c r="S89" s="10"/>
      <c r="T89" s="10"/>
      <c r="U89" s="10"/>
      <c r="V89" s="10"/>
      <c r="W89" s="114"/>
      <c r="X89" s="14"/>
      <c r="Y89" s="15"/>
    </row>
    <row r="90" spans="1:25" ht="15" customHeight="1">
      <c r="A90" s="9"/>
      <c r="B90" s="10"/>
      <c r="C90" s="10"/>
      <c r="D90" s="10"/>
      <c r="E90" s="10"/>
      <c r="F90" s="10"/>
      <c r="G90" s="10"/>
      <c r="H90" s="11"/>
      <c r="I90" s="12"/>
      <c r="J90" s="12"/>
      <c r="K90" s="12"/>
      <c r="L90" s="139"/>
      <c r="M90" s="110"/>
      <c r="N90" s="10"/>
      <c r="O90" s="8"/>
      <c r="P90" s="10"/>
      <c r="Q90" s="10"/>
      <c r="R90" s="110"/>
      <c r="S90" s="10"/>
      <c r="T90" s="10"/>
      <c r="U90" s="10"/>
      <c r="V90" s="10"/>
      <c r="W90" s="114"/>
      <c r="X90" s="14"/>
      <c r="Y90" s="15"/>
    </row>
    <row r="91" spans="1:25">
      <c r="A91" s="9"/>
      <c r="B91" s="10"/>
      <c r="C91" s="10"/>
      <c r="D91" s="10"/>
      <c r="E91" s="10"/>
      <c r="F91" s="10"/>
      <c r="G91" s="10"/>
      <c r="H91" s="11"/>
      <c r="I91" s="12"/>
      <c r="J91" s="12"/>
      <c r="K91" s="12"/>
      <c r="L91" s="54"/>
      <c r="M91" s="110"/>
      <c r="N91" s="8"/>
      <c r="O91" s="29"/>
      <c r="P91" s="10"/>
      <c r="Q91" s="10"/>
      <c r="R91" s="110"/>
      <c r="S91" s="10"/>
      <c r="T91" s="10"/>
      <c r="U91" s="10"/>
      <c r="V91" s="10"/>
      <c r="W91" s="114"/>
      <c r="X91" s="14"/>
    </row>
    <row r="92" spans="1:25">
      <c r="A92" s="9"/>
      <c r="B92" s="10"/>
      <c r="C92" s="10"/>
      <c r="D92" s="10"/>
      <c r="E92" s="10"/>
      <c r="F92" s="10"/>
      <c r="G92" s="10"/>
      <c r="H92" s="11"/>
      <c r="I92" s="12"/>
      <c r="J92" s="12"/>
      <c r="K92" s="12"/>
      <c r="L92" s="54"/>
      <c r="M92" s="110"/>
      <c r="N92" s="8"/>
      <c r="O92" s="29"/>
      <c r="P92" s="10"/>
      <c r="Q92" s="10"/>
      <c r="R92" s="110"/>
      <c r="S92" s="10"/>
      <c r="T92" s="10"/>
      <c r="U92" s="10"/>
      <c r="V92" s="10"/>
      <c r="W92" s="114"/>
      <c r="X92" s="14"/>
    </row>
    <row r="93" spans="1:25">
      <c r="A93" s="9"/>
      <c r="B93" s="10"/>
      <c r="C93" s="10"/>
      <c r="D93" s="10"/>
      <c r="E93" s="10"/>
      <c r="F93" s="10"/>
      <c r="G93" s="10"/>
      <c r="H93" s="11"/>
      <c r="I93" s="12"/>
      <c r="J93" s="12"/>
      <c r="K93" s="12"/>
      <c r="L93" s="54"/>
      <c r="M93" s="110"/>
      <c r="N93" s="8"/>
      <c r="O93" s="8"/>
      <c r="P93" s="10"/>
      <c r="Q93" s="10"/>
      <c r="R93" s="110"/>
      <c r="S93" s="10"/>
      <c r="T93" s="10"/>
      <c r="U93" s="10"/>
      <c r="V93" s="10"/>
      <c r="W93" s="114"/>
      <c r="X93" s="14"/>
    </row>
    <row r="94" spans="1:25">
      <c r="A94" s="9"/>
      <c r="B94" s="10"/>
      <c r="C94" s="10"/>
      <c r="D94" s="10"/>
      <c r="E94" s="10"/>
      <c r="F94" s="10"/>
      <c r="G94" s="10"/>
      <c r="H94" s="11"/>
      <c r="I94" s="12"/>
      <c r="J94" s="12"/>
      <c r="K94" s="12"/>
      <c r="L94" s="54"/>
      <c r="M94" s="110"/>
      <c r="N94" s="8"/>
      <c r="O94" s="8"/>
      <c r="P94" s="10"/>
      <c r="Q94" s="10"/>
      <c r="R94" s="110"/>
      <c r="S94" s="10"/>
      <c r="T94" s="10"/>
      <c r="U94" s="10"/>
      <c r="V94" s="10"/>
      <c r="W94" s="114"/>
      <c r="X94" s="14"/>
    </row>
    <row r="95" spans="1:25">
      <c r="A95" s="9"/>
      <c r="B95" s="10"/>
      <c r="C95" s="10"/>
      <c r="D95" s="10"/>
      <c r="E95" s="10"/>
      <c r="F95" s="10"/>
      <c r="G95" s="10"/>
      <c r="H95" s="11"/>
      <c r="I95" s="12"/>
      <c r="J95" s="12"/>
      <c r="K95" s="12"/>
      <c r="L95" s="142"/>
      <c r="M95" s="110"/>
      <c r="N95" s="10"/>
      <c r="O95" s="8"/>
      <c r="P95" s="10"/>
      <c r="Q95" s="10"/>
      <c r="R95" s="110"/>
      <c r="S95" s="10"/>
      <c r="T95" s="10"/>
      <c r="U95" s="10"/>
      <c r="V95" s="10"/>
      <c r="W95" s="114"/>
      <c r="X95" s="14"/>
    </row>
    <row r="96" spans="1:25">
      <c r="A96" s="9"/>
      <c r="B96" s="10"/>
      <c r="C96" s="10"/>
      <c r="D96" s="10"/>
      <c r="E96" s="10"/>
      <c r="F96" s="10"/>
      <c r="G96" s="10"/>
      <c r="H96" s="11"/>
      <c r="I96" s="12"/>
      <c r="J96" s="12"/>
      <c r="K96" s="12"/>
      <c r="L96" s="54"/>
      <c r="M96" s="110"/>
      <c r="N96" s="10"/>
      <c r="O96" s="8"/>
      <c r="P96" s="10"/>
      <c r="Q96" s="10"/>
      <c r="R96" s="110"/>
      <c r="S96" s="10"/>
      <c r="T96" s="10"/>
      <c r="U96" s="10"/>
      <c r="V96" s="10"/>
      <c r="W96" s="114"/>
      <c r="X96" s="14"/>
    </row>
    <row r="97" spans="1:44">
      <c r="A97" s="9"/>
      <c r="B97" s="10"/>
      <c r="C97" s="10"/>
      <c r="D97" s="10"/>
      <c r="E97" s="10"/>
      <c r="F97" s="10"/>
      <c r="G97" s="10"/>
      <c r="H97" s="11"/>
      <c r="I97" s="12"/>
      <c r="J97" s="12"/>
      <c r="K97" s="12"/>
      <c r="L97" s="54"/>
      <c r="M97" s="110"/>
      <c r="N97" s="10"/>
      <c r="O97" s="8"/>
      <c r="P97" s="10"/>
      <c r="Q97" s="10"/>
      <c r="R97" s="110"/>
      <c r="S97" s="10"/>
      <c r="T97" s="10"/>
      <c r="U97" s="10"/>
      <c r="V97" s="10"/>
      <c r="W97" s="114"/>
      <c r="X97" s="14"/>
    </row>
    <row r="98" spans="1:44">
      <c r="A98" s="9"/>
      <c r="B98" s="10"/>
      <c r="C98" s="10"/>
      <c r="D98" s="10"/>
      <c r="E98" s="10"/>
      <c r="F98" s="10"/>
      <c r="G98" s="10"/>
      <c r="H98" s="11"/>
      <c r="I98" s="12"/>
      <c r="J98" s="12"/>
      <c r="K98" s="12"/>
      <c r="L98" s="54"/>
      <c r="M98" s="110"/>
      <c r="N98" s="8"/>
      <c r="O98" s="8"/>
      <c r="P98" s="10"/>
      <c r="Q98" s="10"/>
      <c r="R98" s="110"/>
      <c r="S98" s="10"/>
      <c r="T98" s="10"/>
      <c r="U98" s="10"/>
      <c r="V98" s="10"/>
      <c r="W98" s="114"/>
      <c r="X98" s="14"/>
    </row>
    <row r="99" spans="1:44">
      <c r="A99" s="9"/>
      <c r="B99" s="10"/>
      <c r="C99" s="10"/>
      <c r="D99" s="10"/>
      <c r="E99" s="10"/>
      <c r="F99" s="10"/>
      <c r="G99" s="10"/>
      <c r="H99" s="11"/>
      <c r="I99" s="12"/>
      <c r="J99" s="12"/>
      <c r="K99" s="12"/>
      <c r="L99" s="54"/>
      <c r="M99" s="110"/>
      <c r="N99" s="8"/>
      <c r="O99" s="8"/>
      <c r="P99" s="10"/>
      <c r="Q99" s="10"/>
      <c r="R99" s="110"/>
      <c r="S99" s="10"/>
      <c r="T99" s="10"/>
      <c r="U99" s="10"/>
      <c r="V99" s="10"/>
      <c r="W99" s="114"/>
      <c r="X99" s="14"/>
    </row>
    <row r="100" spans="1:44">
      <c r="A100" s="9"/>
      <c r="B100" s="10"/>
      <c r="C100" s="10"/>
      <c r="D100" s="10"/>
      <c r="E100" s="10"/>
      <c r="F100" s="10"/>
      <c r="G100" s="10"/>
      <c r="H100" s="11"/>
      <c r="I100" s="12"/>
      <c r="J100" s="12"/>
      <c r="K100" s="12"/>
      <c r="L100" s="54"/>
      <c r="M100" s="110"/>
      <c r="N100" s="8"/>
      <c r="O100" s="8"/>
      <c r="P100" s="10"/>
      <c r="Q100" s="10"/>
      <c r="R100" s="110"/>
      <c r="S100" s="10"/>
      <c r="T100" s="10"/>
      <c r="U100" s="10"/>
      <c r="V100" s="10"/>
      <c r="W100" s="114"/>
      <c r="X100" s="14"/>
    </row>
    <row r="101" spans="1:44">
      <c r="A101" s="9"/>
      <c r="B101" s="10"/>
      <c r="C101" s="10"/>
      <c r="D101" s="10"/>
      <c r="E101" s="10"/>
      <c r="F101" s="10"/>
      <c r="G101" s="10"/>
      <c r="H101" s="11"/>
      <c r="I101" s="12"/>
      <c r="J101" s="12"/>
      <c r="K101" s="12"/>
      <c r="L101" s="54"/>
      <c r="M101" s="110"/>
      <c r="N101" s="10"/>
      <c r="O101" s="8"/>
      <c r="P101" s="10"/>
      <c r="Q101" s="10"/>
      <c r="R101" s="110"/>
      <c r="S101" s="10"/>
      <c r="T101" s="10"/>
      <c r="U101" s="10"/>
      <c r="V101" s="10"/>
      <c r="W101" s="114"/>
      <c r="X101" s="14"/>
    </row>
    <row r="102" spans="1:44" s="46" customFormat="1">
      <c r="A102" s="9"/>
      <c r="B102" s="10"/>
      <c r="C102" s="10"/>
      <c r="D102" s="10"/>
      <c r="E102" s="10"/>
      <c r="F102" s="10"/>
      <c r="G102" s="10"/>
      <c r="H102" s="11"/>
      <c r="I102" s="12"/>
      <c r="J102" s="12"/>
      <c r="K102" s="12"/>
      <c r="L102" s="55"/>
      <c r="M102" s="110"/>
      <c r="N102" s="10"/>
      <c r="O102" s="8"/>
      <c r="P102" s="10"/>
      <c r="Q102" s="10"/>
      <c r="R102" s="110"/>
      <c r="S102" s="10"/>
      <c r="T102" s="10"/>
      <c r="U102" s="10"/>
      <c r="V102" s="10"/>
      <c r="W102" s="114"/>
      <c r="X102" s="14"/>
    </row>
    <row r="103" spans="1:44" s="43" customFormat="1">
      <c r="A103" s="31"/>
      <c r="B103" s="32"/>
      <c r="C103" s="32"/>
      <c r="D103" s="32"/>
      <c r="E103" s="32"/>
      <c r="F103" s="32"/>
      <c r="G103" s="32"/>
      <c r="H103" s="33"/>
      <c r="I103" s="34"/>
      <c r="J103" s="34"/>
      <c r="K103" s="34"/>
      <c r="L103" s="143"/>
      <c r="M103" s="111"/>
      <c r="N103" s="32"/>
      <c r="O103" s="36"/>
      <c r="P103" s="32"/>
      <c r="Q103" s="32"/>
      <c r="R103" s="113"/>
      <c r="S103" s="32"/>
      <c r="T103" s="32"/>
      <c r="U103" s="32"/>
      <c r="V103" s="35"/>
      <c r="W103" s="113"/>
      <c r="X103" s="32"/>
      <c r="Y103" s="32"/>
      <c r="Z103" s="32"/>
      <c r="AA103" s="35"/>
      <c r="AB103" s="32"/>
      <c r="AC103" s="32"/>
      <c r="AD103" s="37"/>
      <c r="AE103" s="38"/>
      <c r="AF103" s="39"/>
      <c r="AG103" s="40"/>
      <c r="AH103" s="41"/>
      <c r="AI103" s="39"/>
      <c r="AJ103" s="40"/>
      <c r="AK103" s="41"/>
      <c r="AL103" s="39"/>
      <c r="AM103" s="40"/>
      <c r="AN103" s="35"/>
      <c r="AO103" s="36"/>
      <c r="AP103" s="36"/>
      <c r="AQ103" s="32"/>
      <c r="AR103" s="42"/>
    </row>
    <row r="104" spans="1:44" s="43" customFormat="1">
      <c r="A104" s="31"/>
      <c r="B104" s="32"/>
      <c r="C104" s="32"/>
      <c r="D104" s="32"/>
      <c r="E104" s="32"/>
      <c r="F104" s="32"/>
      <c r="G104" s="32"/>
      <c r="H104" s="33"/>
      <c r="I104" s="34"/>
      <c r="J104" s="34"/>
      <c r="K104" s="34"/>
      <c r="L104" s="143"/>
      <c r="M104" s="111"/>
      <c r="N104" s="32"/>
      <c r="O104" s="36"/>
      <c r="P104" s="32"/>
      <c r="Q104" s="32"/>
      <c r="R104" s="113"/>
      <c r="S104" s="32"/>
      <c r="T104" s="32"/>
      <c r="U104" s="32"/>
      <c r="V104" s="35"/>
      <c r="W104" s="113"/>
      <c r="X104" s="32"/>
      <c r="Y104" s="32"/>
      <c r="Z104" s="32"/>
      <c r="AA104" s="35"/>
      <c r="AB104" s="32"/>
      <c r="AC104" s="32"/>
      <c r="AD104" s="37"/>
      <c r="AE104" s="38"/>
      <c r="AF104" s="39"/>
      <c r="AG104" s="40"/>
      <c r="AH104" s="41"/>
      <c r="AI104" s="39"/>
      <c r="AJ104" s="40"/>
      <c r="AK104" s="41"/>
      <c r="AL104" s="39"/>
      <c r="AM104" s="40"/>
      <c r="AN104" s="35"/>
      <c r="AO104" s="36"/>
      <c r="AP104" s="36"/>
      <c r="AQ104" s="32"/>
      <c r="AR104" s="42"/>
    </row>
    <row r="105" spans="1:44" s="43" customFormat="1">
      <c r="A105" s="31"/>
      <c r="B105" s="32"/>
      <c r="C105" s="32"/>
      <c r="D105" s="32"/>
      <c r="E105" s="32"/>
      <c r="F105" s="32"/>
      <c r="G105" s="32"/>
      <c r="H105" s="33"/>
      <c r="I105" s="34"/>
      <c r="J105" s="34"/>
      <c r="K105" s="34"/>
      <c r="L105" s="143"/>
      <c r="M105" s="111"/>
      <c r="N105" s="32"/>
      <c r="O105" s="36"/>
      <c r="P105" s="32"/>
      <c r="Q105" s="32"/>
      <c r="R105" s="113"/>
      <c r="S105" s="32"/>
      <c r="T105" s="32"/>
      <c r="U105" s="32"/>
      <c r="V105" s="35"/>
      <c r="W105" s="113"/>
      <c r="X105" s="32"/>
      <c r="Y105" s="32"/>
      <c r="Z105" s="32"/>
      <c r="AA105" s="35"/>
      <c r="AB105" s="32"/>
      <c r="AC105" s="32"/>
      <c r="AD105" s="37"/>
      <c r="AE105" s="38"/>
      <c r="AF105" s="39"/>
      <c r="AG105" s="40"/>
      <c r="AH105" s="41"/>
      <c r="AI105" s="39"/>
      <c r="AJ105" s="40"/>
      <c r="AK105" s="41"/>
      <c r="AL105" s="39"/>
      <c r="AM105" s="40"/>
      <c r="AN105" s="35"/>
      <c r="AO105" s="36"/>
      <c r="AP105" s="36"/>
      <c r="AQ105" s="32"/>
      <c r="AR105" s="42"/>
    </row>
    <row r="106" spans="1:44" s="43" customFormat="1">
      <c r="A106" s="31"/>
      <c r="B106" s="32"/>
      <c r="C106" s="32"/>
      <c r="D106" s="32"/>
      <c r="E106" s="32"/>
      <c r="F106" s="32"/>
      <c r="G106" s="32"/>
      <c r="H106" s="33"/>
      <c r="I106" s="34"/>
      <c r="J106" s="34"/>
      <c r="K106" s="34"/>
      <c r="L106" s="143"/>
      <c r="M106" s="111"/>
      <c r="N106" s="32"/>
      <c r="O106" s="36"/>
      <c r="P106" s="32"/>
      <c r="Q106" s="32"/>
      <c r="R106" s="113"/>
      <c r="S106" s="32"/>
      <c r="T106" s="32"/>
      <c r="U106" s="32"/>
      <c r="V106" s="35"/>
      <c r="W106" s="113"/>
      <c r="X106" s="32"/>
      <c r="Y106" s="32"/>
      <c r="Z106" s="32"/>
      <c r="AA106" s="35"/>
      <c r="AB106" s="32"/>
      <c r="AC106" s="32"/>
      <c r="AD106" s="37"/>
      <c r="AE106" s="38"/>
      <c r="AF106" s="39"/>
      <c r="AG106" s="40"/>
      <c r="AH106" s="41"/>
      <c r="AI106" s="39"/>
      <c r="AJ106" s="40"/>
      <c r="AK106" s="41"/>
      <c r="AL106" s="39"/>
      <c r="AM106" s="40"/>
      <c r="AN106" s="35"/>
      <c r="AO106" s="36"/>
      <c r="AP106" s="36"/>
      <c r="AQ106" s="32"/>
      <c r="AR106" s="42"/>
    </row>
    <row r="107" spans="1:44" s="43" customFormat="1">
      <c r="A107" s="31"/>
      <c r="B107" s="32"/>
      <c r="C107" s="32"/>
      <c r="D107" s="32"/>
      <c r="E107" s="32"/>
      <c r="F107" s="32"/>
      <c r="G107" s="32"/>
      <c r="H107" s="33"/>
      <c r="I107" s="34"/>
      <c r="J107" s="34"/>
      <c r="K107" s="34"/>
      <c r="L107" s="143"/>
      <c r="M107" s="111"/>
      <c r="N107" s="32"/>
      <c r="O107" s="36"/>
      <c r="P107" s="32"/>
      <c r="Q107" s="32"/>
      <c r="R107" s="113"/>
      <c r="S107" s="32"/>
      <c r="T107" s="32"/>
      <c r="U107" s="32"/>
      <c r="V107" s="35"/>
      <c r="W107" s="113"/>
      <c r="X107" s="32"/>
      <c r="Y107" s="32"/>
      <c r="Z107" s="32"/>
      <c r="AA107" s="35"/>
      <c r="AB107" s="6"/>
      <c r="AC107" s="32"/>
      <c r="AD107" s="37"/>
      <c r="AE107" s="38"/>
      <c r="AF107" s="39"/>
      <c r="AG107" s="40"/>
      <c r="AH107" s="41"/>
      <c r="AI107" s="39"/>
      <c r="AJ107" s="40"/>
      <c r="AK107" s="41"/>
      <c r="AL107" s="39"/>
      <c r="AM107" s="40"/>
      <c r="AN107" s="35"/>
      <c r="AO107" s="36"/>
      <c r="AP107" s="36"/>
      <c r="AQ107" s="32"/>
      <c r="AR107" s="42"/>
    </row>
    <row r="108" spans="1:44" s="43" customFormat="1">
      <c r="A108" s="31"/>
      <c r="B108" s="32"/>
      <c r="C108" s="32"/>
      <c r="D108" s="32"/>
      <c r="E108" s="32"/>
      <c r="F108" s="32"/>
      <c r="G108" s="32"/>
      <c r="H108" s="33"/>
      <c r="I108" s="34"/>
      <c r="J108" s="34"/>
      <c r="K108" s="34"/>
      <c r="L108" s="143"/>
      <c r="M108" s="111"/>
      <c r="N108" s="32"/>
      <c r="O108" s="36"/>
      <c r="P108" s="32"/>
      <c r="Q108" s="32"/>
      <c r="R108" s="113"/>
      <c r="S108" s="32"/>
      <c r="T108" s="32"/>
      <c r="U108" s="32"/>
      <c r="V108" s="35"/>
      <c r="W108" s="113"/>
      <c r="X108" s="32"/>
      <c r="Y108" s="32"/>
      <c r="Z108" s="32"/>
      <c r="AA108" s="35"/>
      <c r="AB108" s="32"/>
      <c r="AC108" s="32"/>
      <c r="AD108" s="37"/>
      <c r="AE108" s="38"/>
      <c r="AF108" s="39"/>
      <c r="AG108" s="40"/>
      <c r="AH108" s="41"/>
      <c r="AI108" s="39"/>
      <c r="AJ108" s="40"/>
      <c r="AK108" s="41"/>
      <c r="AL108" s="39"/>
      <c r="AM108" s="40"/>
      <c r="AN108" s="35"/>
      <c r="AO108" s="36"/>
      <c r="AP108" s="36"/>
      <c r="AQ108" s="32"/>
      <c r="AR108" s="42"/>
    </row>
    <row r="109" spans="1:44" s="43" customFormat="1">
      <c r="A109" s="31"/>
      <c r="B109" s="32"/>
      <c r="C109" s="32"/>
      <c r="D109" s="32"/>
      <c r="E109" s="32"/>
      <c r="F109" s="32"/>
      <c r="G109" s="32"/>
      <c r="H109" s="33"/>
      <c r="I109" s="34"/>
      <c r="J109" s="34"/>
      <c r="K109" s="34"/>
      <c r="L109" s="143"/>
      <c r="M109" s="111"/>
      <c r="N109" s="32"/>
      <c r="O109" s="36"/>
      <c r="P109" s="32"/>
      <c r="Q109" s="32"/>
      <c r="R109" s="113"/>
      <c r="S109" s="32"/>
      <c r="T109" s="32"/>
      <c r="U109" s="32"/>
      <c r="V109" s="35"/>
      <c r="W109" s="113"/>
      <c r="X109" s="32"/>
      <c r="Y109" s="32"/>
      <c r="Z109" s="32"/>
      <c r="AA109" s="35"/>
      <c r="AB109" s="32"/>
      <c r="AC109" s="32"/>
      <c r="AD109" s="37"/>
      <c r="AE109" s="38"/>
      <c r="AF109" s="39"/>
      <c r="AG109" s="40"/>
      <c r="AH109" s="41"/>
      <c r="AI109" s="39"/>
      <c r="AJ109" s="40"/>
      <c r="AK109" s="41"/>
      <c r="AL109" s="39"/>
      <c r="AM109" s="40"/>
      <c r="AN109" s="35"/>
      <c r="AO109" s="36"/>
      <c r="AP109" s="36"/>
      <c r="AQ109" s="32"/>
      <c r="AR109" s="42"/>
    </row>
    <row r="110" spans="1:44" s="43" customFormat="1">
      <c r="A110" s="31"/>
      <c r="B110" s="32"/>
      <c r="C110" s="32"/>
      <c r="D110" s="32"/>
      <c r="E110" s="32"/>
      <c r="F110" s="32"/>
      <c r="G110" s="32"/>
      <c r="H110" s="33"/>
      <c r="I110" s="34"/>
      <c r="J110" s="34"/>
      <c r="K110" s="34"/>
      <c r="L110" s="143"/>
      <c r="M110" s="111"/>
      <c r="N110" s="32"/>
      <c r="O110" s="36"/>
      <c r="P110" s="32"/>
      <c r="Q110" s="32"/>
      <c r="R110" s="113"/>
      <c r="S110" s="32"/>
      <c r="T110" s="32"/>
      <c r="U110" s="32"/>
      <c r="V110" s="35"/>
      <c r="W110" s="113"/>
      <c r="X110" s="32"/>
      <c r="Y110" s="32"/>
      <c r="Z110" s="32"/>
      <c r="AA110" s="35"/>
      <c r="AB110" s="32"/>
      <c r="AC110" s="32"/>
      <c r="AD110" s="37"/>
      <c r="AE110" s="38"/>
      <c r="AF110" s="39"/>
      <c r="AG110" s="40"/>
      <c r="AH110" s="41"/>
      <c r="AI110" s="39"/>
      <c r="AJ110" s="40"/>
      <c r="AK110" s="41"/>
      <c r="AL110" s="39"/>
      <c r="AM110" s="40"/>
      <c r="AN110" s="35"/>
      <c r="AO110" s="36"/>
      <c r="AP110" s="36"/>
      <c r="AQ110" s="32"/>
      <c r="AR110" s="42"/>
    </row>
    <row r="111" spans="1:44" s="43" customFormat="1">
      <c r="A111" s="31"/>
      <c r="B111" s="32"/>
      <c r="C111" s="32"/>
      <c r="D111" s="32"/>
      <c r="E111" s="32"/>
      <c r="F111" s="32"/>
      <c r="G111" s="32"/>
      <c r="H111" s="33"/>
      <c r="I111" s="34"/>
      <c r="J111" s="34"/>
      <c r="K111" s="34"/>
      <c r="L111" s="143"/>
      <c r="M111" s="111"/>
      <c r="N111" s="32"/>
      <c r="O111" s="36"/>
      <c r="P111" s="32"/>
      <c r="Q111" s="32"/>
      <c r="R111" s="113"/>
      <c r="S111" s="32"/>
      <c r="T111" s="32"/>
      <c r="U111" s="32"/>
      <c r="V111" s="35"/>
      <c r="W111" s="113"/>
      <c r="X111" s="32"/>
      <c r="Y111" s="32"/>
      <c r="Z111" s="32"/>
      <c r="AA111" s="35"/>
      <c r="AB111" s="32"/>
      <c r="AC111" s="32"/>
      <c r="AD111" s="37"/>
      <c r="AE111" s="38"/>
      <c r="AF111" s="39"/>
      <c r="AG111" s="40"/>
      <c r="AH111" s="41"/>
      <c r="AI111" s="39"/>
      <c r="AJ111" s="40"/>
      <c r="AK111" s="41"/>
      <c r="AL111" s="39"/>
      <c r="AM111" s="40"/>
      <c r="AN111" s="35"/>
      <c r="AO111" s="36"/>
      <c r="AP111" s="36"/>
      <c r="AQ111" s="32"/>
      <c r="AR111" s="42"/>
    </row>
    <row r="112" spans="1:44" s="43" customFormat="1">
      <c r="A112" s="31"/>
      <c r="B112" s="32"/>
      <c r="C112" s="32"/>
      <c r="D112" s="32"/>
      <c r="E112" s="32"/>
      <c r="F112" s="32"/>
      <c r="G112" s="32"/>
      <c r="H112" s="33"/>
      <c r="I112" s="34"/>
      <c r="J112" s="34"/>
      <c r="K112" s="34"/>
      <c r="L112" s="143"/>
      <c r="M112" s="111"/>
      <c r="N112" s="32"/>
      <c r="O112" s="36"/>
      <c r="P112" s="32"/>
      <c r="Q112" s="32"/>
      <c r="R112" s="113"/>
      <c r="S112" s="32"/>
      <c r="T112" s="32"/>
      <c r="U112" s="32"/>
      <c r="V112" s="35"/>
      <c r="W112" s="113"/>
      <c r="X112" s="32"/>
      <c r="Y112" s="32"/>
      <c r="Z112" s="32"/>
      <c r="AA112" s="35"/>
      <c r="AB112" s="32"/>
      <c r="AC112" s="32"/>
      <c r="AD112" s="37"/>
      <c r="AE112" s="38"/>
      <c r="AF112" s="39"/>
      <c r="AG112" s="40"/>
      <c r="AH112" s="41"/>
      <c r="AI112" s="39"/>
      <c r="AJ112" s="40"/>
      <c r="AK112" s="41"/>
      <c r="AL112" s="39"/>
      <c r="AM112" s="40"/>
      <c r="AN112" s="35"/>
      <c r="AO112" s="36"/>
      <c r="AP112" s="36"/>
      <c r="AQ112" s="32"/>
      <c r="AR112" s="42"/>
    </row>
    <row r="113" spans="1:44" s="43" customFormat="1">
      <c r="A113" s="31"/>
      <c r="B113" s="32"/>
      <c r="C113" s="32"/>
      <c r="D113" s="32"/>
      <c r="E113" s="32"/>
      <c r="F113" s="32"/>
      <c r="G113" s="32"/>
      <c r="H113" s="33"/>
      <c r="I113" s="34"/>
      <c r="J113" s="34"/>
      <c r="K113" s="34"/>
      <c r="L113" s="143"/>
      <c r="M113" s="111"/>
      <c r="N113" s="32"/>
      <c r="O113" s="36"/>
      <c r="P113" s="32"/>
      <c r="Q113" s="32"/>
      <c r="R113" s="113"/>
      <c r="S113" s="32"/>
      <c r="T113" s="32"/>
      <c r="U113" s="32"/>
      <c r="V113" s="35"/>
      <c r="W113" s="113"/>
      <c r="X113" s="32"/>
      <c r="Y113" s="32"/>
      <c r="Z113" s="32"/>
      <c r="AA113" s="35"/>
      <c r="AB113" s="32"/>
      <c r="AC113" s="32"/>
      <c r="AD113" s="37"/>
      <c r="AE113" s="38"/>
      <c r="AF113" s="39"/>
      <c r="AG113" s="40"/>
      <c r="AH113" s="41"/>
      <c r="AI113" s="39"/>
      <c r="AJ113" s="40"/>
      <c r="AK113" s="41"/>
      <c r="AL113" s="39"/>
      <c r="AM113" s="40"/>
      <c r="AN113" s="35"/>
      <c r="AO113" s="36"/>
      <c r="AP113" s="36"/>
      <c r="AQ113" s="32"/>
      <c r="AR113" s="42"/>
    </row>
    <row r="114" spans="1:44" s="43" customFormat="1">
      <c r="A114" s="31"/>
      <c r="B114" s="32"/>
      <c r="C114" s="32"/>
      <c r="D114" s="32"/>
      <c r="E114" s="32"/>
      <c r="F114" s="32"/>
      <c r="G114" s="32"/>
      <c r="H114" s="33"/>
      <c r="I114" s="34"/>
      <c r="J114" s="34"/>
      <c r="K114" s="34"/>
      <c r="L114" s="143"/>
      <c r="M114" s="111"/>
      <c r="N114" s="32"/>
      <c r="O114" s="36"/>
      <c r="P114" s="32"/>
      <c r="Q114" s="32"/>
      <c r="R114" s="113"/>
      <c r="S114" s="32"/>
      <c r="T114" s="32"/>
      <c r="U114" s="32"/>
      <c r="V114" s="35"/>
      <c r="W114" s="113"/>
      <c r="X114" s="32"/>
      <c r="Y114" s="32"/>
      <c r="Z114" s="32"/>
      <c r="AA114" s="35"/>
      <c r="AB114" s="32"/>
      <c r="AC114" s="6"/>
      <c r="AD114" s="37"/>
      <c r="AE114" s="38"/>
      <c r="AF114" s="39"/>
      <c r="AG114" s="40"/>
      <c r="AH114" s="41"/>
      <c r="AI114" s="39"/>
      <c r="AJ114" s="40"/>
      <c r="AK114" s="41"/>
      <c r="AL114" s="39"/>
      <c r="AM114" s="40"/>
      <c r="AN114" s="35"/>
      <c r="AO114" s="36"/>
      <c r="AP114" s="36"/>
      <c r="AQ114" s="32"/>
      <c r="AR114" s="42"/>
    </row>
    <row r="115" spans="1:44" s="43" customFormat="1">
      <c r="A115" s="31"/>
      <c r="B115" s="32"/>
      <c r="C115" s="32"/>
      <c r="D115" s="32"/>
      <c r="E115" s="32"/>
      <c r="F115" s="32"/>
      <c r="G115" s="32"/>
      <c r="H115" s="33"/>
      <c r="I115" s="34"/>
      <c r="J115" s="34"/>
      <c r="K115" s="34"/>
      <c r="L115" s="143"/>
      <c r="M115" s="111"/>
      <c r="N115" s="32"/>
      <c r="O115" s="36"/>
      <c r="P115" s="32"/>
      <c r="Q115" s="32"/>
      <c r="R115" s="113"/>
      <c r="S115" s="32"/>
      <c r="T115" s="32"/>
      <c r="U115" s="32"/>
      <c r="V115" s="35"/>
      <c r="W115" s="113"/>
      <c r="X115" s="32"/>
      <c r="Y115" s="32"/>
      <c r="Z115" s="32"/>
      <c r="AA115" s="35"/>
      <c r="AB115" s="32"/>
      <c r="AC115" s="32"/>
      <c r="AD115" s="37"/>
      <c r="AE115" s="38"/>
      <c r="AF115" s="39"/>
      <c r="AG115" s="40"/>
      <c r="AH115" s="41"/>
      <c r="AI115" s="39"/>
      <c r="AJ115" s="40"/>
      <c r="AK115" s="41"/>
      <c r="AL115" s="39"/>
      <c r="AM115" s="40"/>
      <c r="AN115" s="35"/>
      <c r="AO115" s="36"/>
      <c r="AP115" s="36"/>
      <c r="AQ115" s="32"/>
      <c r="AR115" s="42"/>
    </row>
    <row r="116" spans="1:44" s="43" customFormat="1">
      <c r="A116" s="31"/>
      <c r="B116" s="32"/>
      <c r="C116" s="32"/>
      <c r="D116" s="32"/>
      <c r="E116" s="32"/>
      <c r="F116" s="32"/>
      <c r="G116" s="32"/>
      <c r="H116" s="33"/>
      <c r="I116" s="34"/>
      <c r="J116" s="34"/>
      <c r="K116" s="34"/>
      <c r="L116" s="143"/>
      <c r="M116" s="111"/>
      <c r="N116" s="32"/>
      <c r="O116" s="36"/>
      <c r="P116" s="32"/>
      <c r="Q116" s="32"/>
      <c r="R116" s="113"/>
      <c r="S116" s="32"/>
      <c r="T116" s="32"/>
      <c r="U116" s="32"/>
      <c r="V116" s="35"/>
      <c r="W116" s="113"/>
      <c r="X116" s="32"/>
      <c r="Y116" s="32"/>
      <c r="Z116" s="32"/>
      <c r="AA116" s="35"/>
      <c r="AB116" s="32"/>
      <c r="AC116" s="32"/>
      <c r="AD116" s="37"/>
      <c r="AE116" s="38"/>
      <c r="AF116" s="39"/>
      <c r="AG116" s="40"/>
      <c r="AH116" s="41"/>
      <c r="AI116" s="39"/>
      <c r="AJ116" s="40"/>
      <c r="AK116" s="41"/>
      <c r="AL116" s="39"/>
      <c r="AM116" s="40"/>
      <c r="AN116" s="35"/>
      <c r="AO116" s="36"/>
      <c r="AP116" s="36"/>
      <c r="AQ116" s="32"/>
      <c r="AR116" s="42"/>
    </row>
    <row r="117" spans="1:44" s="43" customFormat="1">
      <c r="A117" s="31"/>
      <c r="B117" s="32"/>
      <c r="C117" s="32"/>
      <c r="D117" s="32"/>
      <c r="E117" s="32"/>
      <c r="F117" s="32"/>
      <c r="G117" s="32"/>
      <c r="H117" s="33"/>
      <c r="I117" s="34"/>
      <c r="J117" s="34"/>
      <c r="K117" s="34"/>
      <c r="L117" s="143"/>
      <c r="M117" s="111"/>
      <c r="N117" s="32"/>
      <c r="O117" s="36"/>
      <c r="P117" s="32"/>
      <c r="Q117" s="32"/>
      <c r="R117" s="113"/>
      <c r="S117" s="32"/>
      <c r="T117" s="32"/>
      <c r="U117" s="32"/>
      <c r="V117" s="35"/>
      <c r="W117" s="113"/>
      <c r="X117" s="32"/>
      <c r="Y117" s="32"/>
      <c r="Z117" s="32"/>
      <c r="AA117" s="35"/>
      <c r="AB117" s="32"/>
      <c r="AC117" s="32"/>
      <c r="AD117" s="37"/>
      <c r="AE117" s="38"/>
      <c r="AF117" s="39"/>
      <c r="AG117" s="40"/>
      <c r="AH117" s="41"/>
      <c r="AI117" s="39"/>
      <c r="AJ117" s="40"/>
      <c r="AK117" s="41"/>
      <c r="AL117" s="39"/>
      <c r="AM117" s="40"/>
      <c r="AN117" s="35"/>
      <c r="AO117" s="36"/>
      <c r="AP117" s="36"/>
      <c r="AQ117" s="32"/>
      <c r="AR117" s="42"/>
    </row>
    <row r="118" spans="1:44" s="43" customFormat="1">
      <c r="A118" s="31"/>
      <c r="B118" s="32"/>
      <c r="C118" s="32"/>
      <c r="D118" s="32"/>
      <c r="E118" s="32"/>
      <c r="F118" s="32"/>
      <c r="G118" s="32"/>
      <c r="H118" s="33"/>
      <c r="I118" s="34"/>
      <c r="J118" s="34"/>
      <c r="K118" s="34"/>
      <c r="L118" s="143"/>
      <c r="M118" s="111"/>
      <c r="N118" s="32"/>
      <c r="O118" s="36"/>
      <c r="P118" s="32"/>
      <c r="Q118" s="32"/>
      <c r="R118" s="113"/>
      <c r="S118" s="32"/>
      <c r="T118" s="32"/>
      <c r="U118" s="32"/>
      <c r="V118" s="35"/>
      <c r="W118" s="113"/>
      <c r="X118" s="32"/>
      <c r="Y118" s="32"/>
      <c r="Z118" s="32"/>
      <c r="AA118" s="35"/>
      <c r="AB118" s="32"/>
      <c r="AC118" s="32"/>
      <c r="AD118" s="37"/>
      <c r="AE118" s="38"/>
      <c r="AF118" s="39"/>
      <c r="AG118" s="40"/>
      <c r="AH118" s="41"/>
      <c r="AI118" s="39"/>
      <c r="AJ118" s="40"/>
      <c r="AK118" s="41"/>
      <c r="AL118" s="39"/>
      <c r="AM118" s="40"/>
      <c r="AN118" s="35"/>
      <c r="AO118" s="36"/>
      <c r="AP118" s="36"/>
      <c r="AQ118" s="32"/>
      <c r="AR118" s="42"/>
    </row>
    <row r="119" spans="1:44" s="43" customFormat="1">
      <c r="A119" s="31"/>
      <c r="B119" s="32"/>
      <c r="C119" s="32"/>
      <c r="D119" s="32"/>
      <c r="E119" s="32"/>
      <c r="F119" s="32"/>
      <c r="G119" s="32"/>
      <c r="H119" s="33"/>
      <c r="I119" s="34"/>
      <c r="J119" s="34"/>
      <c r="K119" s="34"/>
      <c r="L119" s="143"/>
      <c r="M119" s="111"/>
      <c r="N119" s="32"/>
      <c r="O119" s="36"/>
      <c r="P119" s="32"/>
      <c r="Q119" s="32"/>
      <c r="R119" s="113"/>
      <c r="S119" s="32"/>
      <c r="T119" s="32"/>
      <c r="U119" s="32"/>
      <c r="V119" s="35"/>
      <c r="W119" s="113"/>
      <c r="X119" s="32"/>
      <c r="Y119" s="32"/>
      <c r="Z119" s="32"/>
      <c r="AA119" s="35"/>
      <c r="AB119" s="32"/>
      <c r="AC119" s="32"/>
      <c r="AD119" s="37"/>
      <c r="AE119" s="38"/>
      <c r="AF119" s="39"/>
      <c r="AG119" s="40"/>
      <c r="AH119" s="41"/>
      <c r="AI119" s="39"/>
      <c r="AJ119" s="40"/>
      <c r="AK119" s="41"/>
      <c r="AL119" s="39"/>
      <c r="AM119" s="40"/>
      <c r="AN119" s="35"/>
      <c r="AO119" s="36"/>
      <c r="AP119" s="36"/>
      <c r="AQ119" s="32"/>
      <c r="AR119" s="42"/>
    </row>
    <row r="120" spans="1:44" s="43" customFormat="1">
      <c r="A120" s="31"/>
      <c r="B120" s="32"/>
      <c r="C120" s="32"/>
      <c r="D120" s="32"/>
      <c r="E120" s="32"/>
      <c r="F120" s="32"/>
      <c r="G120" s="32"/>
      <c r="H120" s="33"/>
      <c r="I120" s="34"/>
      <c r="J120" s="34"/>
      <c r="K120" s="34"/>
      <c r="L120" s="143"/>
      <c r="M120" s="111"/>
      <c r="N120" s="32"/>
      <c r="O120" s="36"/>
      <c r="P120" s="32"/>
      <c r="Q120" s="32"/>
      <c r="R120" s="113"/>
      <c r="S120" s="32"/>
      <c r="T120" s="32"/>
      <c r="U120" s="32"/>
      <c r="V120" s="35"/>
      <c r="W120" s="113"/>
      <c r="X120" s="32"/>
      <c r="Y120" s="32"/>
      <c r="Z120" s="32"/>
      <c r="AA120" s="35"/>
      <c r="AB120" s="6"/>
      <c r="AC120" s="32"/>
      <c r="AD120" s="37"/>
      <c r="AE120" s="38"/>
      <c r="AF120" s="39"/>
      <c r="AG120" s="40"/>
      <c r="AH120" s="41"/>
      <c r="AI120" s="39"/>
      <c r="AJ120" s="40"/>
      <c r="AK120" s="41"/>
      <c r="AL120" s="39"/>
      <c r="AM120" s="40"/>
      <c r="AN120" s="35"/>
      <c r="AO120" s="36"/>
      <c r="AP120" s="36"/>
      <c r="AQ120" s="32"/>
      <c r="AR120" s="42"/>
    </row>
    <row r="121" spans="1:44" s="43" customFormat="1">
      <c r="A121" s="31"/>
      <c r="B121" s="32"/>
      <c r="C121" s="32"/>
      <c r="D121" s="32"/>
      <c r="E121" s="32"/>
      <c r="F121" s="32"/>
      <c r="G121" s="32"/>
      <c r="H121" s="33"/>
      <c r="I121" s="34"/>
      <c r="J121" s="34"/>
      <c r="K121" s="34"/>
      <c r="L121" s="143"/>
      <c r="M121" s="111"/>
      <c r="N121" s="32"/>
      <c r="O121" s="36"/>
      <c r="P121" s="32"/>
      <c r="Q121" s="32"/>
      <c r="R121" s="113"/>
      <c r="S121" s="32"/>
      <c r="T121" s="32"/>
      <c r="U121" s="32"/>
      <c r="V121" s="35"/>
      <c r="W121" s="113"/>
      <c r="X121" s="32"/>
      <c r="Y121" s="32"/>
      <c r="Z121" s="32"/>
      <c r="AA121" s="35"/>
      <c r="AB121" s="32"/>
      <c r="AC121" s="32"/>
      <c r="AD121" s="37"/>
      <c r="AE121" s="38"/>
      <c r="AF121" s="39"/>
      <c r="AG121" s="40"/>
      <c r="AH121" s="41"/>
      <c r="AI121" s="39"/>
      <c r="AJ121" s="40"/>
      <c r="AK121" s="41"/>
      <c r="AL121" s="39"/>
      <c r="AM121" s="40"/>
      <c r="AN121" s="35"/>
      <c r="AO121" s="36"/>
      <c r="AP121" s="36"/>
      <c r="AQ121" s="32"/>
      <c r="AR121" s="42"/>
    </row>
    <row r="122" spans="1:44" s="43" customFormat="1">
      <c r="A122" s="31"/>
      <c r="B122" s="32"/>
      <c r="C122" s="32"/>
      <c r="D122" s="32"/>
      <c r="E122" s="32"/>
      <c r="F122" s="32"/>
      <c r="G122" s="32"/>
      <c r="H122" s="33"/>
      <c r="I122" s="34"/>
      <c r="J122" s="34"/>
      <c r="K122" s="34"/>
      <c r="L122" s="143"/>
      <c r="M122" s="111"/>
      <c r="N122" s="10"/>
      <c r="O122" s="36"/>
      <c r="P122" s="32"/>
      <c r="Q122" s="32"/>
      <c r="R122" s="113"/>
      <c r="S122" s="32"/>
      <c r="T122" s="32"/>
      <c r="U122" s="32"/>
      <c r="V122" s="35"/>
      <c r="W122" s="113"/>
      <c r="X122" s="32"/>
      <c r="Y122" s="32"/>
      <c r="Z122" s="32"/>
      <c r="AA122" s="35"/>
      <c r="AB122" s="7"/>
      <c r="AC122" s="32"/>
      <c r="AD122" s="37"/>
      <c r="AE122" s="38"/>
      <c r="AF122" s="39"/>
      <c r="AG122" s="40"/>
      <c r="AH122" s="41"/>
      <c r="AI122" s="39"/>
      <c r="AJ122" s="40"/>
      <c r="AK122" s="41"/>
      <c r="AL122" s="39"/>
      <c r="AM122" s="40"/>
      <c r="AN122" s="35"/>
      <c r="AO122" s="8"/>
      <c r="AP122" s="36"/>
      <c r="AQ122" s="32"/>
      <c r="AR122" s="42"/>
    </row>
    <row r="123" spans="1:44">
      <c r="A123" s="9"/>
      <c r="B123" s="10"/>
      <c r="C123" s="10"/>
      <c r="D123" s="10"/>
      <c r="E123" s="10"/>
      <c r="F123" s="10"/>
      <c r="G123" s="10"/>
      <c r="H123" s="11"/>
      <c r="I123" s="12"/>
      <c r="J123" s="12"/>
      <c r="K123" s="12"/>
      <c r="L123" s="54"/>
      <c r="M123" s="110"/>
      <c r="N123" s="10"/>
      <c r="O123" s="8"/>
      <c r="P123" s="10"/>
      <c r="Q123" s="10"/>
      <c r="R123" s="110"/>
      <c r="S123" s="10"/>
      <c r="T123" s="10"/>
      <c r="U123" s="10"/>
      <c r="V123" s="10"/>
      <c r="W123" s="114"/>
      <c r="X123" s="14"/>
    </row>
    <row r="124" spans="1:44" s="46" customFormat="1">
      <c r="A124" s="9"/>
      <c r="B124" s="10"/>
      <c r="C124" s="10"/>
      <c r="D124" s="10"/>
      <c r="E124" s="10"/>
      <c r="F124" s="10"/>
      <c r="G124" s="10"/>
      <c r="H124" s="11"/>
      <c r="I124" s="12"/>
      <c r="J124" s="12"/>
      <c r="K124" s="12"/>
      <c r="L124" s="55"/>
      <c r="M124" s="110"/>
      <c r="N124" s="10"/>
      <c r="O124" s="8"/>
      <c r="P124" s="10"/>
      <c r="Q124" s="10"/>
      <c r="R124" s="110"/>
      <c r="S124" s="10"/>
      <c r="T124" s="10"/>
      <c r="U124" s="10"/>
      <c r="V124" s="10"/>
      <c r="W124" s="114"/>
      <c r="X124" s="14"/>
    </row>
    <row r="125" spans="1:44">
      <c r="A125" s="9"/>
      <c r="B125" s="10"/>
      <c r="C125" s="10"/>
      <c r="D125" s="10"/>
      <c r="E125" s="10"/>
      <c r="F125" s="10"/>
      <c r="G125" s="10"/>
      <c r="H125" s="11"/>
      <c r="I125" s="12"/>
      <c r="J125" s="12"/>
      <c r="K125" s="12"/>
      <c r="L125" s="54"/>
      <c r="M125" s="110"/>
      <c r="N125" s="8"/>
      <c r="O125" s="8"/>
      <c r="P125" s="10"/>
      <c r="Q125" s="10"/>
      <c r="R125" s="110"/>
      <c r="S125" s="10"/>
      <c r="T125" s="10"/>
      <c r="U125" s="10"/>
      <c r="V125" s="10"/>
      <c r="W125" s="114"/>
      <c r="X125" s="14"/>
    </row>
    <row r="126" spans="1:44">
      <c r="A126" s="9"/>
      <c r="B126" s="10"/>
      <c r="C126" s="10"/>
      <c r="D126" s="10"/>
      <c r="E126" s="10"/>
      <c r="F126" s="10"/>
      <c r="G126" s="10"/>
      <c r="H126" s="11"/>
      <c r="I126" s="12"/>
      <c r="J126" s="12"/>
      <c r="K126" s="12"/>
      <c r="L126" s="54"/>
      <c r="M126" s="110"/>
      <c r="N126" s="10"/>
      <c r="O126" s="8"/>
      <c r="P126" s="10"/>
      <c r="Q126" s="10"/>
      <c r="R126" s="110"/>
      <c r="S126" s="10"/>
      <c r="T126" s="10"/>
      <c r="U126" s="10"/>
      <c r="V126" s="10"/>
      <c r="W126" s="114"/>
      <c r="X126" s="14"/>
    </row>
    <row r="127" spans="1:44" s="46" customFormat="1">
      <c r="A127" s="9"/>
      <c r="B127" s="10"/>
      <c r="C127" s="10"/>
      <c r="D127" s="10"/>
      <c r="E127" s="10"/>
      <c r="F127" s="10"/>
      <c r="G127" s="10"/>
      <c r="H127" s="11"/>
      <c r="I127" s="12"/>
      <c r="J127" s="12"/>
      <c r="K127" s="12"/>
      <c r="L127" s="55"/>
      <c r="M127" s="110"/>
      <c r="N127" s="10"/>
      <c r="O127" s="8"/>
      <c r="P127" s="10"/>
      <c r="Q127" s="10"/>
      <c r="R127" s="110"/>
      <c r="S127" s="10"/>
      <c r="T127" s="10"/>
      <c r="U127" s="10"/>
      <c r="V127" s="10"/>
      <c r="W127" s="114"/>
      <c r="X127" s="14"/>
    </row>
    <row r="128" spans="1:44">
      <c r="A128" s="9"/>
      <c r="B128" s="10"/>
      <c r="C128" s="10"/>
      <c r="D128" s="10"/>
      <c r="E128" s="10"/>
      <c r="F128" s="10"/>
      <c r="G128" s="10"/>
      <c r="H128" s="11"/>
      <c r="I128" s="12"/>
      <c r="J128" s="12"/>
      <c r="K128" s="12"/>
      <c r="L128" s="54"/>
      <c r="M128" s="110"/>
      <c r="N128" s="8"/>
      <c r="O128" s="8"/>
      <c r="P128" s="10"/>
      <c r="Q128" s="10"/>
      <c r="R128" s="110"/>
      <c r="S128" s="10"/>
      <c r="T128" s="10"/>
      <c r="U128" s="10"/>
      <c r="V128" s="10"/>
      <c r="W128" s="114"/>
      <c r="X128" s="14"/>
    </row>
    <row r="129" spans="1:24">
      <c r="A129" s="9"/>
      <c r="B129" s="10"/>
      <c r="C129" s="10"/>
      <c r="D129" s="10"/>
      <c r="E129" s="10"/>
      <c r="F129" s="10"/>
      <c r="G129" s="10"/>
      <c r="H129" s="11"/>
      <c r="I129" s="12"/>
      <c r="J129" s="12"/>
      <c r="K129" s="12"/>
      <c r="L129" s="54"/>
      <c r="M129" s="110"/>
      <c r="N129" s="10"/>
      <c r="O129" s="8"/>
      <c r="P129" s="10"/>
      <c r="Q129" s="10"/>
      <c r="R129" s="110"/>
      <c r="S129" s="10"/>
      <c r="T129" s="10"/>
      <c r="U129" s="10"/>
      <c r="V129" s="10"/>
      <c r="W129" s="114"/>
      <c r="X129" s="14"/>
    </row>
    <row r="130" spans="1:24" s="46" customFormat="1">
      <c r="A130" s="9"/>
      <c r="B130" s="10"/>
      <c r="C130" s="10"/>
      <c r="D130" s="10"/>
      <c r="E130" s="10"/>
      <c r="F130" s="10"/>
      <c r="G130" s="10"/>
      <c r="H130" s="11"/>
      <c r="I130" s="12"/>
      <c r="J130" s="12"/>
      <c r="K130" s="12"/>
      <c r="L130" s="55"/>
      <c r="M130" s="110"/>
      <c r="N130" s="10"/>
      <c r="O130" s="8"/>
      <c r="P130" s="10"/>
      <c r="Q130" s="10"/>
      <c r="R130" s="110"/>
      <c r="S130" s="10"/>
      <c r="T130" s="10"/>
      <c r="U130" s="10"/>
      <c r="V130" s="10"/>
      <c r="W130" s="114"/>
      <c r="X130" s="14"/>
    </row>
    <row r="131" spans="1:24">
      <c r="A131" s="9"/>
      <c r="B131" s="10"/>
      <c r="C131" s="10"/>
      <c r="D131" s="10"/>
      <c r="E131" s="10"/>
      <c r="F131" s="10"/>
      <c r="G131" s="10"/>
      <c r="H131" s="11"/>
      <c r="I131" s="12"/>
      <c r="J131" s="12"/>
      <c r="K131" s="12"/>
      <c r="L131" s="54"/>
      <c r="M131" s="110"/>
      <c r="N131" s="8"/>
      <c r="O131" s="8"/>
      <c r="P131" s="10"/>
      <c r="Q131" s="10"/>
      <c r="R131" s="110"/>
      <c r="S131" s="10"/>
      <c r="T131" s="10"/>
      <c r="U131" s="10"/>
      <c r="V131" s="10"/>
      <c r="W131" s="114"/>
      <c r="X131" s="14"/>
    </row>
    <row r="132" spans="1:24">
      <c r="A132" s="9"/>
      <c r="B132" s="10"/>
      <c r="C132" s="10"/>
      <c r="D132" s="10"/>
      <c r="E132" s="10"/>
      <c r="F132" s="10"/>
      <c r="G132" s="10"/>
      <c r="H132" s="11"/>
      <c r="I132" s="12"/>
      <c r="J132" s="12"/>
      <c r="K132" s="12"/>
      <c r="L132" s="54"/>
      <c r="M132" s="110"/>
      <c r="N132" s="10"/>
      <c r="O132" s="8"/>
      <c r="P132" s="10"/>
      <c r="Q132" s="10"/>
      <c r="R132" s="110"/>
      <c r="S132" s="10"/>
      <c r="T132" s="10"/>
      <c r="U132" s="10"/>
      <c r="V132" s="10"/>
      <c r="W132" s="114"/>
      <c r="X132" s="14"/>
    </row>
    <row r="133" spans="1:24" s="46" customFormat="1">
      <c r="A133" s="9"/>
      <c r="B133" s="10"/>
      <c r="C133" s="10"/>
      <c r="D133" s="10"/>
      <c r="E133" s="10"/>
      <c r="F133" s="10"/>
      <c r="G133" s="10"/>
      <c r="H133" s="11"/>
      <c r="I133" s="12"/>
      <c r="J133" s="12"/>
      <c r="K133" s="12"/>
      <c r="L133" s="55"/>
      <c r="M133" s="110"/>
      <c r="N133" s="10"/>
      <c r="O133" s="8"/>
      <c r="P133" s="10"/>
      <c r="Q133" s="10"/>
      <c r="R133" s="110"/>
      <c r="S133" s="10"/>
      <c r="T133" s="10"/>
      <c r="U133" s="10"/>
      <c r="V133" s="10"/>
      <c r="W133" s="114"/>
      <c r="X133" s="14"/>
    </row>
    <row r="134" spans="1:24">
      <c r="A134" s="9"/>
      <c r="B134" s="10"/>
      <c r="C134" s="10"/>
      <c r="D134" s="10"/>
      <c r="E134" s="10"/>
      <c r="F134" s="10"/>
      <c r="G134" s="10"/>
      <c r="H134" s="11"/>
      <c r="I134" s="12"/>
      <c r="J134" s="12"/>
      <c r="K134" s="12"/>
      <c r="L134" s="54"/>
      <c r="M134" s="110"/>
      <c r="N134" s="8"/>
      <c r="O134" s="8"/>
      <c r="P134" s="10"/>
      <c r="Q134" s="10"/>
      <c r="R134" s="110"/>
      <c r="S134" s="10"/>
      <c r="T134" s="10"/>
      <c r="U134" s="10"/>
      <c r="V134" s="10"/>
      <c r="W134" s="114"/>
      <c r="X134" s="14"/>
    </row>
    <row r="135" spans="1:24">
      <c r="A135" s="9"/>
      <c r="B135" s="10"/>
      <c r="C135" s="10"/>
      <c r="D135" s="10"/>
      <c r="E135" s="10"/>
      <c r="F135" s="10"/>
      <c r="G135" s="10"/>
      <c r="H135" s="11"/>
      <c r="I135" s="12"/>
      <c r="J135" s="12"/>
      <c r="K135" s="12"/>
      <c r="L135" s="54"/>
      <c r="M135" s="110"/>
      <c r="N135" s="10"/>
      <c r="O135" s="8"/>
      <c r="P135" s="10"/>
      <c r="Q135" s="10"/>
      <c r="R135" s="110"/>
      <c r="S135" s="10"/>
      <c r="T135" s="10"/>
      <c r="U135" s="10"/>
      <c r="V135" s="10"/>
      <c r="W135" s="114"/>
      <c r="X135" s="14"/>
    </row>
    <row r="136" spans="1:24" s="46" customFormat="1">
      <c r="A136" s="9"/>
      <c r="B136" s="10"/>
      <c r="C136" s="10"/>
      <c r="D136" s="10"/>
      <c r="E136" s="10"/>
      <c r="F136" s="10"/>
      <c r="G136" s="10"/>
      <c r="H136" s="11"/>
      <c r="I136" s="12"/>
      <c r="J136" s="12"/>
      <c r="K136" s="12"/>
      <c r="L136" s="55"/>
      <c r="M136" s="110"/>
      <c r="N136" s="10"/>
      <c r="O136" s="8"/>
      <c r="P136" s="10"/>
      <c r="Q136" s="10"/>
      <c r="R136" s="110"/>
      <c r="S136" s="10"/>
      <c r="T136" s="10"/>
      <c r="U136" s="10"/>
      <c r="V136" s="10"/>
      <c r="W136" s="114"/>
      <c r="X136" s="14"/>
    </row>
  </sheetData>
  <sortState ref="A6:X106">
    <sortCondition ref="E6:E106"/>
  </sortState>
  <mergeCells count="24">
    <mergeCell ref="A1:A3"/>
    <mergeCell ref="B1:L1"/>
    <mergeCell ref="N1:Q1"/>
    <mergeCell ref="S1:V1"/>
    <mergeCell ref="K2:K3"/>
    <mergeCell ref="L2:L3"/>
    <mergeCell ref="N2:N3"/>
    <mergeCell ref="S2:S3"/>
    <mergeCell ref="X1:X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O2:O3"/>
    <mergeCell ref="T2:T3"/>
    <mergeCell ref="U2:U3"/>
    <mergeCell ref="V2:V3"/>
    <mergeCell ref="P2:P3"/>
    <mergeCell ref="Q2:Q3"/>
  </mergeCells>
  <dataValidations count="2">
    <dataValidation type="list" allowBlank="1" showInputMessage="1" showErrorMessage="1" sqref="X1:X1048576">
      <formula1>"Manque d'apport,JVB -,JVC -,Démotivation,Emplacement,Concurrence,Secteur"</formula1>
    </dataValidation>
    <dataValidation type="list" allowBlank="1" showInputMessage="1" showErrorMessage="1" sqref="A4:A5">
      <formula1>"MC,YC,TB,ET"</formula1>
    </dataValidation>
  </dataValidations>
  <pageMargins left="0.70866141732283472" right="0.70866141732283472" top="0.74803149606299213" bottom="0.74803149606299213" header="0.31496062992125984" footer="0.31496062992125984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Y24"/>
  <sheetViews>
    <sheetView workbookViewId="0">
      <pane xSplit="1" topLeftCell="E1" activePane="topRight" state="frozen"/>
      <selection pane="topRight" activeCell="Z18" sqref="Z18"/>
    </sheetView>
  </sheetViews>
  <sheetFormatPr baseColWidth="10" defaultRowHeight="15"/>
  <cols>
    <col min="2" max="13" width="10.42578125" customWidth="1"/>
    <col min="14" max="14" width="5.42578125" bestFit="1" customWidth="1"/>
    <col min="15" max="15" width="1.42578125" style="4" customWidth="1"/>
    <col min="16" max="16" width="5.140625" customWidth="1"/>
    <col min="17" max="17" width="5.140625" style="4" customWidth="1"/>
    <col min="18" max="18" width="5.140625" customWidth="1"/>
    <col min="19" max="19" width="5.140625" style="4" customWidth="1"/>
    <col min="20" max="20" width="5.140625" customWidth="1"/>
    <col min="21" max="21" width="5.140625" style="4" customWidth="1"/>
    <col min="22" max="23" width="5.140625" customWidth="1"/>
    <col min="24" max="24" width="5.42578125" customWidth="1"/>
    <col min="25" max="25" width="5.5703125" customWidth="1"/>
  </cols>
  <sheetData>
    <row r="3" spans="1:25">
      <c r="B3" s="102" t="s">
        <v>57</v>
      </c>
      <c r="C3" s="102" t="s">
        <v>58</v>
      </c>
      <c r="D3" s="102" t="s">
        <v>59</v>
      </c>
      <c r="E3" s="102" t="s">
        <v>60</v>
      </c>
      <c r="F3" s="102" t="s">
        <v>61</v>
      </c>
      <c r="G3" s="102" t="s">
        <v>62</v>
      </c>
      <c r="H3" s="102" t="s">
        <v>63</v>
      </c>
      <c r="I3" s="102" t="s">
        <v>64</v>
      </c>
      <c r="J3" s="102" t="s">
        <v>65</v>
      </c>
      <c r="K3" s="102" t="s">
        <v>66</v>
      </c>
      <c r="L3" s="102" t="s">
        <v>67</v>
      </c>
      <c r="M3" s="102" t="s">
        <v>68</v>
      </c>
      <c r="N3" s="102" t="s">
        <v>70</v>
      </c>
      <c r="O3" s="104"/>
      <c r="P3" s="206" t="s">
        <v>31</v>
      </c>
      <c r="Q3" s="206"/>
      <c r="R3" s="206" t="s">
        <v>34</v>
      </c>
      <c r="S3" s="206"/>
      <c r="T3" s="206" t="s">
        <v>35</v>
      </c>
      <c r="U3" s="206"/>
      <c r="V3" s="206" t="s">
        <v>78</v>
      </c>
      <c r="W3" s="206"/>
      <c r="X3" s="206" t="s">
        <v>79</v>
      </c>
      <c r="Y3" s="206"/>
    </row>
    <row r="4" spans="1:25">
      <c r="A4" s="115" t="s">
        <v>32</v>
      </c>
      <c r="B4" s="116">
        <f>SUM('Fiche contact'!B6:B19)</f>
        <v>0</v>
      </c>
      <c r="C4" s="117">
        <f>SUM('Fiche contact'!B20:B33)</f>
        <v>0</v>
      </c>
      <c r="D4" s="116">
        <f>SUM('Fiche contact'!B34:B47)</f>
        <v>0</v>
      </c>
      <c r="E4" s="117">
        <f>SUM('Fiche contact'!B48:B61)</f>
        <v>0</v>
      </c>
      <c r="F4" s="116">
        <f>SUM('Fiche contact'!$B62:$B75)</f>
        <v>0</v>
      </c>
      <c r="G4" s="117">
        <f>SUM('Fiche contact'!B76:B89)</f>
        <v>0</v>
      </c>
      <c r="H4" s="116">
        <f>SUM('Fiche contact'!B90:B103)</f>
        <v>0</v>
      </c>
      <c r="I4" s="117">
        <f>SUM('Fiche contact'!B104:B117)</f>
        <v>0</v>
      </c>
      <c r="J4" s="116">
        <f>SUM('Fiche contact'!B118:B131)</f>
        <v>0</v>
      </c>
      <c r="K4" s="117">
        <f>SUM('Fiche contact'!B132:B145)</f>
        <v>0</v>
      </c>
      <c r="L4" s="116">
        <f>SUM('Fiche contact'!B146:B159)</f>
        <v>0</v>
      </c>
      <c r="M4" s="117">
        <f>SUM('Fiche contact'!B160:B173)</f>
        <v>0</v>
      </c>
      <c r="N4" s="133">
        <f>SUM(B4:M4)</f>
        <v>0</v>
      </c>
      <c r="O4" s="105"/>
      <c r="P4" s="116">
        <f>SUMPRODUCT(('Fiche contact'!$B$6:$B$173)*(1-ISBLANK('Fiche contact'!$AM$6:$AM$173)))</f>
        <v>0</v>
      </c>
      <c r="Q4" s="126" t="e">
        <f>P4/N4</f>
        <v>#DIV/0!</v>
      </c>
      <c r="R4" s="116">
        <f>SUMPRODUCT(('Fiche contact'!$B$6:$B$173)*(1-ISBLANK('Fiche contact'!$AN$6:$AN$173)))</f>
        <v>0</v>
      </c>
      <c r="S4" s="126" t="e">
        <f>R4/N4</f>
        <v>#DIV/0!</v>
      </c>
      <c r="T4" s="116">
        <f>SUMPRODUCT(('Fiche contact'!$B$6:$B$173)*(1-ISBLANK('Fiche contact'!$AO$6:$AO$173)))</f>
        <v>0</v>
      </c>
      <c r="U4" s="126" t="e">
        <f>T4/N4</f>
        <v>#DIV/0!</v>
      </c>
      <c r="V4" s="116">
        <f>SUMPRODUCT(('Fiche contact'!$B$6:$B$173)*(1-ISBLANK('Fiche contact'!$AW$6:$AW$173)))</f>
        <v>0</v>
      </c>
      <c r="W4" s="126" t="e">
        <f>V4/N4</f>
        <v>#DIV/0!</v>
      </c>
      <c r="X4" s="116">
        <f>SUMPRODUCT(('Fiche contact'!B6:B173)*(1-ISBLANK('Fiche contact'!#REF!)))</f>
        <v>0</v>
      </c>
      <c r="Y4" s="126"/>
    </row>
    <row r="5" spans="1:25">
      <c r="A5" s="118" t="s">
        <v>39</v>
      </c>
      <c r="B5" s="119">
        <f>SUM('Fiche contact'!C6:C19)</f>
        <v>0</v>
      </c>
      <c r="C5" s="120">
        <f>SUM('Fiche contact'!C20:C33)</f>
        <v>0</v>
      </c>
      <c r="D5" s="119">
        <f>SUM('Fiche contact'!C34:C47)</f>
        <v>0</v>
      </c>
      <c r="E5" s="120">
        <f>SUM('Fiche contact'!C48:C61)</f>
        <v>0</v>
      </c>
      <c r="F5" s="119">
        <f>SUM('Fiche contact'!C62:C75)</f>
        <v>0</v>
      </c>
      <c r="G5" s="120">
        <f>SUM('Fiche contact'!C76:C89)</f>
        <v>0</v>
      </c>
      <c r="H5" s="119">
        <f>SUM('Fiche contact'!C90:C103)</f>
        <v>0</v>
      </c>
      <c r="I5" s="120">
        <f>SUM('Fiche contact'!C104:C117)</f>
        <v>0</v>
      </c>
      <c r="J5" s="119">
        <f>SUM('Fiche contact'!C118:C131)</f>
        <v>0</v>
      </c>
      <c r="K5" s="120">
        <f>SUM('Fiche contact'!C132:C145)</f>
        <v>0</v>
      </c>
      <c r="L5" s="119">
        <f>SUM('Fiche contact'!C146:C159)</f>
        <v>0</v>
      </c>
      <c r="M5" s="120">
        <f>SUM('Fiche contact'!C160:C173)</f>
        <v>0</v>
      </c>
      <c r="N5" s="134">
        <f t="shared" ref="N5:N13" si="0">SUM(B5:M5)</f>
        <v>0</v>
      </c>
      <c r="O5" s="105"/>
      <c r="P5" s="119">
        <f>SUMPRODUCT(('Fiche contact'!$C$6:$C$173)*(1-ISBLANK('Fiche contact'!$AM$6:$AM$173)))</f>
        <v>0</v>
      </c>
      <c r="Q5" s="127" t="e">
        <f t="shared" ref="Q5:Q13" si="1">P5/N5</f>
        <v>#DIV/0!</v>
      </c>
      <c r="R5" s="119">
        <f>SUMPRODUCT(('Fiche contact'!$C$6:$C$173)*(1-ISBLANK('Fiche contact'!$AN$6:$AN$173)))</f>
        <v>0</v>
      </c>
      <c r="S5" s="127" t="e">
        <f t="shared" ref="S5:S13" si="2">R5/N5</f>
        <v>#DIV/0!</v>
      </c>
      <c r="T5" s="119">
        <f>SUMPRODUCT(('Fiche contact'!$C$6:$C$173)*(1-ISBLANK('Fiche contact'!$AO$6:$AO$173)))</f>
        <v>0</v>
      </c>
      <c r="U5" s="127" t="e">
        <f t="shared" ref="U5:U13" si="3">T5/N5</f>
        <v>#DIV/0!</v>
      </c>
      <c r="V5" s="119">
        <f>SUMPRODUCT(('Fiche contact'!$C$6:$C$173)*(1-ISBLANK('Fiche contact'!$AW$6:$AW$173)))</f>
        <v>0</v>
      </c>
      <c r="W5" s="127" t="e">
        <f t="shared" ref="W5:W13" si="4">V5/N5</f>
        <v>#DIV/0!</v>
      </c>
      <c r="X5" s="116">
        <f>SUMPRODUCT(('Fiche contact'!C$6:C$173)*(1-ISBLANK('Fiche contact'!#REF!)))</f>
        <v>0</v>
      </c>
      <c r="Y5" s="127"/>
    </row>
    <row r="6" spans="1:25">
      <c r="A6" s="118" t="s">
        <v>40</v>
      </c>
      <c r="B6" s="119">
        <f>SUM('Fiche contact'!D6:D19)</f>
        <v>0</v>
      </c>
      <c r="C6" s="120">
        <f>SUM('Fiche contact'!D20:D33)</f>
        <v>0</v>
      </c>
      <c r="D6" s="119">
        <f>SUM('Fiche contact'!D34:D47)</f>
        <v>0</v>
      </c>
      <c r="E6" s="120">
        <f>SUM('Fiche contact'!D48:D61)</f>
        <v>0</v>
      </c>
      <c r="F6" s="119">
        <f>SUM('Fiche contact'!D62:D75)</f>
        <v>0</v>
      </c>
      <c r="G6" s="120">
        <f>SUM('Fiche contact'!D76:D89)</f>
        <v>0</v>
      </c>
      <c r="H6" s="119">
        <f>SUM('Fiche contact'!D90:D103)</f>
        <v>0</v>
      </c>
      <c r="I6" s="120">
        <f>SUM('Fiche contact'!D104:D117)</f>
        <v>0</v>
      </c>
      <c r="J6" s="119">
        <f>SUM('Fiche contact'!D118:D131)</f>
        <v>0</v>
      </c>
      <c r="K6" s="120">
        <f>SUM('Fiche contact'!D132:D145)</f>
        <v>0</v>
      </c>
      <c r="L6" s="119">
        <f>SUM('Fiche contact'!D146:D159)</f>
        <v>0</v>
      </c>
      <c r="M6" s="120">
        <f>SUM('Fiche contact'!D160:D173)</f>
        <v>0</v>
      </c>
      <c r="N6" s="134">
        <f t="shared" si="0"/>
        <v>0</v>
      </c>
      <c r="O6" s="105"/>
      <c r="P6" s="119">
        <f>SUMPRODUCT(('Fiche contact'!$D$6:$D$173)*(1-ISBLANK('Fiche contact'!$AM$6:$AM$173)))</f>
        <v>0</v>
      </c>
      <c r="Q6" s="127" t="e">
        <f t="shared" si="1"/>
        <v>#DIV/0!</v>
      </c>
      <c r="R6" s="119">
        <f>SUMPRODUCT(('Fiche contact'!$D$6:$D$173)*(1-ISBLANK('Fiche contact'!$AN$6:$AN$173)))</f>
        <v>0</v>
      </c>
      <c r="S6" s="127" t="e">
        <f t="shared" si="2"/>
        <v>#DIV/0!</v>
      </c>
      <c r="T6" s="119">
        <f>SUMPRODUCT(('Fiche contact'!$D$6:$D$173)*(1-ISBLANK('Fiche contact'!$AO$6:$AO$173)))</f>
        <v>0</v>
      </c>
      <c r="U6" s="127" t="e">
        <f t="shared" si="3"/>
        <v>#DIV/0!</v>
      </c>
      <c r="V6" s="119">
        <f>SUMPRODUCT(('Fiche contact'!$D$6:$D$173)*(1-ISBLANK('Fiche contact'!$AW$6:$AW$173)))</f>
        <v>0</v>
      </c>
      <c r="W6" s="127" t="e">
        <f t="shared" si="4"/>
        <v>#DIV/0!</v>
      </c>
      <c r="X6" s="116">
        <f>SUMPRODUCT(('Fiche contact'!C$6:C$173)*(1-ISBLANK('Fiche contact'!#REF!)))</f>
        <v>0</v>
      </c>
      <c r="Y6" s="127"/>
    </row>
    <row r="7" spans="1:25">
      <c r="A7" s="118" t="s">
        <v>41</v>
      </c>
      <c r="B7" s="119">
        <f>SUM('Fiche contact'!E6:E19)</f>
        <v>0</v>
      </c>
      <c r="C7" s="120">
        <f>SUM('Fiche contact'!E20:E33)</f>
        <v>0</v>
      </c>
      <c r="D7" s="119">
        <f>SUM('Fiche contact'!E34:E47)</f>
        <v>0</v>
      </c>
      <c r="E7" s="120">
        <f>SUM('Fiche contact'!E48:E61)</f>
        <v>0</v>
      </c>
      <c r="F7" s="119">
        <f>SUM('Fiche contact'!E62:E75)</f>
        <v>0</v>
      </c>
      <c r="G7" s="120">
        <f>SUM('Fiche contact'!E76:E89)</f>
        <v>0</v>
      </c>
      <c r="H7" s="119">
        <f>SUM('Fiche contact'!E90:E103)</f>
        <v>0</v>
      </c>
      <c r="I7" s="120">
        <f>SUM('Fiche contact'!E104:E117)</f>
        <v>0</v>
      </c>
      <c r="J7" s="119">
        <f>SUM('Fiche contact'!E118:E131)</f>
        <v>0</v>
      </c>
      <c r="K7" s="120">
        <f>SUM('Fiche contact'!E132:E145)</f>
        <v>0</v>
      </c>
      <c r="L7" s="119">
        <f>SUM('Fiche contact'!E146:E159)</f>
        <v>0</v>
      </c>
      <c r="M7" s="120">
        <f>SUM('Fiche contact'!E161:E174)</f>
        <v>0</v>
      </c>
      <c r="N7" s="134">
        <f t="shared" si="0"/>
        <v>0</v>
      </c>
      <c r="O7" s="105"/>
      <c r="P7" s="119">
        <f>SUMPRODUCT(('Fiche contact'!$E$6:$E$173)*(1-ISBLANK('Fiche contact'!$AM$6:$AM$173)))</f>
        <v>0</v>
      </c>
      <c r="Q7" s="127" t="e">
        <f t="shared" si="1"/>
        <v>#DIV/0!</v>
      </c>
      <c r="R7" s="119">
        <f>SUMPRODUCT(('Fiche contact'!$E$6:$E$173)*(1-ISBLANK('Fiche contact'!$AN$6:$AN$173)))</f>
        <v>0</v>
      </c>
      <c r="S7" s="127" t="e">
        <f t="shared" si="2"/>
        <v>#DIV/0!</v>
      </c>
      <c r="T7" s="119">
        <f>SUMPRODUCT(('Fiche contact'!$E$6:$E$173)*(1-ISBLANK('Fiche contact'!$AO$6:$AO$173)))</f>
        <v>0</v>
      </c>
      <c r="U7" s="127" t="e">
        <f t="shared" si="3"/>
        <v>#DIV/0!</v>
      </c>
      <c r="V7" s="119">
        <f>SUMPRODUCT(('Fiche contact'!$E$6:$E$173)*(1-ISBLANK('Fiche contact'!$AW$6:$AW$173)))</f>
        <v>0</v>
      </c>
      <c r="W7" s="127" t="e">
        <f t="shared" si="4"/>
        <v>#DIV/0!</v>
      </c>
      <c r="X7" s="116">
        <f>SUMPRODUCT(('Fiche contact'!B9:B176)*(1-ISBLANK('Fiche contact'!#REF!)))</f>
        <v>0</v>
      </c>
      <c r="Y7" s="127"/>
    </row>
    <row r="8" spans="1:25">
      <c r="A8" s="118" t="s">
        <v>42</v>
      </c>
      <c r="B8" s="119">
        <f>SUM('Fiche contact'!F6:F19)</f>
        <v>0</v>
      </c>
      <c r="C8" s="120">
        <f>SUM('Fiche contact'!F20:F33)</f>
        <v>0</v>
      </c>
      <c r="D8" s="119">
        <f>SUM('Fiche contact'!F34:F47)</f>
        <v>0</v>
      </c>
      <c r="E8" s="120">
        <f>SUM('Fiche contact'!F48:F61)</f>
        <v>0</v>
      </c>
      <c r="F8" s="119">
        <f>SUM('Fiche contact'!F62:F75)</f>
        <v>0</v>
      </c>
      <c r="G8" s="120">
        <f>SUM('Fiche contact'!F76:F89)</f>
        <v>0</v>
      </c>
      <c r="H8" s="119">
        <f>SUM('Fiche contact'!F90:F103)</f>
        <v>0</v>
      </c>
      <c r="I8" s="120">
        <f>SUM('Fiche contact'!F104:F117)</f>
        <v>0</v>
      </c>
      <c r="J8" s="119">
        <f>SUM('Fiche contact'!F118:F131)</f>
        <v>0</v>
      </c>
      <c r="K8" s="120">
        <f>SUM('Fiche contact'!F132:F145)</f>
        <v>0</v>
      </c>
      <c r="L8" s="119">
        <f>SUM('Fiche contact'!F146:F159)</f>
        <v>0</v>
      </c>
      <c r="M8" s="120">
        <f>SUM('Fiche contact'!F160:F173)</f>
        <v>0</v>
      </c>
      <c r="N8" s="134">
        <f t="shared" si="0"/>
        <v>0</v>
      </c>
      <c r="O8" s="105"/>
      <c r="P8" s="119">
        <f>SUMPRODUCT(('Fiche contact'!$F$6:$F$173)*(1-ISBLANK('Fiche contact'!$AM$6:$AM$173)))</f>
        <v>0</v>
      </c>
      <c r="Q8" s="127" t="e">
        <f t="shared" si="1"/>
        <v>#DIV/0!</v>
      </c>
      <c r="R8" s="119">
        <f>SUMPRODUCT(('Fiche contact'!$F$6:$F$173)*(1-ISBLANK('Fiche contact'!$AN$6:$AN$173)))</f>
        <v>0</v>
      </c>
      <c r="S8" s="127" t="e">
        <f t="shared" si="2"/>
        <v>#DIV/0!</v>
      </c>
      <c r="T8" s="119">
        <f>SUMPRODUCT(('Fiche contact'!$F$6:$F$173)*(1-ISBLANK('Fiche contact'!$AO$6:$AO$173)))</f>
        <v>0</v>
      </c>
      <c r="U8" s="127" t="e">
        <f t="shared" si="3"/>
        <v>#DIV/0!</v>
      </c>
      <c r="V8" s="119">
        <f>SUMPRODUCT(('Fiche contact'!$F$6:$F$173)*(1-ISBLANK('Fiche contact'!$AW$6:$AW$173)))</f>
        <v>0</v>
      </c>
      <c r="W8" s="127" t="e">
        <f t="shared" si="4"/>
        <v>#DIV/0!</v>
      </c>
      <c r="X8" s="116">
        <f>SUMPRODUCT(('Fiche contact'!B10:B177)*(1-ISBLANK('Fiche contact'!#REF!)))</f>
        <v>0</v>
      </c>
      <c r="Y8" s="127"/>
    </row>
    <row r="9" spans="1:25">
      <c r="A9" s="118" t="s">
        <v>43</v>
      </c>
      <c r="B9" s="119">
        <f>SUM('Fiche contact'!G6:G19)</f>
        <v>0</v>
      </c>
      <c r="C9" s="120">
        <f>SUM('Fiche contact'!G20:G33)</f>
        <v>0</v>
      </c>
      <c r="D9" s="119">
        <f>SUM('Fiche contact'!G34:G47)</f>
        <v>0</v>
      </c>
      <c r="E9" s="120">
        <f>SUM('Fiche contact'!G48:G61)</f>
        <v>0</v>
      </c>
      <c r="F9" s="119">
        <f>SUM('Fiche contact'!G62:G75)</f>
        <v>0</v>
      </c>
      <c r="G9" s="120">
        <f>SUM('Fiche contact'!G76:G89)</f>
        <v>0</v>
      </c>
      <c r="H9" s="119">
        <f>SUM('Fiche contact'!G90:G103)</f>
        <v>0</v>
      </c>
      <c r="I9" s="120">
        <f>SUM('Fiche contact'!G104:G117)</f>
        <v>0</v>
      </c>
      <c r="J9" s="119">
        <f>SUM('Fiche contact'!G118:G131)</f>
        <v>0</v>
      </c>
      <c r="K9" s="120">
        <f>SUM('Fiche contact'!G132:G145)</f>
        <v>0</v>
      </c>
      <c r="L9" s="119">
        <f>SUM('Fiche contact'!G146:G159)</f>
        <v>0</v>
      </c>
      <c r="M9" s="120">
        <f>SUM('Fiche contact'!G160:G173)</f>
        <v>0</v>
      </c>
      <c r="N9" s="134">
        <f t="shared" si="0"/>
        <v>0</v>
      </c>
      <c r="O9" s="105"/>
      <c r="P9" s="119">
        <f>SUMPRODUCT(('Fiche contact'!$F$6:$F$173)*(1-ISBLANK('Fiche contact'!$AM$6:$AM$173)))</f>
        <v>0</v>
      </c>
      <c r="Q9" s="127" t="e">
        <f t="shared" si="1"/>
        <v>#DIV/0!</v>
      </c>
      <c r="R9" s="119">
        <f>SUMPRODUCT(('Fiche contact'!$G$6:$G$173)*(1-ISBLANK('Fiche contact'!$AN$6:$AN$173)))</f>
        <v>0</v>
      </c>
      <c r="S9" s="127" t="e">
        <f t="shared" si="2"/>
        <v>#DIV/0!</v>
      </c>
      <c r="T9" s="119">
        <f>SUMPRODUCT(('Fiche contact'!$G$6:$G$173)*(1-ISBLANK('Fiche contact'!$AO$6:$AO$173)))</f>
        <v>0</v>
      </c>
      <c r="U9" s="127" t="e">
        <f t="shared" si="3"/>
        <v>#DIV/0!</v>
      </c>
      <c r="V9" s="119">
        <f>SUMPRODUCT(('Fiche contact'!$G$6:$G$173)*(1-ISBLANK('Fiche contact'!$AW$6:$AW$173)))</f>
        <v>0</v>
      </c>
      <c r="W9" s="127" t="e">
        <f t="shared" si="4"/>
        <v>#DIV/0!</v>
      </c>
      <c r="X9" s="116">
        <f>SUMPRODUCT(('Fiche contact'!B11:B178)*(1-ISBLANK('Fiche contact'!#REF!)))</f>
        <v>0</v>
      </c>
      <c r="Y9" s="127"/>
    </row>
    <row r="10" spans="1:25">
      <c r="A10" s="118" t="s">
        <v>56</v>
      </c>
      <c r="B10" s="119">
        <f>SUM('Fiche contact'!H6:H19)</f>
        <v>0</v>
      </c>
      <c r="C10" s="120">
        <f>SUM('Fiche contact'!H20:H33)</f>
        <v>0</v>
      </c>
      <c r="D10" s="119">
        <f>SUM('Fiche contact'!H34:H47)</f>
        <v>0</v>
      </c>
      <c r="E10" s="120">
        <f>SUM('Fiche contact'!H48:H61)</f>
        <v>0</v>
      </c>
      <c r="F10" s="119">
        <f>SUM('Fiche contact'!H62:H75)</f>
        <v>0</v>
      </c>
      <c r="G10" s="120">
        <f>SUM('Fiche contact'!H76:H89)</f>
        <v>0</v>
      </c>
      <c r="H10" s="119">
        <f>SUM('Fiche contact'!H90:H103)</f>
        <v>0</v>
      </c>
      <c r="I10" s="120">
        <f>SUM('Fiche contact'!H104:H117)</f>
        <v>0</v>
      </c>
      <c r="J10" s="119">
        <f>SUM('Fiche contact'!H118:H131)</f>
        <v>0</v>
      </c>
      <c r="K10" s="120">
        <f>SUM('Fiche contact'!H132:H145)</f>
        <v>0</v>
      </c>
      <c r="L10" s="119">
        <f>SUM('Fiche contact'!H146:H159)</f>
        <v>0</v>
      </c>
      <c r="M10" s="120">
        <f>SUM('Fiche contact'!H160:H173)</f>
        <v>0</v>
      </c>
      <c r="N10" s="134">
        <f t="shared" si="0"/>
        <v>0</v>
      </c>
      <c r="O10" s="105"/>
      <c r="P10" s="119">
        <f>SUMPRODUCT(('Fiche contact'!$G$6:$G$173)*(1-ISBLANK('Fiche contact'!$AM$6:$AM$173)))</f>
        <v>0</v>
      </c>
      <c r="Q10" s="127" t="e">
        <f t="shared" si="1"/>
        <v>#DIV/0!</v>
      </c>
      <c r="R10" s="119">
        <f>SUMPRODUCT(('Fiche contact'!$H$6:$H$173)*(1-ISBLANK('Fiche contact'!$AN$6:$AN$173)))</f>
        <v>0</v>
      </c>
      <c r="S10" s="127" t="e">
        <f t="shared" si="2"/>
        <v>#DIV/0!</v>
      </c>
      <c r="T10" s="119">
        <f>SUMPRODUCT(('Fiche contact'!$H$6:$H$173)*(1-ISBLANK('Fiche contact'!$AO$6:$AO$173)))</f>
        <v>0</v>
      </c>
      <c r="U10" s="127" t="e">
        <f t="shared" si="3"/>
        <v>#DIV/0!</v>
      </c>
      <c r="V10" s="119">
        <f>SUMPRODUCT(('Fiche contact'!$H$6:$H$173)*(1-ISBLANK('Fiche contact'!$AW$6:$AW$173)))</f>
        <v>0</v>
      </c>
      <c r="W10" s="127" t="e">
        <f t="shared" si="4"/>
        <v>#DIV/0!</v>
      </c>
      <c r="X10" s="116">
        <f>SUMPRODUCT(('Fiche contact'!B12:B179)*(1-ISBLANK('Fiche contact'!#REF!)))</f>
        <v>0</v>
      </c>
      <c r="Y10" s="127"/>
    </row>
    <row r="11" spans="1:25">
      <c r="A11" s="118" t="s">
        <v>40</v>
      </c>
      <c r="B11" s="119">
        <f>SUM('Fiche contact'!I6:I19)</f>
        <v>0</v>
      </c>
      <c r="C11" s="120">
        <f>SUM('Fiche contact'!I20:I33)</f>
        <v>0</v>
      </c>
      <c r="D11" s="119">
        <f>SUM('Fiche contact'!I34:I47)</f>
        <v>0</v>
      </c>
      <c r="E11" s="120">
        <f>SUM('Fiche contact'!I48:I61)</f>
        <v>0</v>
      </c>
      <c r="F11" s="119">
        <f>SUM('Fiche contact'!I62:I75)</f>
        <v>0</v>
      </c>
      <c r="G11" s="120">
        <f>SUM('Fiche contact'!I76:I89)</f>
        <v>0</v>
      </c>
      <c r="H11" s="119">
        <f>SUM('Fiche contact'!I90:I103)</f>
        <v>0</v>
      </c>
      <c r="I11" s="120">
        <f>SUM('Fiche contact'!I104:I117)</f>
        <v>0</v>
      </c>
      <c r="J11" s="119">
        <f>SUM('Fiche contact'!I118:I131)</f>
        <v>0</v>
      </c>
      <c r="K11" s="120">
        <f>SUM('Fiche contact'!I132:I145)</f>
        <v>0</v>
      </c>
      <c r="L11" s="119">
        <f>SUM('Fiche contact'!I146:I159)</f>
        <v>0</v>
      </c>
      <c r="M11" s="120">
        <f>SUM('Fiche contact'!I160:I173)</f>
        <v>0</v>
      </c>
      <c r="N11" s="134">
        <f t="shared" si="0"/>
        <v>0</v>
      </c>
      <c r="O11" s="105"/>
      <c r="P11" s="119">
        <f>SUMPRODUCT(('Fiche contact'!$H$6:$H$173)*(1-ISBLANK('Fiche contact'!$AM$6:$AM$173)))</f>
        <v>0</v>
      </c>
      <c r="Q11" s="127" t="e">
        <f t="shared" si="1"/>
        <v>#DIV/0!</v>
      </c>
      <c r="R11" s="119">
        <f>SUMPRODUCT(('Fiche contact'!$I$6:$I$173)*(1-ISBLANK('Fiche contact'!$AN$6:$AN$173)))</f>
        <v>0</v>
      </c>
      <c r="S11" s="127" t="e">
        <f t="shared" si="2"/>
        <v>#DIV/0!</v>
      </c>
      <c r="T11" s="119">
        <f>SUMPRODUCT(('Fiche contact'!$I$6:$I$173)*(1-ISBLANK('Fiche contact'!$AO$6:$AO$173)))</f>
        <v>0</v>
      </c>
      <c r="U11" s="127" t="e">
        <f t="shared" si="3"/>
        <v>#DIV/0!</v>
      </c>
      <c r="V11" s="119">
        <f>SUMPRODUCT(('Fiche contact'!$I$6:$I$173)*(1-ISBLANK('Fiche contact'!$AW$6:$AW$173)))</f>
        <v>0</v>
      </c>
      <c r="W11" s="127" t="e">
        <f t="shared" si="4"/>
        <v>#DIV/0!</v>
      </c>
      <c r="X11" s="116">
        <f>SUMPRODUCT(('Fiche contact'!B13:B180)*(1-ISBLANK('Fiche contact'!#REF!)))</f>
        <v>0</v>
      </c>
      <c r="Y11" s="127"/>
    </row>
    <row r="12" spans="1:25">
      <c r="A12" s="118" t="s">
        <v>44</v>
      </c>
      <c r="B12" s="119">
        <f>SUM('Fiche contact'!J6:J19)</f>
        <v>0</v>
      </c>
      <c r="C12" s="120">
        <f>SUM('Fiche contact'!J20:J33)</f>
        <v>0</v>
      </c>
      <c r="D12" s="119">
        <f>SUM('Fiche contact'!J34:J47)</f>
        <v>0</v>
      </c>
      <c r="E12" s="120">
        <f>SUM('Fiche contact'!J48:J61)</f>
        <v>0</v>
      </c>
      <c r="F12" s="119">
        <f>SUM('Fiche contact'!J62:J75)</f>
        <v>0</v>
      </c>
      <c r="G12" s="120">
        <f>SUM('Fiche contact'!J76:J89)</f>
        <v>0</v>
      </c>
      <c r="H12" s="119">
        <f>SUM('Fiche contact'!J90:J103)</f>
        <v>0</v>
      </c>
      <c r="I12" s="120">
        <f>SUM('Fiche contact'!J104:J117)</f>
        <v>0</v>
      </c>
      <c r="J12" s="119">
        <f>SUM('Fiche contact'!J118:J131)</f>
        <v>0</v>
      </c>
      <c r="K12" s="120">
        <f>SUM('Fiche contact'!J132:J145)</f>
        <v>0</v>
      </c>
      <c r="L12" s="119">
        <f>SUM('Fiche contact'!J146:J159)</f>
        <v>0</v>
      </c>
      <c r="M12" s="120">
        <f>SUM('Fiche contact'!J160:J173)</f>
        <v>0</v>
      </c>
      <c r="N12" s="134">
        <f t="shared" si="0"/>
        <v>0</v>
      </c>
      <c r="O12" s="105"/>
      <c r="P12" s="119">
        <f>SUMPRODUCT(('Fiche contact'!$I$6:$I$173)*(1-ISBLANK('Fiche contact'!$AM$6:$AM$173)))</f>
        <v>0</v>
      </c>
      <c r="Q12" s="127" t="e">
        <f t="shared" si="1"/>
        <v>#DIV/0!</v>
      </c>
      <c r="R12" s="119">
        <f>SUMPRODUCT(('Fiche contact'!$J$6:$J$173)*(1-ISBLANK('Fiche contact'!$AN$6:$AN$173)))</f>
        <v>0</v>
      </c>
      <c r="S12" s="127" t="e">
        <f t="shared" si="2"/>
        <v>#DIV/0!</v>
      </c>
      <c r="T12" s="119">
        <f>SUMPRODUCT(('Fiche contact'!$J$6:$J$173)*(1-ISBLANK('Fiche contact'!$AO$6:$AO$173)))</f>
        <v>0</v>
      </c>
      <c r="U12" s="127" t="e">
        <f t="shared" si="3"/>
        <v>#DIV/0!</v>
      </c>
      <c r="V12" s="119">
        <f>SUMPRODUCT(('Fiche contact'!$J$6:$J$173)*(1-ISBLANK('Fiche contact'!$AW$6:$AW$173)))</f>
        <v>0</v>
      </c>
      <c r="W12" s="127" t="e">
        <f t="shared" si="4"/>
        <v>#DIV/0!</v>
      </c>
      <c r="X12" s="116">
        <f>SUMPRODUCT(('Fiche contact'!B14:B181)*(1-ISBLANK('Fiche contact'!#REF!)))</f>
        <v>0</v>
      </c>
      <c r="Y12" s="127"/>
    </row>
    <row r="13" spans="1:25">
      <c r="A13" s="121" t="s">
        <v>45</v>
      </c>
      <c r="B13" s="122">
        <f>SUM('Fiche contact'!K6:K19)</f>
        <v>0</v>
      </c>
      <c r="C13" s="123">
        <f>SUM('Fiche contact'!K20:K33)</f>
        <v>0</v>
      </c>
      <c r="D13" s="122">
        <f>SUM('Fiche contact'!K34:K47)</f>
        <v>0</v>
      </c>
      <c r="E13" s="123">
        <f>SUM('Fiche contact'!K48:K61)</f>
        <v>0</v>
      </c>
      <c r="F13" s="122">
        <f>SUM('Fiche contact'!K62:K75)</f>
        <v>0</v>
      </c>
      <c r="G13" s="123">
        <f>SUM('Fiche contact'!K76:K89)</f>
        <v>0</v>
      </c>
      <c r="H13" s="122">
        <f>SUM('Fiche contact'!K90:K103)</f>
        <v>0</v>
      </c>
      <c r="I13" s="123">
        <f>SUM('Fiche contact'!K104:K117)</f>
        <v>0</v>
      </c>
      <c r="J13" s="122">
        <f>SUM('Fiche contact'!K118:K131)</f>
        <v>0</v>
      </c>
      <c r="K13" s="123">
        <f>SUM('Fiche contact'!K132:K145)</f>
        <v>0</v>
      </c>
      <c r="L13" s="122">
        <f>SUM('Fiche contact'!K146:K159)</f>
        <v>0</v>
      </c>
      <c r="M13" s="123">
        <f>SUM('Fiche contact'!K160:K173)</f>
        <v>0</v>
      </c>
      <c r="N13" s="135">
        <f t="shared" si="0"/>
        <v>0</v>
      </c>
      <c r="O13" s="105"/>
      <c r="P13" s="122">
        <f>SUMPRODUCT(('Fiche contact'!$J$6:$J$173)*(1-ISBLANK('Fiche contact'!$AM$6:$AM$173)))</f>
        <v>0</v>
      </c>
      <c r="Q13" s="128" t="e">
        <f t="shared" si="1"/>
        <v>#DIV/0!</v>
      </c>
      <c r="R13" s="122">
        <f>SUMPRODUCT(('Fiche contact'!$K$6:$K$173)*(1-ISBLANK('Fiche contact'!$AN$6:$AN$173)))</f>
        <v>0</v>
      </c>
      <c r="S13" s="128" t="e">
        <f t="shared" si="2"/>
        <v>#DIV/0!</v>
      </c>
      <c r="T13" s="122">
        <f>SUMPRODUCT(('Fiche contact'!$K$6:$K$173)*(1-ISBLANK('Fiche contact'!$AO$6:$AO$173)))</f>
        <v>0</v>
      </c>
      <c r="U13" s="128" t="e">
        <f t="shared" si="3"/>
        <v>#DIV/0!</v>
      </c>
      <c r="V13" s="122">
        <f>SUMPRODUCT(('Fiche contact'!$K$6:$K$173)*(1-ISBLANK('Fiche contact'!$AW$6:$AW$173)))</f>
        <v>0</v>
      </c>
      <c r="W13" s="128" t="e">
        <f t="shared" si="4"/>
        <v>#DIV/0!</v>
      </c>
      <c r="X13" s="116">
        <f>SUMPRODUCT(('Fiche contact'!B15:B182)*(1-ISBLANK('Fiche contact'!#REF!)))</f>
        <v>0</v>
      </c>
      <c r="Y13" s="128"/>
    </row>
    <row r="14" spans="1:25">
      <c r="M14" s="132" t="s">
        <v>70</v>
      </c>
      <c r="N14" s="131">
        <f>SUM(N4:N13)</f>
        <v>0</v>
      </c>
      <c r="O14" s="129"/>
      <c r="P14" s="129">
        <f>SUM(P4:P13)</f>
        <v>0</v>
      </c>
      <c r="Q14" s="130" t="e">
        <f>P14/N14</f>
        <v>#DIV/0!</v>
      </c>
      <c r="R14" s="129">
        <f>SUM(R4:R13)</f>
        <v>0</v>
      </c>
      <c r="S14" s="130" t="e">
        <f>R14/N14</f>
        <v>#DIV/0!</v>
      </c>
      <c r="T14" s="129">
        <f>SUM(T4:T13)</f>
        <v>0</v>
      </c>
      <c r="U14" s="130" t="e">
        <f>T14/N14</f>
        <v>#DIV/0!</v>
      </c>
      <c r="V14" s="129">
        <f>SUM(V4:V13)</f>
        <v>0</v>
      </c>
      <c r="W14" s="130" t="e">
        <f>V14/N14</f>
        <v>#DIV/0!</v>
      </c>
      <c r="X14" s="129"/>
      <c r="Y14" s="130"/>
    </row>
    <row r="15" spans="1:25">
      <c r="A15" s="124"/>
    </row>
    <row r="16" spans="1:25">
      <c r="A16" s="4"/>
      <c r="B16" s="125" t="s">
        <v>72</v>
      </c>
      <c r="C16" s="125" t="s">
        <v>31</v>
      </c>
      <c r="D16" s="125" t="s">
        <v>34</v>
      </c>
      <c r="E16" s="125" t="s">
        <v>35</v>
      </c>
      <c r="F16" s="125" t="s">
        <v>71</v>
      </c>
      <c r="G16" s="137" t="s">
        <v>73</v>
      </c>
    </row>
    <row r="17" spans="1:10">
      <c r="A17" s="103" t="s">
        <v>75</v>
      </c>
      <c r="B17" s="103">
        <f>SUMPRODUCT((A17='Fiche contact'!$M$6:$M$173)*(1-ISBLANK('Fiche contact'!$Q$6:$Q$173)))</f>
        <v>0</v>
      </c>
      <c r="C17" s="103">
        <f>SUMPRODUCT((A17='Fiche contact'!$M$6:$M$173)*(1-ISBLANK('Fiche contact'!$AM$6:$AM$173)))</f>
        <v>0</v>
      </c>
      <c r="D17" s="103">
        <f>SUMPRODUCT((A17='Fiche contact'!$M$6:$M$173)*(1-ISBLANK('Fiche contact'!$AN$6:$AN$173)))</f>
        <v>0</v>
      </c>
      <c r="E17" s="103">
        <f>SUMPRODUCT((A17='Fiche contact'!$M$6:$M$173)*(1-ISBLANK('Fiche contact'!$AO$6:$AO$173)))</f>
        <v>0</v>
      </c>
      <c r="F17" s="103">
        <f>SUMPRODUCT((A17='Fiche contact'!$M$6:$M$173)*(2-ISBLANK('Fiche contact'!$AW$6:$AW$173)-ISBLANK('Fiche contact'!#REF!)))</f>
        <v>0</v>
      </c>
      <c r="G17" s="138" t="str">
        <f>IF(B17=0,"",F17/B17)</f>
        <v/>
      </c>
    </row>
    <row r="18" spans="1:10">
      <c r="A18" s="103" t="s">
        <v>54</v>
      </c>
      <c r="B18" s="103">
        <f>SUMPRODUCT((A18='Fiche contact'!$M$6:$M$173)*(1-ISBLANK('Fiche contact'!$Q$6:$Q$173)))</f>
        <v>0</v>
      </c>
      <c r="C18" s="103">
        <f>SUMPRODUCT((A18='Fiche contact'!$M$6:$M$173)*(1-ISBLANK('Fiche contact'!$AM$6:$AM$173)))</f>
        <v>0</v>
      </c>
      <c r="D18" s="103">
        <f>SUMPRODUCT((A18='Fiche contact'!$M$6:$M$173)*(1-ISBLANK('Fiche contact'!$AN$6:$AN$173)))</f>
        <v>0</v>
      </c>
      <c r="E18" s="103">
        <f>SUMPRODUCT((A18='Fiche contact'!$M$6:$M$173)*(1-ISBLANK('Fiche contact'!$AO$6:$AO$173)))</f>
        <v>0</v>
      </c>
      <c r="F18" s="103">
        <f>SUMPRODUCT((A18='Fiche contact'!$M$6:$M$173)*(2-ISBLANK('Fiche contact'!$AW$6:$AW$173)-ISBLANK('Fiche contact'!#REF!)))</f>
        <v>0</v>
      </c>
      <c r="G18" s="138" t="str">
        <f t="shared" ref="G18:G20" si="5">IF(B18=0,"",F18/B18)</f>
        <v/>
      </c>
    </row>
    <row r="19" spans="1:10">
      <c r="A19" s="103" t="s">
        <v>53</v>
      </c>
      <c r="B19" s="103">
        <f>SUMPRODUCT((A19='Fiche contact'!$M$6:$M$173)*(1-ISBLANK('Fiche contact'!$Q$6:$Q$173)))</f>
        <v>0</v>
      </c>
      <c r="C19" s="103">
        <f>SUMPRODUCT((A19='Fiche contact'!$M$6:$M$173)*(1-ISBLANK('Fiche contact'!$AM$6:$AM$173)))</f>
        <v>0</v>
      </c>
      <c r="D19" s="103">
        <f>SUMPRODUCT((A19='Fiche contact'!$M$6:$M$173)*(1-ISBLANK('Fiche contact'!$AN$6:$AN$173)))</f>
        <v>0</v>
      </c>
      <c r="E19" s="103">
        <f>SUMPRODUCT((A19='Fiche contact'!$M$6:$M$173)*(1-ISBLANK('Fiche contact'!$AO$6:$AO$173)))</f>
        <v>0</v>
      </c>
      <c r="F19" s="103">
        <f>SUMPRODUCT((A19='Fiche contact'!$M$6:$M$173)*(2-ISBLANK('Fiche contact'!$AW$6:$AW$173)-ISBLANK('Fiche contact'!#REF!)))</f>
        <v>0</v>
      </c>
      <c r="G19" s="138" t="str">
        <f t="shared" si="5"/>
        <v/>
      </c>
    </row>
    <row r="20" spans="1:10">
      <c r="A20" s="103" t="s">
        <v>55</v>
      </c>
      <c r="B20" s="103">
        <f>SUMPRODUCT((A20='Fiche contact'!$M$6:$M$173)*(1-ISBLANK('Fiche contact'!$Q$6:$Q$173)))</f>
        <v>0</v>
      </c>
      <c r="C20" s="103">
        <f>SUMPRODUCT((A20='Fiche contact'!$M$6:$M$173)*(1-ISBLANK('Fiche contact'!$AM$6:$AM$173)))</f>
        <v>0</v>
      </c>
      <c r="D20" s="103">
        <f>SUMPRODUCT((A20='Fiche contact'!$M$6:$M$173)*(1-ISBLANK('Fiche contact'!$AN$6:$AN$173)))</f>
        <v>0</v>
      </c>
      <c r="E20" s="103">
        <f>SUMPRODUCT((A20='Fiche contact'!$M$6:$M$173)*(1-ISBLANK('Fiche contact'!$AO$6:$AO$173)))</f>
        <v>0</v>
      </c>
      <c r="F20" s="103">
        <f>SUMPRODUCT((A20='Fiche contact'!$M$6:$M$173)*(2-ISBLANK('Fiche contact'!$AW$6:$AW$173)-ISBLANK('Fiche contact'!#REF!)))</f>
        <v>0</v>
      </c>
      <c r="G20" s="138" t="str">
        <f t="shared" si="5"/>
        <v/>
      </c>
    </row>
    <row r="24" spans="1:10">
      <c r="J24" t="s">
        <v>77</v>
      </c>
    </row>
  </sheetData>
  <mergeCells count="5">
    <mergeCell ref="P3:Q3"/>
    <mergeCell ref="R3:S3"/>
    <mergeCell ref="T3:U3"/>
    <mergeCell ref="V3:W3"/>
    <mergeCell ref="X3:Y3"/>
  </mergeCells>
  <pageMargins left="0.7" right="0.7" top="0.75" bottom="0.75" header="0.3" footer="0.3"/>
  <ignoredErrors>
    <ignoredError sqref="F1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D2:O10"/>
  <sheetViews>
    <sheetView topLeftCell="C1" workbookViewId="0">
      <selection activeCell="J17" sqref="J17"/>
    </sheetView>
  </sheetViews>
  <sheetFormatPr baseColWidth="10" defaultRowHeight="15"/>
  <cols>
    <col min="5" max="8" width="0" hidden="1" customWidth="1"/>
    <col min="14" max="14" width="15.85546875" hidden="1" customWidth="1"/>
    <col min="15" max="15" width="71.7109375" bestFit="1" customWidth="1"/>
  </cols>
  <sheetData>
    <row r="2" spans="4:15" ht="15.75" thickBot="1"/>
    <row r="3" spans="4:15" ht="16.5">
      <c r="D3" s="146"/>
      <c r="E3" s="207">
        <v>2013</v>
      </c>
      <c r="F3" s="208"/>
      <c r="G3" s="208"/>
      <c r="H3" s="209"/>
      <c r="I3" s="207" t="s">
        <v>80</v>
      </c>
      <c r="J3" s="208"/>
      <c r="K3" s="208"/>
      <c r="L3" s="208"/>
      <c r="M3" s="208"/>
      <c r="N3" s="209"/>
      <c r="O3" s="210" t="s">
        <v>81</v>
      </c>
    </row>
    <row r="4" spans="4:15" ht="17.25" thickBot="1">
      <c r="D4" s="147"/>
      <c r="E4" s="148" t="s">
        <v>82</v>
      </c>
      <c r="F4" s="148" t="s">
        <v>83</v>
      </c>
      <c r="G4" s="148" t="s">
        <v>84</v>
      </c>
      <c r="H4" s="148" t="s">
        <v>85</v>
      </c>
      <c r="I4" s="148" t="s">
        <v>82</v>
      </c>
      <c r="J4" s="148" t="s">
        <v>83</v>
      </c>
      <c r="K4" s="148" t="s">
        <v>86</v>
      </c>
      <c r="L4" s="148" t="s">
        <v>84</v>
      </c>
      <c r="M4" s="148" t="s">
        <v>87</v>
      </c>
      <c r="N4" s="148" t="s">
        <v>88</v>
      </c>
      <c r="O4" s="211"/>
    </row>
    <row r="5" spans="4:15" ht="15.75">
      <c r="D5" s="149" t="s">
        <v>89</v>
      </c>
      <c r="E5" s="150">
        <v>172</v>
      </c>
      <c r="F5" s="151">
        <f>E5/E10</f>
        <v>0.49710982658959535</v>
      </c>
      <c r="G5" s="151"/>
      <c r="H5" s="151"/>
      <c r="I5" s="150">
        <v>84</v>
      </c>
      <c r="J5" s="151">
        <f>I5/I10</f>
        <v>0.26751592356687898</v>
      </c>
      <c r="K5" s="151">
        <f>(I5-E5)/E5</f>
        <v>-0.51162790697674421</v>
      </c>
      <c r="L5" s="151"/>
      <c r="M5" s="150"/>
      <c r="N5" s="151"/>
      <c r="O5" s="151" t="s">
        <v>90</v>
      </c>
    </row>
    <row r="6" spans="4:15" ht="15.75">
      <c r="D6" s="152" t="s">
        <v>91</v>
      </c>
      <c r="E6" s="153">
        <f>'[1]2013'!S353</f>
        <v>0</v>
      </c>
      <c r="F6" s="154">
        <f>E6/E10</f>
        <v>0</v>
      </c>
      <c r="G6" s="154"/>
      <c r="H6" s="154"/>
      <c r="I6" s="153">
        <v>19</v>
      </c>
      <c r="J6" s="154">
        <f>I6/I10</f>
        <v>6.0509554140127389E-2</v>
      </c>
      <c r="K6" s="154">
        <v>0</v>
      </c>
      <c r="L6" s="154"/>
      <c r="M6" s="153"/>
      <c r="N6" s="154"/>
      <c r="O6" s="154"/>
    </row>
    <row r="7" spans="4:15" ht="15.75">
      <c r="D7" s="152" t="s">
        <v>92</v>
      </c>
      <c r="E7" s="153">
        <v>42</v>
      </c>
      <c r="F7" s="154">
        <f>E7/E10</f>
        <v>0.12138728323699421</v>
      </c>
      <c r="G7" s="154"/>
      <c r="H7" s="154"/>
      <c r="I7" s="153">
        <v>19</v>
      </c>
      <c r="J7" s="154">
        <f>I7/I10</f>
        <v>6.0509554140127389E-2</v>
      </c>
      <c r="K7" s="154">
        <f>(I7-E7)/E7</f>
        <v>-0.54761904761904767</v>
      </c>
      <c r="L7" s="154"/>
      <c r="M7" s="153"/>
      <c r="N7" s="154"/>
      <c r="O7" s="154" t="s">
        <v>93</v>
      </c>
    </row>
    <row r="8" spans="4:15" ht="15.75">
      <c r="D8" s="155" t="s">
        <v>45</v>
      </c>
      <c r="E8" s="156">
        <v>0</v>
      </c>
      <c r="F8" s="154">
        <f>E8/E10</f>
        <v>0</v>
      </c>
      <c r="G8" s="157"/>
      <c r="H8" s="157"/>
      <c r="I8" s="156">
        <v>8</v>
      </c>
      <c r="J8" s="154">
        <f>I8/I10</f>
        <v>2.5477707006369428E-2</v>
      </c>
      <c r="K8" s="157" t="e">
        <f>(I8-E8)/E8</f>
        <v>#DIV/0!</v>
      </c>
      <c r="L8" s="157"/>
      <c r="M8" s="156"/>
      <c r="N8" s="154"/>
      <c r="O8" s="157"/>
    </row>
    <row r="9" spans="4:15" ht="16.5" thickBot="1">
      <c r="D9" s="155" t="s">
        <v>44</v>
      </c>
      <c r="E9" s="156">
        <v>132</v>
      </c>
      <c r="F9" s="154">
        <f>E9/E10</f>
        <v>0.38150289017341038</v>
      </c>
      <c r="G9" s="157"/>
      <c r="H9" s="157"/>
      <c r="I9" s="156">
        <f>26+158</f>
        <v>184</v>
      </c>
      <c r="J9" s="154">
        <f>I9/I10</f>
        <v>0.5859872611464968</v>
      </c>
      <c r="K9" s="157">
        <f>(I9-E9)/E9</f>
        <v>0.39393939393939392</v>
      </c>
      <c r="L9" s="157"/>
      <c r="M9" s="156"/>
      <c r="N9" s="154"/>
      <c r="O9" s="157" t="s">
        <v>94</v>
      </c>
    </row>
    <row r="10" spans="4:15" ht="16.5" thickBot="1">
      <c r="D10" s="158" t="s">
        <v>70</v>
      </c>
      <c r="E10" s="159">
        <f>SUM(E5:E9)</f>
        <v>346</v>
      </c>
      <c r="F10" s="160">
        <v>1</v>
      </c>
      <c r="G10" s="160"/>
      <c r="H10" s="160"/>
      <c r="I10" s="159">
        <f>SUM(I5:I9)</f>
        <v>314</v>
      </c>
      <c r="J10" s="160">
        <v>1</v>
      </c>
      <c r="K10" s="160">
        <f>(I10-E10)/E10</f>
        <v>-9.2485549132947972E-2</v>
      </c>
      <c r="L10" s="160"/>
      <c r="M10" s="159"/>
      <c r="N10" s="160"/>
      <c r="O10" s="160" t="s">
        <v>95</v>
      </c>
    </row>
  </sheetData>
  <sortState ref="B3:O19">
    <sortCondition ref="D3:D19"/>
  </sortState>
  <mergeCells count="3">
    <mergeCell ref="E3:H3"/>
    <mergeCell ref="I3:N3"/>
    <mergeCell ref="O3:O4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5" sqref="D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29</vt:i4>
      </vt:variant>
    </vt:vector>
  </HeadingPairs>
  <TitlesOfParts>
    <vt:vector size="34" baseType="lpstr">
      <vt:lpstr>Fiche contact</vt:lpstr>
      <vt:lpstr>Abandons</vt:lpstr>
      <vt:lpstr>Tx transformation</vt:lpstr>
      <vt:lpstr>Synthèse</vt:lpstr>
      <vt:lpstr>Synthèse Abandon</vt:lpstr>
      <vt:lpstr>ACTIONS</vt:lpstr>
      <vt:lpstr>Adresse</vt:lpstr>
      <vt:lpstr>Age</vt:lpstr>
      <vt:lpstr>Civ</vt:lpstr>
      <vt:lpstr>COMMENTAIRES</vt:lpstr>
      <vt:lpstr>COORDONNEES</vt:lpstr>
      <vt:lpstr>CP</vt:lpstr>
      <vt:lpstr>Date_1er__contact</vt:lpstr>
      <vt:lpstr>Date_Relance</vt:lpstr>
      <vt:lpstr>Dpt</vt:lpstr>
      <vt:lpstr>Echéance</vt:lpstr>
      <vt:lpstr>Etape_Projet</vt:lpstr>
      <vt:lpstr>Expérience</vt:lpstr>
      <vt:lpstr>Financement</vt:lpstr>
      <vt:lpstr>Mail</vt:lpstr>
      <vt:lpstr>Motiv°__10</vt:lpstr>
      <vt:lpstr>Nom</vt:lpstr>
      <vt:lpstr>Port</vt:lpstr>
      <vt:lpstr>Prénom</vt:lpstr>
      <vt:lpstr>Pro</vt:lpstr>
      <vt:lpstr>Profession</vt:lpstr>
      <vt:lpstr>PROFIL</vt:lpstr>
      <vt:lpstr>PROJET</vt:lpstr>
      <vt:lpstr>Source</vt:lpstr>
      <vt:lpstr>Statut</vt:lpstr>
      <vt:lpstr>Style</vt:lpstr>
      <vt:lpstr>Tel</vt:lpstr>
      <vt:lpstr>Ville</vt:lpstr>
      <vt:lpstr>Ville_Région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CROHEM Yann</dc:creator>
  <cp:lastModifiedBy>Guy Blancher</cp:lastModifiedBy>
  <cp:lastPrinted>2011-01-31T13:39:03Z</cp:lastPrinted>
  <dcterms:created xsi:type="dcterms:W3CDTF">2011-01-28T13:51:27Z</dcterms:created>
  <dcterms:modified xsi:type="dcterms:W3CDTF">2014-10-02T10:31:40Z</dcterms:modified>
</cp:coreProperties>
</file>