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 activeTab="1"/>
  </bookViews>
  <sheets>
    <sheet name="Bernand" sheetId="1" r:id="rId1"/>
    <sheet name="Janvier" sheetId="3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 l="1"/>
  <c r="D10" i="3"/>
  <c r="E10" i="3"/>
  <c r="F10" i="3"/>
  <c r="G10" i="3"/>
  <c r="H10" i="3"/>
  <c r="AE159" i="1" l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7" i="1"/>
  <c r="N157" i="1"/>
  <c r="J157" i="1"/>
  <c r="I157" i="1"/>
  <c r="O156" i="1"/>
  <c r="N156" i="1"/>
  <c r="I156" i="1"/>
  <c r="O155" i="1"/>
  <c r="N155" i="1"/>
  <c r="I155" i="1"/>
  <c r="O154" i="1"/>
  <c r="N154" i="1"/>
  <c r="I154" i="1"/>
  <c r="J154" i="1" s="1"/>
  <c r="O153" i="1"/>
  <c r="O159" i="1" s="1"/>
  <c r="N153" i="1"/>
  <c r="J153" i="1"/>
  <c r="I153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4" i="1"/>
  <c r="N144" i="1"/>
  <c r="J144" i="1"/>
  <c r="I144" i="1"/>
  <c r="O143" i="1"/>
  <c r="N143" i="1"/>
  <c r="I143" i="1"/>
  <c r="O142" i="1"/>
  <c r="N142" i="1"/>
  <c r="I142" i="1"/>
  <c r="O141" i="1"/>
  <c r="N141" i="1"/>
  <c r="I141" i="1"/>
  <c r="J141" i="1" s="1"/>
  <c r="K141" i="1" s="1"/>
  <c r="O140" i="1"/>
  <c r="O146" i="1" s="1"/>
  <c r="N140" i="1"/>
  <c r="J140" i="1"/>
  <c r="I140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1" i="1"/>
  <c r="N131" i="1"/>
  <c r="J131" i="1"/>
  <c r="I131" i="1"/>
  <c r="O130" i="1"/>
  <c r="N130" i="1"/>
  <c r="I130" i="1"/>
  <c r="O129" i="1"/>
  <c r="N129" i="1"/>
  <c r="I129" i="1"/>
  <c r="O128" i="1"/>
  <c r="N128" i="1"/>
  <c r="K128" i="1"/>
  <c r="J128" i="1"/>
  <c r="L128" i="1" s="1"/>
  <c r="I128" i="1"/>
  <c r="O127" i="1"/>
  <c r="O133" i="1" s="1"/>
  <c r="N127" i="1"/>
  <c r="J127" i="1"/>
  <c r="I127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18" i="1"/>
  <c r="N118" i="1"/>
  <c r="J118" i="1"/>
  <c r="I118" i="1"/>
  <c r="O117" i="1"/>
  <c r="N117" i="1"/>
  <c r="I117" i="1"/>
  <c r="O116" i="1"/>
  <c r="N116" i="1"/>
  <c r="I116" i="1"/>
  <c r="O115" i="1"/>
  <c r="N115" i="1"/>
  <c r="K115" i="1"/>
  <c r="J115" i="1"/>
  <c r="L115" i="1" s="1"/>
  <c r="I115" i="1"/>
  <c r="O114" i="1"/>
  <c r="O120" i="1" s="1"/>
  <c r="N114" i="1"/>
  <c r="J114" i="1"/>
  <c r="I114" i="1"/>
  <c r="AE107" i="1"/>
  <c r="AB107" i="1"/>
  <c r="X107" i="1"/>
  <c r="T107" i="1"/>
  <c r="P107" i="1"/>
  <c r="O105" i="1"/>
  <c r="N105" i="1"/>
  <c r="I105" i="1"/>
  <c r="O104" i="1"/>
  <c r="N104" i="1"/>
  <c r="I104" i="1"/>
  <c r="J104" i="1" s="1"/>
  <c r="K104" i="1" s="1"/>
  <c r="O103" i="1"/>
  <c r="N103" i="1"/>
  <c r="I103" i="1"/>
  <c r="O102" i="1"/>
  <c r="N102" i="1"/>
  <c r="I102" i="1"/>
  <c r="AD107" i="1"/>
  <c r="AC107" i="1"/>
  <c r="AA107" i="1"/>
  <c r="Z107" i="1"/>
  <c r="Y107" i="1"/>
  <c r="W107" i="1"/>
  <c r="V107" i="1"/>
  <c r="U107" i="1"/>
  <c r="S107" i="1"/>
  <c r="R107" i="1"/>
  <c r="Q107" i="1"/>
  <c r="O101" i="1"/>
  <c r="N101" i="1"/>
  <c r="I101" i="1"/>
  <c r="AE94" i="1"/>
  <c r="AB94" i="1"/>
  <c r="X94" i="1"/>
  <c r="T94" i="1"/>
  <c r="P94" i="1"/>
  <c r="O92" i="1"/>
  <c r="N92" i="1"/>
  <c r="I92" i="1"/>
  <c r="O91" i="1"/>
  <c r="N91" i="1"/>
  <c r="I91" i="1"/>
  <c r="J91" i="1" s="1"/>
  <c r="K91" i="1" s="1"/>
  <c r="O90" i="1"/>
  <c r="N90" i="1"/>
  <c r="I90" i="1"/>
  <c r="O89" i="1"/>
  <c r="N89" i="1"/>
  <c r="I89" i="1"/>
  <c r="J89" i="1" s="1"/>
  <c r="K89" i="1" s="1"/>
  <c r="AD94" i="1"/>
  <c r="AC94" i="1"/>
  <c r="AA94" i="1"/>
  <c r="Z94" i="1"/>
  <c r="Y94" i="1"/>
  <c r="W94" i="1"/>
  <c r="V94" i="1"/>
  <c r="U94" i="1"/>
  <c r="S94" i="1"/>
  <c r="R94" i="1"/>
  <c r="Q94" i="1"/>
  <c r="O88" i="1"/>
  <c r="N88" i="1"/>
  <c r="I88" i="1"/>
  <c r="AE81" i="1"/>
  <c r="AB81" i="1"/>
  <c r="X81" i="1"/>
  <c r="T81" i="1"/>
  <c r="P81" i="1"/>
  <c r="O79" i="1"/>
  <c r="N79" i="1"/>
  <c r="I79" i="1"/>
  <c r="O78" i="1"/>
  <c r="N78" i="1"/>
  <c r="I78" i="1"/>
  <c r="J78" i="1" s="1"/>
  <c r="K78" i="1" s="1"/>
  <c r="O77" i="1"/>
  <c r="N77" i="1"/>
  <c r="I77" i="1"/>
  <c r="O76" i="1"/>
  <c r="N76" i="1"/>
  <c r="I76" i="1"/>
  <c r="AD81" i="1"/>
  <c r="AC81" i="1"/>
  <c r="AA81" i="1"/>
  <c r="Z81" i="1"/>
  <c r="Y81" i="1"/>
  <c r="W81" i="1"/>
  <c r="V81" i="1"/>
  <c r="U81" i="1"/>
  <c r="S81" i="1"/>
  <c r="R81" i="1"/>
  <c r="Q81" i="1"/>
  <c r="O75" i="1"/>
  <c r="N75" i="1"/>
  <c r="I75" i="1"/>
  <c r="AE68" i="1"/>
  <c r="AB68" i="1"/>
  <c r="X68" i="1"/>
  <c r="T68" i="1"/>
  <c r="P68" i="1"/>
  <c r="O66" i="1"/>
  <c r="N66" i="1"/>
  <c r="I66" i="1"/>
  <c r="O65" i="1"/>
  <c r="N65" i="1"/>
  <c r="I65" i="1"/>
  <c r="J65" i="1" s="1"/>
  <c r="K65" i="1" s="1"/>
  <c r="O64" i="1"/>
  <c r="N64" i="1"/>
  <c r="I64" i="1"/>
  <c r="O63" i="1"/>
  <c r="N63" i="1"/>
  <c r="I63" i="1"/>
  <c r="J63" i="1" s="1"/>
  <c r="K63" i="1" s="1"/>
  <c r="AD68" i="1"/>
  <c r="AC68" i="1"/>
  <c r="AA68" i="1"/>
  <c r="Z68" i="1"/>
  <c r="Y68" i="1"/>
  <c r="W68" i="1"/>
  <c r="V68" i="1"/>
  <c r="U68" i="1"/>
  <c r="S68" i="1"/>
  <c r="R68" i="1"/>
  <c r="Q68" i="1"/>
  <c r="O62" i="1"/>
  <c r="N62" i="1"/>
  <c r="I62" i="1"/>
  <c r="AE55" i="1"/>
  <c r="AB55" i="1"/>
  <c r="X55" i="1"/>
  <c r="T55" i="1"/>
  <c r="P55" i="1"/>
  <c r="O53" i="1"/>
  <c r="N53" i="1"/>
  <c r="I53" i="1"/>
  <c r="O52" i="1"/>
  <c r="N52" i="1"/>
  <c r="I52" i="1"/>
  <c r="J52" i="1" s="1"/>
  <c r="K52" i="1" s="1"/>
  <c r="O51" i="1"/>
  <c r="N51" i="1"/>
  <c r="I51" i="1"/>
  <c r="O50" i="1"/>
  <c r="N50" i="1"/>
  <c r="I50" i="1"/>
  <c r="J50" i="1" s="1"/>
  <c r="K50" i="1" s="1"/>
  <c r="AD55" i="1"/>
  <c r="AC55" i="1"/>
  <c r="AA55" i="1"/>
  <c r="Z55" i="1"/>
  <c r="Y55" i="1"/>
  <c r="W55" i="1"/>
  <c r="V55" i="1"/>
  <c r="U55" i="1"/>
  <c r="S55" i="1"/>
  <c r="R55" i="1"/>
  <c r="Q55" i="1"/>
  <c r="O49" i="1"/>
  <c r="N49" i="1"/>
  <c r="I49" i="1"/>
  <c r="AE42" i="1"/>
  <c r="O40" i="1"/>
  <c r="N40" i="1"/>
  <c r="I40" i="1"/>
  <c r="O39" i="1"/>
  <c r="N39" i="1"/>
  <c r="I39" i="1"/>
  <c r="J39" i="1" s="1"/>
  <c r="K39" i="1" s="1"/>
  <c r="O38" i="1"/>
  <c r="N38" i="1"/>
  <c r="I38" i="1"/>
  <c r="O37" i="1"/>
  <c r="N37" i="1"/>
  <c r="I37" i="1"/>
  <c r="J37" i="1" s="1"/>
  <c r="K37" i="1" s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36" i="1"/>
  <c r="N36" i="1"/>
  <c r="I36" i="1"/>
  <c r="AE29" i="1"/>
  <c r="X29" i="1"/>
  <c r="T29" i="1"/>
  <c r="P29" i="1"/>
  <c r="O27" i="1"/>
  <c r="N27" i="1"/>
  <c r="I27" i="1"/>
  <c r="O26" i="1"/>
  <c r="N26" i="1"/>
  <c r="I26" i="1"/>
  <c r="J26" i="1" s="1"/>
  <c r="O25" i="1"/>
  <c r="N25" i="1"/>
  <c r="I25" i="1"/>
  <c r="AB29" i="1"/>
  <c r="O24" i="1"/>
  <c r="N24" i="1"/>
  <c r="I24" i="1"/>
  <c r="J24" i="1" s="1"/>
  <c r="AD29" i="1"/>
  <c r="AC29" i="1"/>
  <c r="AA29" i="1"/>
  <c r="Z29" i="1"/>
  <c r="Y29" i="1"/>
  <c r="W29" i="1"/>
  <c r="V29" i="1"/>
  <c r="U29" i="1"/>
  <c r="S29" i="1"/>
  <c r="R29" i="1"/>
  <c r="Q29" i="1"/>
  <c r="O23" i="1"/>
  <c r="N23" i="1"/>
  <c r="I23" i="1"/>
  <c r="N133" i="1" l="1"/>
  <c r="N81" i="1"/>
  <c r="N146" i="1"/>
  <c r="N159" i="1"/>
  <c r="N120" i="1"/>
  <c r="K155" i="1"/>
  <c r="K154" i="1"/>
  <c r="K153" i="1"/>
  <c r="L153" i="1" s="1"/>
  <c r="J156" i="1"/>
  <c r="K157" i="1"/>
  <c r="M157" i="1" s="1"/>
  <c r="J155" i="1"/>
  <c r="J159" i="1" s="1"/>
  <c r="L157" i="1"/>
  <c r="K142" i="1"/>
  <c r="K140" i="1"/>
  <c r="L141" i="1"/>
  <c r="J143" i="1"/>
  <c r="L143" i="1" s="1"/>
  <c r="K144" i="1"/>
  <c r="M144" i="1" s="1"/>
  <c r="L140" i="1"/>
  <c r="M141" i="1"/>
  <c r="J142" i="1"/>
  <c r="K143" i="1"/>
  <c r="L144" i="1"/>
  <c r="M128" i="1"/>
  <c r="K127" i="1"/>
  <c r="J130" i="1"/>
  <c r="K130" i="1" s="1"/>
  <c r="L130" i="1" s="1"/>
  <c r="K131" i="1"/>
  <c r="M131" i="1" s="1"/>
  <c r="L127" i="1"/>
  <c r="J129" i="1"/>
  <c r="K129" i="1" s="1"/>
  <c r="L131" i="1"/>
  <c r="M115" i="1"/>
  <c r="L117" i="1"/>
  <c r="K114" i="1"/>
  <c r="J117" i="1"/>
  <c r="M117" i="1" s="1"/>
  <c r="K118" i="1"/>
  <c r="M118" i="1" s="1"/>
  <c r="L114" i="1"/>
  <c r="J116" i="1"/>
  <c r="K116" i="1" s="1"/>
  <c r="K117" i="1"/>
  <c r="L118" i="1"/>
  <c r="O81" i="1"/>
  <c r="O107" i="1"/>
  <c r="O42" i="1"/>
  <c r="N55" i="1"/>
  <c r="O68" i="1"/>
  <c r="J76" i="1"/>
  <c r="K76" i="1" s="1"/>
  <c r="O94" i="1"/>
  <c r="J102" i="1"/>
  <c r="K102" i="1" s="1"/>
  <c r="L102" i="1" s="1"/>
  <c r="M102" i="1" s="1"/>
  <c r="N107" i="1"/>
  <c r="N42" i="1"/>
  <c r="N68" i="1"/>
  <c r="N94" i="1"/>
  <c r="N29" i="1"/>
  <c r="O29" i="1"/>
  <c r="O55" i="1"/>
  <c r="J101" i="1"/>
  <c r="J103" i="1"/>
  <c r="L104" i="1"/>
  <c r="J105" i="1"/>
  <c r="K101" i="1"/>
  <c r="K103" i="1"/>
  <c r="M104" i="1"/>
  <c r="K105" i="1"/>
  <c r="J88" i="1"/>
  <c r="L89" i="1"/>
  <c r="J90" i="1"/>
  <c r="K90" i="1" s="1"/>
  <c r="L91" i="1"/>
  <c r="M91" i="1" s="1"/>
  <c r="J92" i="1"/>
  <c r="M89" i="1"/>
  <c r="J75" i="1"/>
  <c r="J77" i="1"/>
  <c r="L78" i="1"/>
  <c r="M78" i="1" s="1"/>
  <c r="J79" i="1"/>
  <c r="K75" i="1"/>
  <c r="K79" i="1"/>
  <c r="J62" i="1"/>
  <c r="L63" i="1"/>
  <c r="J64" i="1"/>
  <c r="L65" i="1"/>
  <c r="M65" i="1" s="1"/>
  <c r="J66" i="1"/>
  <c r="K62" i="1"/>
  <c r="M63" i="1"/>
  <c r="K64" i="1"/>
  <c r="K66" i="1"/>
  <c r="J49" i="1"/>
  <c r="L50" i="1"/>
  <c r="J51" i="1"/>
  <c r="L52" i="1"/>
  <c r="M52" i="1" s="1"/>
  <c r="J53" i="1"/>
  <c r="K49" i="1"/>
  <c r="M50" i="1"/>
  <c r="K53" i="1"/>
  <c r="J36" i="1"/>
  <c r="L37" i="1"/>
  <c r="M37" i="1" s="1"/>
  <c r="J38" i="1"/>
  <c r="L39" i="1"/>
  <c r="M39" i="1" s="1"/>
  <c r="J40" i="1"/>
  <c r="K40" i="1" s="1"/>
  <c r="K36" i="1"/>
  <c r="K24" i="1"/>
  <c r="L24" i="1" s="1"/>
  <c r="M24" i="1" s="1"/>
  <c r="K26" i="1"/>
  <c r="L26" i="1" s="1"/>
  <c r="M26" i="1" s="1"/>
  <c r="J23" i="1"/>
  <c r="J25" i="1"/>
  <c r="J27" i="1"/>
  <c r="K156" i="1" l="1"/>
  <c r="L154" i="1"/>
  <c r="L155" i="1"/>
  <c r="M155" i="1" s="1"/>
  <c r="K159" i="1"/>
  <c r="M153" i="1"/>
  <c r="M143" i="1"/>
  <c r="L142" i="1"/>
  <c r="M142" i="1" s="1"/>
  <c r="K146" i="1"/>
  <c r="M140" i="1"/>
  <c r="M146" i="1" s="1"/>
  <c r="J146" i="1"/>
  <c r="M130" i="1"/>
  <c r="K133" i="1"/>
  <c r="M127" i="1"/>
  <c r="L129" i="1"/>
  <c r="M129" i="1" s="1"/>
  <c r="J133" i="1"/>
  <c r="K120" i="1"/>
  <c r="M114" i="1"/>
  <c r="L116" i="1"/>
  <c r="M116" i="1" s="1"/>
  <c r="J120" i="1"/>
  <c r="L64" i="1"/>
  <c r="K107" i="1"/>
  <c r="L53" i="1"/>
  <c r="M53" i="1" s="1"/>
  <c r="L79" i="1"/>
  <c r="M64" i="1"/>
  <c r="L103" i="1"/>
  <c r="M103" i="1" s="1"/>
  <c r="L76" i="1"/>
  <c r="M76" i="1" s="1"/>
  <c r="K51" i="1"/>
  <c r="L66" i="1"/>
  <c r="L62" i="1"/>
  <c r="M62" i="1" s="1"/>
  <c r="M68" i="1" s="1"/>
  <c r="J107" i="1"/>
  <c r="L105" i="1"/>
  <c r="M105" i="1" s="1"/>
  <c r="L101" i="1"/>
  <c r="J94" i="1"/>
  <c r="K92" i="1"/>
  <c r="K88" i="1"/>
  <c r="L90" i="1"/>
  <c r="M90" i="1" s="1"/>
  <c r="L88" i="1"/>
  <c r="M88" i="1" s="1"/>
  <c r="M79" i="1"/>
  <c r="L75" i="1"/>
  <c r="K77" i="1"/>
  <c r="K81" i="1" s="1"/>
  <c r="J81" i="1"/>
  <c r="K68" i="1"/>
  <c r="M66" i="1"/>
  <c r="J68" i="1"/>
  <c r="K55" i="1"/>
  <c r="J55" i="1"/>
  <c r="L49" i="1"/>
  <c r="L36" i="1"/>
  <c r="L40" i="1"/>
  <c r="M40" i="1" s="1"/>
  <c r="K38" i="1"/>
  <c r="L38" i="1" s="1"/>
  <c r="M38" i="1" s="1"/>
  <c r="J42" i="1"/>
  <c r="K25" i="1"/>
  <c r="J29" i="1"/>
  <c r="K27" i="1"/>
  <c r="L27" i="1" s="1"/>
  <c r="K23" i="1"/>
  <c r="O10" i="3"/>
  <c r="B10" i="3"/>
  <c r="I11" i="3"/>
  <c r="J11" i="3" s="1"/>
  <c r="AE16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I14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I13" i="3"/>
  <c r="J13" i="3" s="1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I12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N10" i="3"/>
  <c r="N16" i="3" l="1"/>
  <c r="L156" i="1"/>
  <c r="L159" i="1" s="1"/>
  <c r="M154" i="1"/>
  <c r="L146" i="1"/>
  <c r="L133" i="1"/>
  <c r="M133" i="1"/>
  <c r="L120" i="1"/>
  <c r="M120" i="1"/>
  <c r="K42" i="1"/>
  <c r="L68" i="1"/>
  <c r="L107" i="1"/>
  <c r="M51" i="1"/>
  <c r="L51" i="1"/>
  <c r="M101" i="1"/>
  <c r="M107" i="1" s="1"/>
  <c r="L92" i="1"/>
  <c r="M92" i="1" s="1"/>
  <c r="M94" i="1" s="1"/>
  <c r="L94" i="1"/>
  <c r="K94" i="1"/>
  <c r="L77" i="1"/>
  <c r="M77" i="1" s="1"/>
  <c r="M75" i="1"/>
  <c r="L55" i="1"/>
  <c r="M49" i="1"/>
  <c r="L42" i="1"/>
  <c r="M36" i="1"/>
  <c r="M42" i="1" s="1"/>
  <c r="L25" i="1"/>
  <c r="M25" i="1" s="1"/>
  <c r="M27" i="1"/>
  <c r="K29" i="1"/>
  <c r="L23" i="1"/>
  <c r="L29" i="1" s="1"/>
  <c r="R16" i="3"/>
  <c r="V16" i="3"/>
  <c r="Z16" i="3"/>
  <c r="AD16" i="3"/>
  <c r="T16" i="3"/>
  <c r="P16" i="3"/>
  <c r="X16" i="3"/>
  <c r="AB16" i="3"/>
  <c r="AA16" i="3"/>
  <c r="S16" i="3"/>
  <c r="W16" i="3"/>
  <c r="Q16" i="3"/>
  <c r="U16" i="3"/>
  <c r="Y16" i="3"/>
  <c r="AC16" i="3"/>
  <c r="O16" i="3"/>
  <c r="I10" i="3"/>
  <c r="J10" i="3" s="1"/>
  <c r="K11" i="3"/>
  <c r="L11" i="3" s="1"/>
  <c r="M11" i="3" s="1"/>
  <c r="K13" i="3"/>
  <c r="J12" i="3"/>
  <c r="K12" i="3" s="1"/>
  <c r="J14" i="3"/>
  <c r="I11" i="1"/>
  <c r="I12" i="1"/>
  <c r="I13" i="1"/>
  <c r="I14" i="1"/>
  <c r="I10" i="1"/>
  <c r="AE16" i="1"/>
  <c r="O14" i="1"/>
  <c r="N14" i="1"/>
  <c r="O13" i="1"/>
  <c r="N13" i="1"/>
  <c r="O12" i="1"/>
  <c r="N12" i="1"/>
  <c r="O11" i="1"/>
  <c r="N11" i="1"/>
  <c r="AB16" i="1"/>
  <c r="X16" i="1"/>
  <c r="T16" i="1"/>
  <c r="P16" i="1"/>
  <c r="O10" i="1"/>
  <c r="N10" i="1"/>
  <c r="K14" i="3" l="1"/>
  <c r="L14" i="3" s="1"/>
  <c r="M14" i="3" s="1"/>
  <c r="J14" i="1"/>
  <c r="J13" i="1"/>
  <c r="J12" i="1"/>
  <c r="J11" i="1"/>
  <c r="J10" i="1"/>
  <c r="M156" i="1"/>
  <c r="M159" i="1" s="1"/>
  <c r="M23" i="1"/>
  <c r="M55" i="1"/>
  <c r="M81" i="1"/>
  <c r="L81" i="1"/>
  <c r="M29" i="1"/>
  <c r="N16" i="1"/>
  <c r="R16" i="1"/>
  <c r="V16" i="1"/>
  <c r="Z16" i="1"/>
  <c r="AD16" i="1"/>
  <c r="O16" i="1"/>
  <c r="S16" i="1"/>
  <c r="W16" i="1"/>
  <c r="AA16" i="1"/>
  <c r="Q16" i="1"/>
  <c r="U16" i="1"/>
  <c r="Y16" i="1"/>
  <c r="AC16" i="1"/>
  <c r="J16" i="3"/>
  <c r="K10" i="3"/>
  <c r="L13" i="3"/>
  <c r="M13" i="3" s="1"/>
  <c r="L12" i="3"/>
  <c r="M12" i="3" s="1"/>
  <c r="K10" i="1" l="1"/>
  <c r="L10" i="1" s="1"/>
  <c r="K14" i="1"/>
  <c r="K13" i="1"/>
  <c r="J16" i="1"/>
  <c r="K12" i="1"/>
  <c r="K11" i="1"/>
  <c r="K16" i="3"/>
  <c r="L10" i="3"/>
  <c r="L16" i="3" s="1"/>
  <c r="L14" i="1" l="1"/>
  <c r="M14" i="1" s="1"/>
  <c r="L13" i="1"/>
  <c r="M13" i="1" s="1"/>
  <c r="L12" i="1"/>
  <c r="M12" i="1" s="1"/>
  <c r="K16" i="1"/>
  <c r="L11" i="1"/>
  <c r="M11" i="1" s="1"/>
  <c r="M10" i="3"/>
  <c r="M16" i="3" s="1"/>
  <c r="M10" i="1"/>
  <c r="M16" i="1" l="1"/>
  <c r="L16" i="1"/>
</calcChain>
</file>

<file path=xl/sharedStrings.xml><?xml version="1.0" encoding="utf-8"?>
<sst xmlns="http://schemas.openxmlformats.org/spreadsheetml/2006/main" count="451" uniqueCount="53">
  <si>
    <t>Légende :</t>
  </si>
  <si>
    <t>J ou H déjà payé</t>
  </si>
  <si>
    <t>CP</t>
  </si>
  <si>
    <t>Férié</t>
  </si>
  <si>
    <t>RTT  (11j) cadre</t>
  </si>
  <si>
    <t>EVT</t>
  </si>
  <si>
    <t>Mois suivant</t>
  </si>
  <si>
    <t>MODUL</t>
  </si>
  <si>
    <t>AM/AT</t>
  </si>
  <si>
    <t>Janvier</t>
  </si>
  <si>
    <t>36 à 39</t>
  </si>
  <si>
    <t>40 à 43</t>
  </si>
  <si>
    <t>44 à 48</t>
  </si>
  <si>
    <t>L</t>
  </si>
  <si>
    <t>M</t>
  </si>
  <si>
    <t>J</t>
  </si>
  <si>
    <t>V</t>
  </si>
  <si>
    <t>S</t>
  </si>
  <si>
    <t>D</t>
  </si>
  <si>
    <t>H à 25%</t>
  </si>
  <si>
    <t>R. Comp</t>
  </si>
  <si>
    <t>H de nuit à 25 %</t>
  </si>
  <si>
    <t>H à 100 %</t>
  </si>
  <si>
    <t>Trajet</t>
  </si>
  <si>
    <t>Nb repas</t>
  </si>
  <si>
    <t>Nb Dplt</t>
  </si>
  <si>
    <t>Frais</t>
  </si>
  <si>
    <t>A</t>
  </si>
  <si>
    <t>B</t>
  </si>
  <si>
    <t>C</t>
  </si>
  <si>
    <t>E</t>
  </si>
  <si>
    <t>F</t>
  </si>
  <si>
    <t>G</t>
  </si>
  <si>
    <t>H</t>
  </si>
  <si>
    <t>I</t>
  </si>
  <si>
    <t>K</t>
  </si>
  <si>
    <t>S53</t>
  </si>
  <si>
    <t>S1</t>
  </si>
  <si>
    <t>S2</t>
  </si>
  <si>
    <t>S3</t>
  </si>
  <si>
    <t>S4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</si>
  <si>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</si>
  <si>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</si>
  <si>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</si>
  <si>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</si>
  <si>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</si>
  <si>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</si>
  <si>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</si>
  <si>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</si>
  <si>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</si>
  <si>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</si>
  <si>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AM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</si>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</sst>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C90D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BC2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0" fillId="0" borderId="0" xfId="0" applyFill="1"/>
    <xf numFmtId="0" fontId="2" fillId="4" borderId="0" xfId="0" applyFont="1" applyFill="1"/>
    <xf numFmtId="49" fontId="2" fillId="0" borderId="0" xfId="0" applyNumberFormat="1" applyFont="1" applyFill="1" applyAlignment="1">
      <alignment horizontal="center"/>
    </xf>
    <xf numFmtId="0" fontId="2" fillId="5" borderId="0" xfId="0" applyFont="1" applyFill="1"/>
    <xf numFmtId="0" fontId="0" fillId="5" borderId="0" xfId="0" applyFill="1"/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6" xfId="0" applyFont="1" applyBorder="1"/>
    <xf numFmtId="9" fontId="0" fillId="0" borderId="1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6" borderId="0" xfId="0" applyFont="1" applyFill="1"/>
    <xf numFmtId="0" fontId="0" fillId="6" borderId="0" xfId="0" applyFill="1"/>
    <xf numFmtId="0" fontId="2" fillId="7" borderId="0" xfId="0" applyFont="1" applyFill="1"/>
    <xf numFmtId="0" fontId="0" fillId="7" borderId="0" xfId="0" applyFill="1"/>
    <xf numFmtId="0" fontId="2" fillId="8" borderId="0" xfId="0" applyFont="1" applyFill="1"/>
    <xf numFmtId="0" fontId="0" fillId="8" borderId="0" xfId="0" applyFill="1"/>
    <xf numFmtId="0" fontId="2" fillId="9" borderId="0" xfId="0" applyFont="1" applyFill="1"/>
    <xf numFmtId="0" fontId="0" fillId="9" borderId="0" xfId="0" applyFill="1"/>
    <xf numFmtId="0" fontId="2" fillId="10" borderId="0" xfId="0" applyFont="1" applyFill="1"/>
    <xf numFmtId="0" fontId="0" fillId="10" borderId="0" xfId="0" applyFill="1"/>
    <xf numFmtId="0" fontId="2" fillId="11" borderId="0" xfId="0" applyFont="1" applyFill="1"/>
    <xf numFmtId="0" fontId="0" fillId="11" borderId="0" xfId="0" applyFill="1"/>
    <xf numFmtId="0" fontId="2" fillId="12" borderId="0" xfId="0" applyFont="1" applyFill="1"/>
    <xf numFmtId="0" fontId="0" fillId="12" borderId="0" xfId="0" applyFill="1"/>
    <xf numFmtId="0" fontId="3" fillId="13" borderId="0" xfId="0" applyFont="1" applyFill="1"/>
    <xf numFmtId="0" fontId="4" fillId="13" borderId="0" xfId="0" applyFont="1" applyFill="1"/>
    <xf numFmtId="0" fontId="2" fillId="12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82"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00FF"/>
      <color rgb="FFD882CE"/>
      <color rgb="FFFF66CC"/>
      <color rgb="FFFF66FF"/>
      <color rgb="FFDC90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&#233;p%20sal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TT Cadre"/>
      <sheetName val="Modulation 1er Juin"/>
      <sheetName val="Navette"/>
      <sheetName val="solde de tout cpte"/>
      <sheetName val="Janvier"/>
      <sheetName val="Aime"/>
      <sheetName val="Alet"/>
      <sheetName val="Benayad"/>
      <sheetName val="Bernand"/>
      <sheetName val="Brunet"/>
      <sheetName val="Bruno"/>
      <sheetName val="Camus"/>
      <sheetName val="Chrysostome"/>
      <sheetName val="Danjon"/>
      <sheetName val="Girard"/>
      <sheetName val="Gustin"/>
      <sheetName val="Herbach"/>
      <sheetName val="Idzik"/>
      <sheetName val="Jarry"/>
      <sheetName val="Lamouche"/>
      <sheetName val="Lecomte"/>
      <sheetName val="Lefieux"/>
      <sheetName val="Lequeux"/>
      <sheetName val="Passaquay"/>
      <sheetName val="Paul"/>
      <sheetName val="Sanciet"/>
      <sheetName val="Tisset"/>
      <sheetName val="Valenz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">
          <cell r="AQ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</row>
        <row r="11">
          <cell r="AQ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</row>
        <row r="12">
          <cell r="AQ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</row>
        <row r="13">
          <cell r="AQ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</row>
        <row r="14">
          <cell r="AQ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</row>
        <row r="23">
          <cell r="AQ23">
            <v>0</v>
          </cell>
        </row>
        <row r="24">
          <cell r="AQ24">
            <v>0</v>
          </cell>
        </row>
        <row r="25">
          <cell r="AQ25">
            <v>0</v>
          </cell>
        </row>
        <row r="26">
          <cell r="AQ26">
            <v>0</v>
          </cell>
        </row>
        <row r="27">
          <cell r="AQ27">
            <v>0</v>
          </cell>
        </row>
        <row r="36">
          <cell r="AQ36">
            <v>0</v>
          </cell>
        </row>
        <row r="37">
          <cell r="AQ37">
            <v>0</v>
          </cell>
        </row>
        <row r="38">
          <cell r="AQ38">
            <v>0</v>
          </cell>
        </row>
        <row r="39">
          <cell r="AQ39">
            <v>0</v>
          </cell>
        </row>
        <row r="40">
          <cell r="AQ40">
            <v>0</v>
          </cell>
        </row>
        <row r="49">
          <cell r="AQ49">
            <v>0</v>
          </cell>
        </row>
        <row r="50">
          <cell r="AQ50">
            <v>0</v>
          </cell>
        </row>
        <row r="51">
          <cell r="AQ51">
            <v>0</v>
          </cell>
        </row>
        <row r="52">
          <cell r="AQ52">
            <v>0</v>
          </cell>
        </row>
        <row r="53">
          <cell r="AQ53">
            <v>0</v>
          </cell>
        </row>
        <row r="62">
          <cell r="AQ62">
            <v>0</v>
          </cell>
        </row>
        <row r="63">
          <cell r="AQ63">
            <v>0</v>
          </cell>
        </row>
        <row r="64">
          <cell r="AQ64">
            <v>0</v>
          </cell>
        </row>
        <row r="65">
          <cell r="AQ65">
            <v>0</v>
          </cell>
        </row>
        <row r="66">
          <cell r="AQ66">
            <v>0</v>
          </cell>
        </row>
        <row r="75">
          <cell r="AQ75">
            <v>0</v>
          </cell>
        </row>
        <row r="76">
          <cell r="AQ76">
            <v>0</v>
          </cell>
        </row>
        <row r="77">
          <cell r="AQ77">
            <v>0</v>
          </cell>
        </row>
        <row r="78">
          <cell r="AQ78">
            <v>0</v>
          </cell>
        </row>
        <row r="79">
          <cell r="AQ79">
            <v>0</v>
          </cell>
        </row>
        <row r="88">
          <cell r="AQ88">
            <v>0</v>
          </cell>
        </row>
        <row r="89">
          <cell r="AQ89">
            <v>0</v>
          </cell>
        </row>
        <row r="90">
          <cell r="AQ90">
            <v>0</v>
          </cell>
        </row>
        <row r="91">
          <cell r="AQ91">
            <v>0</v>
          </cell>
        </row>
        <row r="92">
          <cell r="AQ92">
            <v>0</v>
          </cell>
        </row>
        <row r="102">
          <cell r="AQ102">
            <v>0</v>
          </cell>
        </row>
        <row r="103">
          <cell r="AQ103">
            <v>0</v>
          </cell>
        </row>
        <row r="104">
          <cell r="AQ104">
            <v>0</v>
          </cell>
        </row>
        <row r="105">
          <cell r="AQ105">
            <v>0</v>
          </cell>
        </row>
        <row r="106">
          <cell r="AQ106">
            <v>0</v>
          </cell>
        </row>
        <row r="115">
          <cell r="AQ115">
            <v>0</v>
          </cell>
        </row>
        <row r="116">
          <cell r="AQ116">
            <v>0</v>
          </cell>
        </row>
        <row r="117">
          <cell r="AQ117">
            <v>0</v>
          </cell>
        </row>
        <row r="118">
          <cell r="AQ118">
            <v>0</v>
          </cell>
        </row>
        <row r="119">
          <cell r="AQ119">
            <v>0</v>
          </cell>
        </row>
        <row r="128">
          <cell r="AQ128">
            <v>0</v>
          </cell>
        </row>
        <row r="129">
          <cell r="AQ129">
            <v>0</v>
          </cell>
        </row>
        <row r="130">
          <cell r="AQ130">
            <v>0</v>
          </cell>
        </row>
        <row r="131">
          <cell r="AQ131">
            <v>0</v>
          </cell>
        </row>
        <row r="132">
          <cell r="AQ132">
            <v>0</v>
          </cell>
        </row>
        <row r="141">
          <cell r="AQ141">
            <v>0</v>
          </cell>
        </row>
        <row r="142">
          <cell r="AQ142">
            <v>0</v>
          </cell>
        </row>
        <row r="143">
          <cell r="AQ143">
            <v>0</v>
          </cell>
        </row>
        <row r="144">
          <cell r="AQ144">
            <v>0</v>
          </cell>
        </row>
        <row r="145">
          <cell r="AQ145">
            <v>0</v>
          </cell>
        </row>
        <row r="154">
          <cell r="AQ154">
            <v>0</v>
          </cell>
        </row>
        <row r="155">
          <cell r="AQ155">
            <v>0</v>
          </cell>
        </row>
        <row r="156">
          <cell r="AQ156">
            <v>0</v>
          </cell>
        </row>
        <row r="157">
          <cell r="AQ157">
            <v>0</v>
          </cell>
        </row>
        <row r="158">
          <cell r="AQ158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59"/>
  <sheetViews>
    <sheetView zoomScale="84" zoomScaleNormal="84" workbookViewId="0">
      <selection activeCell="E13" sqref="E13"/>
    </sheetView>
  </sheetViews>
  <sheetFormatPr baseColWidth="10" defaultRowHeight="15" x14ac:dyDescent="0.25"/>
  <cols>
    <col min="1" max="9" width="5.7109375" customWidth="1"/>
    <col min="10" max="14" width="8.7109375" customWidth="1"/>
    <col min="15" max="15" width="8.7109375" style="25" customWidth="1"/>
    <col min="16" max="28" width="3.7109375" customWidth="1"/>
    <col min="29" max="30" width="8.7109375" customWidth="1"/>
    <col min="31" max="31" width="10.7109375" customWidth="1"/>
  </cols>
  <sheetData>
    <row r="1" spans="1:31" x14ac:dyDescent="0.25">
      <c r="A1" s="66" t="s">
        <v>0</v>
      </c>
      <c r="B1" s="66"/>
      <c r="C1" s="1" t="s">
        <v>1</v>
      </c>
      <c r="D1" s="2"/>
      <c r="E1" s="2"/>
      <c r="G1" s="38" t="s">
        <v>2</v>
      </c>
      <c r="H1" s="39"/>
      <c r="I1" s="5"/>
      <c r="J1" s="6" t="s">
        <v>3</v>
      </c>
    </row>
    <row r="2" spans="1:31" x14ac:dyDescent="0.25">
      <c r="A2" s="7"/>
      <c r="B2" s="7"/>
      <c r="C2" s="28" t="s">
        <v>4</v>
      </c>
      <c r="D2" s="29"/>
      <c r="E2" s="29"/>
      <c r="G2" s="36" t="s">
        <v>5</v>
      </c>
      <c r="H2" s="37"/>
      <c r="I2" s="5"/>
      <c r="J2" s="8" t="s">
        <v>6</v>
      </c>
      <c r="K2" s="9"/>
    </row>
    <row r="3" spans="1:31" x14ac:dyDescent="0.25">
      <c r="A3" s="7"/>
      <c r="B3" s="7"/>
      <c r="C3" s="34" t="s">
        <v>7</v>
      </c>
      <c r="D3" s="35"/>
      <c r="E3" s="35"/>
      <c r="G3" s="32" t="s">
        <v>8</v>
      </c>
      <c r="H3" s="33"/>
    </row>
    <row r="6" spans="1:31" x14ac:dyDescent="0.25">
      <c r="A6" s="40" t="s">
        <v>9</v>
      </c>
      <c r="B6" s="41"/>
    </row>
    <row r="7" spans="1:31" x14ac:dyDescent="0.25">
      <c r="J7" s="11" t="s">
        <v>10</v>
      </c>
      <c r="K7" s="11" t="s">
        <v>11</v>
      </c>
      <c r="L7" s="11" t="s">
        <v>12</v>
      </c>
    </row>
    <row r="8" spans="1:31" x14ac:dyDescent="0.25">
      <c r="B8" s="50" t="s">
        <v>13</v>
      </c>
      <c r="C8" s="50" t="s">
        <v>14</v>
      </c>
      <c r="D8" s="50" t="s">
        <v>14</v>
      </c>
      <c r="E8" s="50" t="s">
        <v>15</v>
      </c>
      <c r="F8" s="50" t="s">
        <v>16</v>
      </c>
      <c r="G8" s="50" t="s">
        <v>17</v>
      </c>
      <c r="H8" s="50" t="s">
        <v>18</v>
      </c>
      <c r="I8" s="50"/>
      <c r="J8" s="52" t="s">
        <v>19</v>
      </c>
      <c r="K8" s="54" t="s">
        <v>20</v>
      </c>
      <c r="L8" s="55"/>
      <c r="M8" s="56"/>
      <c r="N8" s="57" t="s">
        <v>21</v>
      </c>
      <c r="O8" s="59" t="s">
        <v>22</v>
      </c>
      <c r="P8" s="61" t="s">
        <v>23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3"/>
      <c r="AC8" s="57" t="s">
        <v>24</v>
      </c>
      <c r="AD8" s="57" t="s">
        <v>25</v>
      </c>
      <c r="AE8" s="64" t="s">
        <v>26</v>
      </c>
    </row>
    <row r="9" spans="1:31" x14ac:dyDescent="0.25">
      <c r="A9" s="12"/>
      <c r="B9" s="51"/>
      <c r="C9" s="51"/>
      <c r="D9" s="51"/>
      <c r="E9" s="51"/>
      <c r="F9" s="51"/>
      <c r="G9" s="51"/>
      <c r="H9" s="51"/>
      <c r="I9" s="51"/>
      <c r="J9" s="53"/>
      <c r="K9" s="13">
        <v>0.25</v>
      </c>
      <c r="L9" s="14">
        <v>0.5</v>
      </c>
      <c r="M9" s="15"/>
      <c r="N9" s="58"/>
      <c r="O9" s="60"/>
      <c r="P9" s="16" t="s">
        <v>27</v>
      </c>
      <c r="Q9" s="16" t="s">
        <v>28</v>
      </c>
      <c r="R9" s="16" t="s">
        <v>29</v>
      </c>
      <c r="S9" s="16" t="s">
        <v>18</v>
      </c>
      <c r="T9" s="16" t="s">
        <v>30</v>
      </c>
      <c r="U9" s="16" t="s">
        <v>31</v>
      </c>
      <c r="V9" s="16" t="s">
        <v>32</v>
      </c>
      <c r="W9" s="16" t="s">
        <v>33</v>
      </c>
      <c r="X9" s="16" t="s">
        <v>34</v>
      </c>
      <c r="Y9" s="16" t="s">
        <v>15</v>
      </c>
      <c r="Z9" s="16" t="s">
        <v>35</v>
      </c>
      <c r="AA9" s="16" t="s">
        <v>13</v>
      </c>
      <c r="AB9" s="16" t="s">
        <v>14</v>
      </c>
      <c r="AC9" s="58"/>
      <c r="AD9" s="58"/>
      <c r="AE9" s="65"/>
    </row>
    <row r="10" spans="1:31" x14ac:dyDescent="0.25">
      <c r="A10" s="17" t="s">
        <v>36</v>
      </c>
      <c r="B10" s="18" t="s">
        <v>2</v>
      </c>
      <c r="C10" s="18" t="s">
        <v>7</v>
      </c>
      <c r="D10" s="19" t="s">
        <v>5</v>
      </c>
      <c r="E10" s="19" t="s">
        <v>51</v>
      </c>
      <c r="F10" s="18" t="s">
        <v>52</v>
      </c>
      <c r="G10" s="20" t="s">
        <v>3</v>
      </c>
      <c r="H10" s="20">
        <v>9</v>
      </c>
      <c r="I10" s="21">
        <f>SUM(B10:H10)</f>
        <v>9</v>
      </c>
      <c r="J10" s="11">
        <f>(I10&gt;35)*(MIN(I10-35,4))</f>
        <v>0</v>
      </c>
      <c r="K10" s="11">
        <f>(I10&gt;35)*(MIN(I10-J10-35,4))</f>
        <v>0</v>
      </c>
      <c r="L10" s="11">
        <f>(I10&gt;35)*(MIN(I10-J10-K10-35,5))</f>
        <v>0</v>
      </c>
      <c r="M10" s="11">
        <f>(I10&gt;35)*(MIN(I10-J10-K10-L10-35))</f>
        <v>0</v>
      </c>
      <c r="N10" s="11">
        <f>[1]Janvier!AQ10</f>
        <v>0</v>
      </c>
      <c r="O10" s="22">
        <f>H10</f>
        <v>9</v>
      </c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47"/>
    </row>
    <row r="11" spans="1:31" x14ac:dyDescent="0.25">
      <c r="A11" s="16" t="s">
        <v>37</v>
      </c>
      <c r="B11" s="18"/>
      <c r="C11" s="18"/>
      <c r="D11" s="18"/>
      <c r="E11" s="18"/>
      <c r="F11" s="18"/>
      <c r="G11" s="19"/>
      <c r="H11" s="19"/>
      <c r="I11" s="21">
        <f t="shared" ref="I11:I14" si="0">SUM(B11:H11)</f>
        <v>0</v>
      </c>
      <c r="J11" s="11">
        <f>(I11&gt;35)*(MIN(I11-35,4))</f>
        <v>0</v>
      </c>
      <c r="K11" s="11">
        <f>(I11&gt;35)*(MIN(I11-J11-35,4))</f>
        <v>0</v>
      </c>
      <c r="L11" s="11">
        <f>(I11&gt;35)*(MIN(I11-J11-K11-35,5))</f>
        <v>0</v>
      </c>
      <c r="M11" s="11">
        <f>(I11&gt;35)*(MIN(I11-J11-K11-L11-35))</f>
        <v>0</v>
      </c>
      <c r="N11" s="11">
        <f>[1]Janvier!AQ11</f>
        <v>0</v>
      </c>
      <c r="O11" s="22">
        <f>H11</f>
        <v>0</v>
      </c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48"/>
    </row>
    <row r="12" spans="1:31" x14ac:dyDescent="0.25">
      <c r="A12" s="17" t="s">
        <v>38</v>
      </c>
      <c r="B12" s="18"/>
      <c r="C12" s="18"/>
      <c r="D12" s="19"/>
      <c r="E12" s="19"/>
      <c r="F12" s="19"/>
      <c r="G12" s="19"/>
      <c r="H12" s="19"/>
      <c r="I12" s="21">
        <f t="shared" si="0"/>
        <v>0</v>
      </c>
      <c r="J12" s="11">
        <f>(I12&gt;35)*(MIN(I12-35,4))</f>
        <v>0</v>
      </c>
      <c r="K12" s="11">
        <f>(I12&gt;35)*(MIN(I12-J12-35,4))</f>
        <v>0</v>
      </c>
      <c r="L12" s="11">
        <f>(I12&gt;35)*(MIN(I12-J12-K12-35,5))</f>
        <v>0</v>
      </c>
      <c r="M12" s="11">
        <f>(I12&gt;35)*(MIN(I12-J12-K12-L12-35))</f>
        <v>0</v>
      </c>
      <c r="N12" s="11">
        <f>[1]Janvier!AQ12</f>
        <v>0</v>
      </c>
      <c r="O12" s="22">
        <f>H12</f>
        <v>0</v>
      </c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48"/>
    </row>
    <row r="13" spans="1:31" x14ac:dyDescent="0.25">
      <c r="A13" s="16" t="s">
        <v>39</v>
      </c>
      <c r="B13" s="19"/>
      <c r="C13" s="18"/>
      <c r="D13" s="19" t="s">
        <v>5</v>
      </c>
      <c r="E13" s="19"/>
      <c r="F13" s="19"/>
      <c r="G13" s="19"/>
      <c r="H13" s="19"/>
      <c r="I13" s="21">
        <f t="shared" si="0"/>
        <v>0</v>
      </c>
      <c r="J13" s="11">
        <f>(I13&gt;35)*(MIN(I13-35,4))</f>
        <v>0</v>
      </c>
      <c r="K13" s="11">
        <f>(I13&gt;35)*(MIN(I13-J13-35,4))</f>
        <v>0</v>
      </c>
      <c r="L13" s="11">
        <f>(I13&gt;35)*(MIN(I13-J13-K13-35,5))</f>
        <v>0</v>
      </c>
      <c r="M13" s="11">
        <f>(I13&gt;35)*(MIN(I13-J13-K13-L13-35))</f>
        <v>0</v>
      </c>
      <c r="N13" s="11">
        <f>[1]Janvier!AQ13</f>
        <v>0</v>
      </c>
      <c r="O13" s="22">
        <f>H13</f>
        <v>0</v>
      </c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48"/>
    </row>
    <row r="14" spans="1:31" x14ac:dyDescent="0.25">
      <c r="A14" s="16" t="s">
        <v>40</v>
      </c>
      <c r="B14" s="19"/>
      <c r="C14" s="18"/>
      <c r="D14" s="19"/>
      <c r="E14" s="19"/>
      <c r="F14" s="19"/>
      <c r="G14" s="19"/>
      <c r="H14" s="19"/>
      <c r="I14" s="21">
        <f t="shared" si="0"/>
        <v>0</v>
      </c>
      <c r="J14" s="11">
        <f>(I14&gt;35)*(MIN(I14-35,4))</f>
        <v>0</v>
      </c>
      <c r="K14" s="11">
        <f>(I14&gt;35)*(MIN(I14-J14-35,4))</f>
        <v>0</v>
      </c>
      <c r="L14" s="11">
        <f>(I14&gt;35)*(MIN(I14-J14-K14-35,5))</f>
        <v>0</v>
      </c>
      <c r="M14" s="11">
        <f>(I14&gt;35)*(MIN(I14-J14-K14-L14-35))</f>
        <v>0</v>
      </c>
      <c r="N14" s="11">
        <f>[1]Janvier!AQ14</f>
        <v>0</v>
      </c>
      <c r="O14" s="22">
        <f>H14</f>
        <v>0</v>
      </c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49"/>
    </row>
    <row r="15" spans="1:31" x14ac:dyDescent="0.25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 x14ac:dyDescent="0.25">
      <c r="A16" s="23"/>
      <c r="B16" s="24"/>
      <c r="C16" s="24"/>
      <c r="D16" s="24"/>
      <c r="E16" s="24"/>
      <c r="F16" s="24"/>
      <c r="G16" s="24"/>
      <c r="H16" s="24"/>
      <c r="I16" s="24"/>
      <c r="J16" s="11">
        <f t="shared" ref="J16:AB16" si="1">SUM(J10:J14)</f>
        <v>0</v>
      </c>
      <c r="K16" s="11">
        <f t="shared" si="1"/>
        <v>0</v>
      </c>
      <c r="L16" s="11">
        <f t="shared" si="1"/>
        <v>0</v>
      </c>
      <c r="M16" s="11">
        <f t="shared" si="1"/>
        <v>0</v>
      </c>
      <c r="N16" s="11">
        <f t="shared" si="1"/>
        <v>0</v>
      </c>
      <c r="O16" s="11">
        <f t="shared" si="1"/>
        <v>9</v>
      </c>
      <c r="P16" s="11">
        <f t="shared" si="1"/>
        <v>0</v>
      </c>
      <c r="Q16" s="11">
        <f t="shared" si="1"/>
        <v>0</v>
      </c>
      <c r="R16" s="11">
        <f t="shared" si="1"/>
        <v>0</v>
      </c>
      <c r="S16" s="11">
        <f t="shared" si="1"/>
        <v>0</v>
      </c>
      <c r="T16" s="11">
        <f t="shared" si="1"/>
        <v>0</v>
      </c>
      <c r="U16" s="11">
        <f t="shared" si="1"/>
        <v>0</v>
      </c>
      <c r="V16" s="11">
        <f t="shared" si="1"/>
        <v>0</v>
      </c>
      <c r="W16" s="11">
        <f t="shared" si="1"/>
        <v>0</v>
      </c>
      <c r="X16" s="11">
        <f t="shared" si="1"/>
        <v>0</v>
      </c>
      <c r="Y16" s="11">
        <f t="shared" si="1"/>
        <v>0</v>
      </c>
      <c r="Z16" s="11">
        <f t="shared" si="1"/>
        <v>0</v>
      </c>
      <c r="AA16" s="11">
        <f t="shared" si="1"/>
        <v>0</v>
      </c>
      <c r="AB16" s="11">
        <f t="shared" si="1"/>
        <v>0</v>
      </c>
      <c r="AC16" s="11">
        <f>SUM(AC9:AC14)</f>
        <v>0</v>
      </c>
      <c r="AD16" s="11">
        <f>SUM(AD9:AD14)</f>
        <v>0</v>
      </c>
      <c r="AE16" s="11">
        <f>AE9</f>
        <v>0</v>
      </c>
    </row>
    <row r="19" spans="1:31" x14ac:dyDescent="0.25">
      <c r="A19" s="40" t="s">
        <v>41</v>
      </c>
      <c r="B19" s="41"/>
    </row>
    <row r="20" spans="1:31" x14ac:dyDescent="0.25">
      <c r="J20" s="11" t="s">
        <v>10</v>
      </c>
      <c r="K20" s="11" t="s">
        <v>11</v>
      </c>
      <c r="L20" s="11" t="s">
        <v>12</v>
      </c>
    </row>
    <row r="21" spans="1:31" x14ac:dyDescent="0.25">
      <c r="B21" s="50" t="s">
        <v>13</v>
      </c>
      <c r="C21" s="50" t="s">
        <v>14</v>
      </c>
      <c r="D21" s="50" t="s">
        <v>14</v>
      </c>
      <c r="E21" s="50" t="s">
        <v>15</v>
      </c>
      <c r="F21" s="50" t="s">
        <v>16</v>
      </c>
      <c r="G21" s="50" t="s">
        <v>17</v>
      </c>
      <c r="H21" s="50" t="s">
        <v>18</v>
      </c>
      <c r="I21" s="50"/>
      <c r="J21" s="52" t="s">
        <v>19</v>
      </c>
      <c r="K21" s="54" t="s">
        <v>20</v>
      </c>
      <c r="L21" s="55"/>
      <c r="M21" s="56"/>
      <c r="N21" s="57" t="s">
        <v>21</v>
      </c>
      <c r="O21" s="59" t="s">
        <v>22</v>
      </c>
      <c r="P21" s="61" t="s">
        <v>23</v>
      </c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/>
      <c r="AC21" s="57" t="s">
        <v>24</v>
      </c>
      <c r="AD21" s="57" t="s">
        <v>25</v>
      </c>
      <c r="AE21" s="64" t="s">
        <v>26</v>
      </c>
    </row>
    <row r="22" spans="1:31" x14ac:dyDescent="0.25">
      <c r="A22" s="12"/>
      <c r="B22" s="51"/>
      <c r="C22" s="51"/>
      <c r="D22" s="51"/>
      <c r="E22" s="51"/>
      <c r="F22" s="51"/>
      <c r="G22" s="51"/>
      <c r="H22" s="51"/>
      <c r="I22" s="51"/>
      <c r="J22" s="53"/>
      <c r="K22" s="13">
        <v>0.25</v>
      </c>
      <c r="L22" s="14">
        <v>0.5</v>
      </c>
      <c r="M22" s="15"/>
      <c r="N22" s="58"/>
      <c r="O22" s="60"/>
      <c r="P22" s="16" t="s">
        <v>27</v>
      </c>
      <c r="Q22" s="16" t="s">
        <v>28</v>
      </c>
      <c r="R22" s="16" t="s">
        <v>29</v>
      </c>
      <c r="S22" s="16" t="s">
        <v>18</v>
      </c>
      <c r="T22" s="16" t="s">
        <v>30</v>
      </c>
      <c r="U22" s="16" t="s">
        <v>31</v>
      </c>
      <c r="V22" s="16" t="s">
        <v>32</v>
      </c>
      <c r="W22" s="16" t="s">
        <v>33</v>
      </c>
      <c r="X22" s="16" t="s">
        <v>34</v>
      </c>
      <c r="Y22" s="16" t="s">
        <v>15</v>
      </c>
      <c r="Z22" s="16" t="s">
        <v>35</v>
      </c>
      <c r="AA22" s="16" t="s">
        <v>13</v>
      </c>
      <c r="AB22" s="16" t="s">
        <v>14</v>
      </c>
      <c r="AC22" s="58"/>
      <c r="AD22" s="58"/>
      <c r="AE22" s="65"/>
    </row>
    <row r="23" spans="1:31" x14ac:dyDescent="0.25">
      <c r="A23" s="17"/>
      <c r="B23" s="18"/>
      <c r="C23" s="18"/>
      <c r="D23" s="19"/>
      <c r="E23" s="19"/>
      <c r="F23" s="18"/>
      <c r="G23" s="20"/>
      <c r="H23" s="20"/>
      <c r="I23" s="21">
        <f>SUM(B23:H23)</f>
        <v>0</v>
      </c>
      <c r="J23" s="11">
        <f>(I23&gt;35)*(MIN(I23-35,4))</f>
        <v>0</v>
      </c>
      <c r="K23" s="11">
        <f>(I23&gt;35)*(MIN(I23-J23-35,4))</f>
        <v>0</v>
      </c>
      <c r="L23" s="11">
        <f>(I23&gt;35)*(MIN(I23-J23-K23-35,5))</f>
        <v>0</v>
      </c>
      <c r="M23" s="11">
        <f>(I23&gt;35)*(MIN(I23-J23-K23-L23-35))</f>
        <v>0</v>
      </c>
      <c r="N23" s="11">
        <f>[1]Janvier!AQ23</f>
        <v>0</v>
      </c>
      <c r="O23" s="22">
        <f>H23</f>
        <v>0</v>
      </c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47"/>
    </row>
    <row r="24" spans="1:31" x14ac:dyDescent="0.25">
      <c r="A24" s="16"/>
      <c r="B24" s="18"/>
      <c r="C24" s="18"/>
      <c r="D24" s="18"/>
      <c r="E24" s="18"/>
      <c r="F24" s="18"/>
      <c r="G24" s="19"/>
      <c r="H24" s="19"/>
      <c r="I24" s="21">
        <f t="shared" ref="I24:I27" si="2">SUM(B24:H24)</f>
        <v>0</v>
      </c>
      <c r="J24" s="11">
        <f>(I24&gt;35)*(MIN(I24-35,4))</f>
        <v>0</v>
      </c>
      <c r="K24" s="11">
        <f>(I24&gt;35)*(MIN(I24-J24-35,4))</f>
        <v>0</v>
      </c>
      <c r="L24" s="11">
        <f>(I24&gt;35)*(MIN(I24-J24-K24-35,5))</f>
        <v>0</v>
      </c>
      <c r="M24" s="11">
        <f>(I24&gt;35)*(MIN(I24-J24-K24-L24-35))</f>
        <v>0</v>
      </c>
      <c r="N24" s="11">
        <f>[1]Janvier!AQ24</f>
        <v>0</v>
      </c>
      <c r="O24" s="22">
        <f>H24</f>
        <v>0</v>
      </c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48"/>
    </row>
    <row r="25" spans="1:31" x14ac:dyDescent="0.25">
      <c r="A25" s="17"/>
      <c r="B25" s="18"/>
      <c r="C25" s="18"/>
      <c r="D25" s="19"/>
      <c r="E25" s="19"/>
      <c r="F25" s="19"/>
      <c r="G25" s="19"/>
      <c r="H25" s="19"/>
      <c r="I25" s="21">
        <f t="shared" si="2"/>
        <v>0</v>
      </c>
      <c r="J25" s="11">
        <f>(I25&gt;35)*(MIN(I25-35,4))</f>
        <v>0</v>
      </c>
      <c r="K25" s="11">
        <f>(I25&gt;35)*(MIN(I25-J25-35,4))</f>
        <v>0</v>
      </c>
      <c r="L25" s="11">
        <f>(I25&gt;35)*(MIN(I25-J25-K25-35,5))</f>
        <v>0</v>
      </c>
      <c r="M25" s="11">
        <f>(I25&gt;35)*(MIN(I25-J25-K25-L25-35))</f>
        <v>0</v>
      </c>
      <c r="N25" s="11">
        <f>[1]Janvier!AQ25</f>
        <v>0</v>
      </c>
      <c r="O25" s="22">
        <f>H25</f>
        <v>0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48"/>
    </row>
    <row r="26" spans="1:31" x14ac:dyDescent="0.25">
      <c r="A26" s="16"/>
      <c r="B26" s="19"/>
      <c r="C26" s="18"/>
      <c r="D26" s="19"/>
      <c r="E26" s="19"/>
      <c r="F26" s="19"/>
      <c r="G26" s="19"/>
      <c r="H26" s="19"/>
      <c r="I26" s="21">
        <f t="shared" si="2"/>
        <v>0</v>
      </c>
      <c r="J26" s="11">
        <f>(I26&gt;35)*(MIN(I26-35,4))</f>
        <v>0</v>
      </c>
      <c r="K26" s="11">
        <f>(I26&gt;35)*(MIN(I26-J26-35,4))</f>
        <v>0</v>
      </c>
      <c r="L26" s="11">
        <f>(I26&gt;35)*(MIN(I26-J26-K26-35,5))</f>
        <v>0</v>
      </c>
      <c r="M26" s="11">
        <f>(I26&gt;35)*(MIN(I26-J26-K26-L26-35))</f>
        <v>0</v>
      </c>
      <c r="N26" s="11">
        <f>[1]Janvier!AQ26</f>
        <v>0</v>
      </c>
      <c r="O26" s="22">
        <f>H26</f>
        <v>0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48"/>
    </row>
    <row r="27" spans="1:31" x14ac:dyDescent="0.25">
      <c r="A27" s="16"/>
      <c r="B27" s="19"/>
      <c r="C27" s="18"/>
      <c r="D27" s="19"/>
      <c r="E27" s="19"/>
      <c r="F27" s="19"/>
      <c r="G27" s="19"/>
      <c r="H27" s="19"/>
      <c r="I27" s="21">
        <f t="shared" si="2"/>
        <v>0</v>
      </c>
      <c r="J27" s="11">
        <f>(I27&gt;35)*(MIN(I27-35,4))</f>
        <v>0</v>
      </c>
      <c r="K27" s="11">
        <f>(I27&gt;35)*(MIN(I27-J27-35,4))</f>
        <v>0</v>
      </c>
      <c r="L27" s="11">
        <f>(I27&gt;35)*(MIN(I27-J27-K27-35,5))</f>
        <v>0</v>
      </c>
      <c r="M27" s="11">
        <f>(I27&gt;35)*(MIN(I27-J27-K27-L27-35))</f>
        <v>0</v>
      </c>
      <c r="N27" s="11">
        <f>[1]Janvier!AQ27</f>
        <v>0</v>
      </c>
      <c r="O27" s="22">
        <f>H27</f>
        <v>0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49"/>
    </row>
    <row r="28" spans="1:31" x14ac:dyDescent="0.2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1" x14ac:dyDescent="0.25">
      <c r="A29" s="23"/>
      <c r="B29" s="24"/>
      <c r="C29" s="24"/>
      <c r="D29" s="24"/>
      <c r="E29" s="24"/>
      <c r="F29" s="24"/>
      <c r="G29" s="24"/>
      <c r="H29" s="24"/>
      <c r="I29" s="24"/>
      <c r="J29" s="11">
        <f t="shared" ref="J29:AB29" si="3">SUM(J23:J27)</f>
        <v>0</v>
      </c>
      <c r="K29" s="11">
        <f t="shared" si="3"/>
        <v>0</v>
      </c>
      <c r="L29" s="11">
        <f t="shared" si="3"/>
        <v>0</v>
      </c>
      <c r="M29" s="11">
        <f t="shared" si="3"/>
        <v>0</v>
      </c>
      <c r="N29" s="11">
        <f t="shared" si="3"/>
        <v>0</v>
      </c>
      <c r="O29" s="11">
        <f t="shared" si="3"/>
        <v>0</v>
      </c>
      <c r="P29" s="11">
        <f t="shared" si="3"/>
        <v>0</v>
      </c>
      <c r="Q29" s="11">
        <f t="shared" si="3"/>
        <v>0</v>
      </c>
      <c r="R29" s="11">
        <f t="shared" si="3"/>
        <v>0</v>
      </c>
      <c r="S29" s="11">
        <f t="shared" si="3"/>
        <v>0</v>
      </c>
      <c r="T29" s="11">
        <f t="shared" si="3"/>
        <v>0</v>
      </c>
      <c r="U29" s="11">
        <f t="shared" si="3"/>
        <v>0</v>
      </c>
      <c r="V29" s="11">
        <f t="shared" si="3"/>
        <v>0</v>
      </c>
      <c r="W29" s="11">
        <f t="shared" si="3"/>
        <v>0</v>
      </c>
      <c r="X29" s="11">
        <f t="shared" si="3"/>
        <v>0</v>
      </c>
      <c r="Y29" s="11">
        <f t="shared" si="3"/>
        <v>0</v>
      </c>
      <c r="Z29" s="11">
        <f t="shared" si="3"/>
        <v>0</v>
      </c>
      <c r="AA29" s="11">
        <f t="shared" si="3"/>
        <v>0</v>
      </c>
      <c r="AB29" s="11">
        <f t="shared" si="3"/>
        <v>0</v>
      </c>
      <c r="AC29" s="11">
        <f>SUM(AC22:AC27)</f>
        <v>0</v>
      </c>
      <c r="AD29" s="11">
        <f>SUM(AD22:AD27)</f>
        <v>0</v>
      </c>
      <c r="AE29" s="11">
        <f>AE22</f>
        <v>0</v>
      </c>
    </row>
    <row r="32" spans="1:31" x14ac:dyDescent="0.25">
      <c r="A32" s="40" t="s">
        <v>42</v>
      </c>
      <c r="B32" s="41"/>
    </row>
    <row r="33" spans="1:31" x14ac:dyDescent="0.25">
      <c r="J33" s="11" t="s">
        <v>10</v>
      </c>
      <c r="K33" s="11" t="s">
        <v>11</v>
      </c>
      <c r="L33" s="11" t="s">
        <v>12</v>
      </c>
    </row>
    <row r="34" spans="1:31" x14ac:dyDescent="0.25">
      <c r="B34" s="50" t="s">
        <v>13</v>
      </c>
      <c r="C34" s="50" t="s">
        <v>14</v>
      </c>
      <c r="D34" s="50" t="s">
        <v>14</v>
      </c>
      <c r="E34" s="50" t="s">
        <v>15</v>
      </c>
      <c r="F34" s="50" t="s">
        <v>16</v>
      </c>
      <c r="G34" s="50" t="s">
        <v>17</v>
      </c>
      <c r="H34" s="50" t="s">
        <v>18</v>
      </c>
      <c r="I34" s="50"/>
      <c r="J34" s="52" t="s">
        <v>19</v>
      </c>
      <c r="K34" s="54" t="s">
        <v>20</v>
      </c>
      <c r="L34" s="55"/>
      <c r="M34" s="56"/>
      <c r="N34" s="57" t="s">
        <v>21</v>
      </c>
      <c r="O34" s="59" t="s">
        <v>22</v>
      </c>
      <c r="P34" s="61" t="s">
        <v>23</v>
      </c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3"/>
      <c r="AC34" s="57" t="s">
        <v>24</v>
      </c>
      <c r="AD34" s="57" t="s">
        <v>25</v>
      </c>
      <c r="AE34" s="64" t="s">
        <v>26</v>
      </c>
    </row>
    <row r="35" spans="1:31" x14ac:dyDescent="0.25">
      <c r="A35" s="12"/>
      <c r="B35" s="51"/>
      <c r="C35" s="51"/>
      <c r="D35" s="51"/>
      <c r="E35" s="51"/>
      <c r="F35" s="51"/>
      <c r="G35" s="51"/>
      <c r="H35" s="51"/>
      <c r="I35" s="51"/>
      <c r="J35" s="53"/>
      <c r="K35" s="13">
        <v>0.25</v>
      </c>
      <c r="L35" s="14">
        <v>0.5</v>
      </c>
      <c r="M35" s="15"/>
      <c r="N35" s="58"/>
      <c r="O35" s="60"/>
      <c r="P35" s="16" t="s">
        <v>27</v>
      </c>
      <c r="Q35" s="16" t="s">
        <v>28</v>
      </c>
      <c r="R35" s="16" t="s">
        <v>29</v>
      </c>
      <c r="S35" s="16" t="s">
        <v>18</v>
      </c>
      <c r="T35" s="16" t="s">
        <v>30</v>
      </c>
      <c r="U35" s="16" t="s">
        <v>31</v>
      </c>
      <c r="V35" s="16" t="s">
        <v>32</v>
      </c>
      <c r="W35" s="16" t="s">
        <v>33</v>
      </c>
      <c r="X35" s="16" t="s">
        <v>34</v>
      </c>
      <c r="Y35" s="16" t="s">
        <v>15</v>
      </c>
      <c r="Z35" s="16" t="s">
        <v>35</v>
      </c>
      <c r="AA35" s="16" t="s">
        <v>13</v>
      </c>
      <c r="AB35" s="16" t="s">
        <v>14</v>
      </c>
      <c r="AC35" s="58"/>
      <c r="AD35" s="58"/>
      <c r="AE35" s="65"/>
    </row>
    <row r="36" spans="1:31" x14ac:dyDescent="0.25">
      <c r="A36" s="17"/>
      <c r="B36" s="18"/>
      <c r="C36" s="18"/>
      <c r="D36" s="19"/>
      <c r="E36" s="19"/>
      <c r="F36" s="18"/>
      <c r="G36" s="20"/>
      <c r="H36" s="20"/>
      <c r="I36" s="21">
        <f>SUM(B36:H36)</f>
        <v>0</v>
      </c>
      <c r="J36" s="11">
        <f>(I36&gt;35)*(MIN(I36-35,4))</f>
        <v>0</v>
      </c>
      <c r="K36" s="11">
        <f>(I36&gt;35)*(MIN(I36-J36-35,4))</f>
        <v>0</v>
      </c>
      <c r="L36" s="11">
        <f>(I36&gt;35)*(MIN(I36-J36-K36-35,5))</f>
        <v>0</v>
      </c>
      <c r="M36" s="11">
        <f>(I36&gt;35)*(MIN(I36-J36-K36-L36-35))</f>
        <v>0</v>
      </c>
      <c r="N36" s="11">
        <f>[1]Janvier!AQ36</f>
        <v>0</v>
      </c>
      <c r="O36" s="22">
        <f>H36</f>
        <v>0</v>
      </c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47"/>
    </row>
    <row r="37" spans="1:31" x14ac:dyDescent="0.25">
      <c r="A37" s="16"/>
      <c r="B37" s="18"/>
      <c r="C37" s="18"/>
      <c r="D37" s="18"/>
      <c r="E37" s="18"/>
      <c r="F37" s="18"/>
      <c r="G37" s="19"/>
      <c r="H37" s="19"/>
      <c r="I37" s="21">
        <f t="shared" ref="I37:I40" si="4">SUM(B37:H37)</f>
        <v>0</v>
      </c>
      <c r="J37" s="11">
        <f>(I37&gt;35)*(MIN(I37-35,4))</f>
        <v>0</v>
      </c>
      <c r="K37" s="11">
        <f>(I37&gt;35)*(MIN(I37-J37-35,4))</f>
        <v>0</v>
      </c>
      <c r="L37" s="11">
        <f>(I37&gt;35)*(MIN(I37-J37-K37-35,5))</f>
        <v>0</v>
      </c>
      <c r="M37" s="11">
        <f>(I37&gt;35)*(MIN(I37-J37-K37-L37-35))</f>
        <v>0</v>
      </c>
      <c r="N37" s="11">
        <f>[1]Janvier!AQ37</f>
        <v>0</v>
      </c>
      <c r="O37" s="22">
        <f>H37</f>
        <v>0</v>
      </c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48"/>
    </row>
    <row r="38" spans="1:31" x14ac:dyDescent="0.25">
      <c r="A38" s="17"/>
      <c r="B38" s="18"/>
      <c r="C38" s="18"/>
      <c r="D38" s="19"/>
      <c r="E38" s="19"/>
      <c r="F38" s="19"/>
      <c r="G38" s="19"/>
      <c r="H38" s="19"/>
      <c r="I38" s="21">
        <f t="shared" si="4"/>
        <v>0</v>
      </c>
      <c r="J38" s="11">
        <f>(I38&gt;35)*(MIN(I38-35,4))</f>
        <v>0</v>
      </c>
      <c r="K38" s="11">
        <f>(I38&gt;35)*(MIN(I38-J38-35,4))</f>
        <v>0</v>
      </c>
      <c r="L38" s="11">
        <f>(I38&gt;35)*(MIN(I38-J38-K38-35,5))</f>
        <v>0</v>
      </c>
      <c r="M38" s="11">
        <f>(I38&gt;35)*(MIN(I38-J38-K38-L38-35))</f>
        <v>0</v>
      </c>
      <c r="N38" s="11">
        <f>[1]Janvier!AQ38</f>
        <v>0</v>
      </c>
      <c r="O38" s="22">
        <f>H38</f>
        <v>0</v>
      </c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48"/>
    </row>
    <row r="39" spans="1:31" x14ac:dyDescent="0.25">
      <c r="A39" s="16"/>
      <c r="B39" s="19"/>
      <c r="C39" s="18"/>
      <c r="D39" s="19"/>
      <c r="E39" s="19"/>
      <c r="F39" s="19"/>
      <c r="G39" s="19"/>
      <c r="H39" s="19"/>
      <c r="I39" s="21">
        <f t="shared" si="4"/>
        <v>0</v>
      </c>
      <c r="J39" s="11">
        <f>(I39&gt;35)*(MIN(I39-35,4))</f>
        <v>0</v>
      </c>
      <c r="K39" s="11">
        <f>(I39&gt;35)*(MIN(I39-J39-35,4))</f>
        <v>0</v>
      </c>
      <c r="L39" s="11">
        <f>(I39&gt;35)*(MIN(I39-J39-K39-35,5))</f>
        <v>0</v>
      </c>
      <c r="M39" s="11">
        <f>(I39&gt;35)*(MIN(I39-J39-K39-L39-35))</f>
        <v>0</v>
      </c>
      <c r="N39" s="11">
        <f>[1]Janvier!AQ39</f>
        <v>0</v>
      </c>
      <c r="O39" s="22">
        <f>H39</f>
        <v>0</v>
      </c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48"/>
    </row>
    <row r="40" spans="1:31" x14ac:dyDescent="0.25">
      <c r="A40" s="16"/>
      <c r="B40" s="19"/>
      <c r="C40" s="18"/>
      <c r="D40" s="19"/>
      <c r="E40" s="19"/>
      <c r="F40" s="19"/>
      <c r="G40" s="19"/>
      <c r="H40" s="19"/>
      <c r="I40" s="21">
        <f t="shared" si="4"/>
        <v>0</v>
      </c>
      <c r="J40" s="11">
        <f>(I40&gt;35)*(MIN(I40-35,4))</f>
        <v>0</v>
      </c>
      <c r="K40" s="11">
        <f>(I40&gt;35)*(MIN(I40-J40-35,4))</f>
        <v>0</v>
      </c>
      <c r="L40" s="11">
        <f>(I40&gt;35)*(MIN(I40-J40-K40-35,5))</f>
        <v>0</v>
      </c>
      <c r="M40" s="11">
        <f>(I40&gt;35)*(MIN(I40-J40-K40-L40-35))</f>
        <v>0</v>
      </c>
      <c r="N40" s="11">
        <f>[1]Janvier!AQ40</f>
        <v>0</v>
      </c>
      <c r="O40" s="22">
        <f>H40</f>
        <v>0</v>
      </c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49"/>
    </row>
    <row r="41" spans="1:3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5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1" x14ac:dyDescent="0.25">
      <c r="A42" s="23"/>
      <c r="B42" s="24"/>
      <c r="C42" s="24"/>
      <c r="D42" s="24"/>
      <c r="E42" s="24"/>
      <c r="F42" s="24"/>
      <c r="G42" s="24"/>
      <c r="H42" s="24"/>
      <c r="I42" s="24"/>
      <c r="J42" s="11">
        <f t="shared" ref="J42:AB42" si="5">SUM(J36:J40)</f>
        <v>0</v>
      </c>
      <c r="K42" s="11">
        <f t="shared" si="5"/>
        <v>0</v>
      </c>
      <c r="L42" s="11">
        <f t="shared" si="5"/>
        <v>0</v>
      </c>
      <c r="M42" s="11">
        <f t="shared" si="5"/>
        <v>0</v>
      </c>
      <c r="N42" s="11">
        <f t="shared" si="5"/>
        <v>0</v>
      </c>
      <c r="O42" s="11">
        <f t="shared" si="5"/>
        <v>0</v>
      </c>
      <c r="P42" s="11">
        <f t="shared" si="5"/>
        <v>0</v>
      </c>
      <c r="Q42" s="11">
        <f t="shared" si="5"/>
        <v>0</v>
      </c>
      <c r="R42" s="11">
        <f t="shared" si="5"/>
        <v>0</v>
      </c>
      <c r="S42" s="11">
        <f t="shared" si="5"/>
        <v>0</v>
      </c>
      <c r="T42" s="11">
        <f t="shared" si="5"/>
        <v>0</v>
      </c>
      <c r="U42" s="11">
        <f t="shared" si="5"/>
        <v>0</v>
      </c>
      <c r="V42" s="11">
        <f t="shared" si="5"/>
        <v>0</v>
      </c>
      <c r="W42" s="11">
        <f t="shared" si="5"/>
        <v>0</v>
      </c>
      <c r="X42" s="11">
        <f t="shared" si="5"/>
        <v>0</v>
      </c>
      <c r="Y42" s="11">
        <f t="shared" si="5"/>
        <v>0</v>
      </c>
      <c r="Z42" s="11">
        <f t="shared" si="5"/>
        <v>0</v>
      </c>
      <c r="AA42" s="11">
        <f t="shared" si="5"/>
        <v>0</v>
      </c>
      <c r="AB42" s="11">
        <f t="shared" si="5"/>
        <v>0</v>
      </c>
      <c r="AC42" s="11">
        <f>SUM(AC35:AC40)</f>
        <v>0</v>
      </c>
      <c r="AD42" s="11">
        <f>SUM(AD35:AD40)</f>
        <v>0</v>
      </c>
      <c r="AE42" s="11">
        <f>AE35</f>
        <v>0</v>
      </c>
    </row>
    <row r="45" spans="1:31" x14ac:dyDescent="0.25">
      <c r="A45" s="40" t="s">
        <v>43</v>
      </c>
      <c r="B45" s="41"/>
    </row>
    <row r="46" spans="1:31" x14ac:dyDescent="0.25">
      <c r="J46" s="11" t="s">
        <v>10</v>
      </c>
      <c r="K46" s="11" t="s">
        <v>11</v>
      </c>
      <c r="L46" s="11" t="s">
        <v>12</v>
      </c>
    </row>
    <row r="47" spans="1:31" x14ac:dyDescent="0.25">
      <c r="B47" s="50" t="s">
        <v>13</v>
      </c>
      <c r="C47" s="50" t="s">
        <v>14</v>
      </c>
      <c r="D47" s="50" t="s">
        <v>14</v>
      </c>
      <c r="E47" s="50" t="s">
        <v>15</v>
      </c>
      <c r="F47" s="50" t="s">
        <v>16</v>
      </c>
      <c r="G47" s="50" t="s">
        <v>17</v>
      </c>
      <c r="H47" s="50" t="s">
        <v>18</v>
      </c>
      <c r="I47" s="50"/>
      <c r="J47" s="52" t="s">
        <v>19</v>
      </c>
      <c r="K47" s="54" t="s">
        <v>20</v>
      </c>
      <c r="L47" s="55"/>
      <c r="M47" s="56"/>
      <c r="N47" s="57" t="s">
        <v>21</v>
      </c>
      <c r="O47" s="59" t="s">
        <v>22</v>
      </c>
      <c r="P47" s="61" t="s">
        <v>23</v>
      </c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3"/>
      <c r="AC47" s="57" t="s">
        <v>24</v>
      </c>
      <c r="AD47" s="57" t="s">
        <v>25</v>
      </c>
      <c r="AE47" s="64" t="s">
        <v>26</v>
      </c>
    </row>
    <row r="48" spans="1:31" x14ac:dyDescent="0.25">
      <c r="A48" s="12"/>
      <c r="B48" s="51"/>
      <c r="C48" s="51"/>
      <c r="D48" s="51"/>
      <c r="E48" s="51"/>
      <c r="F48" s="51"/>
      <c r="G48" s="51"/>
      <c r="H48" s="51"/>
      <c r="I48" s="51"/>
      <c r="J48" s="53"/>
      <c r="K48" s="13">
        <v>0.25</v>
      </c>
      <c r="L48" s="14">
        <v>0.5</v>
      </c>
      <c r="M48" s="15"/>
      <c r="N48" s="58"/>
      <c r="O48" s="60"/>
      <c r="P48" s="16" t="s">
        <v>27</v>
      </c>
      <c r="Q48" s="16" t="s">
        <v>28</v>
      </c>
      <c r="R48" s="16" t="s">
        <v>29</v>
      </c>
      <c r="S48" s="16" t="s">
        <v>18</v>
      </c>
      <c r="T48" s="16" t="s">
        <v>30</v>
      </c>
      <c r="U48" s="16" t="s">
        <v>31</v>
      </c>
      <c r="V48" s="16" t="s">
        <v>32</v>
      </c>
      <c r="W48" s="16" t="s">
        <v>33</v>
      </c>
      <c r="X48" s="16" t="s">
        <v>34</v>
      </c>
      <c r="Y48" s="16" t="s">
        <v>15</v>
      </c>
      <c r="Z48" s="16" t="s">
        <v>35</v>
      </c>
      <c r="AA48" s="16" t="s">
        <v>13</v>
      </c>
      <c r="AB48" s="16" t="s">
        <v>14</v>
      </c>
      <c r="AC48" s="58"/>
      <c r="AD48" s="58"/>
      <c r="AE48" s="65"/>
    </row>
    <row r="49" spans="1:31" x14ac:dyDescent="0.25">
      <c r="A49" s="17"/>
      <c r="B49" s="18"/>
      <c r="C49" s="18"/>
      <c r="D49" s="19"/>
      <c r="E49" s="19"/>
      <c r="F49" s="18"/>
      <c r="G49" s="20"/>
      <c r="H49" s="20"/>
      <c r="I49" s="21">
        <f>SUM(B49:H49)</f>
        <v>0</v>
      </c>
      <c r="J49" s="11">
        <f>(I49&gt;35)*(MIN(I49-35,4))</f>
        <v>0</v>
      </c>
      <c r="K49" s="11">
        <f>(I49&gt;35)*(MIN(I49-J49-35,4))</f>
        <v>0</v>
      </c>
      <c r="L49" s="11">
        <f>(I49&gt;35)*(MIN(I49-J49-K49-35,5))</f>
        <v>0</v>
      </c>
      <c r="M49" s="11">
        <f>(I49&gt;35)*(MIN(I49-J49-K49-L49-35))</f>
        <v>0</v>
      </c>
      <c r="N49" s="11">
        <f>[1]Janvier!AQ49</f>
        <v>0</v>
      </c>
      <c r="O49" s="22">
        <f>H49</f>
        <v>0</v>
      </c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47"/>
    </row>
    <row r="50" spans="1:31" x14ac:dyDescent="0.25">
      <c r="A50" s="16"/>
      <c r="B50" s="18"/>
      <c r="C50" s="18"/>
      <c r="D50" s="18"/>
      <c r="E50" s="18"/>
      <c r="F50" s="18"/>
      <c r="G50" s="19"/>
      <c r="H50" s="19"/>
      <c r="I50" s="21">
        <f t="shared" ref="I50:I53" si="6">SUM(B50:H50)</f>
        <v>0</v>
      </c>
      <c r="J50" s="11">
        <f>(I50&gt;35)*(MIN(I50-35,4))</f>
        <v>0</v>
      </c>
      <c r="K50" s="11">
        <f>(I50&gt;35)*(MIN(I50-J50-35,4))</f>
        <v>0</v>
      </c>
      <c r="L50" s="11">
        <f>(I50&gt;35)*(MIN(I50-J50-K50-35,5))</f>
        <v>0</v>
      </c>
      <c r="M50" s="11">
        <f>(I50&gt;35)*(MIN(I50-J50-K50-L50-35))</f>
        <v>0</v>
      </c>
      <c r="N50" s="11">
        <f>[1]Janvier!AQ50</f>
        <v>0</v>
      </c>
      <c r="O50" s="22">
        <f>H50</f>
        <v>0</v>
      </c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48"/>
    </row>
    <row r="51" spans="1:31" x14ac:dyDescent="0.25">
      <c r="A51" s="17"/>
      <c r="B51" s="18"/>
      <c r="C51" s="18"/>
      <c r="D51" s="19"/>
      <c r="E51" s="19"/>
      <c r="F51" s="19"/>
      <c r="G51" s="19"/>
      <c r="H51" s="19"/>
      <c r="I51" s="21">
        <f t="shared" si="6"/>
        <v>0</v>
      </c>
      <c r="J51" s="11">
        <f>(I51&gt;35)*(MIN(I51-35,4))</f>
        <v>0</v>
      </c>
      <c r="K51" s="11">
        <f>(I51&gt;35)*(MIN(I51-J51-35,4))</f>
        <v>0</v>
      </c>
      <c r="L51" s="11">
        <f>(I51&gt;35)*(MIN(I51-J51-K51-35,5))</f>
        <v>0</v>
      </c>
      <c r="M51" s="11">
        <f>(I51&gt;35)*(MIN(I51-J51-K51-L51-35))</f>
        <v>0</v>
      </c>
      <c r="N51" s="11">
        <f>[1]Janvier!AQ51</f>
        <v>0</v>
      </c>
      <c r="O51" s="22">
        <f>H51</f>
        <v>0</v>
      </c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48"/>
    </row>
    <row r="52" spans="1:31" x14ac:dyDescent="0.25">
      <c r="A52" s="16"/>
      <c r="B52" s="19"/>
      <c r="C52" s="18"/>
      <c r="D52" s="19"/>
      <c r="E52" s="19"/>
      <c r="F52" s="19"/>
      <c r="G52" s="19"/>
      <c r="H52" s="19"/>
      <c r="I52" s="21">
        <f t="shared" si="6"/>
        <v>0</v>
      </c>
      <c r="J52" s="11">
        <f>(I52&gt;35)*(MIN(I52-35,4))</f>
        <v>0</v>
      </c>
      <c r="K52" s="11">
        <f>(I52&gt;35)*(MIN(I52-J52-35,4))</f>
        <v>0</v>
      </c>
      <c r="L52" s="11">
        <f>(I52&gt;35)*(MIN(I52-J52-K52-35,5))</f>
        <v>0</v>
      </c>
      <c r="M52" s="11">
        <f>(I52&gt;35)*(MIN(I52-J52-K52-L52-35))</f>
        <v>0</v>
      </c>
      <c r="N52" s="11">
        <f>[1]Janvier!AQ52</f>
        <v>0</v>
      </c>
      <c r="O52" s="22">
        <f>H52</f>
        <v>0</v>
      </c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48"/>
    </row>
    <row r="53" spans="1:31" x14ac:dyDescent="0.25">
      <c r="A53" s="16"/>
      <c r="B53" s="19"/>
      <c r="C53" s="18"/>
      <c r="D53" s="19"/>
      <c r="E53" s="19"/>
      <c r="F53" s="19"/>
      <c r="G53" s="19"/>
      <c r="H53" s="19"/>
      <c r="I53" s="21">
        <f t="shared" si="6"/>
        <v>0</v>
      </c>
      <c r="J53" s="11">
        <f>(I53&gt;35)*(MIN(I53-35,4))</f>
        <v>0</v>
      </c>
      <c r="K53" s="11">
        <f>(I53&gt;35)*(MIN(I53-J53-35,4))</f>
        <v>0</v>
      </c>
      <c r="L53" s="11">
        <f>(I53&gt;35)*(MIN(I53-J53-K53-35,5))</f>
        <v>0</v>
      </c>
      <c r="M53" s="11">
        <f>(I53&gt;35)*(MIN(I53-J53-K53-L53-35))</f>
        <v>0</v>
      </c>
      <c r="N53" s="11">
        <f>[1]Janvier!AQ53</f>
        <v>0</v>
      </c>
      <c r="O53" s="22">
        <f>H53</f>
        <v>0</v>
      </c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49"/>
    </row>
    <row r="54" spans="1:31" x14ac:dyDescent="0.25">
      <c r="A54" s="2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</row>
    <row r="55" spans="1:31" x14ac:dyDescent="0.25">
      <c r="A55" s="23"/>
      <c r="B55" s="24"/>
      <c r="C55" s="24"/>
      <c r="D55" s="24"/>
      <c r="E55" s="24"/>
      <c r="F55" s="24"/>
      <c r="G55" s="24"/>
      <c r="H55" s="24"/>
      <c r="I55" s="24"/>
      <c r="J55" s="11">
        <f t="shared" ref="J55:AB55" si="7">SUM(J49:J53)</f>
        <v>0</v>
      </c>
      <c r="K55" s="11">
        <f t="shared" si="7"/>
        <v>0</v>
      </c>
      <c r="L55" s="11">
        <f t="shared" si="7"/>
        <v>0</v>
      </c>
      <c r="M55" s="11">
        <f t="shared" si="7"/>
        <v>0</v>
      </c>
      <c r="N55" s="11">
        <f t="shared" si="7"/>
        <v>0</v>
      </c>
      <c r="O55" s="11">
        <f t="shared" si="7"/>
        <v>0</v>
      </c>
      <c r="P55" s="11">
        <f t="shared" si="7"/>
        <v>0</v>
      </c>
      <c r="Q55" s="11">
        <f t="shared" si="7"/>
        <v>0</v>
      </c>
      <c r="R55" s="11">
        <f t="shared" si="7"/>
        <v>0</v>
      </c>
      <c r="S55" s="11">
        <f t="shared" si="7"/>
        <v>0</v>
      </c>
      <c r="T55" s="11">
        <f t="shared" si="7"/>
        <v>0</v>
      </c>
      <c r="U55" s="11">
        <f t="shared" si="7"/>
        <v>0</v>
      </c>
      <c r="V55" s="11">
        <f t="shared" si="7"/>
        <v>0</v>
      </c>
      <c r="W55" s="11">
        <f t="shared" si="7"/>
        <v>0</v>
      </c>
      <c r="X55" s="11">
        <f t="shared" si="7"/>
        <v>0</v>
      </c>
      <c r="Y55" s="11">
        <f t="shared" si="7"/>
        <v>0</v>
      </c>
      <c r="Z55" s="11">
        <f t="shared" si="7"/>
        <v>0</v>
      </c>
      <c r="AA55" s="11">
        <f t="shared" si="7"/>
        <v>0</v>
      </c>
      <c r="AB55" s="11">
        <f t="shared" si="7"/>
        <v>0</v>
      </c>
      <c r="AC55" s="11">
        <f>SUM(AC48:AC53)</f>
        <v>0</v>
      </c>
      <c r="AD55" s="11">
        <f>SUM(AD48:AD53)</f>
        <v>0</v>
      </c>
      <c r="AE55" s="11">
        <f>AE48</f>
        <v>0</v>
      </c>
    </row>
    <row r="58" spans="1:31" x14ac:dyDescent="0.25">
      <c r="A58" s="40" t="s">
        <v>44</v>
      </c>
      <c r="B58" s="41"/>
    </row>
    <row r="59" spans="1:31" x14ac:dyDescent="0.25">
      <c r="J59" s="11" t="s">
        <v>10</v>
      </c>
      <c r="K59" s="11" t="s">
        <v>11</v>
      </c>
      <c r="L59" s="11" t="s">
        <v>12</v>
      </c>
    </row>
    <row r="60" spans="1:31" x14ac:dyDescent="0.25">
      <c r="B60" s="50" t="s">
        <v>13</v>
      </c>
      <c r="C60" s="50" t="s">
        <v>14</v>
      </c>
      <c r="D60" s="50" t="s">
        <v>14</v>
      </c>
      <c r="E60" s="50" t="s">
        <v>15</v>
      </c>
      <c r="F60" s="50" t="s">
        <v>16</v>
      </c>
      <c r="G60" s="50" t="s">
        <v>17</v>
      </c>
      <c r="H60" s="50" t="s">
        <v>18</v>
      </c>
      <c r="I60" s="50"/>
      <c r="J60" s="52" t="s">
        <v>19</v>
      </c>
      <c r="K60" s="54" t="s">
        <v>20</v>
      </c>
      <c r="L60" s="55"/>
      <c r="M60" s="56"/>
      <c r="N60" s="57" t="s">
        <v>21</v>
      </c>
      <c r="O60" s="59" t="s">
        <v>22</v>
      </c>
      <c r="P60" s="61" t="s">
        <v>23</v>
      </c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3"/>
      <c r="AC60" s="57" t="s">
        <v>24</v>
      </c>
      <c r="AD60" s="57" t="s">
        <v>25</v>
      </c>
      <c r="AE60" s="64" t="s">
        <v>26</v>
      </c>
    </row>
    <row r="61" spans="1:31" x14ac:dyDescent="0.25">
      <c r="A61" s="12"/>
      <c r="B61" s="51"/>
      <c r="C61" s="51"/>
      <c r="D61" s="51"/>
      <c r="E61" s="51"/>
      <c r="F61" s="51"/>
      <c r="G61" s="51"/>
      <c r="H61" s="51"/>
      <c r="I61" s="51"/>
      <c r="J61" s="53"/>
      <c r="K61" s="13">
        <v>0.25</v>
      </c>
      <c r="L61" s="14">
        <v>0.5</v>
      </c>
      <c r="M61" s="15"/>
      <c r="N61" s="58"/>
      <c r="O61" s="60"/>
      <c r="P61" s="16" t="s">
        <v>27</v>
      </c>
      <c r="Q61" s="16" t="s">
        <v>28</v>
      </c>
      <c r="R61" s="16" t="s">
        <v>29</v>
      </c>
      <c r="S61" s="16" t="s">
        <v>18</v>
      </c>
      <c r="T61" s="16" t="s">
        <v>30</v>
      </c>
      <c r="U61" s="16" t="s">
        <v>31</v>
      </c>
      <c r="V61" s="16" t="s">
        <v>32</v>
      </c>
      <c r="W61" s="16" t="s">
        <v>33</v>
      </c>
      <c r="X61" s="16" t="s">
        <v>34</v>
      </c>
      <c r="Y61" s="16" t="s">
        <v>15</v>
      </c>
      <c r="Z61" s="16" t="s">
        <v>35</v>
      </c>
      <c r="AA61" s="16" t="s">
        <v>13</v>
      </c>
      <c r="AB61" s="16" t="s">
        <v>14</v>
      </c>
      <c r="AC61" s="58"/>
      <c r="AD61" s="58"/>
      <c r="AE61" s="65"/>
    </row>
    <row r="62" spans="1:31" x14ac:dyDescent="0.25">
      <c r="A62" s="17"/>
      <c r="B62" s="18"/>
      <c r="C62" s="18"/>
      <c r="D62" s="19"/>
      <c r="E62" s="19"/>
      <c r="F62" s="18"/>
      <c r="G62" s="20"/>
      <c r="H62" s="20"/>
      <c r="I62" s="21">
        <f>SUM(B62:H62)</f>
        <v>0</v>
      </c>
      <c r="J62" s="11">
        <f>(I62&gt;35)*(MIN(I62-35,4))</f>
        <v>0</v>
      </c>
      <c r="K62" s="11">
        <f>(I62&gt;35)*(MIN(I62-J62-35,4))</f>
        <v>0</v>
      </c>
      <c r="L62" s="11">
        <f>(I62&gt;35)*(MIN(I62-J62-K62-35,5))</f>
        <v>0</v>
      </c>
      <c r="M62" s="11">
        <f>(I62&gt;35)*(MIN(I62-J62-K62-L62-35))</f>
        <v>0</v>
      </c>
      <c r="N62" s="11">
        <f>[1]Janvier!AQ62</f>
        <v>0</v>
      </c>
      <c r="O62" s="22">
        <f>H62</f>
        <v>0</v>
      </c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47"/>
    </row>
    <row r="63" spans="1:31" x14ac:dyDescent="0.25">
      <c r="A63" s="16"/>
      <c r="B63" s="18"/>
      <c r="C63" s="18"/>
      <c r="D63" s="18"/>
      <c r="E63" s="18"/>
      <c r="F63" s="18"/>
      <c r="G63" s="19"/>
      <c r="H63" s="19"/>
      <c r="I63" s="21">
        <f t="shared" ref="I63:I66" si="8">SUM(B63:H63)</f>
        <v>0</v>
      </c>
      <c r="J63" s="11">
        <f>(I63&gt;35)*(MIN(I63-35,4))</f>
        <v>0</v>
      </c>
      <c r="K63" s="11">
        <f>(I63&gt;35)*(MIN(I63-J63-35,4))</f>
        <v>0</v>
      </c>
      <c r="L63" s="11">
        <f>(I63&gt;35)*(MIN(I63-J63-K63-35,5))</f>
        <v>0</v>
      </c>
      <c r="M63" s="11">
        <f>(I63&gt;35)*(MIN(I63-J63-K63-L63-35))</f>
        <v>0</v>
      </c>
      <c r="N63" s="11">
        <f>[1]Janvier!AQ63</f>
        <v>0</v>
      </c>
      <c r="O63" s="22">
        <f>H63</f>
        <v>0</v>
      </c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48"/>
    </row>
    <row r="64" spans="1:31" x14ac:dyDescent="0.25">
      <c r="A64" s="17"/>
      <c r="B64" s="18"/>
      <c r="C64" s="18"/>
      <c r="D64" s="19"/>
      <c r="E64" s="19"/>
      <c r="F64" s="19"/>
      <c r="G64" s="19"/>
      <c r="H64" s="19"/>
      <c r="I64" s="21">
        <f t="shared" si="8"/>
        <v>0</v>
      </c>
      <c r="J64" s="11">
        <f>(I64&gt;35)*(MIN(I64-35,4))</f>
        <v>0</v>
      </c>
      <c r="K64" s="11">
        <f>(I64&gt;35)*(MIN(I64-J64-35,4))</f>
        <v>0</v>
      </c>
      <c r="L64" s="11">
        <f>(I64&gt;35)*(MIN(I64-J64-K64-35,5))</f>
        <v>0</v>
      </c>
      <c r="M64" s="11">
        <f>(I64&gt;35)*(MIN(I64-J64-K64-L64-35))</f>
        <v>0</v>
      </c>
      <c r="N64" s="11">
        <f>[1]Janvier!AQ64</f>
        <v>0</v>
      </c>
      <c r="O64" s="22">
        <f>H64</f>
        <v>0</v>
      </c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48"/>
    </row>
    <row r="65" spans="1:31" x14ac:dyDescent="0.25">
      <c r="A65" s="16"/>
      <c r="B65" s="19"/>
      <c r="C65" s="18"/>
      <c r="D65" s="19"/>
      <c r="E65" s="19"/>
      <c r="F65" s="19"/>
      <c r="G65" s="19"/>
      <c r="H65" s="19"/>
      <c r="I65" s="21">
        <f t="shared" si="8"/>
        <v>0</v>
      </c>
      <c r="J65" s="11">
        <f>(I65&gt;35)*(MIN(I65-35,4))</f>
        <v>0</v>
      </c>
      <c r="K65" s="11">
        <f>(I65&gt;35)*(MIN(I65-J65-35,4))</f>
        <v>0</v>
      </c>
      <c r="L65" s="11">
        <f>(I65&gt;35)*(MIN(I65-J65-K65-35,5))</f>
        <v>0</v>
      </c>
      <c r="M65" s="11">
        <f>(I65&gt;35)*(MIN(I65-J65-K65-L65-35))</f>
        <v>0</v>
      </c>
      <c r="N65" s="11">
        <f>[1]Janvier!AQ65</f>
        <v>0</v>
      </c>
      <c r="O65" s="22">
        <f>H65</f>
        <v>0</v>
      </c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8"/>
    </row>
    <row r="66" spans="1:31" x14ac:dyDescent="0.25">
      <c r="A66" s="16"/>
      <c r="B66" s="19"/>
      <c r="C66" s="18"/>
      <c r="D66" s="19"/>
      <c r="E66" s="19"/>
      <c r="F66" s="19"/>
      <c r="G66" s="19"/>
      <c r="H66" s="19"/>
      <c r="I66" s="21">
        <f t="shared" si="8"/>
        <v>0</v>
      </c>
      <c r="J66" s="11">
        <f>(I66&gt;35)*(MIN(I66-35,4))</f>
        <v>0</v>
      </c>
      <c r="K66" s="11">
        <f>(I66&gt;35)*(MIN(I66-J66-35,4))</f>
        <v>0</v>
      </c>
      <c r="L66" s="11">
        <f>(I66&gt;35)*(MIN(I66-J66-K66-35,5))</f>
        <v>0</v>
      </c>
      <c r="M66" s="11">
        <f>(I66&gt;35)*(MIN(I66-J66-K66-L66-35))</f>
        <v>0</v>
      </c>
      <c r="N66" s="11">
        <f>[1]Janvier!AQ66</f>
        <v>0</v>
      </c>
      <c r="O66" s="22">
        <f>H66</f>
        <v>0</v>
      </c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49"/>
    </row>
    <row r="67" spans="1:31" x14ac:dyDescent="0.25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5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</row>
    <row r="68" spans="1:31" x14ac:dyDescent="0.25">
      <c r="A68" s="23"/>
      <c r="B68" s="24"/>
      <c r="C68" s="24"/>
      <c r="D68" s="24"/>
      <c r="E68" s="24"/>
      <c r="F68" s="24"/>
      <c r="G68" s="24"/>
      <c r="H68" s="24"/>
      <c r="I68" s="24"/>
      <c r="J68" s="11">
        <f t="shared" ref="J68:AB68" si="9">SUM(J62:J66)</f>
        <v>0</v>
      </c>
      <c r="K68" s="11">
        <f t="shared" si="9"/>
        <v>0</v>
      </c>
      <c r="L68" s="11">
        <f t="shared" si="9"/>
        <v>0</v>
      </c>
      <c r="M68" s="11">
        <f t="shared" si="9"/>
        <v>0</v>
      </c>
      <c r="N68" s="11">
        <f t="shared" si="9"/>
        <v>0</v>
      </c>
      <c r="O68" s="11">
        <f t="shared" si="9"/>
        <v>0</v>
      </c>
      <c r="P68" s="11">
        <f t="shared" si="9"/>
        <v>0</v>
      </c>
      <c r="Q68" s="11">
        <f t="shared" si="9"/>
        <v>0</v>
      </c>
      <c r="R68" s="11">
        <f t="shared" si="9"/>
        <v>0</v>
      </c>
      <c r="S68" s="11">
        <f t="shared" si="9"/>
        <v>0</v>
      </c>
      <c r="T68" s="11">
        <f t="shared" si="9"/>
        <v>0</v>
      </c>
      <c r="U68" s="11">
        <f t="shared" si="9"/>
        <v>0</v>
      </c>
      <c r="V68" s="11">
        <f t="shared" si="9"/>
        <v>0</v>
      </c>
      <c r="W68" s="11">
        <f t="shared" si="9"/>
        <v>0</v>
      </c>
      <c r="X68" s="11">
        <f t="shared" si="9"/>
        <v>0</v>
      </c>
      <c r="Y68" s="11">
        <f t="shared" si="9"/>
        <v>0</v>
      </c>
      <c r="Z68" s="11">
        <f t="shared" si="9"/>
        <v>0</v>
      </c>
      <c r="AA68" s="11">
        <f t="shared" si="9"/>
        <v>0</v>
      </c>
      <c r="AB68" s="11">
        <f t="shared" si="9"/>
        <v>0</v>
      </c>
      <c r="AC68" s="11">
        <f>SUM(AC61:AC66)</f>
        <v>0</v>
      </c>
      <c r="AD68" s="11">
        <f>SUM(AD61:AD66)</f>
        <v>0</v>
      </c>
      <c r="AE68" s="11">
        <f>AE61</f>
        <v>0</v>
      </c>
    </row>
    <row r="71" spans="1:31" x14ac:dyDescent="0.25">
      <c r="A71" s="40" t="s">
        <v>45</v>
      </c>
      <c r="B71" s="41"/>
    </row>
    <row r="72" spans="1:31" x14ac:dyDescent="0.25">
      <c r="J72" s="11" t="s">
        <v>10</v>
      </c>
      <c r="K72" s="11" t="s">
        <v>11</v>
      </c>
      <c r="L72" s="11" t="s">
        <v>12</v>
      </c>
    </row>
    <row r="73" spans="1:31" x14ac:dyDescent="0.25">
      <c r="B73" s="50" t="s">
        <v>13</v>
      </c>
      <c r="C73" s="50" t="s">
        <v>14</v>
      </c>
      <c r="D73" s="50" t="s">
        <v>14</v>
      </c>
      <c r="E73" s="50" t="s">
        <v>15</v>
      </c>
      <c r="F73" s="50" t="s">
        <v>16</v>
      </c>
      <c r="G73" s="50" t="s">
        <v>17</v>
      </c>
      <c r="H73" s="50" t="s">
        <v>18</v>
      </c>
      <c r="I73" s="50"/>
      <c r="J73" s="52" t="s">
        <v>19</v>
      </c>
      <c r="K73" s="54" t="s">
        <v>20</v>
      </c>
      <c r="L73" s="55"/>
      <c r="M73" s="56"/>
      <c r="N73" s="57" t="s">
        <v>21</v>
      </c>
      <c r="O73" s="59" t="s">
        <v>22</v>
      </c>
      <c r="P73" s="61" t="s">
        <v>23</v>
      </c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/>
      <c r="AC73" s="57" t="s">
        <v>24</v>
      </c>
      <c r="AD73" s="57" t="s">
        <v>25</v>
      </c>
      <c r="AE73" s="64" t="s">
        <v>26</v>
      </c>
    </row>
    <row r="74" spans="1:31" x14ac:dyDescent="0.25">
      <c r="A74" s="12"/>
      <c r="B74" s="51"/>
      <c r="C74" s="51"/>
      <c r="D74" s="51"/>
      <c r="E74" s="51"/>
      <c r="F74" s="51"/>
      <c r="G74" s="51"/>
      <c r="H74" s="51"/>
      <c r="I74" s="51"/>
      <c r="J74" s="53"/>
      <c r="K74" s="13">
        <v>0.25</v>
      </c>
      <c r="L74" s="14">
        <v>0.5</v>
      </c>
      <c r="M74" s="15"/>
      <c r="N74" s="58"/>
      <c r="O74" s="60"/>
      <c r="P74" s="16" t="s">
        <v>27</v>
      </c>
      <c r="Q74" s="16" t="s">
        <v>28</v>
      </c>
      <c r="R74" s="16" t="s">
        <v>29</v>
      </c>
      <c r="S74" s="16" t="s">
        <v>18</v>
      </c>
      <c r="T74" s="16" t="s">
        <v>30</v>
      </c>
      <c r="U74" s="16" t="s">
        <v>31</v>
      </c>
      <c r="V74" s="16" t="s">
        <v>32</v>
      </c>
      <c r="W74" s="16" t="s">
        <v>33</v>
      </c>
      <c r="X74" s="16" t="s">
        <v>34</v>
      </c>
      <c r="Y74" s="16" t="s">
        <v>15</v>
      </c>
      <c r="Z74" s="16" t="s">
        <v>35</v>
      </c>
      <c r="AA74" s="16" t="s">
        <v>13</v>
      </c>
      <c r="AB74" s="16" t="s">
        <v>14</v>
      </c>
      <c r="AC74" s="58"/>
      <c r="AD74" s="58"/>
      <c r="AE74" s="65"/>
    </row>
    <row r="75" spans="1:31" x14ac:dyDescent="0.25">
      <c r="A75" s="17"/>
      <c r="B75" s="18"/>
      <c r="C75" s="18"/>
      <c r="D75" s="19"/>
      <c r="E75" s="19"/>
      <c r="F75" s="18"/>
      <c r="G75" s="20"/>
      <c r="H75" s="20"/>
      <c r="I75" s="21">
        <f>SUM(B75:H75)</f>
        <v>0</v>
      </c>
      <c r="J75" s="11">
        <f>(I75&gt;35)*(MIN(I75-35,4))</f>
        <v>0</v>
      </c>
      <c r="K75" s="11">
        <f>(I75&gt;35)*(MIN(I75-J75-35,4))</f>
        <v>0</v>
      </c>
      <c r="L75" s="11">
        <f>(I75&gt;35)*(MIN(I75-J75-K75-35,5))</f>
        <v>0</v>
      </c>
      <c r="M75" s="11">
        <f>(I75&gt;35)*(MIN(I75-J75-K75-L75-35))</f>
        <v>0</v>
      </c>
      <c r="N75" s="11">
        <f>[1]Janvier!AQ75</f>
        <v>0</v>
      </c>
      <c r="O75" s="22">
        <f>H75</f>
        <v>0</v>
      </c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47"/>
    </row>
    <row r="76" spans="1:31" x14ac:dyDescent="0.25">
      <c r="A76" s="16"/>
      <c r="B76" s="18"/>
      <c r="C76" s="18"/>
      <c r="D76" s="18"/>
      <c r="E76" s="18"/>
      <c r="F76" s="18"/>
      <c r="G76" s="19"/>
      <c r="H76" s="19"/>
      <c r="I76" s="21">
        <f t="shared" ref="I76:I79" si="10">SUM(B76:H76)</f>
        <v>0</v>
      </c>
      <c r="J76" s="11">
        <f>(I76&gt;35)*(MIN(I76-35,4))</f>
        <v>0</v>
      </c>
      <c r="K76" s="11">
        <f>(I76&gt;35)*(MIN(I76-J76-35,4))</f>
        <v>0</v>
      </c>
      <c r="L76" s="11">
        <f>(I76&gt;35)*(MIN(I76-J76-K76-35,5))</f>
        <v>0</v>
      </c>
      <c r="M76" s="11">
        <f>(I76&gt;35)*(MIN(I76-J76-K76-L76-35))</f>
        <v>0</v>
      </c>
      <c r="N76" s="11">
        <f>[1]Janvier!AQ76</f>
        <v>0</v>
      </c>
      <c r="O76" s="22">
        <f>H76</f>
        <v>0</v>
      </c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48"/>
    </row>
    <row r="77" spans="1:31" x14ac:dyDescent="0.25">
      <c r="A77" s="17"/>
      <c r="B77" s="18"/>
      <c r="C77" s="18"/>
      <c r="D77" s="19"/>
      <c r="E77" s="19"/>
      <c r="F77" s="19"/>
      <c r="G77" s="19"/>
      <c r="H77" s="19"/>
      <c r="I77" s="21">
        <f t="shared" si="10"/>
        <v>0</v>
      </c>
      <c r="J77" s="11">
        <f>(I77&gt;35)*(MIN(I77-35,4))</f>
        <v>0</v>
      </c>
      <c r="K77" s="11">
        <f>(I77&gt;35)*(MIN(I77-J77-35,4))</f>
        <v>0</v>
      </c>
      <c r="L77" s="11">
        <f>(I77&gt;35)*(MIN(I77-J77-K77-35,5))</f>
        <v>0</v>
      </c>
      <c r="M77" s="11">
        <f>(I77&gt;35)*(MIN(I77-J77-K77-L77-35))</f>
        <v>0</v>
      </c>
      <c r="N77" s="11">
        <f>[1]Janvier!AQ77</f>
        <v>0</v>
      </c>
      <c r="O77" s="22">
        <f>H77</f>
        <v>0</v>
      </c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48"/>
    </row>
    <row r="78" spans="1:31" x14ac:dyDescent="0.25">
      <c r="A78" s="16"/>
      <c r="B78" s="19"/>
      <c r="C78" s="18"/>
      <c r="D78" s="19"/>
      <c r="E78" s="19"/>
      <c r="F78" s="19"/>
      <c r="G78" s="19"/>
      <c r="H78" s="19"/>
      <c r="I78" s="21">
        <f t="shared" si="10"/>
        <v>0</v>
      </c>
      <c r="J78" s="11">
        <f>(I78&gt;35)*(MIN(I78-35,4))</f>
        <v>0</v>
      </c>
      <c r="K78" s="11">
        <f>(I78&gt;35)*(MIN(I78-J78-35,4))</f>
        <v>0</v>
      </c>
      <c r="L78" s="11">
        <f>(I78&gt;35)*(MIN(I78-J78-K78-35,5))</f>
        <v>0</v>
      </c>
      <c r="M78" s="11">
        <f>(I78&gt;35)*(MIN(I78-J78-K78-L78-35))</f>
        <v>0</v>
      </c>
      <c r="N78" s="11">
        <f>[1]Janvier!AQ78</f>
        <v>0</v>
      </c>
      <c r="O78" s="22">
        <f>H78</f>
        <v>0</v>
      </c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48"/>
    </row>
    <row r="79" spans="1:31" x14ac:dyDescent="0.25">
      <c r="A79" s="16"/>
      <c r="B79" s="19"/>
      <c r="C79" s="18"/>
      <c r="D79" s="19"/>
      <c r="E79" s="19"/>
      <c r="F79" s="19"/>
      <c r="G79" s="19"/>
      <c r="H79" s="19"/>
      <c r="I79" s="21">
        <f t="shared" si="10"/>
        <v>0</v>
      </c>
      <c r="J79" s="11">
        <f>(I79&gt;35)*(MIN(I79-35,4))</f>
        <v>0</v>
      </c>
      <c r="K79" s="11">
        <f>(I79&gt;35)*(MIN(I79-J79-35,4))</f>
        <v>0</v>
      </c>
      <c r="L79" s="11">
        <f>(I79&gt;35)*(MIN(I79-J79-K79-35,5))</f>
        <v>0</v>
      </c>
      <c r="M79" s="11">
        <f>(I79&gt;35)*(MIN(I79-J79-K79-L79-35))</f>
        <v>0</v>
      </c>
      <c r="N79" s="11">
        <f>[1]Janvier!AQ79</f>
        <v>0</v>
      </c>
      <c r="O79" s="22">
        <f>H79</f>
        <v>0</v>
      </c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49"/>
    </row>
    <row r="80" spans="1:31" x14ac:dyDescent="0.25">
      <c r="A80" s="2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5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</row>
    <row r="81" spans="1:31" x14ac:dyDescent="0.25">
      <c r="A81" s="23"/>
      <c r="B81" s="24"/>
      <c r="C81" s="24"/>
      <c r="D81" s="24"/>
      <c r="E81" s="24"/>
      <c r="F81" s="24"/>
      <c r="G81" s="24"/>
      <c r="H81" s="24"/>
      <c r="I81" s="24"/>
      <c r="J81" s="11">
        <f t="shared" ref="J81:AB81" si="11">SUM(J75:J79)</f>
        <v>0</v>
      </c>
      <c r="K81" s="11">
        <f t="shared" si="11"/>
        <v>0</v>
      </c>
      <c r="L81" s="11">
        <f t="shared" si="11"/>
        <v>0</v>
      </c>
      <c r="M81" s="11">
        <f t="shared" si="11"/>
        <v>0</v>
      </c>
      <c r="N81" s="11">
        <f t="shared" si="11"/>
        <v>0</v>
      </c>
      <c r="O81" s="11">
        <f t="shared" si="11"/>
        <v>0</v>
      </c>
      <c r="P81" s="11">
        <f t="shared" si="11"/>
        <v>0</v>
      </c>
      <c r="Q81" s="11">
        <f t="shared" si="11"/>
        <v>0</v>
      </c>
      <c r="R81" s="11">
        <f t="shared" si="11"/>
        <v>0</v>
      </c>
      <c r="S81" s="11">
        <f t="shared" si="11"/>
        <v>0</v>
      </c>
      <c r="T81" s="11">
        <f t="shared" si="11"/>
        <v>0</v>
      </c>
      <c r="U81" s="11">
        <f t="shared" si="11"/>
        <v>0</v>
      </c>
      <c r="V81" s="11">
        <f t="shared" si="11"/>
        <v>0</v>
      </c>
      <c r="W81" s="11">
        <f t="shared" si="11"/>
        <v>0</v>
      </c>
      <c r="X81" s="11">
        <f t="shared" si="11"/>
        <v>0</v>
      </c>
      <c r="Y81" s="11">
        <f t="shared" si="11"/>
        <v>0</v>
      </c>
      <c r="Z81" s="11">
        <f t="shared" si="11"/>
        <v>0</v>
      </c>
      <c r="AA81" s="11">
        <f t="shared" si="11"/>
        <v>0</v>
      </c>
      <c r="AB81" s="11">
        <f t="shared" si="11"/>
        <v>0</v>
      </c>
      <c r="AC81" s="11">
        <f>SUM(AC74:AC79)</f>
        <v>0</v>
      </c>
      <c r="AD81" s="11">
        <f>SUM(AD74:AD79)</f>
        <v>0</v>
      </c>
      <c r="AE81" s="11">
        <f>AE74</f>
        <v>0</v>
      </c>
    </row>
    <row r="84" spans="1:31" x14ac:dyDescent="0.25">
      <c r="A84" s="40" t="s">
        <v>46</v>
      </c>
      <c r="B84" s="41"/>
    </row>
    <row r="85" spans="1:31" x14ac:dyDescent="0.25">
      <c r="J85" s="11" t="s">
        <v>10</v>
      </c>
      <c r="K85" s="11" t="s">
        <v>11</v>
      </c>
      <c r="L85" s="11" t="s">
        <v>12</v>
      </c>
    </row>
    <row r="86" spans="1:31" x14ac:dyDescent="0.25">
      <c r="B86" s="50" t="s">
        <v>13</v>
      </c>
      <c r="C86" s="50" t="s">
        <v>14</v>
      </c>
      <c r="D86" s="50" t="s">
        <v>14</v>
      </c>
      <c r="E86" s="50" t="s">
        <v>15</v>
      </c>
      <c r="F86" s="50" t="s">
        <v>16</v>
      </c>
      <c r="G86" s="50" t="s">
        <v>17</v>
      </c>
      <c r="H86" s="50" t="s">
        <v>18</v>
      </c>
      <c r="I86" s="50"/>
      <c r="J86" s="52" t="s">
        <v>19</v>
      </c>
      <c r="K86" s="54" t="s">
        <v>20</v>
      </c>
      <c r="L86" s="55"/>
      <c r="M86" s="56"/>
      <c r="N86" s="57" t="s">
        <v>21</v>
      </c>
      <c r="O86" s="59" t="s">
        <v>22</v>
      </c>
      <c r="P86" s="61" t="s">
        <v>23</v>
      </c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3"/>
      <c r="AC86" s="57" t="s">
        <v>24</v>
      </c>
      <c r="AD86" s="57" t="s">
        <v>25</v>
      </c>
      <c r="AE86" s="64" t="s">
        <v>26</v>
      </c>
    </row>
    <row r="87" spans="1:31" x14ac:dyDescent="0.25">
      <c r="A87" s="12"/>
      <c r="B87" s="51"/>
      <c r="C87" s="51"/>
      <c r="D87" s="51"/>
      <c r="E87" s="51"/>
      <c r="F87" s="51"/>
      <c r="G87" s="51"/>
      <c r="H87" s="51"/>
      <c r="I87" s="51"/>
      <c r="J87" s="53"/>
      <c r="K87" s="13">
        <v>0.25</v>
      </c>
      <c r="L87" s="14">
        <v>0.5</v>
      </c>
      <c r="M87" s="15"/>
      <c r="N87" s="58"/>
      <c r="O87" s="60"/>
      <c r="P87" s="16" t="s">
        <v>27</v>
      </c>
      <c r="Q87" s="16" t="s">
        <v>28</v>
      </c>
      <c r="R87" s="16" t="s">
        <v>29</v>
      </c>
      <c r="S87" s="16" t="s">
        <v>18</v>
      </c>
      <c r="T87" s="16" t="s">
        <v>30</v>
      </c>
      <c r="U87" s="16" t="s">
        <v>31</v>
      </c>
      <c r="V87" s="16" t="s">
        <v>32</v>
      </c>
      <c r="W87" s="16" t="s">
        <v>33</v>
      </c>
      <c r="X87" s="16" t="s">
        <v>34</v>
      </c>
      <c r="Y87" s="16" t="s">
        <v>15</v>
      </c>
      <c r="Z87" s="16" t="s">
        <v>35</v>
      </c>
      <c r="AA87" s="16" t="s">
        <v>13</v>
      </c>
      <c r="AB87" s="16" t="s">
        <v>14</v>
      </c>
      <c r="AC87" s="58"/>
      <c r="AD87" s="58"/>
      <c r="AE87" s="65"/>
    </row>
    <row r="88" spans="1:31" x14ac:dyDescent="0.25">
      <c r="A88" s="17"/>
      <c r="B88" s="18"/>
      <c r="C88" s="18"/>
      <c r="D88" s="19"/>
      <c r="E88" s="19"/>
      <c r="F88" s="18"/>
      <c r="G88" s="20"/>
      <c r="H88" s="20"/>
      <c r="I88" s="21">
        <f>SUM(B88:H88)</f>
        <v>0</v>
      </c>
      <c r="J88" s="11">
        <f>(I88&gt;35)*(MIN(I88-35,4))</f>
        <v>0</v>
      </c>
      <c r="K88" s="11">
        <f>(I88&gt;35)*(MIN(I88-J88-35,4))</f>
        <v>0</v>
      </c>
      <c r="L88" s="11">
        <f>(I88&gt;35)*(MIN(I88-J88-K88-35,5))</f>
        <v>0</v>
      </c>
      <c r="M88" s="11">
        <f>(I88&gt;35)*(MIN(I88-J88-K88-L88-35))</f>
        <v>0</v>
      </c>
      <c r="N88" s="11">
        <f>[1]Janvier!AQ88</f>
        <v>0</v>
      </c>
      <c r="O88" s="22">
        <f>H88</f>
        <v>0</v>
      </c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47"/>
    </row>
    <row r="89" spans="1:31" x14ac:dyDescent="0.25">
      <c r="A89" s="16"/>
      <c r="B89" s="18"/>
      <c r="C89" s="18"/>
      <c r="D89" s="18"/>
      <c r="E89" s="18"/>
      <c r="F89" s="18"/>
      <c r="G89" s="19"/>
      <c r="H89" s="19"/>
      <c r="I89" s="21">
        <f t="shared" ref="I89:I92" si="12">SUM(B89:H89)</f>
        <v>0</v>
      </c>
      <c r="J89" s="11">
        <f>(I89&gt;35)*(MIN(I89-35,4))</f>
        <v>0</v>
      </c>
      <c r="K89" s="11">
        <f>(I89&gt;35)*(MIN(I89-J89-35,4))</f>
        <v>0</v>
      </c>
      <c r="L89" s="11">
        <f>(I89&gt;35)*(MIN(I89-J89-K89-35,5))</f>
        <v>0</v>
      </c>
      <c r="M89" s="11">
        <f>(I89&gt;35)*(MIN(I89-J89-K89-L89-35))</f>
        <v>0</v>
      </c>
      <c r="N89" s="11">
        <f>[1]Janvier!AQ89</f>
        <v>0</v>
      </c>
      <c r="O89" s="22">
        <f>H89</f>
        <v>0</v>
      </c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48"/>
    </row>
    <row r="90" spans="1:31" x14ac:dyDescent="0.25">
      <c r="A90" s="17"/>
      <c r="B90" s="18"/>
      <c r="C90" s="18"/>
      <c r="D90" s="19"/>
      <c r="E90" s="19"/>
      <c r="F90" s="19"/>
      <c r="G90" s="19"/>
      <c r="H90" s="19"/>
      <c r="I90" s="21">
        <f t="shared" si="12"/>
        <v>0</v>
      </c>
      <c r="J90" s="11">
        <f>(I90&gt;35)*(MIN(I90-35,4))</f>
        <v>0</v>
      </c>
      <c r="K90" s="11">
        <f>(I90&gt;35)*(MIN(I90-J90-35,4))</f>
        <v>0</v>
      </c>
      <c r="L90" s="11">
        <f>(I90&gt;35)*(MIN(I90-J90-K90-35,5))</f>
        <v>0</v>
      </c>
      <c r="M90" s="11">
        <f>(I90&gt;35)*(MIN(I90-J90-K90-L90-35))</f>
        <v>0</v>
      </c>
      <c r="N90" s="11">
        <f>[1]Janvier!AQ90</f>
        <v>0</v>
      </c>
      <c r="O90" s="22">
        <f>H90</f>
        <v>0</v>
      </c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48"/>
    </row>
    <row r="91" spans="1:31" x14ac:dyDescent="0.25">
      <c r="A91" s="16"/>
      <c r="B91" s="19"/>
      <c r="C91" s="18"/>
      <c r="D91" s="19"/>
      <c r="E91" s="19"/>
      <c r="F91" s="19"/>
      <c r="G91" s="19"/>
      <c r="H91" s="19"/>
      <c r="I91" s="21">
        <f t="shared" si="12"/>
        <v>0</v>
      </c>
      <c r="J91" s="11">
        <f>(I91&gt;35)*(MIN(I91-35,4))</f>
        <v>0</v>
      </c>
      <c r="K91" s="11">
        <f>(I91&gt;35)*(MIN(I91-J91-35,4))</f>
        <v>0</v>
      </c>
      <c r="L91" s="11">
        <f>(I91&gt;35)*(MIN(I91-J91-K91-35,5))</f>
        <v>0</v>
      </c>
      <c r="M91" s="11">
        <f>(I91&gt;35)*(MIN(I91-J91-K91-L91-35))</f>
        <v>0</v>
      </c>
      <c r="N91" s="11">
        <f>[1]Janvier!AQ91</f>
        <v>0</v>
      </c>
      <c r="O91" s="22">
        <f>H91</f>
        <v>0</v>
      </c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48"/>
    </row>
    <row r="92" spans="1:31" x14ac:dyDescent="0.25">
      <c r="A92" s="16"/>
      <c r="B92" s="19"/>
      <c r="C92" s="18"/>
      <c r="D92" s="19"/>
      <c r="E92" s="19"/>
      <c r="F92" s="19"/>
      <c r="G92" s="19"/>
      <c r="H92" s="19"/>
      <c r="I92" s="21">
        <f t="shared" si="12"/>
        <v>0</v>
      </c>
      <c r="J92" s="11">
        <f>(I92&gt;35)*(MIN(I92-35,4))</f>
        <v>0</v>
      </c>
      <c r="K92" s="11">
        <f>(I92&gt;35)*(MIN(I92-J92-35,4))</f>
        <v>0</v>
      </c>
      <c r="L92" s="11">
        <f>(I92&gt;35)*(MIN(I92-J92-K92-35,5))</f>
        <v>0</v>
      </c>
      <c r="M92" s="11">
        <f>(I92&gt;35)*(MIN(I92-J92-K92-L92-35))</f>
        <v>0</v>
      </c>
      <c r="N92" s="11">
        <f>[1]Janvier!AQ92</f>
        <v>0</v>
      </c>
      <c r="O92" s="22">
        <f>H92</f>
        <v>0</v>
      </c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49"/>
    </row>
    <row r="93" spans="1:31" x14ac:dyDescent="0.25">
      <c r="A93" s="2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5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</row>
    <row r="94" spans="1:31" x14ac:dyDescent="0.25">
      <c r="A94" s="23"/>
      <c r="B94" s="24"/>
      <c r="C94" s="24"/>
      <c r="D94" s="24"/>
      <c r="E94" s="24"/>
      <c r="F94" s="24"/>
      <c r="G94" s="24"/>
      <c r="H94" s="24"/>
      <c r="I94" s="24"/>
      <c r="J94" s="11">
        <f t="shared" ref="J94:AB94" si="13">SUM(J88:J92)</f>
        <v>0</v>
      </c>
      <c r="K94" s="11">
        <f t="shared" si="13"/>
        <v>0</v>
      </c>
      <c r="L94" s="11">
        <f t="shared" si="13"/>
        <v>0</v>
      </c>
      <c r="M94" s="11">
        <f t="shared" si="13"/>
        <v>0</v>
      </c>
      <c r="N94" s="11">
        <f t="shared" si="13"/>
        <v>0</v>
      </c>
      <c r="O94" s="11">
        <f t="shared" si="13"/>
        <v>0</v>
      </c>
      <c r="P94" s="11">
        <f t="shared" si="13"/>
        <v>0</v>
      </c>
      <c r="Q94" s="11">
        <f t="shared" si="13"/>
        <v>0</v>
      </c>
      <c r="R94" s="11">
        <f t="shared" si="13"/>
        <v>0</v>
      </c>
      <c r="S94" s="11">
        <f t="shared" si="13"/>
        <v>0</v>
      </c>
      <c r="T94" s="11">
        <f t="shared" si="13"/>
        <v>0</v>
      </c>
      <c r="U94" s="11">
        <f t="shared" si="13"/>
        <v>0</v>
      </c>
      <c r="V94" s="11">
        <f t="shared" si="13"/>
        <v>0</v>
      </c>
      <c r="W94" s="11">
        <f t="shared" si="13"/>
        <v>0</v>
      </c>
      <c r="X94" s="11">
        <f t="shared" si="13"/>
        <v>0</v>
      </c>
      <c r="Y94" s="11">
        <f t="shared" si="13"/>
        <v>0</v>
      </c>
      <c r="Z94" s="11">
        <f t="shared" si="13"/>
        <v>0</v>
      </c>
      <c r="AA94" s="11">
        <f t="shared" si="13"/>
        <v>0</v>
      </c>
      <c r="AB94" s="11">
        <f t="shared" si="13"/>
        <v>0</v>
      </c>
      <c r="AC94" s="11">
        <f>SUM(AC87:AC92)</f>
        <v>0</v>
      </c>
      <c r="AD94" s="11">
        <f>SUM(AD87:AD92)</f>
        <v>0</v>
      </c>
      <c r="AE94" s="11">
        <f>AE87</f>
        <v>0</v>
      </c>
    </row>
    <row r="97" spans="1:31" x14ac:dyDescent="0.25">
      <c r="A97" s="40" t="s">
        <v>47</v>
      </c>
      <c r="B97" s="41"/>
    </row>
    <row r="98" spans="1:31" x14ac:dyDescent="0.25">
      <c r="J98" s="11" t="s">
        <v>10</v>
      </c>
      <c r="K98" s="11" t="s">
        <v>11</v>
      </c>
      <c r="L98" s="11" t="s">
        <v>12</v>
      </c>
    </row>
    <row r="99" spans="1:31" x14ac:dyDescent="0.25">
      <c r="B99" s="50" t="s">
        <v>13</v>
      </c>
      <c r="C99" s="50" t="s">
        <v>14</v>
      </c>
      <c r="D99" s="50" t="s">
        <v>14</v>
      </c>
      <c r="E99" s="50" t="s">
        <v>15</v>
      </c>
      <c r="F99" s="50" t="s">
        <v>16</v>
      </c>
      <c r="G99" s="50" t="s">
        <v>17</v>
      </c>
      <c r="H99" s="50" t="s">
        <v>18</v>
      </c>
      <c r="I99" s="50"/>
      <c r="J99" s="52" t="s">
        <v>19</v>
      </c>
      <c r="K99" s="54" t="s">
        <v>20</v>
      </c>
      <c r="L99" s="55"/>
      <c r="M99" s="56"/>
      <c r="N99" s="57" t="s">
        <v>21</v>
      </c>
      <c r="O99" s="59" t="s">
        <v>22</v>
      </c>
      <c r="P99" s="61" t="s">
        <v>23</v>
      </c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3"/>
      <c r="AC99" s="57" t="s">
        <v>24</v>
      </c>
      <c r="AD99" s="57" t="s">
        <v>25</v>
      </c>
      <c r="AE99" s="64" t="s">
        <v>26</v>
      </c>
    </row>
    <row r="100" spans="1:31" x14ac:dyDescent="0.25">
      <c r="A100" s="12"/>
      <c r="B100" s="51"/>
      <c r="C100" s="51"/>
      <c r="D100" s="51"/>
      <c r="E100" s="51"/>
      <c r="F100" s="51"/>
      <c r="G100" s="51"/>
      <c r="H100" s="51"/>
      <c r="I100" s="51"/>
      <c r="J100" s="53"/>
      <c r="K100" s="13">
        <v>0.25</v>
      </c>
      <c r="L100" s="14">
        <v>0.5</v>
      </c>
      <c r="M100" s="15"/>
      <c r="N100" s="58"/>
      <c r="O100" s="60"/>
      <c r="P100" s="16" t="s">
        <v>27</v>
      </c>
      <c r="Q100" s="16" t="s">
        <v>28</v>
      </c>
      <c r="R100" s="16" t="s">
        <v>29</v>
      </c>
      <c r="S100" s="16" t="s">
        <v>18</v>
      </c>
      <c r="T100" s="16" t="s">
        <v>30</v>
      </c>
      <c r="U100" s="16" t="s">
        <v>31</v>
      </c>
      <c r="V100" s="16" t="s">
        <v>32</v>
      </c>
      <c r="W100" s="16" t="s">
        <v>33</v>
      </c>
      <c r="X100" s="16" t="s">
        <v>34</v>
      </c>
      <c r="Y100" s="16" t="s">
        <v>15</v>
      </c>
      <c r="Z100" s="16" t="s">
        <v>35</v>
      </c>
      <c r="AA100" s="16" t="s">
        <v>13</v>
      </c>
      <c r="AB100" s="16" t="s">
        <v>14</v>
      </c>
      <c r="AC100" s="58"/>
      <c r="AD100" s="58"/>
      <c r="AE100" s="65"/>
    </row>
    <row r="101" spans="1:31" x14ac:dyDescent="0.25">
      <c r="A101" s="17"/>
      <c r="B101" s="18"/>
      <c r="C101" s="18"/>
      <c r="D101" s="19"/>
      <c r="E101" s="19"/>
      <c r="F101" s="18"/>
      <c r="G101" s="20"/>
      <c r="H101" s="20"/>
      <c r="I101" s="21">
        <f>SUM(B101:H101)</f>
        <v>0</v>
      </c>
      <c r="J101" s="11">
        <f>(I101&gt;35)*(MIN(I101-35,4))</f>
        <v>0</v>
      </c>
      <c r="K101" s="11">
        <f>(I101&gt;35)*(MIN(I101-J101-35,4))</f>
        <v>0</v>
      </c>
      <c r="L101" s="11">
        <f>(I101&gt;35)*(MIN(I101-J101-K101-35,5))</f>
        <v>0</v>
      </c>
      <c r="M101" s="11">
        <f>(I101&gt;35)*(MIN(I101-J101-K101-L101-35))</f>
        <v>0</v>
      </c>
      <c r="N101" s="11">
        <f>[1]Janvier!AQ102</f>
        <v>0</v>
      </c>
      <c r="O101" s="22">
        <f>H101</f>
        <v>0</v>
      </c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47"/>
    </row>
    <row r="102" spans="1:31" x14ac:dyDescent="0.25">
      <c r="A102" s="16"/>
      <c r="B102" s="18"/>
      <c r="C102" s="18"/>
      <c r="D102" s="18"/>
      <c r="E102" s="18"/>
      <c r="F102" s="18"/>
      <c r="G102" s="19"/>
      <c r="H102" s="19"/>
      <c r="I102" s="21">
        <f t="shared" ref="I102:I105" si="14">SUM(B102:H102)</f>
        <v>0</v>
      </c>
      <c r="J102" s="11">
        <f>(I102&gt;35)*(MIN(I102-35,4))</f>
        <v>0</v>
      </c>
      <c r="K102" s="11">
        <f>(I102&gt;35)*(MIN(I102-J102-35,4))</f>
        <v>0</v>
      </c>
      <c r="L102" s="11">
        <f>(I102&gt;35)*(MIN(I102-J102-K102-35,5))</f>
        <v>0</v>
      </c>
      <c r="M102" s="11">
        <f>(I102&gt;35)*(MIN(I102-J102-K102-L102-35))</f>
        <v>0</v>
      </c>
      <c r="N102" s="11">
        <f>[1]Janvier!AQ103</f>
        <v>0</v>
      </c>
      <c r="O102" s="22">
        <f>H102</f>
        <v>0</v>
      </c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48"/>
    </row>
    <row r="103" spans="1:31" x14ac:dyDescent="0.25">
      <c r="A103" s="17"/>
      <c r="B103" s="18"/>
      <c r="C103" s="18"/>
      <c r="D103" s="19"/>
      <c r="E103" s="19"/>
      <c r="F103" s="19"/>
      <c r="G103" s="19"/>
      <c r="H103" s="19"/>
      <c r="I103" s="21">
        <f t="shared" si="14"/>
        <v>0</v>
      </c>
      <c r="J103" s="11">
        <f>(I103&gt;35)*(MIN(I103-35,4))</f>
        <v>0</v>
      </c>
      <c r="K103" s="11">
        <f>(I103&gt;35)*(MIN(I103-J103-35,4))</f>
        <v>0</v>
      </c>
      <c r="L103" s="11">
        <f>(I103&gt;35)*(MIN(I103-J103-K103-35,5))</f>
        <v>0</v>
      </c>
      <c r="M103" s="11">
        <f>(I103&gt;35)*(MIN(I103-J103-K103-L103-35))</f>
        <v>0</v>
      </c>
      <c r="N103" s="11">
        <f>[1]Janvier!AQ104</f>
        <v>0</v>
      </c>
      <c r="O103" s="22">
        <f>H103</f>
        <v>0</v>
      </c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48"/>
    </row>
    <row r="104" spans="1:31" x14ac:dyDescent="0.25">
      <c r="A104" s="16"/>
      <c r="B104" s="19"/>
      <c r="C104" s="18"/>
      <c r="D104" s="19"/>
      <c r="E104" s="19"/>
      <c r="F104" s="19"/>
      <c r="G104" s="19"/>
      <c r="H104" s="19"/>
      <c r="I104" s="21">
        <f t="shared" si="14"/>
        <v>0</v>
      </c>
      <c r="J104" s="11">
        <f>(I104&gt;35)*(MIN(I104-35,4))</f>
        <v>0</v>
      </c>
      <c r="K104" s="11">
        <f>(I104&gt;35)*(MIN(I104-J104-35,4))</f>
        <v>0</v>
      </c>
      <c r="L104" s="11">
        <f>(I104&gt;35)*(MIN(I104-J104-K104-35,5))</f>
        <v>0</v>
      </c>
      <c r="M104" s="11">
        <f>(I104&gt;35)*(MIN(I104-J104-K104-L104-35))</f>
        <v>0</v>
      </c>
      <c r="N104" s="11">
        <f>[1]Janvier!AQ105</f>
        <v>0</v>
      </c>
      <c r="O104" s="22">
        <f>H104</f>
        <v>0</v>
      </c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48"/>
    </row>
    <row r="105" spans="1:31" x14ac:dyDescent="0.25">
      <c r="A105" s="16"/>
      <c r="B105" s="19"/>
      <c r="C105" s="18"/>
      <c r="D105" s="19"/>
      <c r="E105" s="19"/>
      <c r="F105" s="19"/>
      <c r="G105" s="19"/>
      <c r="H105" s="19"/>
      <c r="I105" s="21">
        <f t="shared" si="14"/>
        <v>0</v>
      </c>
      <c r="J105" s="11">
        <f>(I105&gt;35)*(MIN(I105-35,4))</f>
        <v>0</v>
      </c>
      <c r="K105" s="11">
        <f>(I105&gt;35)*(MIN(I105-J105-35,4))</f>
        <v>0</v>
      </c>
      <c r="L105" s="11">
        <f>(I105&gt;35)*(MIN(I105-J105-K105-35,5))</f>
        <v>0</v>
      </c>
      <c r="M105" s="11">
        <f>(I105&gt;35)*(MIN(I105-J105-K105-L105-35))</f>
        <v>0</v>
      </c>
      <c r="N105" s="11">
        <f>[1]Janvier!AQ106</f>
        <v>0</v>
      </c>
      <c r="O105" s="22">
        <f>H105</f>
        <v>0</v>
      </c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49"/>
    </row>
    <row r="106" spans="1:31" x14ac:dyDescent="0.25">
      <c r="A106" s="2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5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</row>
    <row r="107" spans="1:31" x14ac:dyDescent="0.25">
      <c r="A107" s="23"/>
      <c r="B107" s="24"/>
      <c r="C107" s="24"/>
      <c r="D107" s="24"/>
      <c r="E107" s="24"/>
      <c r="F107" s="24"/>
      <c r="G107" s="24"/>
      <c r="H107" s="24"/>
      <c r="I107" s="24"/>
      <c r="J107" s="11">
        <f t="shared" ref="J107:AB107" si="15">SUM(J101:J105)</f>
        <v>0</v>
      </c>
      <c r="K107" s="11">
        <f t="shared" si="15"/>
        <v>0</v>
      </c>
      <c r="L107" s="11">
        <f t="shared" si="15"/>
        <v>0</v>
      </c>
      <c r="M107" s="11">
        <f t="shared" si="15"/>
        <v>0</v>
      </c>
      <c r="N107" s="11">
        <f t="shared" si="15"/>
        <v>0</v>
      </c>
      <c r="O107" s="11">
        <f t="shared" si="15"/>
        <v>0</v>
      </c>
      <c r="P107" s="11">
        <f t="shared" si="15"/>
        <v>0</v>
      </c>
      <c r="Q107" s="11">
        <f t="shared" si="15"/>
        <v>0</v>
      </c>
      <c r="R107" s="11">
        <f t="shared" si="15"/>
        <v>0</v>
      </c>
      <c r="S107" s="11">
        <f t="shared" si="15"/>
        <v>0</v>
      </c>
      <c r="T107" s="11">
        <f t="shared" si="15"/>
        <v>0</v>
      </c>
      <c r="U107" s="11">
        <f t="shared" si="15"/>
        <v>0</v>
      </c>
      <c r="V107" s="11">
        <f t="shared" si="15"/>
        <v>0</v>
      </c>
      <c r="W107" s="11">
        <f t="shared" si="15"/>
        <v>0</v>
      </c>
      <c r="X107" s="11">
        <f t="shared" si="15"/>
        <v>0</v>
      </c>
      <c r="Y107" s="11">
        <f t="shared" si="15"/>
        <v>0</v>
      </c>
      <c r="Z107" s="11">
        <f t="shared" si="15"/>
        <v>0</v>
      </c>
      <c r="AA107" s="11">
        <f t="shared" si="15"/>
        <v>0</v>
      </c>
      <c r="AB107" s="11">
        <f t="shared" si="15"/>
        <v>0</v>
      </c>
      <c r="AC107" s="11">
        <f>SUM(AC100:AC105)</f>
        <v>0</v>
      </c>
      <c r="AD107" s="11">
        <f>SUM(AD100:AD105)</f>
        <v>0</v>
      </c>
      <c r="AE107" s="11">
        <f>AE100</f>
        <v>0</v>
      </c>
    </row>
    <row r="110" spans="1:31" x14ac:dyDescent="0.25">
      <c r="A110" s="40" t="s">
        <v>48</v>
      </c>
      <c r="B110" s="41"/>
    </row>
    <row r="111" spans="1:31" x14ac:dyDescent="0.25">
      <c r="J111" s="11" t="s">
        <v>10</v>
      </c>
      <c r="K111" s="11" t="s">
        <v>11</v>
      </c>
      <c r="L111" s="11" t="s">
        <v>12</v>
      </c>
    </row>
    <row r="112" spans="1:31" x14ac:dyDescent="0.25">
      <c r="B112" s="50" t="s">
        <v>13</v>
      </c>
      <c r="C112" s="50" t="s">
        <v>14</v>
      </c>
      <c r="D112" s="50" t="s">
        <v>14</v>
      </c>
      <c r="E112" s="50" t="s">
        <v>15</v>
      </c>
      <c r="F112" s="50" t="s">
        <v>16</v>
      </c>
      <c r="G112" s="50" t="s">
        <v>17</v>
      </c>
      <c r="H112" s="50" t="s">
        <v>18</v>
      </c>
      <c r="I112" s="50"/>
      <c r="J112" s="52" t="s">
        <v>19</v>
      </c>
      <c r="K112" s="54" t="s">
        <v>20</v>
      </c>
      <c r="L112" s="55"/>
      <c r="M112" s="56"/>
      <c r="N112" s="57" t="s">
        <v>21</v>
      </c>
      <c r="O112" s="59" t="s">
        <v>22</v>
      </c>
      <c r="P112" s="61" t="s">
        <v>23</v>
      </c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3"/>
      <c r="AC112" s="57" t="s">
        <v>24</v>
      </c>
      <c r="AD112" s="57" t="s">
        <v>25</v>
      </c>
      <c r="AE112" s="64" t="s">
        <v>26</v>
      </c>
    </row>
    <row r="113" spans="1:31" x14ac:dyDescent="0.25">
      <c r="A113" s="12"/>
      <c r="B113" s="51"/>
      <c r="C113" s="51"/>
      <c r="D113" s="51"/>
      <c r="E113" s="51"/>
      <c r="F113" s="51"/>
      <c r="G113" s="51"/>
      <c r="H113" s="51"/>
      <c r="I113" s="51"/>
      <c r="J113" s="53"/>
      <c r="K113" s="13">
        <v>0.25</v>
      </c>
      <c r="L113" s="14">
        <v>0.5</v>
      </c>
      <c r="M113" s="15"/>
      <c r="N113" s="58"/>
      <c r="O113" s="60"/>
      <c r="P113" s="16" t="s">
        <v>27</v>
      </c>
      <c r="Q113" s="16" t="s">
        <v>28</v>
      </c>
      <c r="R113" s="16" t="s">
        <v>29</v>
      </c>
      <c r="S113" s="16" t="s">
        <v>18</v>
      </c>
      <c r="T113" s="16" t="s">
        <v>30</v>
      </c>
      <c r="U113" s="16" t="s">
        <v>31</v>
      </c>
      <c r="V113" s="16" t="s">
        <v>32</v>
      </c>
      <c r="W113" s="16" t="s">
        <v>33</v>
      </c>
      <c r="X113" s="16" t="s">
        <v>34</v>
      </c>
      <c r="Y113" s="16" t="s">
        <v>15</v>
      </c>
      <c r="Z113" s="16" t="s">
        <v>35</v>
      </c>
      <c r="AA113" s="16" t="s">
        <v>13</v>
      </c>
      <c r="AB113" s="16" t="s">
        <v>14</v>
      </c>
      <c r="AC113" s="58"/>
      <c r="AD113" s="58"/>
      <c r="AE113" s="65"/>
    </row>
    <row r="114" spans="1:31" x14ac:dyDescent="0.25">
      <c r="A114" s="17"/>
      <c r="B114" s="18"/>
      <c r="C114" s="18"/>
      <c r="D114" s="19"/>
      <c r="E114" s="19"/>
      <c r="F114" s="18"/>
      <c r="G114" s="20"/>
      <c r="H114" s="20"/>
      <c r="I114" s="21">
        <f>SUM(B114:H114)</f>
        <v>0</v>
      </c>
      <c r="J114" s="11">
        <f>(I114&gt;35)*(MIN(I114-35,4))</f>
        <v>0</v>
      </c>
      <c r="K114" s="11">
        <f>(I114&gt;35)*(MIN(I114-J114-35,4))</f>
        <v>0</v>
      </c>
      <c r="L114" s="11">
        <f>(I114&gt;35)*(MIN(I114-J114-K114-35,5))</f>
        <v>0</v>
      </c>
      <c r="M114" s="11">
        <f>(I114&gt;35)*(MIN(I114-J114-K114-L114-35))</f>
        <v>0</v>
      </c>
      <c r="N114" s="11">
        <f>[1]Janvier!AQ115</f>
        <v>0</v>
      </c>
      <c r="O114" s="22">
        <f>H114</f>
        <v>0</v>
      </c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47"/>
    </row>
    <row r="115" spans="1:31" x14ac:dyDescent="0.25">
      <c r="A115" s="16"/>
      <c r="B115" s="18"/>
      <c r="C115" s="18"/>
      <c r="D115" s="18"/>
      <c r="E115" s="18"/>
      <c r="F115" s="18"/>
      <c r="G115" s="19"/>
      <c r="H115" s="19"/>
      <c r="I115" s="21">
        <f t="shared" ref="I115:I118" si="16">SUM(B115:H115)</f>
        <v>0</v>
      </c>
      <c r="J115" s="11">
        <f>(I115&gt;35)*(MIN(I115-35,4))</f>
        <v>0</v>
      </c>
      <c r="K115" s="11">
        <f>(I115&gt;35)*(MIN(I115-J115-35,4))</f>
        <v>0</v>
      </c>
      <c r="L115" s="11">
        <f>(I115&gt;35)*(MIN(I115-J115-K115-35,5))</f>
        <v>0</v>
      </c>
      <c r="M115" s="11">
        <f>(I115&gt;35)*(MIN(I115-J115-K115-L115-35))</f>
        <v>0</v>
      </c>
      <c r="N115" s="11">
        <f>[1]Janvier!AQ116</f>
        <v>0</v>
      </c>
      <c r="O115" s="22">
        <f>H115</f>
        <v>0</v>
      </c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48"/>
    </row>
    <row r="116" spans="1:31" x14ac:dyDescent="0.25">
      <c r="A116" s="17"/>
      <c r="B116" s="18"/>
      <c r="C116" s="18"/>
      <c r="D116" s="19"/>
      <c r="E116" s="19"/>
      <c r="F116" s="19"/>
      <c r="G116" s="19"/>
      <c r="H116" s="19"/>
      <c r="I116" s="21">
        <f t="shared" si="16"/>
        <v>0</v>
      </c>
      <c r="J116" s="11">
        <f>(I116&gt;35)*(MIN(I116-35,4))</f>
        <v>0</v>
      </c>
      <c r="K116" s="11">
        <f>(I116&gt;35)*(MIN(I116-J116-35,4))</f>
        <v>0</v>
      </c>
      <c r="L116" s="11">
        <f>(I116&gt;35)*(MIN(I116-J116-K116-35,5))</f>
        <v>0</v>
      </c>
      <c r="M116" s="11">
        <f>(I116&gt;35)*(MIN(I116-J116-K116-L116-35))</f>
        <v>0</v>
      </c>
      <c r="N116" s="11">
        <f>[1]Janvier!AQ117</f>
        <v>0</v>
      </c>
      <c r="O116" s="22">
        <f>H116</f>
        <v>0</v>
      </c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48"/>
    </row>
    <row r="117" spans="1:31" x14ac:dyDescent="0.25">
      <c r="A117" s="16"/>
      <c r="B117" s="19"/>
      <c r="C117" s="18"/>
      <c r="D117" s="19"/>
      <c r="E117" s="19"/>
      <c r="F117" s="19"/>
      <c r="G117" s="19"/>
      <c r="H117" s="19"/>
      <c r="I117" s="21">
        <f t="shared" si="16"/>
        <v>0</v>
      </c>
      <c r="J117" s="11">
        <f>(I117&gt;35)*(MIN(I117-35,4))</f>
        <v>0</v>
      </c>
      <c r="K117" s="11">
        <f>(I117&gt;35)*(MIN(I117-J117-35,4))</f>
        <v>0</v>
      </c>
      <c r="L117" s="11">
        <f>(I117&gt;35)*(MIN(I117-J117-K117-35,5))</f>
        <v>0</v>
      </c>
      <c r="M117" s="11">
        <f>(I117&gt;35)*(MIN(I117-J117-K117-L117-35))</f>
        <v>0</v>
      </c>
      <c r="N117" s="11">
        <f>[1]Janvier!AQ118</f>
        <v>0</v>
      </c>
      <c r="O117" s="22">
        <f>H117</f>
        <v>0</v>
      </c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48"/>
    </row>
    <row r="118" spans="1:31" x14ac:dyDescent="0.25">
      <c r="A118" s="16"/>
      <c r="B118" s="19"/>
      <c r="C118" s="18"/>
      <c r="D118" s="19"/>
      <c r="E118" s="19"/>
      <c r="F118" s="19"/>
      <c r="G118" s="19"/>
      <c r="H118" s="19"/>
      <c r="I118" s="21">
        <f t="shared" si="16"/>
        <v>0</v>
      </c>
      <c r="J118" s="11">
        <f>(I118&gt;35)*(MIN(I118-35,4))</f>
        <v>0</v>
      </c>
      <c r="K118" s="11">
        <f>(I118&gt;35)*(MIN(I118-J118-35,4))</f>
        <v>0</v>
      </c>
      <c r="L118" s="11">
        <f>(I118&gt;35)*(MIN(I118-J118-K118-35,5))</f>
        <v>0</v>
      </c>
      <c r="M118" s="11">
        <f>(I118&gt;35)*(MIN(I118-J118-K118-L118-35))</f>
        <v>0</v>
      </c>
      <c r="N118" s="11">
        <f>[1]Janvier!AQ119</f>
        <v>0</v>
      </c>
      <c r="O118" s="22">
        <f>H118</f>
        <v>0</v>
      </c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49"/>
    </row>
    <row r="119" spans="1:31" x14ac:dyDescent="0.25">
      <c r="A119" s="2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5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 x14ac:dyDescent="0.25">
      <c r="A120" s="23"/>
      <c r="B120" s="24"/>
      <c r="C120" s="24"/>
      <c r="D120" s="24"/>
      <c r="E120" s="24"/>
      <c r="F120" s="24"/>
      <c r="G120" s="24"/>
      <c r="H120" s="24"/>
      <c r="I120" s="24"/>
      <c r="J120" s="11">
        <f t="shared" ref="J120:AB120" si="17">SUM(J114:J118)</f>
        <v>0</v>
      </c>
      <c r="K120" s="11">
        <f t="shared" si="17"/>
        <v>0</v>
      </c>
      <c r="L120" s="11">
        <f t="shared" si="17"/>
        <v>0</v>
      </c>
      <c r="M120" s="11">
        <f t="shared" si="17"/>
        <v>0</v>
      </c>
      <c r="N120" s="11">
        <f t="shared" si="17"/>
        <v>0</v>
      </c>
      <c r="O120" s="11">
        <f t="shared" si="17"/>
        <v>0</v>
      </c>
      <c r="P120" s="11">
        <f t="shared" si="17"/>
        <v>0</v>
      </c>
      <c r="Q120" s="11">
        <f t="shared" si="17"/>
        <v>0</v>
      </c>
      <c r="R120" s="11">
        <f t="shared" si="17"/>
        <v>0</v>
      </c>
      <c r="S120" s="11">
        <f t="shared" si="17"/>
        <v>0</v>
      </c>
      <c r="T120" s="11">
        <f t="shared" si="17"/>
        <v>0</v>
      </c>
      <c r="U120" s="11">
        <f t="shared" si="17"/>
        <v>0</v>
      </c>
      <c r="V120" s="11">
        <f t="shared" si="17"/>
        <v>0</v>
      </c>
      <c r="W120" s="11">
        <f t="shared" si="17"/>
        <v>0</v>
      </c>
      <c r="X120" s="11">
        <f t="shared" si="17"/>
        <v>0</v>
      </c>
      <c r="Y120" s="11">
        <f t="shared" si="17"/>
        <v>0</v>
      </c>
      <c r="Z120" s="11">
        <f t="shared" si="17"/>
        <v>0</v>
      </c>
      <c r="AA120" s="11">
        <f t="shared" si="17"/>
        <v>0</v>
      </c>
      <c r="AB120" s="11">
        <f t="shared" si="17"/>
        <v>0</v>
      </c>
      <c r="AC120" s="11">
        <f>SUM(AC113:AC118)</f>
        <v>0</v>
      </c>
      <c r="AD120" s="11">
        <f>SUM(AD113:AD118)</f>
        <v>0</v>
      </c>
      <c r="AE120" s="11">
        <f>AE113</f>
        <v>0</v>
      </c>
    </row>
    <row r="123" spans="1:31" x14ac:dyDescent="0.25">
      <c r="A123" s="40" t="s">
        <v>49</v>
      </c>
      <c r="B123" s="41"/>
    </row>
    <row r="124" spans="1:31" x14ac:dyDescent="0.25">
      <c r="J124" s="11" t="s">
        <v>10</v>
      </c>
      <c r="K124" s="11" t="s">
        <v>11</v>
      </c>
      <c r="L124" s="11" t="s">
        <v>12</v>
      </c>
    </row>
    <row r="125" spans="1:31" x14ac:dyDescent="0.25">
      <c r="B125" s="50" t="s">
        <v>13</v>
      </c>
      <c r="C125" s="50" t="s">
        <v>14</v>
      </c>
      <c r="D125" s="50" t="s">
        <v>14</v>
      </c>
      <c r="E125" s="50" t="s">
        <v>15</v>
      </c>
      <c r="F125" s="50" t="s">
        <v>16</v>
      </c>
      <c r="G125" s="50" t="s">
        <v>17</v>
      </c>
      <c r="H125" s="50" t="s">
        <v>18</v>
      </c>
      <c r="I125" s="50"/>
      <c r="J125" s="52" t="s">
        <v>19</v>
      </c>
      <c r="K125" s="54" t="s">
        <v>20</v>
      </c>
      <c r="L125" s="55"/>
      <c r="M125" s="56"/>
      <c r="N125" s="57" t="s">
        <v>21</v>
      </c>
      <c r="O125" s="59" t="s">
        <v>22</v>
      </c>
      <c r="P125" s="61" t="s">
        <v>23</v>
      </c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3"/>
      <c r="AC125" s="57" t="s">
        <v>24</v>
      </c>
      <c r="AD125" s="57" t="s">
        <v>25</v>
      </c>
      <c r="AE125" s="64" t="s">
        <v>26</v>
      </c>
    </row>
    <row r="126" spans="1:31" x14ac:dyDescent="0.25">
      <c r="A126" s="12"/>
      <c r="B126" s="51"/>
      <c r="C126" s="51"/>
      <c r="D126" s="51"/>
      <c r="E126" s="51"/>
      <c r="F126" s="51"/>
      <c r="G126" s="51"/>
      <c r="H126" s="51"/>
      <c r="I126" s="51"/>
      <c r="J126" s="53"/>
      <c r="K126" s="13">
        <v>0.25</v>
      </c>
      <c r="L126" s="14">
        <v>0.5</v>
      </c>
      <c r="M126" s="15"/>
      <c r="N126" s="58"/>
      <c r="O126" s="60"/>
      <c r="P126" s="16" t="s">
        <v>27</v>
      </c>
      <c r="Q126" s="16" t="s">
        <v>28</v>
      </c>
      <c r="R126" s="16" t="s">
        <v>29</v>
      </c>
      <c r="S126" s="16" t="s">
        <v>18</v>
      </c>
      <c r="T126" s="16" t="s">
        <v>30</v>
      </c>
      <c r="U126" s="16" t="s">
        <v>31</v>
      </c>
      <c r="V126" s="16" t="s">
        <v>32</v>
      </c>
      <c r="W126" s="16" t="s">
        <v>33</v>
      </c>
      <c r="X126" s="16" t="s">
        <v>34</v>
      </c>
      <c r="Y126" s="16" t="s">
        <v>15</v>
      </c>
      <c r="Z126" s="16" t="s">
        <v>35</v>
      </c>
      <c r="AA126" s="16" t="s">
        <v>13</v>
      </c>
      <c r="AB126" s="16" t="s">
        <v>14</v>
      </c>
      <c r="AC126" s="58"/>
      <c r="AD126" s="58"/>
      <c r="AE126" s="65"/>
    </row>
    <row r="127" spans="1:31" x14ac:dyDescent="0.25">
      <c r="A127" s="17"/>
      <c r="B127" s="18"/>
      <c r="C127" s="18"/>
      <c r="D127" s="19"/>
      <c r="E127" s="19"/>
      <c r="F127" s="18"/>
      <c r="G127" s="20"/>
      <c r="H127" s="20"/>
      <c r="I127" s="21">
        <f>SUM(B127:H127)</f>
        <v>0</v>
      </c>
      <c r="J127" s="11">
        <f>(I127&gt;35)*(MIN(I127-35,4))</f>
        <v>0</v>
      </c>
      <c r="K127" s="11">
        <f>(I127&gt;35)*(MIN(I127-J127-35,4))</f>
        <v>0</v>
      </c>
      <c r="L127" s="11">
        <f>(I127&gt;35)*(MIN(I127-J127-K127-35,5))</f>
        <v>0</v>
      </c>
      <c r="M127" s="11">
        <f>(I127&gt;35)*(MIN(I127-J127-K127-L127-35))</f>
        <v>0</v>
      </c>
      <c r="N127" s="11">
        <f>[1]Janvier!AQ128</f>
        <v>0</v>
      </c>
      <c r="O127" s="22">
        <f>H127</f>
        <v>0</v>
      </c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47"/>
    </row>
    <row r="128" spans="1:31" x14ac:dyDescent="0.25">
      <c r="A128" s="16"/>
      <c r="B128" s="18"/>
      <c r="C128" s="18"/>
      <c r="D128" s="18"/>
      <c r="E128" s="18"/>
      <c r="F128" s="18"/>
      <c r="G128" s="19"/>
      <c r="H128" s="19"/>
      <c r="I128" s="21">
        <f t="shared" ref="I128:I131" si="18">SUM(B128:H128)</f>
        <v>0</v>
      </c>
      <c r="J128" s="11">
        <f>(I128&gt;35)*(MIN(I128-35,4))</f>
        <v>0</v>
      </c>
      <c r="K128" s="11">
        <f>(I128&gt;35)*(MIN(I128-J128-35,4))</f>
        <v>0</v>
      </c>
      <c r="L128" s="11">
        <f>(I128&gt;35)*(MIN(I128-J128-K128-35,5))</f>
        <v>0</v>
      </c>
      <c r="M128" s="11">
        <f>(I128&gt;35)*(MIN(I128-J128-K128-L128-35))</f>
        <v>0</v>
      </c>
      <c r="N128" s="11">
        <f>[1]Janvier!AQ129</f>
        <v>0</v>
      </c>
      <c r="O128" s="22">
        <f>H128</f>
        <v>0</v>
      </c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48"/>
    </row>
    <row r="129" spans="1:31" x14ac:dyDescent="0.25">
      <c r="A129" s="17"/>
      <c r="B129" s="18"/>
      <c r="C129" s="18"/>
      <c r="D129" s="19"/>
      <c r="E129" s="19"/>
      <c r="F129" s="19"/>
      <c r="G129" s="19"/>
      <c r="H129" s="19"/>
      <c r="I129" s="21">
        <f t="shared" si="18"/>
        <v>0</v>
      </c>
      <c r="J129" s="11">
        <f>(I129&gt;35)*(MIN(I129-35,4))</f>
        <v>0</v>
      </c>
      <c r="K129" s="11">
        <f>(I129&gt;35)*(MIN(I129-J129-35,4))</f>
        <v>0</v>
      </c>
      <c r="L129" s="11">
        <f>(I129&gt;35)*(MIN(I129-J129-K129-35,5))</f>
        <v>0</v>
      </c>
      <c r="M129" s="11">
        <f>(I129&gt;35)*(MIN(I129-J129-K129-L129-35))</f>
        <v>0</v>
      </c>
      <c r="N129" s="11">
        <f>[1]Janvier!AQ130</f>
        <v>0</v>
      </c>
      <c r="O129" s="22">
        <f>H129</f>
        <v>0</v>
      </c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48"/>
    </row>
    <row r="130" spans="1:31" x14ac:dyDescent="0.25">
      <c r="A130" s="16"/>
      <c r="B130" s="19"/>
      <c r="C130" s="18"/>
      <c r="D130" s="19"/>
      <c r="E130" s="19"/>
      <c r="F130" s="19"/>
      <c r="G130" s="19"/>
      <c r="H130" s="19"/>
      <c r="I130" s="21">
        <f t="shared" si="18"/>
        <v>0</v>
      </c>
      <c r="J130" s="11">
        <f>(I130&gt;35)*(MIN(I130-35,4))</f>
        <v>0</v>
      </c>
      <c r="K130" s="11">
        <f>(I130&gt;35)*(MIN(I130-J130-35,4))</f>
        <v>0</v>
      </c>
      <c r="L130" s="11">
        <f>(I130&gt;35)*(MIN(I130-J130-K130-35,5))</f>
        <v>0</v>
      </c>
      <c r="M130" s="11">
        <f>(I130&gt;35)*(MIN(I130-J130-K130-L130-35))</f>
        <v>0</v>
      </c>
      <c r="N130" s="11">
        <f>[1]Janvier!AQ131</f>
        <v>0</v>
      </c>
      <c r="O130" s="22">
        <f>H130</f>
        <v>0</v>
      </c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48"/>
    </row>
    <row r="131" spans="1:31" x14ac:dyDescent="0.25">
      <c r="A131" s="16"/>
      <c r="B131" s="19"/>
      <c r="C131" s="18"/>
      <c r="D131" s="19"/>
      <c r="E131" s="19"/>
      <c r="F131" s="19"/>
      <c r="G131" s="19"/>
      <c r="H131" s="19"/>
      <c r="I131" s="21">
        <f t="shared" si="18"/>
        <v>0</v>
      </c>
      <c r="J131" s="11">
        <f>(I131&gt;35)*(MIN(I131-35,4))</f>
        <v>0</v>
      </c>
      <c r="K131" s="11">
        <f>(I131&gt;35)*(MIN(I131-J131-35,4))</f>
        <v>0</v>
      </c>
      <c r="L131" s="11">
        <f>(I131&gt;35)*(MIN(I131-J131-K131-35,5))</f>
        <v>0</v>
      </c>
      <c r="M131" s="11">
        <f>(I131&gt;35)*(MIN(I131-J131-K131-L131-35))</f>
        <v>0</v>
      </c>
      <c r="N131" s="11">
        <f>[1]Janvier!AQ132</f>
        <v>0</v>
      </c>
      <c r="O131" s="22">
        <f>H131</f>
        <v>0</v>
      </c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49"/>
    </row>
    <row r="132" spans="1:31" x14ac:dyDescent="0.25">
      <c r="A132" s="2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5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</row>
    <row r="133" spans="1:31" x14ac:dyDescent="0.25">
      <c r="A133" s="23"/>
      <c r="B133" s="24"/>
      <c r="C133" s="24"/>
      <c r="D133" s="24"/>
      <c r="E133" s="24"/>
      <c r="F133" s="24"/>
      <c r="G133" s="24"/>
      <c r="H133" s="24"/>
      <c r="I133" s="24"/>
      <c r="J133" s="11">
        <f t="shared" ref="J133:AB133" si="19">SUM(J127:J131)</f>
        <v>0</v>
      </c>
      <c r="K133" s="11">
        <f t="shared" si="19"/>
        <v>0</v>
      </c>
      <c r="L133" s="11">
        <f t="shared" si="19"/>
        <v>0</v>
      </c>
      <c r="M133" s="11">
        <f t="shared" si="19"/>
        <v>0</v>
      </c>
      <c r="N133" s="11">
        <f t="shared" si="19"/>
        <v>0</v>
      </c>
      <c r="O133" s="11">
        <f t="shared" si="19"/>
        <v>0</v>
      </c>
      <c r="P133" s="11">
        <f t="shared" si="19"/>
        <v>0</v>
      </c>
      <c r="Q133" s="11">
        <f t="shared" si="19"/>
        <v>0</v>
      </c>
      <c r="R133" s="11">
        <f t="shared" si="19"/>
        <v>0</v>
      </c>
      <c r="S133" s="11">
        <f t="shared" si="19"/>
        <v>0</v>
      </c>
      <c r="T133" s="11">
        <f t="shared" si="19"/>
        <v>0</v>
      </c>
      <c r="U133" s="11">
        <f t="shared" si="19"/>
        <v>0</v>
      </c>
      <c r="V133" s="11">
        <f t="shared" si="19"/>
        <v>0</v>
      </c>
      <c r="W133" s="11">
        <f t="shared" si="19"/>
        <v>0</v>
      </c>
      <c r="X133" s="11">
        <f t="shared" si="19"/>
        <v>0</v>
      </c>
      <c r="Y133" s="11">
        <f t="shared" si="19"/>
        <v>0</v>
      </c>
      <c r="Z133" s="11">
        <f t="shared" si="19"/>
        <v>0</v>
      </c>
      <c r="AA133" s="11">
        <f t="shared" si="19"/>
        <v>0</v>
      </c>
      <c r="AB133" s="11">
        <f t="shared" si="19"/>
        <v>0</v>
      </c>
      <c r="AC133" s="11">
        <f>SUM(AC126:AC131)</f>
        <v>0</v>
      </c>
      <c r="AD133" s="11">
        <f>SUM(AD126:AD131)</f>
        <v>0</v>
      </c>
      <c r="AE133" s="11">
        <f>AE126</f>
        <v>0</v>
      </c>
    </row>
    <row r="136" spans="1:31" x14ac:dyDescent="0.25">
      <c r="A136" s="40" t="s">
        <v>50</v>
      </c>
      <c r="B136" s="41"/>
    </row>
    <row r="137" spans="1:31" x14ac:dyDescent="0.25">
      <c r="J137" s="11" t="s">
        <v>10</v>
      </c>
      <c r="K137" s="11" t="s">
        <v>11</v>
      </c>
      <c r="L137" s="11" t="s">
        <v>12</v>
      </c>
    </row>
    <row r="138" spans="1:31" x14ac:dyDescent="0.25">
      <c r="B138" s="50" t="s">
        <v>13</v>
      </c>
      <c r="C138" s="50" t="s">
        <v>14</v>
      </c>
      <c r="D138" s="50" t="s">
        <v>14</v>
      </c>
      <c r="E138" s="50" t="s">
        <v>15</v>
      </c>
      <c r="F138" s="50" t="s">
        <v>16</v>
      </c>
      <c r="G138" s="50" t="s">
        <v>17</v>
      </c>
      <c r="H138" s="50" t="s">
        <v>18</v>
      </c>
      <c r="I138" s="50"/>
      <c r="J138" s="52" t="s">
        <v>19</v>
      </c>
      <c r="K138" s="54" t="s">
        <v>20</v>
      </c>
      <c r="L138" s="55"/>
      <c r="M138" s="56"/>
      <c r="N138" s="57" t="s">
        <v>21</v>
      </c>
      <c r="O138" s="59" t="s">
        <v>22</v>
      </c>
      <c r="P138" s="61" t="s">
        <v>23</v>
      </c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3"/>
      <c r="AC138" s="57" t="s">
        <v>24</v>
      </c>
      <c r="AD138" s="57" t="s">
        <v>25</v>
      </c>
      <c r="AE138" s="64" t="s">
        <v>26</v>
      </c>
    </row>
    <row r="139" spans="1:31" x14ac:dyDescent="0.25">
      <c r="A139" s="12"/>
      <c r="B139" s="51"/>
      <c r="C139" s="51"/>
      <c r="D139" s="51"/>
      <c r="E139" s="51"/>
      <c r="F139" s="51"/>
      <c r="G139" s="51"/>
      <c r="H139" s="51"/>
      <c r="I139" s="51"/>
      <c r="J139" s="53"/>
      <c r="K139" s="13">
        <v>0.25</v>
      </c>
      <c r="L139" s="14">
        <v>0.5</v>
      </c>
      <c r="M139" s="15"/>
      <c r="N139" s="58"/>
      <c r="O139" s="60"/>
      <c r="P139" s="16" t="s">
        <v>27</v>
      </c>
      <c r="Q139" s="16" t="s">
        <v>28</v>
      </c>
      <c r="R139" s="16" t="s">
        <v>29</v>
      </c>
      <c r="S139" s="16" t="s">
        <v>18</v>
      </c>
      <c r="T139" s="16" t="s">
        <v>30</v>
      </c>
      <c r="U139" s="16" t="s">
        <v>31</v>
      </c>
      <c r="V139" s="16" t="s">
        <v>32</v>
      </c>
      <c r="W139" s="16" t="s">
        <v>33</v>
      </c>
      <c r="X139" s="16" t="s">
        <v>34</v>
      </c>
      <c r="Y139" s="16" t="s">
        <v>15</v>
      </c>
      <c r="Z139" s="16" t="s">
        <v>35</v>
      </c>
      <c r="AA139" s="16" t="s">
        <v>13</v>
      </c>
      <c r="AB139" s="16" t="s">
        <v>14</v>
      </c>
      <c r="AC139" s="58"/>
      <c r="AD139" s="58"/>
      <c r="AE139" s="65"/>
    </row>
    <row r="140" spans="1:31" x14ac:dyDescent="0.25">
      <c r="A140" s="17"/>
      <c r="B140" s="18"/>
      <c r="C140" s="18"/>
      <c r="D140" s="19"/>
      <c r="E140" s="19"/>
      <c r="F140" s="18"/>
      <c r="G140" s="20"/>
      <c r="H140" s="20"/>
      <c r="I140" s="21">
        <f>SUM(B140:H140)</f>
        <v>0</v>
      </c>
      <c r="J140" s="11">
        <f>(I140&gt;35)*(MIN(I140-35,4))</f>
        <v>0</v>
      </c>
      <c r="K140" s="11">
        <f>(I140&gt;35)*(MIN(I140-J140-35,4))</f>
        <v>0</v>
      </c>
      <c r="L140" s="11">
        <f>(I140&gt;35)*(MIN(I140-J140-K140-35,5))</f>
        <v>0</v>
      </c>
      <c r="M140" s="11">
        <f>(I140&gt;35)*(MIN(I140-J140-K140-L140-35))</f>
        <v>0</v>
      </c>
      <c r="N140" s="11">
        <f>[1]Janvier!AQ141</f>
        <v>0</v>
      </c>
      <c r="O140" s="22">
        <f>H140</f>
        <v>0</v>
      </c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47"/>
    </row>
    <row r="141" spans="1:31" x14ac:dyDescent="0.25">
      <c r="A141" s="16"/>
      <c r="B141" s="18"/>
      <c r="C141" s="18"/>
      <c r="D141" s="18"/>
      <c r="E141" s="18"/>
      <c r="F141" s="18"/>
      <c r="G141" s="19"/>
      <c r="H141" s="19"/>
      <c r="I141" s="21">
        <f t="shared" ref="I141:I144" si="20">SUM(B141:H141)</f>
        <v>0</v>
      </c>
      <c r="J141" s="11">
        <f>(I141&gt;35)*(MIN(I141-35,4))</f>
        <v>0</v>
      </c>
      <c r="K141" s="11">
        <f>(I141&gt;35)*(MIN(I141-J141-35,4))</f>
        <v>0</v>
      </c>
      <c r="L141" s="11">
        <f>(I141&gt;35)*(MIN(I141-J141-K141-35,5))</f>
        <v>0</v>
      </c>
      <c r="M141" s="11">
        <f>(I141&gt;35)*(MIN(I141-J141-K141-L141-35))</f>
        <v>0</v>
      </c>
      <c r="N141" s="11">
        <f>[1]Janvier!AQ142</f>
        <v>0</v>
      </c>
      <c r="O141" s="22">
        <f>H141</f>
        <v>0</v>
      </c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48"/>
    </row>
    <row r="142" spans="1:31" x14ac:dyDescent="0.25">
      <c r="A142" s="17"/>
      <c r="B142" s="18"/>
      <c r="C142" s="18"/>
      <c r="D142" s="19"/>
      <c r="E142" s="19"/>
      <c r="F142" s="19"/>
      <c r="G142" s="19"/>
      <c r="H142" s="19"/>
      <c r="I142" s="21">
        <f t="shared" si="20"/>
        <v>0</v>
      </c>
      <c r="J142" s="11">
        <f>(I142&gt;35)*(MIN(I142-35,4))</f>
        <v>0</v>
      </c>
      <c r="K142" s="11">
        <f>(I142&gt;35)*(MIN(I142-J142-35,4))</f>
        <v>0</v>
      </c>
      <c r="L142" s="11">
        <f>(I142&gt;35)*(MIN(I142-J142-K142-35,5))</f>
        <v>0</v>
      </c>
      <c r="M142" s="11">
        <f>(I142&gt;35)*(MIN(I142-J142-K142-L142-35))</f>
        <v>0</v>
      </c>
      <c r="N142" s="11">
        <f>[1]Janvier!AQ143</f>
        <v>0</v>
      </c>
      <c r="O142" s="22">
        <f>H142</f>
        <v>0</v>
      </c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48"/>
    </row>
    <row r="143" spans="1:31" x14ac:dyDescent="0.25">
      <c r="A143" s="16"/>
      <c r="B143" s="19"/>
      <c r="C143" s="18"/>
      <c r="D143" s="19"/>
      <c r="E143" s="19"/>
      <c r="F143" s="19"/>
      <c r="G143" s="19"/>
      <c r="H143" s="19"/>
      <c r="I143" s="21">
        <f t="shared" si="20"/>
        <v>0</v>
      </c>
      <c r="J143" s="11">
        <f>(I143&gt;35)*(MIN(I143-35,4))</f>
        <v>0</v>
      </c>
      <c r="K143" s="11">
        <f>(I143&gt;35)*(MIN(I143-J143-35,4))</f>
        <v>0</v>
      </c>
      <c r="L143" s="11">
        <f>(I143&gt;35)*(MIN(I143-J143-K143-35,5))</f>
        <v>0</v>
      </c>
      <c r="M143" s="11">
        <f>(I143&gt;35)*(MIN(I143-J143-K143-L143-35))</f>
        <v>0</v>
      </c>
      <c r="N143" s="11">
        <f>[1]Janvier!AQ144</f>
        <v>0</v>
      </c>
      <c r="O143" s="22">
        <f>H143</f>
        <v>0</v>
      </c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48"/>
    </row>
    <row r="144" spans="1:31" x14ac:dyDescent="0.25">
      <c r="A144" s="16"/>
      <c r="B144" s="19"/>
      <c r="C144" s="18"/>
      <c r="D144" s="19"/>
      <c r="E144" s="19"/>
      <c r="F144" s="19"/>
      <c r="G144" s="19"/>
      <c r="H144" s="19"/>
      <c r="I144" s="21">
        <f t="shared" si="20"/>
        <v>0</v>
      </c>
      <c r="J144" s="11">
        <f>(I144&gt;35)*(MIN(I144-35,4))</f>
        <v>0</v>
      </c>
      <c r="K144" s="11">
        <f>(I144&gt;35)*(MIN(I144-J144-35,4))</f>
        <v>0</v>
      </c>
      <c r="L144" s="11">
        <f>(I144&gt;35)*(MIN(I144-J144-K144-35,5))</f>
        <v>0</v>
      </c>
      <c r="M144" s="11">
        <f>(I144&gt;35)*(MIN(I144-J144-K144-L144-35))</f>
        <v>0</v>
      </c>
      <c r="N144" s="11">
        <f>[1]Janvier!AQ145</f>
        <v>0</v>
      </c>
      <c r="O144" s="22">
        <f>H144</f>
        <v>0</v>
      </c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49"/>
    </row>
    <row r="145" spans="1:31" x14ac:dyDescent="0.25">
      <c r="A145" s="2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5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</row>
    <row r="146" spans="1:31" x14ac:dyDescent="0.25">
      <c r="A146" s="23"/>
      <c r="B146" s="24"/>
      <c r="C146" s="24"/>
      <c r="D146" s="24"/>
      <c r="E146" s="24"/>
      <c r="F146" s="24"/>
      <c r="G146" s="24"/>
      <c r="H146" s="24"/>
      <c r="I146" s="24"/>
      <c r="J146" s="11">
        <f t="shared" ref="J146:AB146" si="21">SUM(J140:J144)</f>
        <v>0</v>
      </c>
      <c r="K146" s="11">
        <f t="shared" si="21"/>
        <v>0</v>
      </c>
      <c r="L146" s="11">
        <f t="shared" si="21"/>
        <v>0</v>
      </c>
      <c r="M146" s="11">
        <f t="shared" si="21"/>
        <v>0</v>
      </c>
      <c r="N146" s="11">
        <f t="shared" si="21"/>
        <v>0</v>
      </c>
      <c r="O146" s="11">
        <f t="shared" si="21"/>
        <v>0</v>
      </c>
      <c r="P146" s="11">
        <f t="shared" si="21"/>
        <v>0</v>
      </c>
      <c r="Q146" s="11">
        <f t="shared" si="21"/>
        <v>0</v>
      </c>
      <c r="R146" s="11">
        <f t="shared" si="21"/>
        <v>0</v>
      </c>
      <c r="S146" s="11">
        <f t="shared" si="21"/>
        <v>0</v>
      </c>
      <c r="T146" s="11">
        <f t="shared" si="21"/>
        <v>0</v>
      </c>
      <c r="U146" s="11">
        <f t="shared" si="21"/>
        <v>0</v>
      </c>
      <c r="V146" s="11">
        <f t="shared" si="21"/>
        <v>0</v>
      </c>
      <c r="W146" s="11">
        <f t="shared" si="21"/>
        <v>0</v>
      </c>
      <c r="X146" s="11">
        <f t="shared" si="21"/>
        <v>0</v>
      </c>
      <c r="Y146" s="11">
        <f t="shared" si="21"/>
        <v>0</v>
      </c>
      <c r="Z146" s="11">
        <f t="shared" si="21"/>
        <v>0</v>
      </c>
      <c r="AA146" s="11">
        <f t="shared" si="21"/>
        <v>0</v>
      </c>
      <c r="AB146" s="11">
        <f t="shared" si="21"/>
        <v>0</v>
      </c>
      <c r="AC146" s="11">
        <f>SUM(AC139:AC144)</f>
        <v>0</v>
      </c>
      <c r="AD146" s="11">
        <f>SUM(AD139:AD144)</f>
        <v>0</v>
      </c>
      <c r="AE146" s="11">
        <f>AE139</f>
        <v>0</v>
      </c>
    </row>
    <row r="149" spans="1:31" x14ac:dyDescent="0.25">
      <c r="A149" s="40" t="s">
        <v>50</v>
      </c>
      <c r="B149" s="41"/>
    </row>
    <row r="150" spans="1:31" x14ac:dyDescent="0.25">
      <c r="J150" s="11" t="s">
        <v>10</v>
      </c>
      <c r="K150" s="11" t="s">
        <v>11</v>
      </c>
      <c r="L150" s="11" t="s">
        <v>12</v>
      </c>
    </row>
    <row r="151" spans="1:31" x14ac:dyDescent="0.25">
      <c r="B151" s="50" t="s">
        <v>13</v>
      </c>
      <c r="C151" s="50" t="s">
        <v>14</v>
      </c>
      <c r="D151" s="50" t="s">
        <v>14</v>
      </c>
      <c r="E151" s="50" t="s">
        <v>15</v>
      </c>
      <c r="F151" s="50" t="s">
        <v>16</v>
      </c>
      <c r="G151" s="50" t="s">
        <v>17</v>
      </c>
      <c r="H151" s="50" t="s">
        <v>18</v>
      </c>
      <c r="I151" s="50"/>
      <c r="J151" s="52" t="s">
        <v>19</v>
      </c>
      <c r="K151" s="54" t="s">
        <v>20</v>
      </c>
      <c r="L151" s="55"/>
      <c r="M151" s="56"/>
      <c r="N151" s="57" t="s">
        <v>21</v>
      </c>
      <c r="O151" s="59" t="s">
        <v>22</v>
      </c>
      <c r="P151" s="61" t="s">
        <v>23</v>
      </c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3"/>
      <c r="AC151" s="57" t="s">
        <v>24</v>
      </c>
      <c r="AD151" s="57" t="s">
        <v>25</v>
      </c>
      <c r="AE151" s="64" t="s">
        <v>26</v>
      </c>
    </row>
    <row r="152" spans="1:31" x14ac:dyDescent="0.25">
      <c r="A152" s="12"/>
      <c r="B152" s="51"/>
      <c r="C152" s="51"/>
      <c r="D152" s="51"/>
      <c r="E152" s="51"/>
      <c r="F152" s="51"/>
      <c r="G152" s="51"/>
      <c r="H152" s="51"/>
      <c r="I152" s="51"/>
      <c r="J152" s="53"/>
      <c r="K152" s="13">
        <v>0.25</v>
      </c>
      <c r="L152" s="14">
        <v>0.5</v>
      </c>
      <c r="M152" s="15"/>
      <c r="N152" s="58"/>
      <c r="O152" s="60"/>
      <c r="P152" s="16" t="s">
        <v>27</v>
      </c>
      <c r="Q152" s="16" t="s">
        <v>28</v>
      </c>
      <c r="R152" s="16" t="s">
        <v>29</v>
      </c>
      <c r="S152" s="16" t="s">
        <v>18</v>
      </c>
      <c r="T152" s="16" t="s">
        <v>30</v>
      </c>
      <c r="U152" s="16" t="s">
        <v>31</v>
      </c>
      <c r="V152" s="16" t="s">
        <v>32</v>
      </c>
      <c r="W152" s="16" t="s">
        <v>33</v>
      </c>
      <c r="X152" s="16" t="s">
        <v>34</v>
      </c>
      <c r="Y152" s="16" t="s">
        <v>15</v>
      </c>
      <c r="Z152" s="16" t="s">
        <v>35</v>
      </c>
      <c r="AA152" s="16" t="s">
        <v>13</v>
      </c>
      <c r="AB152" s="16" t="s">
        <v>14</v>
      </c>
      <c r="AC152" s="58"/>
      <c r="AD152" s="58"/>
      <c r="AE152" s="65"/>
    </row>
    <row r="153" spans="1:31" x14ac:dyDescent="0.25">
      <c r="A153" s="17"/>
      <c r="B153" s="18"/>
      <c r="C153" s="18"/>
      <c r="D153" s="19"/>
      <c r="E153" s="19"/>
      <c r="F153" s="18"/>
      <c r="G153" s="20"/>
      <c r="H153" s="20"/>
      <c r="I153" s="21">
        <f>SUM(B153:H153)</f>
        <v>0</v>
      </c>
      <c r="J153" s="11">
        <f>(I153&gt;35)*(MIN(I153-35,4))</f>
        <v>0</v>
      </c>
      <c r="K153" s="11">
        <f>(I153&gt;35)*(MIN(I153-J153-35,4))</f>
        <v>0</v>
      </c>
      <c r="L153" s="11">
        <f>(I153&gt;35)*(MIN(I153-J153-K153-35,5))</f>
        <v>0</v>
      </c>
      <c r="M153" s="11">
        <f>(I153&gt;35)*(MIN(I153-J153-K153-L153-35))</f>
        <v>0</v>
      </c>
      <c r="N153" s="11">
        <f>[1]Janvier!AQ154</f>
        <v>0</v>
      </c>
      <c r="O153" s="22">
        <f>H153</f>
        <v>0</v>
      </c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47"/>
    </row>
    <row r="154" spans="1:31" x14ac:dyDescent="0.25">
      <c r="A154" s="16"/>
      <c r="B154" s="18"/>
      <c r="C154" s="18"/>
      <c r="D154" s="18"/>
      <c r="E154" s="18"/>
      <c r="F154" s="18"/>
      <c r="G154" s="19"/>
      <c r="H154" s="19"/>
      <c r="I154" s="21">
        <f t="shared" ref="I154:I157" si="22">SUM(B154:H154)</f>
        <v>0</v>
      </c>
      <c r="J154" s="11">
        <f>(I154&gt;35)*(MIN(I154-35,4))</f>
        <v>0</v>
      </c>
      <c r="K154" s="11">
        <f>(I154&gt;35)*(MIN(I154-J154-35,4))</f>
        <v>0</v>
      </c>
      <c r="L154" s="11">
        <f>(I154&gt;35)*(MIN(I154-J154-K154-35,5))</f>
        <v>0</v>
      </c>
      <c r="M154" s="11">
        <f>(I154&gt;35)*(MIN(I154-J154-K154-L154-35))</f>
        <v>0</v>
      </c>
      <c r="N154" s="11">
        <f>[1]Janvier!AQ155</f>
        <v>0</v>
      </c>
      <c r="O154" s="22">
        <f>H154</f>
        <v>0</v>
      </c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48"/>
    </row>
    <row r="155" spans="1:31" x14ac:dyDescent="0.25">
      <c r="A155" s="17"/>
      <c r="B155" s="18"/>
      <c r="C155" s="18"/>
      <c r="D155" s="19"/>
      <c r="E155" s="19"/>
      <c r="F155" s="19"/>
      <c r="G155" s="19"/>
      <c r="H155" s="19"/>
      <c r="I155" s="21">
        <f t="shared" si="22"/>
        <v>0</v>
      </c>
      <c r="J155" s="11">
        <f>(I155&gt;35)*(MIN(I155-35,4))</f>
        <v>0</v>
      </c>
      <c r="K155" s="11">
        <f>(I155&gt;35)*(MIN(I155-J155-35,4))</f>
        <v>0</v>
      </c>
      <c r="L155" s="11">
        <f>(I155&gt;35)*(MIN(I155-J155-K155-35,5))</f>
        <v>0</v>
      </c>
      <c r="M155" s="11">
        <f>(I155&gt;35)*(MIN(I155-J155-K155-L155-35))</f>
        <v>0</v>
      </c>
      <c r="N155" s="11">
        <f>[1]Janvier!AQ156</f>
        <v>0</v>
      </c>
      <c r="O155" s="22">
        <f>H155</f>
        <v>0</v>
      </c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48"/>
    </row>
    <row r="156" spans="1:31" x14ac:dyDescent="0.25">
      <c r="A156" s="16"/>
      <c r="B156" s="19"/>
      <c r="C156" s="18"/>
      <c r="D156" s="19"/>
      <c r="E156" s="19"/>
      <c r="F156" s="19"/>
      <c r="G156" s="19"/>
      <c r="H156" s="19"/>
      <c r="I156" s="21">
        <f t="shared" si="22"/>
        <v>0</v>
      </c>
      <c r="J156" s="11">
        <f>(I156&gt;35)*(MIN(I156-35,4))</f>
        <v>0</v>
      </c>
      <c r="K156" s="11">
        <f>(I156&gt;35)*(MIN(I156-J156-35,4))</f>
        <v>0</v>
      </c>
      <c r="L156" s="11">
        <f>(I156&gt;35)*(MIN(I156-J156-K156-35,5))</f>
        <v>0</v>
      </c>
      <c r="M156" s="11">
        <f>(I156&gt;35)*(MIN(I156-J156-K156-L156-35))</f>
        <v>0</v>
      </c>
      <c r="N156" s="11">
        <f>[1]Janvier!AQ157</f>
        <v>0</v>
      </c>
      <c r="O156" s="22">
        <f>H156</f>
        <v>0</v>
      </c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48"/>
    </row>
    <row r="157" spans="1:31" x14ac:dyDescent="0.25">
      <c r="A157" s="16"/>
      <c r="B157" s="19"/>
      <c r="C157" s="18"/>
      <c r="D157" s="19"/>
      <c r="E157" s="19"/>
      <c r="F157" s="19"/>
      <c r="G157" s="19"/>
      <c r="H157" s="19"/>
      <c r="I157" s="21">
        <f t="shared" si="22"/>
        <v>0</v>
      </c>
      <c r="J157" s="11">
        <f>(I157&gt;35)*(MIN(I157-35,4))</f>
        <v>0</v>
      </c>
      <c r="K157" s="11">
        <f>(I157&gt;35)*(MIN(I157-J157-35,4))</f>
        <v>0</v>
      </c>
      <c r="L157" s="11">
        <f>(I157&gt;35)*(MIN(I157-J157-K157-35,5))</f>
        <v>0</v>
      </c>
      <c r="M157" s="11">
        <f>(I157&gt;35)*(MIN(I157-J157-K157-L157-35))</f>
        <v>0</v>
      </c>
      <c r="N157" s="11">
        <f>[1]Janvier!AQ158</f>
        <v>0</v>
      </c>
      <c r="O157" s="22">
        <f>H157</f>
        <v>0</v>
      </c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49"/>
    </row>
    <row r="158" spans="1:31" x14ac:dyDescent="0.25">
      <c r="A158" s="2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5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</row>
    <row r="159" spans="1:31" x14ac:dyDescent="0.25">
      <c r="A159" s="23"/>
      <c r="B159" s="24"/>
      <c r="C159" s="24"/>
      <c r="D159" s="24"/>
      <c r="E159" s="24"/>
      <c r="F159" s="24"/>
      <c r="G159" s="24"/>
      <c r="H159" s="24"/>
      <c r="I159" s="24"/>
      <c r="J159" s="11">
        <f t="shared" ref="J159:AB159" si="23">SUM(J153:J157)</f>
        <v>0</v>
      </c>
      <c r="K159" s="11">
        <f t="shared" si="23"/>
        <v>0</v>
      </c>
      <c r="L159" s="11">
        <f t="shared" si="23"/>
        <v>0</v>
      </c>
      <c r="M159" s="11">
        <f t="shared" si="23"/>
        <v>0</v>
      </c>
      <c r="N159" s="11">
        <f t="shared" si="23"/>
        <v>0</v>
      </c>
      <c r="O159" s="11">
        <f t="shared" si="23"/>
        <v>0</v>
      </c>
      <c r="P159" s="11">
        <f t="shared" si="23"/>
        <v>0</v>
      </c>
      <c r="Q159" s="11">
        <f t="shared" si="23"/>
        <v>0</v>
      </c>
      <c r="R159" s="11">
        <f t="shared" si="23"/>
        <v>0</v>
      </c>
      <c r="S159" s="11">
        <f t="shared" si="23"/>
        <v>0</v>
      </c>
      <c r="T159" s="11">
        <f t="shared" si="23"/>
        <v>0</v>
      </c>
      <c r="U159" s="11">
        <f t="shared" si="23"/>
        <v>0</v>
      </c>
      <c r="V159" s="11">
        <f t="shared" si="23"/>
        <v>0</v>
      </c>
      <c r="W159" s="11">
        <f t="shared" si="23"/>
        <v>0</v>
      </c>
      <c r="X159" s="11">
        <f t="shared" si="23"/>
        <v>0</v>
      </c>
      <c r="Y159" s="11">
        <f t="shared" si="23"/>
        <v>0</v>
      </c>
      <c r="Z159" s="11">
        <f t="shared" si="23"/>
        <v>0</v>
      </c>
      <c r="AA159" s="11">
        <f t="shared" si="23"/>
        <v>0</v>
      </c>
      <c r="AB159" s="11">
        <f t="shared" si="23"/>
        <v>0</v>
      </c>
      <c r="AC159" s="11">
        <f>SUM(AC152:AC157)</f>
        <v>0</v>
      </c>
      <c r="AD159" s="11">
        <f>SUM(AD152:AD157)</f>
        <v>0</v>
      </c>
      <c r="AE159" s="11">
        <f>AE152</f>
        <v>0</v>
      </c>
    </row>
  </sheetData>
  <mergeCells count="205">
    <mergeCell ref="AC151:AC152"/>
    <mergeCell ref="AD151:AD152"/>
    <mergeCell ref="AE151:AE152"/>
    <mergeCell ref="AE153:AE157"/>
    <mergeCell ref="AD138:AD139"/>
    <mergeCell ref="AE138:AE139"/>
    <mergeCell ref="AE140:AE144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M151"/>
    <mergeCell ref="N151:N152"/>
    <mergeCell ref="O151:O152"/>
    <mergeCell ref="P151:AB151"/>
    <mergeCell ref="AE125:AE126"/>
    <mergeCell ref="AE127:AE131"/>
    <mergeCell ref="B138:B139"/>
    <mergeCell ref="C138:C139"/>
    <mergeCell ref="D138:D139"/>
    <mergeCell ref="E138:E139"/>
    <mergeCell ref="F138:F139"/>
    <mergeCell ref="G138:G139"/>
    <mergeCell ref="H138:H139"/>
    <mergeCell ref="I138:I139"/>
    <mergeCell ref="J138:J139"/>
    <mergeCell ref="K138:M138"/>
    <mergeCell ref="N138:N139"/>
    <mergeCell ref="O138:O139"/>
    <mergeCell ref="P138:AB138"/>
    <mergeCell ref="AC138:AC139"/>
    <mergeCell ref="N125:N126"/>
    <mergeCell ref="O125:O126"/>
    <mergeCell ref="P125:AB125"/>
    <mergeCell ref="AC125:AC126"/>
    <mergeCell ref="AD125:AD126"/>
    <mergeCell ref="G125:G126"/>
    <mergeCell ref="H125:H126"/>
    <mergeCell ref="I125:I126"/>
    <mergeCell ref="J125:J126"/>
    <mergeCell ref="K125:M125"/>
    <mergeCell ref="B125:B126"/>
    <mergeCell ref="C125:C126"/>
    <mergeCell ref="D125:D126"/>
    <mergeCell ref="E125:E126"/>
    <mergeCell ref="F125:F126"/>
    <mergeCell ref="P112:AB112"/>
    <mergeCell ref="AC112:AC113"/>
    <mergeCell ref="AD112:AD113"/>
    <mergeCell ref="AE112:AE113"/>
    <mergeCell ref="AE114:AE118"/>
    <mergeCell ref="AC99:AC100"/>
    <mergeCell ref="AD99:AD100"/>
    <mergeCell ref="AE99:AE100"/>
    <mergeCell ref="AE101:AE105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M112"/>
    <mergeCell ref="N112:N113"/>
    <mergeCell ref="O112:O113"/>
    <mergeCell ref="AD86:AD87"/>
    <mergeCell ref="AE86:AE87"/>
    <mergeCell ref="AE88:AE92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M99"/>
    <mergeCell ref="N99:N100"/>
    <mergeCell ref="O99:O100"/>
    <mergeCell ref="P99:AB99"/>
    <mergeCell ref="AE73:AE74"/>
    <mergeCell ref="AE75:AE79"/>
    <mergeCell ref="B86:B87"/>
    <mergeCell ref="C86:C87"/>
    <mergeCell ref="D86:D87"/>
    <mergeCell ref="E86:E87"/>
    <mergeCell ref="F86:F87"/>
    <mergeCell ref="G86:G87"/>
    <mergeCell ref="H86:H87"/>
    <mergeCell ref="I86:I87"/>
    <mergeCell ref="J86:J87"/>
    <mergeCell ref="K86:M86"/>
    <mergeCell ref="N86:N87"/>
    <mergeCell ref="O86:O87"/>
    <mergeCell ref="P86:AB86"/>
    <mergeCell ref="AC86:AC87"/>
    <mergeCell ref="N73:N74"/>
    <mergeCell ref="O73:O74"/>
    <mergeCell ref="P73:AB73"/>
    <mergeCell ref="AC73:AC74"/>
    <mergeCell ref="AD73:AD74"/>
    <mergeCell ref="G73:G74"/>
    <mergeCell ref="H73:H74"/>
    <mergeCell ref="I73:I74"/>
    <mergeCell ref="J73:J74"/>
    <mergeCell ref="K73:M73"/>
    <mergeCell ref="B73:B74"/>
    <mergeCell ref="C73:C74"/>
    <mergeCell ref="D73:D74"/>
    <mergeCell ref="E73:E74"/>
    <mergeCell ref="F73:F74"/>
    <mergeCell ref="P60:AB60"/>
    <mergeCell ref="AC60:AC61"/>
    <mergeCell ref="AD60:AD61"/>
    <mergeCell ref="AE60:AE61"/>
    <mergeCell ref="AE62:AE66"/>
    <mergeCell ref="AC47:AC48"/>
    <mergeCell ref="AD47:AD48"/>
    <mergeCell ref="AE47:AE48"/>
    <mergeCell ref="AE49:AE53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K60:M60"/>
    <mergeCell ref="N60:N61"/>
    <mergeCell ref="O60:O61"/>
    <mergeCell ref="AD34:AD35"/>
    <mergeCell ref="AE34:AE35"/>
    <mergeCell ref="AE36:AE40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M47"/>
    <mergeCell ref="N47:N48"/>
    <mergeCell ref="O47:O48"/>
    <mergeCell ref="P47:AB47"/>
    <mergeCell ref="AE21:AE22"/>
    <mergeCell ref="AE23:AE27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M34"/>
    <mergeCell ref="N34:N35"/>
    <mergeCell ref="O34:O35"/>
    <mergeCell ref="P34:AB34"/>
    <mergeCell ref="AC34:AC35"/>
    <mergeCell ref="N21:N22"/>
    <mergeCell ref="O21:O22"/>
    <mergeCell ref="P21:AB21"/>
    <mergeCell ref="AC21:AC22"/>
    <mergeCell ref="AD21:AD22"/>
    <mergeCell ref="G21:G22"/>
    <mergeCell ref="H21:H22"/>
    <mergeCell ref="I21:I22"/>
    <mergeCell ref="J21:J22"/>
    <mergeCell ref="K21:M21"/>
    <mergeCell ref="F8:F9"/>
    <mergeCell ref="B21:B22"/>
    <mergeCell ref="C21:C22"/>
    <mergeCell ref="D21:D22"/>
    <mergeCell ref="E21:E22"/>
    <mergeCell ref="F21:F22"/>
    <mergeCell ref="A1:B1"/>
    <mergeCell ref="B8:B9"/>
    <mergeCell ref="C8:C9"/>
    <mergeCell ref="D8:D9"/>
    <mergeCell ref="E8:E9"/>
    <mergeCell ref="AE10:AE14"/>
    <mergeCell ref="G8:G9"/>
    <mergeCell ref="H8:H9"/>
    <mergeCell ref="I8:I9"/>
    <mergeCell ref="J8:J9"/>
    <mergeCell ref="K8:M8"/>
    <mergeCell ref="N8:N9"/>
    <mergeCell ref="O8:O9"/>
    <mergeCell ref="P8:AB8"/>
    <mergeCell ref="AC8:AC9"/>
    <mergeCell ref="AD8:AD9"/>
    <mergeCell ref="AE8:AE9"/>
  </mergeCells>
  <conditionalFormatting sqref="A1:H18 A31:H31 A44:H44 A57:H57 A70:H70 A83:H83 A109:H109 A96:H96 A122:H122 A135:H135 A148:H148 A161:H1048576">
    <cfRule type="cellIs" dxfId="81" priority="67" operator="equal">
      <formula>"Férié"</formula>
    </cfRule>
    <cfRule type="cellIs" dxfId="80" priority="68" operator="equal">
      <formula>"AT"</formula>
    </cfRule>
    <cfRule type="cellIs" dxfId="79" priority="69" operator="equal">
      <formula>"AM"</formula>
    </cfRule>
    <cfRule type="cellIs" dxfId="78" priority="70" operator="equal">
      <formula>"EVT"</formula>
    </cfRule>
    <cfRule type="cellIs" dxfId="77" priority="71" operator="equal">
      <formula>"CP"</formula>
    </cfRule>
    <cfRule type="cellIs" dxfId="76" priority="72" operator="equal">
      <formula>"MODUL"</formula>
    </cfRule>
  </conditionalFormatting>
  <conditionalFormatting sqref="A19:H30">
    <cfRule type="cellIs" dxfId="75" priority="61" operator="equal">
      <formula>"Férié"</formula>
    </cfRule>
    <cfRule type="cellIs" dxfId="74" priority="62" operator="equal">
      <formula>"AT"</formula>
    </cfRule>
    <cfRule type="cellIs" dxfId="73" priority="63" operator="equal">
      <formula>"AM"</formula>
    </cfRule>
    <cfRule type="cellIs" dxfId="72" priority="64" operator="equal">
      <formula>"EVT"</formula>
    </cfRule>
    <cfRule type="cellIs" dxfId="71" priority="65" operator="equal">
      <formula>"CP"</formula>
    </cfRule>
    <cfRule type="cellIs" dxfId="70" priority="66" operator="equal">
      <formula>"MODUL"</formula>
    </cfRule>
  </conditionalFormatting>
  <conditionalFormatting sqref="A32:H43">
    <cfRule type="cellIs" dxfId="69" priority="55" operator="equal">
      <formula>"Férié"</formula>
    </cfRule>
    <cfRule type="cellIs" dxfId="68" priority="56" operator="equal">
      <formula>"AT"</formula>
    </cfRule>
    <cfRule type="cellIs" dxfId="67" priority="57" operator="equal">
      <formula>"AM"</formula>
    </cfRule>
    <cfRule type="cellIs" dxfId="66" priority="58" operator="equal">
      <formula>"EVT"</formula>
    </cfRule>
    <cfRule type="cellIs" dxfId="65" priority="59" operator="equal">
      <formula>"CP"</formula>
    </cfRule>
    <cfRule type="cellIs" dxfId="64" priority="60" operator="equal">
      <formula>"MODUL"</formula>
    </cfRule>
  </conditionalFormatting>
  <conditionalFormatting sqref="A45:H56">
    <cfRule type="cellIs" dxfId="63" priority="49" operator="equal">
      <formula>"Férié"</formula>
    </cfRule>
    <cfRule type="cellIs" dxfId="62" priority="50" operator="equal">
      <formula>"AT"</formula>
    </cfRule>
    <cfRule type="cellIs" dxfId="61" priority="51" operator="equal">
      <formula>"AM"</formula>
    </cfRule>
    <cfRule type="cellIs" dxfId="60" priority="52" operator="equal">
      <formula>"EVT"</formula>
    </cfRule>
    <cfRule type="cellIs" dxfId="59" priority="53" operator="equal">
      <formula>"CP"</formula>
    </cfRule>
    <cfRule type="cellIs" dxfId="58" priority="54" operator="equal">
      <formula>"MODUL"</formula>
    </cfRule>
  </conditionalFormatting>
  <conditionalFormatting sqref="A58:H69">
    <cfRule type="cellIs" dxfId="57" priority="43" operator="equal">
      <formula>"Férié"</formula>
    </cfRule>
    <cfRule type="cellIs" dxfId="56" priority="44" operator="equal">
      <formula>"AT"</formula>
    </cfRule>
    <cfRule type="cellIs" dxfId="55" priority="45" operator="equal">
      <formula>"AM"</formula>
    </cfRule>
    <cfRule type="cellIs" dxfId="54" priority="46" operator="equal">
      <formula>"EVT"</formula>
    </cfRule>
    <cfRule type="cellIs" dxfId="53" priority="47" operator="equal">
      <formula>"CP"</formula>
    </cfRule>
    <cfRule type="cellIs" dxfId="52" priority="48" operator="equal">
      <formula>"MODUL"</formula>
    </cfRule>
  </conditionalFormatting>
  <conditionalFormatting sqref="A71:H82">
    <cfRule type="cellIs" dxfId="51" priority="37" operator="equal">
      <formula>"Férié"</formula>
    </cfRule>
    <cfRule type="cellIs" dxfId="50" priority="38" operator="equal">
      <formula>"AT"</formula>
    </cfRule>
    <cfRule type="cellIs" dxfId="49" priority="39" operator="equal">
      <formula>"AM"</formula>
    </cfRule>
    <cfRule type="cellIs" dxfId="48" priority="40" operator="equal">
      <formula>"EVT"</formula>
    </cfRule>
    <cfRule type="cellIs" dxfId="47" priority="41" operator="equal">
      <formula>"CP"</formula>
    </cfRule>
    <cfRule type="cellIs" dxfId="46" priority="42" operator="equal">
      <formula>"MODUL"</formula>
    </cfRule>
  </conditionalFormatting>
  <conditionalFormatting sqref="A84:H95">
    <cfRule type="cellIs" dxfId="45" priority="31" operator="equal">
      <formula>"Férié"</formula>
    </cfRule>
    <cfRule type="cellIs" dxfId="44" priority="32" operator="equal">
      <formula>"AT"</formula>
    </cfRule>
    <cfRule type="cellIs" dxfId="43" priority="33" operator="equal">
      <formula>"AM"</formula>
    </cfRule>
    <cfRule type="cellIs" dxfId="42" priority="34" operator="equal">
      <formula>"EVT"</formula>
    </cfRule>
    <cfRule type="cellIs" dxfId="41" priority="35" operator="equal">
      <formula>"CP"</formula>
    </cfRule>
    <cfRule type="cellIs" dxfId="40" priority="36" operator="equal">
      <formula>"MODUL"</formula>
    </cfRule>
  </conditionalFormatting>
  <conditionalFormatting sqref="A97:H108">
    <cfRule type="cellIs" dxfId="39" priority="25" operator="equal">
      <formula>"Férié"</formula>
    </cfRule>
    <cfRule type="cellIs" dxfId="38" priority="26" operator="equal">
      <formula>"AT"</formula>
    </cfRule>
    <cfRule type="cellIs" dxfId="37" priority="27" operator="equal">
      <formula>"AM"</formula>
    </cfRule>
    <cfRule type="cellIs" dxfId="36" priority="28" operator="equal">
      <formula>"EVT"</formula>
    </cfRule>
    <cfRule type="cellIs" dxfId="35" priority="29" operator="equal">
      <formula>"CP"</formula>
    </cfRule>
    <cfRule type="cellIs" dxfId="34" priority="30" operator="equal">
      <formula>"MODUL"</formula>
    </cfRule>
  </conditionalFormatting>
  <conditionalFormatting sqref="A110:H121">
    <cfRule type="cellIs" dxfId="33" priority="19" operator="equal">
      <formula>"Férié"</formula>
    </cfRule>
    <cfRule type="cellIs" dxfId="32" priority="20" operator="equal">
      <formula>"AT"</formula>
    </cfRule>
    <cfRule type="cellIs" dxfId="31" priority="21" operator="equal">
      <formula>"AM"</formula>
    </cfRule>
    <cfRule type="cellIs" dxfId="30" priority="22" operator="equal">
      <formula>"EVT"</formula>
    </cfRule>
    <cfRule type="cellIs" dxfId="29" priority="23" operator="equal">
      <formula>"CP"</formula>
    </cfRule>
    <cfRule type="cellIs" dxfId="28" priority="24" operator="equal">
      <formula>"MODUL"</formula>
    </cfRule>
  </conditionalFormatting>
  <conditionalFormatting sqref="A123:H134">
    <cfRule type="cellIs" dxfId="27" priority="13" operator="equal">
      <formula>"Férié"</formula>
    </cfRule>
    <cfRule type="cellIs" dxfId="26" priority="14" operator="equal">
      <formula>"AT"</formula>
    </cfRule>
    <cfRule type="cellIs" dxfId="25" priority="15" operator="equal">
      <formula>"AM"</formula>
    </cfRule>
    <cfRule type="cellIs" dxfId="24" priority="16" operator="equal">
      <formula>"EVT"</formula>
    </cfRule>
    <cfRule type="cellIs" dxfId="23" priority="17" operator="equal">
      <formula>"CP"</formula>
    </cfRule>
    <cfRule type="cellIs" dxfId="22" priority="18" operator="equal">
      <formula>"MODUL"</formula>
    </cfRule>
  </conditionalFormatting>
  <conditionalFormatting sqref="A136:H147">
    <cfRule type="cellIs" dxfId="21" priority="7" operator="equal">
      <formula>"Férié"</formula>
    </cfRule>
    <cfRule type="cellIs" dxfId="20" priority="8" operator="equal">
      <formula>"AT"</formula>
    </cfRule>
    <cfRule type="cellIs" dxfId="19" priority="9" operator="equal">
      <formula>"AM"</formula>
    </cfRule>
    <cfRule type="cellIs" dxfId="18" priority="10" operator="equal">
      <formula>"EVT"</formula>
    </cfRule>
    <cfRule type="cellIs" dxfId="17" priority="11" operator="equal">
      <formula>"CP"</formula>
    </cfRule>
    <cfRule type="cellIs" dxfId="16" priority="12" operator="equal">
      <formula>"MODUL"</formula>
    </cfRule>
  </conditionalFormatting>
  <conditionalFormatting sqref="A149:H160">
    <cfRule type="cellIs" dxfId="15" priority="1" operator="equal">
      <formula>"Férié"</formula>
    </cfRule>
    <cfRule type="cellIs" dxfId="14" priority="2" operator="equal">
      <formula>"AT"</formula>
    </cfRule>
    <cfRule type="cellIs" dxfId="13" priority="3" operator="equal">
      <formula>"AM"</formula>
    </cfRule>
    <cfRule type="cellIs" dxfId="12" priority="4" operator="equal">
      <formula>"EVT"</formula>
    </cfRule>
    <cfRule type="cellIs" dxfId="11" priority="5" operator="equal">
      <formula>"CP"</formula>
    </cfRule>
    <cfRule type="cellIs" dxfId="10" priority="6" operator="equal">
      <formula>"MODUL"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6"/>
  <sheetViews>
    <sheetView tabSelected="1" workbookViewId="0">
      <selection activeCell="E19" sqref="E19:F19"/>
    </sheetView>
  </sheetViews>
  <sheetFormatPr baseColWidth="10" defaultRowHeight="15" x14ac:dyDescent="0.25"/>
  <cols>
    <col min="1" max="9" width="5.7109375" customWidth="1"/>
    <col min="10" max="15" width="8.7109375" customWidth="1"/>
    <col min="16" max="28" width="3.7109375" customWidth="1"/>
    <col min="29" max="31" width="8.7109375" customWidth="1"/>
  </cols>
  <sheetData>
    <row r="1" spans="1:31" x14ac:dyDescent="0.25">
      <c r="A1" s="66" t="s">
        <v>0</v>
      </c>
      <c r="B1" s="66"/>
      <c r="C1" s="1" t="s">
        <v>1</v>
      </c>
      <c r="D1" s="2"/>
      <c r="E1" s="2"/>
      <c r="G1" s="30" t="s">
        <v>2</v>
      </c>
      <c r="H1" s="31"/>
      <c r="I1" s="5"/>
      <c r="J1" s="6" t="s">
        <v>3</v>
      </c>
    </row>
    <row r="2" spans="1:31" x14ac:dyDescent="0.25">
      <c r="A2" s="7"/>
      <c r="B2" s="7"/>
      <c r="C2" s="28" t="s">
        <v>4</v>
      </c>
      <c r="D2" s="29"/>
      <c r="E2" s="29"/>
      <c r="G2" s="3" t="s">
        <v>5</v>
      </c>
      <c r="H2" s="4"/>
      <c r="I2" s="5"/>
      <c r="J2" s="8" t="s">
        <v>6</v>
      </c>
      <c r="K2" s="9"/>
    </row>
    <row r="3" spans="1:31" x14ac:dyDescent="0.25">
      <c r="A3" s="7"/>
      <c r="B3" s="7"/>
      <c r="C3" s="26" t="s">
        <v>7</v>
      </c>
      <c r="D3" s="27"/>
      <c r="E3" s="27"/>
      <c r="G3" s="32" t="s">
        <v>8</v>
      </c>
      <c r="H3" s="33"/>
    </row>
    <row r="6" spans="1:31" x14ac:dyDescent="0.25">
      <c r="A6" s="10" t="s">
        <v>9</v>
      </c>
    </row>
    <row r="7" spans="1:31" x14ac:dyDescent="0.25">
      <c r="J7" s="11" t="s">
        <v>10</v>
      </c>
      <c r="K7" s="11" t="s">
        <v>11</v>
      </c>
      <c r="L7" s="11" t="s">
        <v>12</v>
      </c>
    </row>
    <row r="8" spans="1:31" x14ac:dyDescent="0.25">
      <c r="B8" s="50" t="s">
        <v>13</v>
      </c>
      <c r="C8" s="50" t="s">
        <v>14</v>
      </c>
      <c r="D8" s="50" t="s">
        <v>14</v>
      </c>
      <c r="E8" s="50" t="s">
        <v>15</v>
      </c>
      <c r="F8" s="50" t="s">
        <v>16</v>
      </c>
      <c r="G8" s="50" t="s">
        <v>17</v>
      </c>
      <c r="H8" s="50" t="s">
        <v>18</v>
      </c>
      <c r="I8" s="50"/>
      <c r="J8" s="52" t="s">
        <v>19</v>
      </c>
      <c r="K8" s="54" t="s">
        <v>20</v>
      </c>
      <c r="L8" s="55"/>
      <c r="M8" s="56"/>
      <c r="N8" s="57" t="s">
        <v>21</v>
      </c>
      <c r="O8" s="59" t="s">
        <v>22</v>
      </c>
      <c r="P8" s="61" t="s">
        <v>23</v>
      </c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3"/>
      <c r="AC8" s="57" t="s">
        <v>24</v>
      </c>
      <c r="AD8" s="57" t="s">
        <v>25</v>
      </c>
      <c r="AE8" s="64" t="s">
        <v>26</v>
      </c>
    </row>
    <row r="9" spans="1:31" x14ac:dyDescent="0.25">
      <c r="A9" s="12"/>
      <c r="B9" s="51"/>
      <c r="C9" s="51"/>
      <c r="D9" s="51"/>
      <c r="E9" s="51"/>
      <c r="F9" s="51"/>
      <c r="G9" s="51"/>
      <c r="H9" s="51"/>
      <c r="I9" s="51"/>
      <c r="J9" s="53"/>
      <c r="K9" s="13">
        <v>0.25</v>
      </c>
      <c r="L9" s="14">
        <v>0.5</v>
      </c>
      <c r="M9" s="15"/>
      <c r="N9" s="58"/>
      <c r="O9" s="60"/>
      <c r="P9" s="16" t="s">
        <v>27</v>
      </c>
      <c r="Q9" s="16" t="s">
        <v>28</v>
      </c>
      <c r="R9" s="16" t="s">
        <v>29</v>
      </c>
      <c r="S9" s="16" t="s">
        <v>18</v>
      </c>
      <c r="T9" s="16" t="s">
        <v>30</v>
      </c>
      <c r="U9" s="16" t="s">
        <v>31</v>
      </c>
      <c r="V9" s="16" t="s">
        <v>32</v>
      </c>
      <c r="W9" s="16" t="s">
        <v>33</v>
      </c>
      <c r="X9" s="16" t="s">
        <v>34</v>
      </c>
      <c r="Y9" s="16" t="s">
        <v>15</v>
      </c>
      <c r="Z9" s="16" t="s">
        <v>35</v>
      </c>
      <c r="AA9" s="16" t="s">
        <v>13</v>
      </c>
      <c r="AB9" s="16" t="s">
        <v>14</v>
      </c>
      <c r="AC9" s="58"/>
      <c r="AD9" s="58"/>
      <c r="AE9" s="65"/>
    </row>
    <row r="10" spans="1:31" x14ac:dyDescent="0.25">
      <c r="A10" s="17" t="s">
        <v>36</v>
      </c>
      <c r="B10" s="42" t="str">
        <f>IF(OR(Bernand!B10="CP",Bernand!B10="EVT",Bernand!B10="AM",Bernand!B10="Férié",Bernand!B10="AT",Bernand!B10="MODUL"),"7",Bernand!B10)</f>
        <v>7</v>
      </c>
      <c r="C10" s="43" t="str">
        <f>IF(OR(Bernand!C10="CP",Bernand!C10="EVT",Bernand!C10="AM",Bernand!C10="Férié",Bernand!C10="AT",Bernand!C10="MODUL"),"7",Bernand!C10)</f>
        <v>7</v>
      </c>
      <c r="D10" s="44" t="str">
        <f>IF(OR(Bernand!D10="CP",Bernand!D10="EVT",Bernand!D10="AM",Bernand!D10="Férié",Bernand!D10="AT",Bernand!D10="MODUL"),"7",Bernand!D10)</f>
        <v>7</v>
      </c>
      <c r="E10" s="45" t="str">
        <f>IF(OR(Bernand!E10="CP",Bernand!E10="EVT",Bernand!E10="AM",Bernand!E10="Férié",Bernand!E10="AT",Bernand!E10="MODUL"),"7",Bernand!E10)</f>
        <v>7</v>
      </c>
      <c r="F10" s="45" t="str">
        <f>IF(OR(Bernand!F10="CP",Bernand!F10="EVT",Bernand!F10="AM",Bernand!F10="Férié",Bernand!F10="AT",Bernand!F10="MODUL"),"7",Bernand!F10)</f>
        <v>7</v>
      </c>
      <c r="G10" s="46" t="str">
        <f>IF(OR(Bernand!G10="CP",Bernand!G10="EVT",Bernand!G10="AM",Bernand!G10="Férié",Bernand!G10="AT",Bernand!G10="MODUL"),"7",Bernand!G10)</f>
        <v>7</v>
      </c>
      <c r="H10" s="18">
        <f>IF(OR(Bernand!H10="CP",Bernand!H10="EVT",Bernand!H10="AM",Bernand!H10="Férié",Bernand!H10="AT",Bernand!H10="MODUL"),"7",Bernand!H10)</f>
        <v>9</v>
      </c>
      <c r="I10" s="21">
        <f>SUM(B10:H10)</f>
        <v>9</v>
      </c>
      <c r="J10" s="11">
        <f>(I10&gt;35)*(MIN(I10-35,4))</f>
        <v>0</v>
      </c>
      <c r="K10" s="11">
        <f>(I10&gt;35)*(MIN(I10-J10-35,4))</f>
        <v>0</v>
      </c>
      <c r="L10" s="11">
        <f>(I10&gt;35)*(MIN(I10-J10-K10-35,5))</f>
        <v>0</v>
      </c>
      <c r="M10" s="11">
        <f>(I10&gt;35)*(MIN(I10-J10-K10-L10-35))</f>
        <v>0</v>
      </c>
      <c r="N10" s="11">
        <f>[1]Janvier!AQ10</f>
        <v>0</v>
      </c>
      <c r="O10" s="16">
        <f>H10</f>
        <v>9</v>
      </c>
      <c r="P10" s="22">
        <f>[1]Janvier!AS10</f>
        <v>0</v>
      </c>
      <c r="Q10" s="22">
        <f>[1]Janvier!AT10</f>
        <v>0</v>
      </c>
      <c r="R10" s="22">
        <f>[1]Janvier!AU10</f>
        <v>0</v>
      </c>
      <c r="S10" s="22">
        <f>[1]Janvier!AV10</f>
        <v>0</v>
      </c>
      <c r="T10" s="22">
        <f>[1]Janvier!AW10</f>
        <v>0</v>
      </c>
      <c r="U10" s="22">
        <f>[1]Janvier!AX10</f>
        <v>0</v>
      </c>
      <c r="V10" s="22">
        <f>[1]Janvier!AY10</f>
        <v>0</v>
      </c>
      <c r="W10" s="22">
        <f>[1]Janvier!AZ10</f>
        <v>0</v>
      </c>
      <c r="X10" s="22">
        <f>[1]Janvier!BA10</f>
        <v>0</v>
      </c>
      <c r="Y10" s="22">
        <f>[1]Janvier!BB10</f>
        <v>0</v>
      </c>
      <c r="Z10" s="22">
        <f>[1]Janvier!BC10</f>
        <v>0</v>
      </c>
      <c r="AA10" s="22">
        <f>[1]Janvier!BD10</f>
        <v>0</v>
      </c>
      <c r="AB10" s="22">
        <f>[1]Janvier!BE10</f>
        <v>0</v>
      </c>
      <c r="AC10" s="22">
        <f>[1]Janvier!BF10</f>
        <v>0</v>
      </c>
      <c r="AD10" s="22">
        <f>[1]Janvier!BG10</f>
        <v>0</v>
      </c>
      <c r="AE10" s="47"/>
    </row>
    <row r="11" spans="1:31" x14ac:dyDescent="0.25">
      <c r="A11" s="16" t="s">
        <v>37</v>
      </c>
      <c r="B11" s="18"/>
      <c r="C11" s="18"/>
      <c r="D11" s="18"/>
      <c r="E11" s="18"/>
      <c r="F11" s="18"/>
      <c r="G11" s="18"/>
      <c r="H11" s="18"/>
      <c r="I11" s="21">
        <f t="shared" ref="I11:I14" si="0">SUM(B11:H11)</f>
        <v>0</v>
      </c>
      <c r="J11" s="11">
        <f>(I11&gt;35)*(MIN(I11-35,4))</f>
        <v>0</v>
      </c>
      <c r="K11" s="11">
        <f>(I11&gt;35)*(MIN(I11-J11-35,4))</f>
        <v>0</v>
      </c>
      <c r="L11" s="11">
        <f>(I11&gt;35)*(MIN(I11-J11-K11-35,5))</f>
        <v>0</v>
      </c>
      <c r="M11" s="11">
        <f>(I11&gt;35)*(MIN(I11-J11-K11-L11-35))</f>
        <v>0</v>
      </c>
      <c r="N11" s="11">
        <f>[1]Janvier!AQ11</f>
        <v>0</v>
      </c>
      <c r="O11" s="16">
        <f>H11</f>
        <v>0</v>
      </c>
      <c r="P11" s="22">
        <f>[1]Janvier!AS11</f>
        <v>0</v>
      </c>
      <c r="Q11" s="22">
        <f>[1]Janvier!AT11</f>
        <v>0</v>
      </c>
      <c r="R11" s="22">
        <f>[1]Janvier!AU11</f>
        <v>0</v>
      </c>
      <c r="S11" s="22">
        <f>[1]Janvier!AV11</f>
        <v>0</v>
      </c>
      <c r="T11" s="22">
        <f>[1]Janvier!AW11</f>
        <v>0</v>
      </c>
      <c r="U11" s="22">
        <f>[1]Janvier!AX11</f>
        <v>0</v>
      </c>
      <c r="V11" s="22">
        <f>[1]Janvier!AY11</f>
        <v>0</v>
      </c>
      <c r="W11" s="22">
        <f>[1]Janvier!AZ11</f>
        <v>0</v>
      </c>
      <c r="X11" s="22">
        <f>[1]Janvier!BA11</f>
        <v>0</v>
      </c>
      <c r="Y11" s="22">
        <f>[1]Janvier!BB11</f>
        <v>0</v>
      </c>
      <c r="Z11" s="22">
        <f>[1]Janvier!BC11</f>
        <v>0</v>
      </c>
      <c r="AA11" s="22">
        <f>[1]Janvier!BD11</f>
        <v>0</v>
      </c>
      <c r="AB11" s="22">
        <f>[1]Janvier!BE11</f>
        <v>0</v>
      </c>
      <c r="AC11" s="22">
        <f>[1]Janvier!BF11</f>
        <v>0</v>
      </c>
      <c r="AD11" s="22">
        <f>[1]Janvier!BG11</f>
        <v>0</v>
      </c>
      <c r="AE11" s="48"/>
    </row>
    <row r="12" spans="1:31" x14ac:dyDescent="0.25">
      <c r="A12" s="17" t="s">
        <v>38</v>
      </c>
      <c r="B12" s="18"/>
      <c r="C12" s="18"/>
      <c r="D12" s="18"/>
      <c r="E12" s="18"/>
      <c r="F12" s="18"/>
      <c r="G12" s="18"/>
      <c r="H12" s="18"/>
      <c r="I12" s="21">
        <f t="shared" si="0"/>
        <v>0</v>
      </c>
      <c r="J12" s="11">
        <f>(I12&gt;35)*(MIN(I12-35,4))</f>
        <v>0</v>
      </c>
      <c r="K12" s="11">
        <f>(I12&gt;35)*(MIN(I12-J12-35,4))</f>
        <v>0</v>
      </c>
      <c r="L12" s="11">
        <f>(I12&gt;35)*(MIN(I12-J12-K12-35,5))</f>
        <v>0</v>
      </c>
      <c r="M12" s="11">
        <f>(I12&gt;35)*(MIN(I12-J12-K12-L12-35))</f>
        <v>0</v>
      </c>
      <c r="N12" s="11">
        <f>[1]Janvier!AQ12</f>
        <v>0</v>
      </c>
      <c r="O12" s="16">
        <f>H12</f>
        <v>0</v>
      </c>
      <c r="P12" s="22">
        <f>[1]Janvier!AS12</f>
        <v>0</v>
      </c>
      <c r="Q12" s="22">
        <f>[1]Janvier!AT12</f>
        <v>0</v>
      </c>
      <c r="R12" s="22">
        <f>[1]Janvier!AU12</f>
        <v>0</v>
      </c>
      <c r="S12" s="22">
        <f>[1]Janvier!AV12</f>
        <v>0</v>
      </c>
      <c r="T12" s="22">
        <f>[1]Janvier!AW12</f>
        <v>0</v>
      </c>
      <c r="U12" s="22">
        <f>[1]Janvier!AX12</f>
        <v>0</v>
      </c>
      <c r="V12" s="22">
        <f>[1]Janvier!AY12</f>
        <v>0</v>
      </c>
      <c r="W12" s="22">
        <f>[1]Janvier!AZ12</f>
        <v>0</v>
      </c>
      <c r="X12" s="22">
        <f>[1]Janvier!BA12</f>
        <v>0</v>
      </c>
      <c r="Y12" s="22">
        <f>[1]Janvier!BB12</f>
        <v>0</v>
      </c>
      <c r="Z12" s="22">
        <f>[1]Janvier!BC12</f>
        <v>0</v>
      </c>
      <c r="AA12" s="22">
        <f>[1]Janvier!BD12</f>
        <v>0</v>
      </c>
      <c r="AB12" s="22">
        <f>[1]Janvier!BE12</f>
        <v>0</v>
      </c>
      <c r="AC12" s="22">
        <f>[1]Janvier!BF12</f>
        <v>0</v>
      </c>
      <c r="AD12" s="22">
        <f>[1]Janvier!BG12</f>
        <v>0</v>
      </c>
      <c r="AE12" s="48"/>
    </row>
    <row r="13" spans="1:31" x14ac:dyDescent="0.25">
      <c r="A13" s="16" t="s">
        <v>39</v>
      </c>
      <c r="B13" s="18"/>
      <c r="C13" s="18"/>
      <c r="D13" s="18"/>
      <c r="E13" s="18"/>
      <c r="F13" s="18"/>
      <c r="G13" s="18"/>
      <c r="H13" s="18"/>
      <c r="I13" s="21">
        <f t="shared" si="0"/>
        <v>0</v>
      </c>
      <c r="J13" s="11">
        <f>(I13&gt;35)*(MIN(I13-35,4))</f>
        <v>0</v>
      </c>
      <c r="K13" s="11">
        <f>(I13&gt;35)*(MIN(I13-J13-35,4))</f>
        <v>0</v>
      </c>
      <c r="L13" s="11">
        <f>(I13&gt;35)*(MIN(I13-J13-K13-35,5))</f>
        <v>0</v>
      </c>
      <c r="M13" s="11">
        <f>(I13&gt;35)*(MIN(I13-J13-K13-L13-35))</f>
        <v>0</v>
      </c>
      <c r="N13" s="11">
        <f>[1]Janvier!AQ13</f>
        <v>0</v>
      </c>
      <c r="O13" s="16">
        <f>H13</f>
        <v>0</v>
      </c>
      <c r="P13" s="22">
        <f>[1]Janvier!AS13</f>
        <v>0</v>
      </c>
      <c r="Q13" s="22">
        <f>[1]Janvier!AT13</f>
        <v>0</v>
      </c>
      <c r="R13" s="22">
        <f>[1]Janvier!AU13</f>
        <v>0</v>
      </c>
      <c r="S13" s="22">
        <f>[1]Janvier!AV13</f>
        <v>0</v>
      </c>
      <c r="T13" s="22">
        <f>[1]Janvier!AW13</f>
        <v>0</v>
      </c>
      <c r="U13" s="22">
        <f>[1]Janvier!AX13</f>
        <v>0</v>
      </c>
      <c r="V13" s="22">
        <f>[1]Janvier!AY13</f>
        <v>0</v>
      </c>
      <c r="W13" s="22">
        <f>[1]Janvier!AZ13</f>
        <v>0</v>
      </c>
      <c r="X13" s="22">
        <f>[1]Janvier!BA13</f>
        <v>0</v>
      </c>
      <c r="Y13" s="22">
        <f>[1]Janvier!BB13</f>
        <v>0</v>
      </c>
      <c r="Z13" s="22">
        <f>[1]Janvier!BC13</f>
        <v>0</v>
      </c>
      <c r="AA13" s="22">
        <f>[1]Janvier!BD13</f>
        <v>0</v>
      </c>
      <c r="AB13" s="22">
        <f>[1]Janvier!BE13</f>
        <v>0</v>
      </c>
      <c r="AC13" s="22">
        <f>[1]Janvier!BF13</f>
        <v>0</v>
      </c>
      <c r="AD13" s="22">
        <f>[1]Janvier!BG13</f>
        <v>0</v>
      </c>
      <c r="AE13" s="48"/>
    </row>
    <row r="14" spans="1:31" x14ac:dyDescent="0.25">
      <c r="A14" s="16" t="s">
        <v>40</v>
      </c>
      <c r="B14" s="18"/>
      <c r="C14" s="18"/>
      <c r="D14" s="18"/>
      <c r="E14" s="18"/>
      <c r="F14" s="18"/>
      <c r="G14" s="18"/>
      <c r="H14" s="18"/>
      <c r="I14" s="21">
        <f t="shared" si="0"/>
        <v>0</v>
      </c>
      <c r="J14" s="11">
        <f>(I14&gt;35)*(MIN(I14-35,4))</f>
        <v>0</v>
      </c>
      <c r="K14" s="11">
        <f>(I14&gt;35)*(MIN(I14-J14-35,4))</f>
        <v>0</v>
      </c>
      <c r="L14" s="11">
        <f>(I14&gt;35)*(MIN(I14-J14-K14-35,5))</f>
        <v>0</v>
      </c>
      <c r="M14" s="11">
        <f>(I14&gt;35)*(MIN(I14-J14-K14-L14-35))</f>
        <v>0</v>
      </c>
      <c r="N14" s="11">
        <f>[1]Janvier!AQ14</f>
        <v>0</v>
      </c>
      <c r="O14" s="16">
        <f>H14</f>
        <v>0</v>
      </c>
      <c r="P14" s="22">
        <f>[1]Janvier!AS14</f>
        <v>0</v>
      </c>
      <c r="Q14" s="22">
        <f>[1]Janvier!AT14</f>
        <v>0</v>
      </c>
      <c r="R14" s="22">
        <f>[1]Janvier!AU14</f>
        <v>0</v>
      </c>
      <c r="S14" s="22">
        <f>[1]Janvier!AV14</f>
        <v>0</v>
      </c>
      <c r="T14" s="22">
        <f>[1]Janvier!AW14</f>
        <v>0</v>
      </c>
      <c r="U14" s="22">
        <f>[1]Janvier!AX14</f>
        <v>0</v>
      </c>
      <c r="V14" s="22">
        <f>[1]Janvier!AY14</f>
        <v>0</v>
      </c>
      <c r="W14" s="22">
        <f>[1]Janvier!AZ14</f>
        <v>0</v>
      </c>
      <c r="X14" s="22">
        <f>[1]Janvier!BA14</f>
        <v>0</v>
      </c>
      <c r="Y14" s="22">
        <f>[1]Janvier!BB14</f>
        <v>0</v>
      </c>
      <c r="Z14" s="22">
        <f>[1]Janvier!BC14</f>
        <v>0</v>
      </c>
      <c r="AA14" s="22">
        <f>[1]Janvier!BD14</f>
        <v>0</v>
      </c>
      <c r="AB14" s="22">
        <f>[1]Janvier!BE14</f>
        <v>0</v>
      </c>
      <c r="AC14" s="22">
        <f>[1]Janvier!BF14</f>
        <v>0</v>
      </c>
      <c r="AD14" s="22">
        <f>[1]Janvier!BG14</f>
        <v>0</v>
      </c>
      <c r="AE14" s="49"/>
    </row>
    <row r="15" spans="1:31" x14ac:dyDescent="0.25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 x14ac:dyDescent="0.25">
      <c r="A16" s="23"/>
      <c r="B16" s="24"/>
      <c r="C16" s="24"/>
      <c r="D16" s="24"/>
      <c r="E16" s="24"/>
      <c r="F16" s="24"/>
      <c r="G16" s="24"/>
      <c r="H16" s="24"/>
      <c r="I16" s="24"/>
      <c r="J16" s="11">
        <f t="shared" ref="J16:AB16" si="1">SUM(J10:J14)</f>
        <v>0</v>
      </c>
      <c r="K16" s="11">
        <f t="shared" si="1"/>
        <v>0</v>
      </c>
      <c r="L16" s="11">
        <f t="shared" si="1"/>
        <v>0</v>
      </c>
      <c r="M16" s="11">
        <f t="shared" si="1"/>
        <v>0</v>
      </c>
      <c r="N16" s="11">
        <f t="shared" si="1"/>
        <v>0</v>
      </c>
      <c r="O16" s="11">
        <f t="shared" si="1"/>
        <v>9</v>
      </c>
      <c r="P16" s="11">
        <f t="shared" si="1"/>
        <v>0</v>
      </c>
      <c r="Q16" s="11">
        <f t="shared" si="1"/>
        <v>0</v>
      </c>
      <c r="R16" s="11">
        <f t="shared" si="1"/>
        <v>0</v>
      </c>
      <c r="S16" s="11">
        <f t="shared" si="1"/>
        <v>0</v>
      </c>
      <c r="T16" s="11">
        <f t="shared" si="1"/>
        <v>0</v>
      </c>
      <c r="U16" s="11">
        <f t="shared" si="1"/>
        <v>0</v>
      </c>
      <c r="V16" s="11">
        <f t="shared" si="1"/>
        <v>0</v>
      </c>
      <c r="W16" s="11">
        <f t="shared" si="1"/>
        <v>0</v>
      </c>
      <c r="X16" s="11">
        <f t="shared" si="1"/>
        <v>0</v>
      </c>
      <c r="Y16" s="11">
        <f t="shared" si="1"/>
        <v>0</v>
      </c>
      <c r="Z16" s="11">
        <f t="shared" si="1"/>
        <v>0</v>
      </c>
      <c r="AA16" s="11">
        <f t="shared" si="1"/>
        <v>0</v>
      </c>
      <c r="AB16" s="11">
        <f t="shared" si="1"/>
        <v>0</v>
      </c>
      <c r="AC16" s="11">
        <f>SUM(AC9:AC14)</f>
        <v>0</v>
      </c>
      <c r="AD16" s="11">
        <f>SUM(AD9:AD14)</f>
        <v>0</v>
      </c>
      <c r="AE16" s="11">
        <f>AE9</f>
        <v>0</v>
      </c>
    </row>
  </sheetData>
  <mergeCells count="18">
    <mergeCell ref="F8:F9"/>
    <mergeCell ref="A1:B1"/>
    <mergeCell ref="B8:B9"/>
    <mergeCell ref="C8:C9"/>
    <mergeCell ref="D8:D9"/>
    <mergeCell ref="E8:E9"/>
    <mergeCell ref="AE10:AE14"/>
    <mergeCell ref="G8:G9"/>
    <mergeCell ref="H8:H9"/>
    <mergeCell ref="I8:I9"/>
    <mergeCell ref="J8:J9"/>
    <mergeCell ref="K8:M8"/>
    <mergeCell ref="N8:N9"/>
    <mergeCell ref="O8:O9"/>
    <mergeCell ref="P8:AB8"/>
    <mergeCell ref="AC8:AC9"/>
    <mergeCell ref="AD8:AD9"/>
    <mergeCell ref="AE8:AE9"/>
  </mergeCells>
  <conditionalFormatting sqref="B10:H14">
    <cfRule type="cellIs" dxfId="9" priority="20" operator="equal">
      <formula>"RTT"</formula>
    </cfRule>
    <cfRule type="cellIs" dxfId="8" priority="21" operator="equal">
      <formula>"MODUL"</formula>
    </cfRule>
    <cfRule type="cellIs" dxfId="7" priority="22" operator="equal">
      <formula>"AM ou AT"</formula>
    </cfRule>
    <cfRule type="cellIs" dxfId="6" priority="23" operator="equal">
      <formula>"EVT"</formula>
    </cfRule>
    <cfRule type="cellIs" dxfId="5" priority="24" operator="equal">
      <formula>"CP"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Bernand</vt:lpstr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marie-jose HERBACH</dc:creator>
  <cp:lastModifiedBy>gmb</cp:lastModifiedBy>
  <dcterms:created xsi:type="dcterms:W3CDTF">2016-02-17T14:15:23Z</dcterms:created>
  <dcterms:modified xsi:type="dcterms:W3CDTF">2016-02-19T06:39:40Z</dcterms:modified>
</cp:coreProperties>
</file>