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60" windowHeight="10470" activeTab="1"/>
  </bookViews>
  <sheets>
    <sheet name="Feuil1" sheetId="1" r:id="rId1"/>
    <sheet name="Extractions" sheetId="3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C2" i="1" l="1"/>
  <c r="E2" i="1" s="1"/>
  <c r="F2" i="1" s="1"/>
  <c r="C3" i="1"/>
  <c r="E3" i="1"/>
  <c r="F3" i="1" s="1"/>
  <c r="G3" i="1"/>
  <c r="H3" i="1" s="1"/>
  <c r="C4" i="1"/>
  <c r="E4" i="1" s="1"/>
  <c r="F4" i="1" s="1"/>
  <c r="G4" i="1" s="1"/>
  <c r="H4" i="1" s="1"/>
  <c r="C5" i="1"/>
  <c r="E5" i="1"/>
  <c r="F5" i="1" s="1"/>
  <c r="G5" i="1" s="1"/>
  <c r="H5" i="1" s="1"/>
  <c r="C6" i="1"/>
  <c r="E6" i="1" s="1"/>
  <c r="F6" i="1" s="1"/>
  <c r="G6" i="1" s="1"/>
  <c r="H6" i="1" s="1"/>
  <c r="C7" i="1"/>
  <c r="E7" i="1"/>
  <c r="F7" i="1" s="1"/>
  <c r="G7" i="1" s="1"/>
  <c r="H7" i="1" s="1"/>
  <c r="C8" i="1"/>
  <c r="E8" i="1" s="1"/>
  <c r="F8" i="1" s="1"/>
  <c r="G8" i="1" s="1"/>
  <c r="H8" i="1" s="1"/>
  <c r="C9" i="1"/>
  <c r="F9" i="1"/>
  <c r="G9" i="1" s="1"/>
  <c r="H9" i="1" s="1"/>
  <c r="C10" i="1"/>
  <c r="E10" i="1" s="1"/>
  <c r="F10" i="1" s="1"/>
  <c r="G10" i="1" s="1"/>
  <c r="H10" i="1" s="1"/>
  <c r="C11" i="1"/>
  <c r="E11" i="1"/>
  <c r="F11" i="1" s="1"/>
  <c r="G11" i="1" s="1"/>
  <c r="H11" i="1" s="1"/>
  <c r="C12" i="1"/>
  <c r="E12" i="1" s="1"/>
  <c r="F12" i="1" s="1"/>
  <c r="G12" i="1" s="1"/>
  <c r="H12" i="1" s="1"/>
  <c r="C13" i="1"/>
  <c r="E13" i="1"/>
  <c r="F13" i="1" s="1"/>
  <c r="G13" i="1" s="1"/>
  <c r="H13" i="1" s="1"/>
  <c r="C14" i="1"/>
  <c r="E14" i="1" s="1"/>
  <c r="F14" i="1" s="1"/>
  <c r="G14" i="1" s="1"/>
  <c r="H14" i="1" s="1"/>
  <c r="C15" i="1"/>
  <c r="E15" i="1"/>
  <c r="F15" i="1" s="1"/>
  <c r="G15" i="1"/>
  <c r="H15" i="1" s="1"/>
  <c r="C16" i="1"/>
  <c r="E16" i="1" s="1"/>
  <c r="F16" i="1"/>
  <c r="G16" i="1" s="1"/>
  <c r="H16" i="1" s="1"/>
  <c r="C17" i="1"/>
  <c r="E17" i="1"/>
  <c r="F17" i="1" s="1"/>
  <c r="G17" i="1" s="1"/>
  <c r="H17" i="1" s="1"/>
  <c r="C18" i="1"/>
  <c r="E18" i="1" s="1"/>
  <c r="F18" i="1" s="1"/>
  <c r="G18" i="1" s="1"/>
  <c r="H18" i="1"/>
  <c r="C19" i="1"/>
  <c r="E19" i="1"/>
  <c r="F19" i="1" s="1"/>
  <c r="G19" i="1" s="1"/>
  <c r="H19" i="1" s="1"/>
  <c r="C20" i="1"/>
  <c r="E20" i="1" s="1"/>
  <c r="F20" i="1" s="1"/>
  <c r="G20" i="1" s="1"/>
  <c r="H20" i="1" s="1"/>
  <c r="C21" i="1"/>
  <c r="E21" i="1"/>
  <c r="F21" i="1" s="1"/>
  <c r="G21" i="1" s="1"/>
  <c r="H21" i="1" s="1"/>
  <c r="C22" i="1"/>
  <c r="E22" i="1" s="1"/>
  <c r="F22" i="1" s="1"/>
  <c r="G22" i="1" s="1"/>
  <c r="H22" i="1" s="1"/>
  <c r="C23" i="1"/>
  <c r="E23" i="1"/>
  <c r="F23" i="1" s="1"/>
  <c r="G23" i="1" s="1"/>
  <c r="H23" i="1" s="1"/>
  <c r="C24" i="1"/>
  <c r="E24" i="1" s="1"/>
  <c r="F24" i="1" s="1"/>
  <c r="G24" i="1" s="1"/>
  <c r="H24" i="1" s="1"/>
  <c r="C25" i="1"/>
  <c r="E25" i="1"/>
  <c r="F25" i="1" s="1"/>
  <c r="G25" i="1" s="1"/>
  <c r="H25" i="1" s="1"/>
  <c r="C26" i="1"/>
  <c r="E26" i="1" s="1"/>
  <c r="F26" i="1" s="1"/>
  <c r="G26" i="1" s="1"/>
  <c r="H26" i="1" s="1"/>
  <c r="C27" i="1"/>
  <c r="E27" i="1"/>
  <c r="F27" i="1" s="1"/>
  <c r="G27" i="1" s="1"/>
  <c r="H27" i="1" s="1"/>
  <c r="C28" i="1"/>
  <c r="E28" i="1" s="1"/>
  <c r="F28" i="1" s="1"/>
  <c r="G28" i="1" s="1"/>
  <c r="H28" i="1" s="1"/>
  <c r="C29" i="1"/>
  <c r="E29" i="1"/>
  <c r="F29" i="1" s="1"/>
  <c r="G29" i="1" s="1"/>
  <c r="H29" i="1" s="1"/>
  <c r="C30" i="1"/>
  <c r="E30" i="1" s="1"/>
  <c r="F30" i="1" s="1"/>
  <c r="G30" i="1" s="1"/>
  <c r="H30" i="1" s="1"/>
  <c r="C31" i="1"/>
  <c r="E31" i="1"/>
  <c r="F31" i="1" s="1"/>
  <c r="G31" i="1"/>
  <c r="H31" i="1" s="1"/>
  <c r="C32" i="1"/>
  <c r="E32" i="1" s="1"/>
  <c r="F32" i="1"/>
  <c r="G32" i="1" s="1"/>
  <c r="H32" i="1" s="1"/>
  <c r="C33" i="1"/>
  <c r="E33" i="1"/>
  <c r="F33" i="1" s="1"/>
  <c r="G33" i="1" s="1"/>
  <c r="H33" i="1" s="1"/>
  <c r="C34" i="1"/>
  <c r="E34" i="1" s="1"/>
  <c r="F34" i="1" s="1"/>
  <c r="G34" i="1" s="1"/>
  <c r="H34" i="1"/>
  <c r="C35" i="1"/>
  <c r="E35" i="1"/>
  <c r="F35" i="1" s="1"/>
  <c r="G35" i="1" s="1"/>
  <c r="H35" i="1" s="1"/>
  <c r="C36" i="1"/>
  <c r="E36" i="1" s="1"/>
  <c r="F36" i="1" s="1"/>
  <c r="G36" i="1" s="1"/>
  <c r="H36" i="1" s="1"/>
  <c r="C37" i="1"/>
  <c r="E37" i="1"/>
  <c r="F37" i="1" s="1"/>
  <c r="G37" i="1" s="1"/>
  <c r="H37" i="1" s="1"/>
  <c r="C38" i="1"/>
  <c r="E38" i="1" s="1"/>
  <c r="F38" i="1"/>
  <c r="G38" i="1" s="1"/>
  <c r="H38" i="1" s="1"/>
  <c r="C39" i="1"/>
  <c r="E39" i="1"/>
  <c r="F39" i="1" s="1"/>
  <c r="G39" i="1"/>
  <c r="H39" i="1" s="1"/>
  <c r="C40" i="1"/>
  <c r="E40" i="1" s="1"/>
  <c r="F40" i="1" s="1"/>
  <c r="G40" i="1" s="1"/>
  <c r="H40" i="1" s="1"/>
  <c r="C41" i="1"/>
  <c r="E41" i="1"/>
  <c r="F41" i="1" s="1"/>
  <c r="G41" i="1" s="1"/>
  <c r="H41" i="1" s="1"/>
  <c r="C42" i="1"/>
  <c r="E42" i="1" s="1"/>
  <c r="F42" i="1" s="1"/>
  <c r="G42" i="1" s="1"/>
  <c r="H42" i="1" s="1"/>
  <c r="C43" i="1"/>
  <c r="E43" i="1"/>
  <c r="F43" i="1" s="1"/>
  <c r="G43" i="1" s="1"/>
  <c r="H43" i="1" s="1"/>
  <c r="C44" i="1"/>
  <c r="E44" i="1" s="1"/>
  <c r="F44" i="1" s="1"/>
  <c r="G44" i="1" s="1"/>
  <c r="H44" i="1" s="1"/>
  <c r="C45" i="1"/>
  <c r="E45" i="1"/>
  <c r="F45" i="1" s="1"/>
  <c r="G45" i="1" s="1"/>
  <c r="H45" i="1" s="1"/>
  <c r="C46" i="1"/>
  <c r="E46" i="1" s="1"/>
  <c r="F46" i="1"/>
  <c r="G46" i="1" s="1"/>
  <c r="H46" i="1" s="1"/>
  <c r="C47" i="1"/>
  <c r="E47" i="1"/>
  <c r="F47" i="1" s="1"/>
  <c r="G47" i="1"/>
  <c r="H47" i="1" s="1"/>
  <c r="C48" i="1"/>
  <c r="E48" i="1" s="1"/>
  <c r="F48" i="1" s="1"/>
  <c r="G48" i="1" s="1"/>
  <c r="H48" i="1" s="1"/>
  <c r="C49" i="1"/>
  <c r="E49" i="1"/>
  <c r="F49" i="1" s="1"/>
  <c r="G49" i="1" s="1"/>
  <c r="H49" i="1" s="1"/>
  <c r="C50" i="1"/>
  <c r="E50" i="1" s="1"/>
  <c r="F50" i="1" s="1"/>
  <c r="G50" i="1" s="1"/>
  <c r="H50" i="1" s="1"/>
  <c r="C51" i="1"/>
  <c r="E51" i="1"/>
  <c r="F51" i="1" s="1"/>
  <c r="G51" i="1" s="1"/>
  <c r="H51" i="1" s="1"/>
  <c r="C52" i="1"/>
  <c r="E52" i="1" s="1"/>
  <c r="F52" i="1" s="1"/>
  <c r="G52" i="1" s="1"/>
  <c r="H52" i="1" s="1"/>
  <c r="C53" i="1"/>
  <c r="E53" i="1"/>
  <c r="F53" i="1" s="1"/>
  <c r="G53" i="1" s="1"/>
  <c r="H53" i="1" s="1"/>
  <c r="C54" i="1"/>
  <c r="E54" i="1" s="1"/>
  <c r="F54" i="1"/>
  <c r="G54" i="1" s="1"/>
  <c r="H54" i="1" s="1"/>
  <c r="C55" i="1"/>
  <c r="E55" i="1"/>
  <c r="F55" i="1" s="1"/>
  <c r="G55" i="1"/>
  <c r="H55" i="1" s="1"/>
  <c r="C56" i="1"/>
  <c r="E56" i="1" s="1"/>
  <c r="F56" i="1" s="1"/>
  <c r="G56" i="1" s="1"/>
  <c r="H56" i="1" s="1"/>
  <c r="C57" i="1"/>
  <c r="E57" i="1"/>
  <c r="F57" i="1" s="1"/>
  <c r="G57" i="1" s="1"/>
  <c r="H57" i="1" s="1"/>
  <c r="E58" i="1" l="1"/>
  <c r="G2" i="1"/>
  <c r="F58" i="1"/>
  <c r="H2" i="1" l="1"/>
  <c r="H58" i="1" s="1"/>
  <c r="G58" i="1"/>
</calcChain>
</file>

<file path=xl/sharedStrings.xml><?xml version="1.0" encoding="utf-8"?>
<sst xmlns="http://schemas.openxmlformats.org/spreadsheetml/2006/main" count="74" uniqueCount="65">
  <si>
    <t>Total</t>
  </si>
  <si>
    <t>Tournesol</t>
  </si>
  <si>
    <t>Tamanu</t>
  </si>
  <si>
    <t>Son de riz</t>
  </si>
  <si>
    <t>Soja  Hydrogéné</t>
  </si>
  <si>
    <t>Soja </t>
  </si>
  <si>
    <t>Sésame</t>
  </si>
  <si>
    <t>Rose musquée</t>
  </si>
  <si>
    <t>Ricin</t>
  </si>
  <si>
    <t>Raisin</t>
  </si>
  <si>
    <t>Pistache</t>
  </si>
  <si>
    <t>Perilla</t>
  </si>
  <si>
    <t>Pêches</t>
  </si>
  <si>
    <t>Palmiste</t>
  </si>
  <si>
    <t>Palme</t>
  </si>
  <si>
    <t>Onagre</t>
  </si>
  <si>
    <t>Olive</t>
  </si>
  <si>
    <t>Oeillettes</t>
  </si>
  <si>
    <t>Noix</t>
  </si>
  <si>
    <t>Noisette</t>
  </si>
  <si>
    <t>Neem</t>
  </si>
  <si>
    <t>Monoi De Tahiti</t>
  </si>
  <si>
    <t>Mangues</t>
  </si>
  <si>
    <t>Maïs</t>
  </si>
  <si>
    <t>Macadamia</t>
  </si>
  <si>
    <t>Lin</t>
  </si>
  <si>
    <t>Kukui</t>
  </si>
  <si>
    <t>Karanja</t>
  </si>
  <si>
    <t>Jojoba </t>
  </si>
  <si>
    <t>Germe du blé</t>
  </si>
  <si>
    <t>Fruit de la passion</t>
  </si>
  <si>
    <t>Framboise</t>
  </si>
  <si>
    <t>Emu</t>
  </si>
  <si>
    <t>Nigelle</t>
  </si>
  <si>
    <t>Crisco</t>
  </si>
  <si>
    <t>Coton</t>
  </si>
  <si>
    <t>Coprah (coco)</t>
  </si>
  <si>
    <t>Colza </t>
  </si>
  <si>
    <t>Citrouille</t>
  </si>
  <si>
    <t>Chardon Marie</t>
  </si>
  <si>
    <t>Chanvre</t>
  </si>
  <si>
    <t>Cerises</t>
  </si>
  <si>
    <t>Cassis</t>
  </si>
  <si>
    <t>Carthame</t>
  </si>
  <si>
    <t>Canola</t>
  </si>
  <si>
    <t>Canneberge</t>
  </si>
  <si>
    <t>Camelina</t>
  </si>
  <si>
    <t>Camélia</t>
  </si>
  <si>
    <t>Café</t>
  </si>
  <si>
    <t>Bourraches</t>
  </si>
  <si>
    <t>Boabab</t>
  </si>
  <si>
    <t>Babassu</t>
  </si>
  <si>
    <t>Avocat</t>
  </si>
  <si>
    <t>Argan</t>
  </si>
  <si>
    <t>Arachide</t>
  </si>
  <si>
    <t>Amandes douces</t>
  </si>
  <si>
    <t>Abricot</t>
  </si>
  <si>
    <t>G de
Glycérine</t>
  </si>
  <si>
    <t>nbre de mol
de glycérol</t>
  </si>
  <si>
    <t>Nbre de mol. De NaOH</t>
  </si>
  <si>
    <t>NaOH</t>
  </si>
  <si>
    <t>IS</t>
  </si>
  <si>
    <t>Quantité
en g</t>
  </si>
  <si>
    <t>Corps gras</t>
  </si>
  <si>
    <t>Extractions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</si>
</sst>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.000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indexed="8"/>
      <name val="Adobe Garamond Pro"/>
      <family val="1"/>
      <charset val="1"/>
    </font>
    <font>
      <b/>
      <sz val="14"/>
      <color indexed="8"/>
      <name val="Adobe Garamond Pro"/>
      <family val="1"/>
      <charset val="1"/>
    </font>
    <font>
      <sz val="14"/>
      <name val="Adobe Garamond Pro"/>
      <family val="1"/>
      <charset val="1"/>
    </font>
    <font>
      <sz val="18"/>
      <color indexed="8"/>
      <name val="Adobe Garamond Pro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164" fontId="2" fillId="0" borderId="0" xfId="1" applyNumberFormat="1" applyFont="1" applyAlignment="1" applyProtection="1">
      <alignment horizontal="center" vertical="center"/>
    </xf>
    <xf numFmtId="164" fontId="2" fillId="0" borderId="1" xfId="1" applyNumberFormat="1" applyFont="1" applyBorder="1" applyAlignment="1" applyProtection="1">
      <alignment horizontal="center" vertical="center"/>
    </xf>
    <xf numFmtId="164" fontId="2" fillId="0" borderId="2" xfId="1" applyNumberFormat="1" applyFont="1" applyBorder="1" applyAlignment="1" applyProtection="1">
      <alignment horizontal="center" vertical="center"/>
    </xf>
    <xf numFmtId="164" fontId="2" fillId="0" borderId="3" xfId="1" applyNumberFormat="1" applyFont="1" applyBorder="1" applyAlignment="1" applyProtection="1">
      <alignment horizontal="center" vertical="center"/>
    </xf>
    <xf numFmtId="164" fontId="2" fillId="0" borderId="4" xfId="1" applyNumberFormat="1" applyFont="1" applyBorder="1" applyAlignment="1" applyProtection="1">
      <alignment horizontal="center" vertical="center"/>
    </xf>
    <xf numFmtId="165" fontId="3" fillId="0" borderId="4" xfId="1" applyNumberFormat="1" applyFont="1" applyFill="1" applyBorder="1" applyAlignment="1" applyProtection="1">
      <alignment horizontal="center" vertical="center"/>
    </xf>
    <xf numFmtId="164" fontId="2" fillId="0" borderId="5" xfId="1" applyNumberFormat="1" applyFont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10" fontId="2" fillId="0" borderId="0" xfId="1" applyNumberFormat="1" applyFont="1" applyAlignment="1" applyProtection="1">
      <alignment horizontal="center" vertical="center"/>
    </xf>
    <xf numFmtId="164" fontId="2" fillId="0" borderId="6" xfId="1" applyNumberFormat="1" applyFont="1" applyBorder="1" applyAlignment="1" applyProtection="1">
      <alignment horizontal="center" vertical="center"/>
    </xf>
    <xf numFmtId="164" fontId="2" fillId="0" borderId="7" xfId="1" applyNumberFormat="1" applyFont="1" applyBorder="1" applyAlignment="1" applyProtection="1">
      <alignment horizontal="center" vertical="center"/>
    </xf>
    <xf numFmtId="165" fontId="2" fillId="0" borderId="7" xfId="1" applyNumberFormat="1" applyFont="1" applyBorder="1" applyAlignment="1" applyProtection="1">
      <alignment horizontal="center" vertical="center"/>
    </xf>
    <xf numFmtId="165" fontId="2" fillId="0" borderId="8" xfId="1" applyNumberFormat="1" applyFont="1" applyBorder="1" applyAlignment="1" applyProtection="1">
      <alignment horizontal="center" vertical="center"/>
    </xf>
    <xf numFmtId="0" fontId="2" fillId="0" borderId="7" xfId="1" applyFont="1" applyBorder="1" applyAlignment="1" applyProtection="1">
      <alignment horizontal="center" vertical="center"/>
    </xf>
    <xf numFmtId="165" fontId="4" fillId="2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Font="1" applyBorder="1" applyAlignment="1" applyProtection="1">
      <alignment horizontal="left" vertical="center"/>
    </xf>
    <xf numFmtId="164" fontId="2" fillId="0" borderId="10" xfId="1" applyNumberFormat="1" applyFont="1" applyBorder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 vertical="center"/>
    </xf>
    <xf numFmtId="165" fontId="2" fillId="0" borderId="0" xfId="1" applyNumberFormat="1" applyFont="1" applyBorder="1" applyAlignment="1" applyProtection="1">
      <alignment horizontal="center" vertical="center"/>
    </xf>
    <xf numFmtId="165" fontId="2" fillId="0" borderId="11" xfId="1" applyNumberFormat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165" fontId="4" fillId="2" borderId="11" xfId="1" applyNumberFormat="1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 applyProtection="1">
      <alignment horizontal="left" vertical="center"/>
    </xf>
    <xf numFmtId="164" fontId="2" fillId="0" borderId="13" xfId="1" applyNumberFormat="1" applyFont="1" applyBorder="1" applyAlignment="1" applyProtection="1">
      <alignment horizontal="center" vertical="center"/>
    </xf>
    <xf numFmtId="164" fontId="2" fillId="0" borderId="14" xfId="1" applyNumberFormat="1" applyFont="1" applyBorder="1" applyAlignment="1" applyProtection="1">
      <alignment horizontal="center" vertical="center"/>
    </xf>
    <xf numFmtId="165" fontId="2" fillId="0" borderId="14" xfId="1" applyNumberFormat="1" applyFont="1" applyBorder="1" applyAlignment="1" applyProtection="1">
      <alignment horizontal="center" vertical="center"/>
    </xf>
    <xf numFmtId="165" fontId="2" fillId="0" borderId="15" xfId="1" applyNumberFormat="1" applyFont="1" applyBorder="1" applyAlignment="1" applyProtection="1">
      <alignment horizontal="center" vertical="center"/>
    </xf>
    <xf numFmtId="0" fontId="2" fillId="0" borderId="14" xfId="1" applyFont="1" applyBorder="1" applyAlignment="1" applyProtection="1">
      <alignment horizontal="center" vertical="center"/>
    </xf>
    <xf numFmtId="165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2" fillId="0" borderId="16" xfId="1" applyFont="1" applyBorder="1" applyAlignment="1" applyProtection="1">
      <alignment horizontal="left" vertical="center"/>
    </xf>
    <xf numFmtId="4" fontId="2" fillId="0" borderId="0" xfId="1" applyNumberFormat="1" applyFont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 wrapText="1"/>
    </xf>
    <xf numFmtId="0" fontId="3" fillId="0" borderId="13" xfId="1" applyFont="1" applyBorder="1" applyAlignment="1" applyProtection="1">
      <alignment horizontal="center" vertical="center" wrapText="1"/>
    </xf>
    <xf numFmtId="0" fontId="3" fillId="0" borderId="17" xfId="1" applyFont="1" applyBorder="1" applyAlignment="1" applyProtection="1">
      <alignment horizontal="center" vertical="center" wrapText="1"/>
    </xf>
    <xf numFmtId="0" fontId="3" fillId="0" borderId="18" xfId="1" applyFont="1" applyBorder="1" applyAlignment="1" applyProtection="1">
      <alignment horizontal="center" vertical="center" wrapText="1"/>
    </xf>
    <xf numFmtId="0" fontId="3" fillId="0" borderId="15" xfId="1" applyFont="1" applyBorder="1" applyAlignment="1" applyProtection="1">
      <alignment horizontal="center" vertical="center" wrapText="1"/>
    </xf>
    <xf numFmtId="0" fontId="3" fillId="0" borderId="17" xfId="1" applyFont="1" applyBorder="1" applyAlignment="1" applyProtection="1">
      <alignment horizontal="center" vertical="center"/>
    </xf>
    <xf numFmtId="0" fontId="3" fillId="0" borderId="19" xfId="1" applyFont="1" applyBorder="1" applyAlignment="1" applyProtection="1">
      <alignment horizontal="center" vertical="center"/>
    </xf>
    <xf numFmtId="165" fontId="3" fillId="0" borderId="19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0" xfId="1" applyFont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Continuous" vertical="center"/>
    </xf>
    <xf numFmtId="0" fontId="3" fillId="0" borderId="23" xfId="1" applyFont="1" applyBorder="1" applyAlignment="1" applyProtection="1">
      <alignment horizontal="center" vertical="center"/>
    </xf>
    <xf numFmtId="165" fontId="3" fillId="0" borderId="2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1" xfId="1" applyFont="1" applyBorder="1" applyAlignment="1" applyProtection="1">
      <alignment horizontal="center" vertical="center"/>
    </xf>
    <xf numFmtId="0" fontId="3" fillId="0" borderId="21" xfId="1" applyFont="1" applyBorder="1" applyAlignment="1" applyProtection="1">
      <alignment horizontal="center" vertical="center" wrapText="1"/>
    </xf>
    <xf numFmtId="0" fontId="3" fillId="0" borderId="22" xfId="1" applyFont="1" applyBorder="1" applyAlignment="1" applyProtection="1">
      <alignment horizontal="center" vertical="center" wrapText="1"/>
    </xf>
  </cellXfs>
  <cellStyles count="2">
    <cellStyle name="Excel Built-in Normal 1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314325</xdr:colOff>
      <xdr:row>1</xdr:row>
      <xdr:rowOff>0</xdr:rowOff>
    </xdr:from>
    <xdr:to>
      <xdr:col>4</xdr:col>
      <xdr:colOff>209550</xdr:colOff>
      <xdr:row>2</xdr:row>
      <xdr:rowOff>133349</xdr:rowOff>
    </xdr:to>
    <xdr:sp macro="[0]!ChoisirLesCorpsGras" textlink="">
      <xdr:nvSpPr>
        <xdr:cNvPr id="2" name="ZoneTexte 1"/>
        <xdr:cNvSpPr txBox="1"/>
      </xdr:nvSpPr>
      <xdr:spPr>
        <a:xfrm>
          <a:off x="2667000" y="295275"/>
          <a:ext cx="1419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les corps gras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8"/>
  <sheetViews>
    <sheetView workbookViewId="0">
      <selection activeCell="B10" sqref="B10"/>
    </sheetView>
  </sheetViews>
  <sheetFormatPr baseColWidth="10" defaultRowHeight="15"/>
  <cols>
    <col min="1" max="1" width="21" bestFit="1" customWidth="1"/>
  </cols>
  <sheetData>
    <row r="1" spans="1:9" s="8" customFormat="1" ht="75.75" thickBot="1">
      <c r="A1" s="40" t="s">
        <v>63</v>
      </c>
      <c r="B1" s="39" t="s">
        <v>62</v>
      </c>
      <c r="C1" s="38" t="s">
        <v>61</v>
      </c>
      <c r="D1" s="37" t="s">
        <v>61</v>
      </c>
      <c r="E1" s="36" t="s">
        <v>60</v>
      </c>
      <c r="F1" s="35" t="s">
        <v>59</v>
      </c>
      <c r="G1" s="34" t="s">
        <v>58</v>
      </c>
      <c r="H1" s="33" t="s">
        <v>57</v>
      </c>
      <c r="I1" s="32"/>
    </row>
    <row r="2" spans="1:9" s="8" customFormat="1" ht="18.75">
      <c r="A2" s="30" t="s">
        <v>56</v>
      </c>
      <c r="B2" s="29"/>
      <c r="C2" s="28">
        <f t="shared" ref="C2:C33" si="0">D2*0.001</f>
        <v>0.19500000000000001</v>
      </c>
      <c r="D2" s="28">
        <v>195</v>
      </c>
      <c r="E2" s="27">
        <f t="shared" ref="E2:E33" si="1">(B2*C2)*40/56.1</f>
        <v>0</v>
      </c>
      <c r="F2" s="26">
        <f t="shared" ref="F2:F33" si="2">E2/39.997</f>
        <v>0</v>
      </c>
      <c r="G2" s="25">
        <f t="shared" ref="G2:G33" si="3">F2/3</f>
        <v>0</v>
      </c>
      <c r="H2" s="24">
        <f t="shared" ref="H2:H33" si="4">G2*92.0929382</f>
        <v>0</v>
      </c>
      <c r="I2" s="31"/>
    </row>
    <row r="3" spans="1:9" s="8" customFormat="1" ht="18.75">
      <c r="A3" s="23" t="s">
        <v>55</v>
      </c>
      <c r="B3" s="22"/>
      <c r="C3" s="21">
        <f t="shared" si="0"/>
        <v>0.19500000000000001</v>
      </c>
      <c r="D3" s="21">
        <v>195</v>
      </c>
      <c r="E3" s="20">
        <f t="shared" si="1"/>
        <v>0</v>
      </c>
      <c r="F3" s="19">
        <f t="shared" si="2"/>
        <v>0</v>
      </c>
      <c r="G3" s="18">
        <f t="shared" si="3"/>
        <v>0</v>
      </c>
      <c r="H3" s="17">
        <f t="shared" si="4"/>
        <v>0</v>
      </c>
      <c r="I3" s="9"/>
    </row>
    <row r="4" spans="1:9" s="8" customFormat="1" ht="18.75">
      <c r="A4" s="23" t="s">
        <v>54</v>
      </c>
      <c r="B4" s="22"/>
      <c r="C4" s="21">
        <f t="shared" si="0"/>
        <v>0.192</v>
      </c>
      <c r="D4" s="21">
        <v>192</v>
      </c>
      <c r="E4" s="20">
        <f t="shared" si="1"/>
        <v>0</v>
      </c>
      <c r="F4" s="19">
        <f t="shared" si="2"/>
        <v>0</v>
      </c>
      <c r="G4" s="18">
        <f t="shared" si="3"/>
        <v>0</v>
      </c>
      <c r="H4" s="17">
        <f t="shared" si="4"/>
        <v>0</v>
      </c>
      <c r="I4" s="9"/>
    </row>
    <row r="5" spans="1:9" s="8" customFormat="1" ht="18.75">
      <c r="A5" s="23" t="s">
        <v>53</v>
      </c>
      <c r="B5" s="22"/>
      <c r="C5" s="21">
        <f t="shared" si="0"/>
        <v>0.191</v>
      </c>
      <c r="D5" s="21">
        <v>191</v>
      </c>
      <c r="E5" s="20">
        <f t="shared" si="1"/>
        <v>0</v>
      </c>
      <c r="F5" s="19">
        <f t="shared" si="2"/>
        <v>0</v>
      </c>
      <c r="G5" s="18">
        <f t="shared" si="3"/>
        <v>0</v>
      </c>
      <c r="H5" s="17">
        <f t="shared" si="4"/>
        <v>0</v>
      </c>
      <c r="I5" s="9"/>
    </row>
    <row r="6" spans="1:9" s="8" customFormat="1" ht="18.75">
      <c r="A6" s="23" t="s">
        <v>52</v>
      </c>
      <c r="B6" s="22"/>
      <c r="C6" s="21">
        <f t="shared" si="0"/>
        <v>0.186</v>
      </c>
      <c r="D6" s="21">
        <v>186</v>
      </c>
      <c r="E6" s="20">
        <f t="shared" si="1"/>
        <v>0</v>
      </c>
      <c r="F6" s="19">
        <f t="shared" si="2"/>
        <v>0</v>
      </c>
      <c r="G6" s="18">
        <f t="shared" si="3"/>
        <v>0</v>
      </c>
      <c r="H6" s="17">
        <f t="shared" si="4"/>
        <v>0</v>
      </c>
      <c r="I6" s="9"/>
    </row>
    <row r="7" spans="1:9" s="8" customFormat="1" ht="18.75">
      <c r="A7" s="23" t="s">
        <v>51</v>
      </c>
      <c r="B7" s="22"/>
      <c r="C7" s="21">
        <f t="shared" si="0"/>
        <v>0.245</v>
      </c>
      <c r="D7" s="21">
        <v>245</v>
      </c>
      <c r="E7" s="20">
        <f t="shared" si="1"/>
        <v>0</v>
      </c>
      <c r="F7" s="19">
        <f t="shared" si="2"/>
        <v>0</v>
      </c>
      <c r="G7" s="18">
        <f t="shared" si="3"/>
        <v>0</v>
      </c>
      <c r="H7" s="17">
        <f t="shared" si="4"/>
        <v>0</v>
      </c>
      <c r="I7" s="9"/>
    </row>
    <row r="8" spans="1:9" s="8" customFormat="1" ht="18.75">
      <c r="A8" s="23" t="s">
        <v>50</v>
      </c>
      <c r="B8" s="22"/>
      <c r="C8" s="19">
        <f t="shared" si="0"/>
        <v>0.2</v>
      </c>
      <c r="D8" s="21">
        <v>200</v>
      </c>
      <c r="E8" s="20">
        <f t="shared" si="1"/>
        <v>0</v>
      </c>
      <c r="F8" s="19">
        <f t="shared" si="2"/>
        <v>0</v>
      </c>
      <c r="G8" s="18">
        <f t="shared" si="3"/>
        <v>0</v>
      </c>
      <c r="H8" s="17">
        <f t="shared" si="4"/>
        <v>0</v>
      </c>
      <c r="I8" s="9"/>
    </row>
    <row r="9" spans="1:9" s="8" customFormat="1" ht="18.75">
      <c r="A9" s="23" t="s">
        <v>49</v>
      </c>
      <c r="B9" s="22"/>
      <c r="C9" s="19">
        <f t="shared" si="0"/>
        <v>0.19</v>
      </c>
      <c r="D9" s="21">
        <v>190</v>
      </c>
      <c r="E9" s="20">
        <f>(B9*C9)*40/56.1</f>
        <v>0</v>
      </c>
      <c r="F9" s="19">
        <f t="shared" si="2"/>
        <v>0</v>
      </c>
      <c r="G9" s="18">
        <f t="shared" si="3"/>
        <v>0</v>
      </c>
      <c r="H9" s="17">
        <f t="shared" si="4"/>
        <v>0</v>
      </c>
      <c r="I9" s="9"/>
    </row>
    <row r="10" spans="1:9" s="8" customFormat="1" ht="18.75">
      <c r="A10" s="23" t="s">
        <v>48</v>
      </c>
      <c r="B10" s="22"/>
      <c r="C10" s="19">
        <f t="shared" si="0"/>
        <v>0.18</v>
      </c>
      <c r="D10" s="21">
        <v>180</v>
      </c>
      <c r="E10" s="20">
        <f t="shared" si="1"/>
        <v>0</v>
      </c>
      <c r="F10" s="19">
        <f t="shared" si="2"/>
        <v>0</v>
      </c>
      <c r="G10" s="18">
        <f t="shared" si="3"/>
        <v>0</v>
      </c>
      <c r="H10" s="17">
        <f t="shared" si="4"/>
        <v>0</v>
      </c>
      <c r="I10" s="9"/>
    </row>
    <row r="11" spans="1:9" s="8" customFormat="1" ht="18.75">
      <c r="A11" s="23" t="s">
        <v>47</v>
      </c>
      <c r="B11" s="22"/>
      <c r="C11" s="19">
        <f t="shared" si="0"/>
        <v>0.19500000000000001</v>
      </c>
      <c r="D11" s="21">
        <v>195</v>
      </c>
      <c r="E11" s="20">
        <f t="shared" si="1"/>
        <v>0</v>
      </c>
      <c r="F11" s="19">
        <f t="shared" si="2"/>
        <v>0</v>
      </c>
      <c r="G11" s="18">
        <f t="shared" si="3"/>
        <v>0</v>
      </c>
      <c r="H11" s="17">
        <f t="shared" si="4"/>
        <v>0</v>
      </c>
      <c r="I11" s="9"/>
    </row>
    <row r="12" spans="1:9" s="8" customFormat="1" ht="18.75">
      <c r="A12" s="23" t="s">
        <v>46</v>
      </c>
      <c r="B12" s="22"/>
      <c r="C12" s="19">
        <f t="shared" si="0"/>
        <v>0.188</v>
      </c>
      <c r="D12" s="21">
        <v>188</v>
      </c>
      <c r="E12" s="20">
        <f t="shared" si="1"/>
        <v>0</v>
      </c>
      <c r="F12" s="19">
        <f t="shared" si="2"/>
        <v>0</v>
      </c>
      <c r="G12" s="18">
        <f t="shared" si="3"/>
        <v>0</v>
      </c>
      <c r="H12" s="17">
        <f t="shared" si="4"/>
        <v>0</v>
      </c>
      <c r="I12" s="9"/>
    </row>
    <row r="13" spans="1:9" s="8" customFormat="1" ht="18.75">
      <c r="A13" s="23" t="s">
        <v>45</v>
      </c>
      <c r="B13" s="22"/>
      <c r="C13" s="19">
        <f t="shared" si="0"/>
        <v>0.19</v>
      </c>
      <c r="D13" s="21">
        <v>190</v>
      </c>
      <c r="E13" s="20">
        <f t="shared" si="1"/>
        <v>0</v>
      </c>
      <c r="F13" s="19">
        <f t="shared" si="2"/>
        <v>0</v>
      </c>
      <c r="G13" s="18">
        <f t="shared" si="3"/>
        <v>0</v>
      </c>
      <c r="H13" s="17">
        <f t="shared" si="4"/>
        <v>0</v>
      </c>
      <c r="I13" s="9"/>
    </row>
    <row r="14" spans="1:9" s="8" customFormat="1" ht="18.75">
      <c r="A14" s="23" t="s">
        <v>44</v>
      </c>
      <c r="B14" s="22"/>
      <c r="C14" s="19">
        <f t="shared" si="0"/>
        <v>0.186</v>
      </c>
      <c r="D14" s="21">
        <v>186</v>
      </c>
      <c r="E14" s="20">
        <f t="shared" si="1"/>
        <v>0</v>
      </c>
      <c r="F14" s="19">
        <f t="shared" si="2"/>
        <v>0</v>
      </c>
      <c r="G14" s="18">
        <f t="shared" si="3"/>
        <v>0</v>
      </c>
      <c r="H14" s="17">
        <f t="shared" si="4"/>
        <v>0</v>
      </c>
      <c r="I14" s="9"/>
    </row>
    <row r="15" spans="1:9" s="8" customFormat="1" ht="18.75">
      <c r="A15" s="23" t="s">
        <v>43</v>
      </c>
      <c r="B15" s="22"/>
      <c r="C15" s="19">
        <f t="shared" si="0"/>
        <v>0.192</v>
      </c>
      <c r="D15" s="21">
        <v>192</v>
      </c>
      <c r="E15" s="20">
        <f t="shared" si="1"/>
        <v>0</v>
      </c>
      <c r="F15" s="19">
        <f t="shared" si="2"/>
        <v>0</v>
      </c>
      <c r="G15" s="18">
        <f t="shared" si="3"/>
        <v>0</v>
      </c>
      <c r="H15" s="17">
        <f t="shared" si="4"/>
        <v>0</v>
      </c>
      <c r="I15" s="9"/>
    </row>
    <row r="16" spans="1:9" s="8" customFormat="1" ht="18.75">
      <c r="A16" s="23" t="s">
        <v>42</v>
      </c>
      <c r="B16" s="22"/>
      <c r="C16" s="19">
        <f t="shared" si="0"/>
        <v>0.186</v>
      </c>
      <c r="D16" s="21">
        <v>186</v>
      </c>
      <c r="E16" s="20">
        <f t="shared" si="1"/>
        <v>0</v>
      </c>
      <c r="F16" s="19">
        <f t="shared" si="2"/>
        <v>0</v>
      </c>
      <c r="G16" s="18">
        <f t="shared" si="3"/>
        <v>0</v>
      </c>
      <c r="H16" s="17">
        <f t="shared" si="4"/>
        <v>0</v>
      </c>
      <c r="I16" s="9"/>
    </row>
    <row r="17" spans="1:9" s="8" customFormat="1" ht="18.75">
      <c r="A17" s="23" t="s">
        <v>41</v>
      </c>
      <c r="B17" s="22"/>
      <c r="C17" s="19">
        <f t="shared" si="0"/>
        <v>0.19</v>
      </c>
      <c r="D17" s="21">
        <v>190</v>
      </c>
      <c r="E17" s="20">
        <f t="shared" si="1"/>
        <v>0</v>
      </c>
      <c r="F17" s="19">
        <f t="shared" si="2"/>
        <v>0</v>
      </c>
      <c r="G17" s="18">
        <f t="shared" si="3"/>
        <v>0</v>
      </c>
      <c r="H17" s="17">
        <f t="shared" si="4"/>
        <v>0</v>
      </c>
      <c r="I17" s="9"/>
    </row>
    <row r="18" spans="1:9" s="8" customFormat="1" ht="18.75">
      <c r="A18" s="23" t="s">
        <v>40</v>
      </c>
      <c r="B18" s="22"/>
      <c r="C18" s="19">
        <f t="shared" si="0"/>
        <v>0.193</v>
      </c>
      <c r="D18" s="21">
        <v>193</v>
      </c>
      <c r="E18" s="20">
        <f t="shared" si="1"/>
        <v>0</v>
      </c>
      <c r="F18" s="19">
        <f t="shared" si="2"/>
        <v>0</v>
      </c>
      <c r="G18" s="18">
        <f t="shared" si="3"/>
        <v>0</v>
      </c>
      <c r="H18" s="17">
        <f t="shared" si="4"/>
        <v>0</v>
      </c>
      <c r="I18" s="9"/>
    </row>
    <row r="19" spans="1:9" s="8" customFormat="1" ht="18.75">
      <c r="A19" s="23" t="s">
        <v>39</v>
      </c>
      <c r="B19" s="22"/>
      <c r="C19" s="19">
        <f t="shared" si="0"/>
        <v>0.17699999999999999</v>
      </c>
      <c r="D19" s="21">
        <v>177</v>
      </c>
      <c r="E19" s="20">
        <f t="shared" si="1"/>
        <v>0</v>
      </c>
      <c r="F19" s="19">
        <f t="shared" si="2"/>
        <v>0</v>
      </c>
      <c r="G19" s="18">
        <f t="shared" si="3"/>
        <v>0</v>
      </c>
      <c r="H19" s="17">
        <f t="shared" si="4"/>
        <v>0</v>
      </c>
      <c r="I19" s="9"/>
    </row>
    <row r="20" spans="1:9" s="8" customFormat="1" ht="19.5" thickBot="1">
      <c r="A20" s="23" t="s">
        <v>38</v>
      </c>
      <c r="B20" s="22"/>
      <c r="C20" s="19">
        <f t="shared" si="0"/>
        <v>0.19500000000000001</v>
      </c>
      <c r="D20" s="21">
        <v>195</v>
      </c>
      <c r="E20" s="20">
        <f t="shared" si="1"/>
        <v>0</v>
      </c>
      <c r="F20" s="19">
        <f t="shared" si="2"/>
        <v>0</v>
      </c>
      <c r="G20" s="18">
        <f t="shared" si="3"/>
        <v>0</v>
      </c>
      <c r="H20" s="17">
        <f t="shared" si="4"/>
        <v>0</v>
      </c>
      <c r="I20" s="9"/>
    </row>
    <row r="21" spans="1:9" s="8" customFormat="1" ht="18.75">
      <c r="A21" s="30" t="s">
        <v>37</v>
      </c>
      <c r="B21" s="29"/>
      <c r="C21" s="26">
        <f t="shared" si="0"/>
        <v>0.17400000000000002</v>
      </c>
      <c r="D21" s="28">
        <v>174</v>
      </c>
      <c r="E21" s="27">
        <f t="shared" si="1"/>
        <v>0</v>
      </c>
      <c r="F21" s="26">
        <f t="shared" si="2"/>
        <v>0</v>
      </c>
      <c r="G21" s="25">
        <f t="shared" si="3"/>
        <v>0</v>
      </c>
      <c r="H21" s="24">
        <f t="shared" si="4"/>
        <v>0</v>
      </c>
      <c r="I21" s="9"/>
    </row>
    <row r="22" spans="1:9" s="8" customFormat="1" ht="18.75">
      <c r="A22" s="23" t="s">
        <v>36</v>
      </c>
      <c r="B22" s="22"/>
      <c r="C22" s="19">
        <f t="shared" si="0"/>
        <v>0.25700000000000001</v>
      </c>
      <c r="D22" s="21">
        <v>257</v>
      </c>
      <c r="E22" s="20">
        <f t="shared" si="1"/>
        <v>0</v>
      </c>
      <c r="F22" s="19">
        <f t="shared" si="2"/>
        <v>0</v>
      </c>
      <c r="G22" s="18">
        <f t="shared" si="3"/>
        <v>0</v>
      </c>
      <c r="H22" s="17">
        <f t="shared" si="4"/>
        <v>0</v>
      </c>
      <c r="I22" s="31"/>
    </row>
    <row r="23" spans="1:9" s="8" customFormat="1" ht="18.75">
      <c r="A23" s="23" t="s">
        <v>35</v>
      </c>
      <c r="B23" s="22"/>
      <c r="C23" s="19">
        <f t="shared" si="0"/>
        <v>0.19400000000000001</v>
      </c>
      <c r="D23" s="21">
        <v>194</v>
      </c>
      <c r="E23" s="20">
        <f t="shared" si="1"/>
        <v>0</v>
      </c>
      <c r="F23" s="19">
        <f t="shared" si="2"/>
        <v>0</v>
      </c>
      <c r="G23" s="18">
        <f t="shared" si="3"/>
        <v>0</v>
      </c>
      <c r="H23" s="17">
        <f t="shared" si="4"/>
        <v>0</v>
      </c>
      <c r="I23" s="9"/>
    </row>
    <row r="24" spans="1:9" s="8" customFormat="1" ht="18.75">
      <c r="A24" s="23" t="s">
        <v>34</v>
      </c>
      <c r="B24" s="22"/>
      <c r="C24" s="19">
        <f t="shared" si="0"/>
        <v>0.192</v>
      </c>
      <c r="D24" s="21">
        <v>192</v>
      </c>
      <c r="E24" s="20">
        <f t="shared" si="1"/>
        <v>0</v>
      </c>
      <c r="F24" s="19">
        <f t="shared" si="2"/>
        <v>0</v>
      </c>
      <c r="G24" s="18">
        <f t="shared" si="3"/>
        <v>0</v>
      </c>
      <c r="H24" s="17">
        <f t="shared" si="4"/>
        <v>0</v>
      </c>
      <c r="I24" s="9"/>
    </row>
    <row r="25" spans="1:9" s="8" customFormat="1" ht="18.75">
      <c r="A25" s="23" t="s">
        <v>33</v>
      </c>
      <c r="B25" s="22"/>
      <c r="C25" s="19">
        <f t="shared" si="0"/>
        <v>0.189</v>
      </c>
      <c r="D25" s="21">
        <v>189</v>
      </c>
      <c r="E25" s="20">
        <f t="shared" si="1"/>
        <v>0</v>
      </c>
      <c r="F25" s="19">
        <f t="shared" si="2"/>
        <v>0</v>
      </c>
      <c r="G25" s="18">
        <f t="shared" si="3"/>
        <v>0</v>
      </c>
      <c r="H25" s="17">
        <f t="shared" si="4"/>
        <v>0</v>
      </c>
      <c r="I25" s="9"/>
    </row>
    <row r="26" spans="1:9" s="8" customFormat="1" ht="18.75">
      <c r="A26" s="23" t="s">
        <v>32</v>
      </c>
      <c r="B26" s="22"/>
      <c r="C26" s="19">
        <f t="shared" si="0"/>
        <v>0.19</v>
      </c>
      <c r="D26" s="21">
        <v>190</v>
      </c>
      <c r="E26" s="20">
        <f t="shared" si="1"/>
        <v>0</v>
      </c>
      <c r="F26" s="19">
        <f t="shared" si="2"/>
        <v>0</v>
      </c>
      <c r="G26" s="18">
        <f t="shared" si="3"/>
        <v>0</v>
      </c>
      <c r="H26" s="17">
        <f t="shared" si="4"/>
        <v>0</v>
      </c>
      <c r="I26" s="9"/>
    </row>
    <row r="27" spans="1:9" s="8" customFormat="1" ht="18.75">
      <c r="A27" s="23" t="s">
        <v>31</v>
      </c>
      <c r="B27" s="22"/>
      <c r="C27" s="21">
        <f t="shared" si="0"/>
        <v>0.188</v>
      </c>
      <c r="D27" s="21">
        <v>188</v>
      </c>
      <c r="E27" s="20">
        <f t="shared" si="1"/>
        <v>0</v>
      </c>
      <c r="F27" s="19">
        <f t="shared" si="2"/>
        <v>0</v>
      </c>
      <c r="G27" s="18">
        <f t="shared" si="3"/>
        <v>0</v>
      </c>
      <c r="H27" s="17">
        <f t="shared" si="4"/>
        <v>0</v>
      </c>
      <c r="I27" s="9"/>
    </row>
    <row r="28" spans="1:9" s="8" customFormat="1" ht="18.75">
      <c r="A28" s="23" t="s">
        <v>30</v>
      </c>
      <c r="B28" s="22"/>
      <c r="C28" s="21">
        <f t="shared" si="0"/>
        <v>0.183</v>
      </c>
      <c r="D28" s="21">
        <v>183</v>
      </c>
      <c r="E28" s="20">
        <f t="shared" si="1"/>
        <v>0</v>
      </c>
      <c r="F28" s="19">
        <f t="shared" si="2"/>
        <v>0</v>
      </c>
      <c r="G28" s="18">
        <f t="shared" si="3"/>
        <v>0</v>
      </c>
      <c r="H28" s="17">
        <f t="shared" si="4"/>
        <v>0</v>
      </c>
      <c r="I28" s="9"/>
    </row>
    <row r="29" spans="1:9" s="8" customFormat="1" ht="18.75">
      <c r="A29" s="23" t="s">
        <v>29</v>
      </c>
      <c r="B29" s="22"/>
      <c r="C29" s="21">
        <f t="shared" si="0"/>
        <v>0.183</v>
      </c>
      <c r="D29" s="21">
        <v>183</v>
      </c>
      <c r="E29" s="20">
        <f t="shared" si="1"/>
        <v>0</v>
      </c>
      <c r="F29" s="19">
        <f t="shared" si="2"/>
        <v>0</v>
      </c>
      <c r="G29" s="18">
        <f t="shared" si="3"/>
        <v>0</v>
      </c>
      <c r="H29" s="17">
        <f t="shared" si="4"/>
        <v>0</v>
      </c>
      <c r="I29" s="9"/>
    </row>
    <row r="30" spans="1:9" s="8" customFormat="1" ht="18.75">
      <c r="A30" s="23" t="s">
        <v>28</v>
      </c>
      <c r="B30" s="22"/>
      <c r="C30" s="21">
        <f t="shared" si="0"/>
        <v>9.1999999999999998E-2</v>
      </c>
      <c r="D30" s="21">
        <v>92</v>
      </c>
      <c r="E30" s="20">
        <f t="shared" si="1"/>
        <v>0</v>
      </c>
      <c r="F30" s="19">
        <f t="shared" si="2"/>
        <v>0</v>
      </c>
      <c r="G30" s="18">
        <f t="shared" si="3"/>
        <v>0</v>
      </c>
      <c r="H30" s="17">
        <f t="shared" si="4"/>
        <v>0</v>
      </c>
      <c r="I30" s="9"/>
    </row>
    <row r="31" spans="1:9" s="8" customFormat="1" ht="18.75">
      <c r="A31" s="23" t="s">
        <v>27</v>
      </c>
      <c r="B31" s="22"/>
      <c r="C31" s="21">
        <f t="shared" si="0"/>
        <v>0.183</v>
      </c>
      <c r="D31" s="21">
        <v>183</v>
      </c>
      <c r="E31" s="20">
        <f t="shared" si="1"/>
        <v>0</v>
      </c>
      <c r="F31" s="19">
        <f t="shared" si="2"/>
        <v>0</v>
      </c>
      <c r="G31" s="18">
        <f t="shared" si="3"/>
        <v>0</v>
      </c>
      <c r="H31" s="17">
        <f t="shared" si="4"/>
        <v>0</v>
      </c>
      <c r="I31" s="9"/>
    </row>
    <row r="32" spans="1:9" s="8" customFormat="1" ht="18.75">
      <c r="A32" s="23" t="s">
        <v>26</v>
      </c>
      <c r="B32" s="22"/>
      <c r="C32" s="21">
        <f t="shared" si="0"/>
        <v>0.189</v>
      </c>
      <c r="D32" s="21">
        <v>189</v>
      </c>
      <c r="E32" s="20">
        <f t="shared" si="1"/>
        <v>0</v>
      </c>
      <c r="F32" s="19">
        <f t="shared" si="2"/>
        <v>0</v>
      </c>
      <c r="G32" s="18">
        <f t="shared" si="3"/>
        <v>0</v>
      </c>
      <c r="H32" s="17">
        <f t="shared" si="4"/>
        <v>0</v>
      </c>
      <c r="I32" s="9"/>
    </row>
    <row r="33" spans="1:9" s="8" customFormat="1" ht="18.75">
      <c r="A33" s="23" t="s">
        <v>25</v>
      </c>
      <c r="B33" s="22"/>
      <c r="C33" s="19">
        <f t="shared" si="0"/>
        <v>0.19</v>
      </c>
      <c r="D33" s="21">
        <v>190</v>
      </c>
      <c r="E33" s="20">
        <f t="shared" si="1"/>
        <v>0</v>
      </c>
      <c r="F33" s="19">
        <f t="shared" si="2"/>
        <v>0</v>
      </c>
      <c r="G33" s="18">
        <f t="shared" si="3"/>
        <v>0</v>
      </c>
      <c r="H33" s="17">
        <f t="shared" si="4"/>
        <v>0</v>
      </c>
      <c r="I33" s="9"/>
    </row>
    <row r="34" spans="1:9" s="8" customFormat="1" ht="18.75">
      <c r="A34" s="23" t="s">
        <v>24</v>
      </c>
      <c r="B34" s="22"/>
      <c r="C34" s="21">
        <f t="shared" ref="C34:C57" si="5">D34*0.001</f>
        <v>0.19500000000000001</v>
      </c>
      <c r="D34" s="21">
        <v>195</v>
      </c>
      <c r="E34" s="20">
        <f t="shared" ref="E34:E57" si="6">(B34*C34)*40/56.1</f>
        <v>0</v>
      </c>
      <c r="F34" s="19">
        <f t="shared" ref="F34:F57" si="7">E34/39.997</f>
        <v>0</v>
      </c>
      <c r="G34" s="18">
        <f t="shared" ref="G34:G57" si="8">F34/3</f>
        <v>0</v>
      </c>
      <c r="H34" s="17">
        <f t="shared" ref="H34:H57" si="9">G34*92.0929382</f>
        <v>0</v>
      </c>
      <c r="I34" s="9"/>
    </row>
    <row r="35" spans="1:9" s="8" customFormat="1" ht="18.75">
      <c r="A35" s="23" t="s">
        <v>23</v>
      </c>
      <c r="B35" s="22"/>
      <c r="C35" s="21">
        <f t="shared" si="5"/>
        <v>0.192</v>
      </c>
      <c r="D35" s="21">
        <v>192</v>
      </c>
      <c r="E35" s="20">
        <f t="shared" si="6"/>
        <v>0</v>
      </c>
      <c r="F35" s="19">
        <f t="shared" si="7"/>
        <v>0</v>
      </c>
      <c r="G35" s="18">
        <f t="shared" si="8"/>
        <v>0</v>
      </c>
      <c r="H35" s="17">
        <f t="shared" si="9"/>
        <v>0</v>
      </c>
      <c r="I35" s="9"/>
    </row>
    <row r="36" spans="1:9" s="8" customFormat="1" ht="18.75">
      <c r="A36" s="23" t="s">
        <v>22</v>
      </c>
      <c r="B36" s="22"/>
      <c r="C36" s="21">
        <f t="shared" si="5"/>
        <v>0.17899999999999999</v>
      </c>
      <c r="D36" s="21">
        <v>179</v>
      </c>
      <c r="E36" s="20">
        <f t="shared" si="6"/>
        <v>0</v>
      </c>
      <c r="F36" s="19">
        <f t="shared" si="7"/>
        <v>0</v>
      </c>
      <c r="G36" s="18">
        <f t="shared" si="8"/>
        <v>0</v>
      </c>
      <c r="H36" s="17">
        <f t="shared" si="9"/>
        <v>0</v>
      </c>
      <c r="I36" s="9"/>
    </row>
    <row r="37" spans="1:9" s="8" customFormat="1" ht="18.75">
      <c r="A37" s="23" t="s">
        <v>21</v>
      </c>
      <c r="B37" s="22"/>
      <c r="C37" s="21">
        <f t="shared" si="5"/>
        <v>0.255</v>
      </c>
      <c r="D37" s="21">
        <v>255</v>
      </c>
      <c r="E37" s="20">
        <f t="shared" si="6"/>
        <v>0</v>
      </c>
      <c r="F37" s="19">
        <f t="shared" si="7"/>
        <v>0</v>
      </c>
      <c r="G37" s="18">
        <f t="shared" si="8"/>
        <v>0</v>
      </c>
      <c r="H37" s="17">
        <f t="shared" si="9"/>
        <v>0</v>
      </c>
      <c r="I37" s="9"/>
    </row>
    <row r="38" spans="1:9" s="8" customFormat="1" ht="18.75">
      <c r="A38" s="23" t="s">
        <v>20</v>
      </c>
      <c r="B38" s="22"/>
      <c r="C38" s="21">
        <f t="shared" si="5"/>
        <v>0.19500000000000001</v>
      </c>
      <c r="D38" s="21">
        <v>195</v>
      </c>
      <c r="E38" s="20">
        <f t="shared" si="6"/>
        <v>0</v>
      </c>
      <c r="F38" s="19">
        <f t="shared" si="7"/>
        <v>0</v>
      </c>
      <c r="G38" s="18">
        <f t="shared" si="8"/>
        <v>0</v>
      </c>
      <c r="H38" s="17">
        <f t="shared" si="9"/>
        <v>0</v>
      </c>
      <c r="I38" s="9"/>
    </row>
    <row r="39" spans="1:9" s="8" customFormat="1" ht="18.75">
      <c r="A39" s="23" t="s">
        <v>19</v>
      </c>
      <c r="B39" s="22"/>
      <c r="C39" s="21">
        <f t="shared" si="5"/>
        <v>0.19500000000000001</v>
      </c>
      <c r="D39" s="21">
        <v>195</v>
      </c>
      <c r="E39" s="20">
        <f t="shared" si="6"/>
        <v>0</v>
      </c>
      <c r="F39" s="19">
        <f t="shared" si="7"/>
        <v>0</v>
      </c>
      <c r="G39" s="18">
        <f t="shared" si="8"/>
        <v>0</v>
      </c>
      <c r="H39" s="17">
        <f t="shared" si="9"/>
        <v>0</v>
      </c>
      <c r="I39" s="9"/>
    </row>
    <row r="40" spans="1:9" s="8" customFormat="1" ht="18.75">
      <c r="A40" s="23" t="s">
        <v>18</v>
      </c>
      <c r="B40" s="22"/>
      <c r="C40" s="21">
        <f t="shared" si="5"/>
        <v>0.189</v>
      </c>
      <c r="D40" s="21">
        <v>189</v>
      </c>
      <c r="E40" s="20">
        <f t="shared" si="6"/>
        <v>0</v>
      </c>
      <c r="F40" s="19">
        <f t="shared" si="7"/>
        <v>0</v>
      </c>
      <c r="G40" s="18">
        <f t="shared" si="8"/>
        <v>0</v>
      </c>
      <c r="H40" s="17">
        <f t="shared" si="9"/>
        <v>0</v>
      </c>
      <c r="I40" s="9"/>
    </row>
    <row r="41" spans="1:9" s="8" customFormat="1" ht="18.75">
      <c r="A41" s="23" t="s">
        <v>17</v>
      </c>
      <c r="B41" s="22"/>
      <c r="C41" s="21">
        <f t="shared" si="5"/>
        <v>0.193</v>
      </c>
      <c r="D41" s="21">
        <v>193</v>
      </c>
      <c r="E41" s="20">
        <f t="shared" si="6"/>
        <v>0</v>
      </c>
      <c r="F41" s="19">
        <f t="shared" si="7"/>
        <v>0</v>
      </c>
      <c r="G41" s="18">
        <f t="shared" si="8"/>
        <v>0</v>
      </c>
      <c r="H41" s="17">
        <f t="shared" si="9"/>
        <v>0</v>
      </c>
      <c r="I41" s="9"/>
    </row>
    <row r="42" spans="1:9" s="8" customFormat="1" ht="18.75">
      <c r="A42" s="23" t="s">
        <v>16</v>
      </c>
      <c r="B42" s="22"/>
      <c r="C42" s="19">
        <f t="shared" si="5"/>
        <v>0.19</v>
      </c>
      <c r="D42" s="21">
        <v>190</v>
      </c>
      <c r="E42" s="20">
        <f t="shared" si="6"/>
        <v>0</v>
      </c>
      <c r="F42" s="19">
        <f t="shared" si="7"/>
        <v>0</v>
      </c>
      <c r="G42" s="18">
        <f t="shared" si="8"/>
        <v>0</v>
      </c>
      <c r="H42" s="17">
        <f t="shared" si="9"/>
        <v>0</v>
      </c>
      <c r="I42" s="9"/>
    </row>
    <row r="43" spans="1:9" s="8" customFormat="1" ht="18.75">
      <c r="A43" s="23" t="s">
        <v>15</v>
      </c>
      <c r="B43" s="22"/>
      <c r="C43" s="21">
        <f t="shared" si="5"/>
        <v>0.191</v>
      </c>
      <c r="D43" s="21">
        <v>191</v>
      </c>
      <c r="E43" s="20">
        <f t="shared" si="6"/>
        <v>0</v>
      </c>
      <c r="F43" s="19">
        <f t="shared" si="7"/>
        <v>0</v>
      </c>
      <c r="G43" s="18">
        <f t="shared" si="8"/>
        <v>0</v>
      </c>
      <c r="H43" s="17">
        <f t="shared" si="9"/>
        <v>0</v>
      </c>
      <c r="I43" s="9"/>
    </row>
    <row r="44" spans="1:9" s="8" customFormat="1" ht="18.75">
      <c r="A44" s="23" t="s">
        <v>14</v>
      </c>
      <c r="B44" s="22"/>
      <c r="C44" s="21">
        <f t="shared" si="5"/>
        <v>0.19900000000000001</v>
      </c>
      <c r="D44" s="21">
        <v>199</v>
      </c>
      <c r="E44" s="20">
        <f t="shared" si="6"/>
        <v>0</v>
      </c>
      <c r="F44" s="19">
        <f t="shared" si="7"/>
        <v>0</v>
      </c>
      <c r="G44" s="18">
        <f t="shared" si="8"/>
        <v>0</v>
      </c>
      <c r="H44" s="17">
        <f t="shared" si="9"/>
        <v>0</v>
      </c>
      <c r="I44" s="9"/>
    </row>
    <row r="45" spans="1:9" s="8" customFormat="1" ht="18.75">
      <c r="A45" s="23" t="s">
        <v>13</v>
      </c>
      <c r="B45" s="22"/>
      <c r="C45" s="21">
        <f t="shared" si="5"/>
        <v>0.247</v>
      </c>
      <c r="D45" s="21">
        <v>247</v>
      </c>
      <c r="E45" s="20">
        <f t="shared" si="6"/>
        <v>0</v>
      </c>
      <c r="F45" s="19">
        <f t="shared" si="7"/>
        <v>0</v>
      </c>
      <c r="G45" s="18">
        <f t="shared" si="8"/>
        <v>0</v>
      </c>
      <c r="H45" s="17">
        <f t="shared" si="9"/>
        <v>0</v>
      </c>
      <c r="I45" s="9"/>
    </row>
    <row r="46" spans="1:9" s="8" customFormat="1" ht="18.75">
      <c r="A46" s="23" t="s">
        <v>12</v>
      </c>
      <c r="B46" s="22"/>
      <c r="C46" s="21">
        <f t="shared" si="5"/>
        <v>0.191</v>
      </c>
      <c r="D46" s="21">
        <v>191</v>
      </c>
      <c r="E46" s="20">
        <f t="shared" si="6"/>
        <v>0</v>
      </c>
      <c r="F46" s="19">
        <f t="shared" si="7"/>
        <v>0</v>
      </c>
      <c r="G46" s="18">
        <f t="shared" si="8"/>
        <v>0</v>
      </c>
      <c r="H46" s="17">
        <f t="shared" si="9"/>
        <v>0</v>
      </c>
      <c r="I46" s="9"/>
    </row>
    <row r="47" spans="1:9" s="8" customFormat="1" ht="19.5" thickBot="1">
      <c r="A47" s="16" t="s">
        <v>11</v>
      </c>
      <c r="B47" s="15"/>
      <c r="C47" s="12">
        <f t="shared" si="5"/>
        <v>0.19</v>
      </c>
      <c r="D47" s="14">
        <v>190</v>
      </c>
      <c r="E47" s="13">
        <f t="shared" si="6"/>
        <v>0</v>
      </c>
      <c r="F47" s="12">
        <f t="shared" si="7"/>
        <v>0</v>
      </c>
      <c r="G47" s="11">
        <f t="shared" si="8"/>
        <v>0</v>
      </c>
      <c r="H47" s="10">
        <f t="shared" si="9"/>
        <v>0</v>
      </c>
      <c r="I47" s="9"/>
    </row>
    <row r="48" spans="1:9" s="8" customFormat="1" ht="18.75">
      <c r="A48" s="30" t="s">
        <v>10</v>
      </c>
      <c r="B48" s="29"/>
      <c r="C48" s="28">
        <f t="shared" si="5"/>
        <v>0.186</v>
      </c>
      <c r="D48" s="28">
        <v>186</v>
      </c>
      <c r="E48" s="27">
        <f t="shared" si="6"/>
        <v>0</v>
      </c>
      <c r="F48" s="26">
        <f t="shared" si="7"/>
        <v>0</v>
      </c>
      <c r="G48" s="25">
        <f t="shared" si="8"/>
        <v>0</v>
      </c>
      <c r="H48" s="24">
        <f t="shared" si="9"/>
        <v>0</v>
      </c>
      <c r="I48" s="9"/>
    </row>
    <row r="49" spans="1:9" s="8" customFormat="1" ht="18.75">
      <c r="A49" s="23" t="s">
        <v>9</v>
      </c>
      <c r="B49" s="22"/>
      <c r="C49" s="21">
        <f t="shared" si="5"/>
        <v>0.18099999999999999</v>
      </c>
      <c r="D49" s="21">
        <v>181</v>
      </c>
      <c r="E49" s="20">
        <f t="shared" si="6"/>
        <v>0</v>
      </c>
      <c r="F49" s="19">
        <f t="shared" si="7"/>
        <v>0</v>
      </c>
      <c r="G49" s="18">
        <f t="shared" si="8"/>
        <v>0</v>
      </c>
      <c r="H49" s="17">
        <f t="shared" si="9"/>
        <v>0</v>
      </c>
      <c r="I49" s="9"/>
    </row>
    <row r="50" spans="1:9" s="8" customFormat="1" ht="19.5" thickBot="1">
      <c r="A50" s="16" t="s">
        <v>8</v>
      </c>
      <c r="B50" s="15"/>
      <c r="C50" s="12">
        <f t="shared" si="5"/>
        <v>0.18</v>
      </c>
      <c r="D50" s="14">
        <v>180</v>
      </c>
      <c r="E50" s="13">
        <f t="shared" si="6"/>
        <v>0</v>
      </c>
      <c r="F50" s="12">
        <f t="shared" si="7"/>
        <v>0</v>
      </c>
      <c r="G50" s="11">
        <f t="shared" si="8"/>
        <v>0</v>
      </c>
      <c r="H50" s="10">
        <f t="shared" si="9"/>
        <v>0</v>
      </c>
      <c r="I50" s="9"/>
    </row>
    <row r="51" spans="1:9" s="8" customFormat="1" ht="18.75">
      <c r="A51" s="23" t="s">
        <v>7</v>
      </c>
      <c r="B51" s="22"/>
      <c r="C51" s="21">
        <f t="shared" si="5"/>
        <v>0.187</v>
      </c>
      <c r="D51" s="21">
        <v>187</v>
      </c>
      <c r="E51" s="20">
        <f t="shared" si="6"/>
        <v>0</v>
      </c>
      <c r="F51" s="19">
        <f t="shared" si="7"/>
        <v>0</v>
      </c>
      <c r="G51" s="18">
        <f t="shared" si="8"/>
        <v>0</v>
      </c>
      <c r="H51" s="17">
        <f t="shared" si="9"/>
        <v>0</v>
      </c>
      <c r="I51" s="9"/>
    </row>
    <row r="52" spans="1:9" s="8" customFormat="1" ht="18.75">
      <c r="A52" s="23" t="s">
        <v>6</v>
      </c>
      <c r="B52" s="22"/>
      <c r="C52" s="21">
        <f t="shared" si="5"/>
        <v>0.188</v>
      </c>
      <c r="D52" s="21">
        <v>188</v>
      </c>
      <c r="E52" s="20">
        <f t="shared" si="6"/>
        <v>0</v>
      </c>
      <c r="F52" s="19">
        <f t="shared" si="7"/>
        <v>0</v>
      </c>
      <c r="G52" s="18">
        <f t="shared" si="8"/>
        <v>0</v>
      </c>
      <c r="H52" s="17">
        <f t="shared" si="9"/>
        <v>0</v>
      </c>
      <c r="I52" s="9"/>
    </row>
    <row r="53" spans="1:9" s="8" customFormat="1" ht="18.75">
      <c r="A53" s="23" t="s">
        <v>5</v>
      </c>
      <c r="B53" s="22"/>
      <c r="C53" s="21">
        <f t="shared" si="5"/>
        <v>0.191</v>
      </c>
      <c r="D53" s="21">
        <v>191</v>
      </c>
      <c r="E53" s="20">
        <f t="shared" si="6"/>
        <v>0</v>
      </c>
      <c r="F53" s="19">
        <f t="shared" si="7"/>
        <v>0</v>
      </c>
      <c r="G53" s="18">
        <f t="shared" si="8"/>
        <v>0</v>
      </c>
      <c r="H53" s="17">
        <f t="shared" si="9"/>
        <v>0</v>
      </c>
      <c r="I53" s="9"/>
    </row>
    <row r="54" spans="1:9" s="8" customFormat="1" ht="18.75">
      <c r="A54" s="23" t="s">
        <v>4</v>
      </c>
      <c r="B54" s="22"/>
      <c r="C54" s="21">
        <f t="shared" si="5"/>
        <v>0.191</v>
      </c>
      <c r="D54" s="21">
        <v>191</v>
      </c>
      <c r="E54" s="20">
        <f t="shared" si="6"/>
        <v>0</v>
      </c>
      <c r="F54" s="19">
        <f t="shared" si="7"/>
        <v>0</v>
      </c>
      <c r="G54" s="18">
        <f t="shared" si="8"/>
        <v>0</v>
      </c>
      <c r="H54" s="17">
        <f t="shared" si="9"/>
        <v>0</v>
      </c>
      <c r="I54" s="9"/>
    </row>
    <row r="55" spans="1:9" s="8" customFormat="1" ht="18.75">
      <c r="A55" s="23" t="s">
        <v>3</v>
      </c>
      <c r="B55" s="22"/>
      <c r="C55" s="21">
        <f t="shared" si="5"/>
        <v>0.17899999999999999</v>
      </c>
      <c r="D55" s="21">
        <v>179</v>
      </c>
      <c r="E55" s="20">
        <f t="shared" si="6"/>
        <v>0</v>
      </c>
      <c r="F55" s="19">
        <f t="shared" si="7"/>
        <v>0</v>
      </c>
      <c r="G55" s="18">
        <f t="shared" si="8"/>
        <v>0</v>
      </c>
      <c r="H55" s="17">
        <f t="shared" si="9"/>
        <v>0</v>
      </c>
      <c r="I55" s="9"/>
    </row>
    <row r="56" spans="1:9" s="8" customFormat="1" ht="18.75">
      <c r="A56" s="23" t="s">
        <v>2</v>
      </c>
      <c r="B56" s="22"/>
      <c r="C56" s="21">
        <f t="shared" si="5"/>
        <v>0.20800000000000002</v>
      </c>
      <c r="D56" s="21">
        <v>208</v>
      </c>
      <c r="E56" s="20">
        <f t="shared" si="6"/>
        <v>0</v>
      </c>
      <c r="F56" s="19">
        <f t="shared" si="7"/>
        <v>0</v>
      </c>
      <c r="G56" s="18">
        <f t="shared" si="8"/>
        <v>0</v>
      </c>
      <c r="H56" s="17">
        <f t="shared" si="9"/>
        <v>0</v>
      </c>
      <c r="I56" s="9"/>
    </row>
    <row r="57" spans="1:9" s="8" customFormat="1" ht="19.5" thickBot="1">
      <c r="A57" s="16" t="s">
        <v>1</v>
      </c>
      <c r="B57" s="15"/>
      <c r="C57" s="14">
        <f t="shared" si="5"/>
        <v>0.189</v>
      </c>
      <c r="D57" s="14">
        <v>189</v>
      </c>
      <c r="E57" s="13">
        <f t="shared" si="6"/>
        <v>0</v>
      </c>
      <c r="F57" s="12">
        <f t="shared" si="7"/>
        <v>0</v>
      </c>
      <c r="G57" s="11">
        <f t="shared" si="8"/>
        <v>0</v>
      </c>
      <c r="H57" s="10">
        <f t="shared" si="9"/>
        <v>0</v>
      </c>
      <c r="I57" s="9"/>
    </row>
    <row r="58" spans="1:9" s="1" customFormat="1" ht="19.5" thickBot="1">
      <c r="A58" s="7" t="s">
        <v>0</v>
      </c>
      <c r="B58" s="6"/>
      <c r="C58" s="4"/>
      <c r="D58" s="3"/>
      <c r="E58" s="5">
        <f>SUM(E2:E57)</f>
        <v>0</v>
      </c>
      <c r="F58" s="4">
        <f>SUM(F2:F57)</f>
        <v>0</v>
      </c>
      <c r="G58" s="3">
        <f>SUM(G2:G57)</f>
        <v>0</v>
      </c>
      <c r="H58" s="2">
        <f>SUM(H2:H57)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tabSelected="1" workbookViewId="0">
      <selection activeCell="B18" sqref="B18"/>
    </sheetView>
  </sheetViews>
  <sheetFormatPr baseColWidth="10" defaultRowHeight="15"/>
  <cols>
    <col min="1" max="1" width="23.85546875" customWidth="1"/>
    <col min="6" max="6" width="14.42578125" customWidth="1"/>
    <col min="7" max="7" width="15" customWidth="1"/>
    <col min="8" max="8" width="13.5703125" customWidth="1"/>
  </cols>
  <sheetData>
    <row r="1" spans="1:9" s="8" customFormat="1" ht="23.25">
      <c r="A1" s="41" t="s">
        <v>64</v>
      </c>
      <c r="B1" s="41"/>
      <c r="C1" s="41"/>
      <c r="D1" s="41"/>
      <c r="E1" s="41"/>
      <c r="F1" s="41"/>
      <c r="G1" s="41"/>
      <c r="H1" s="41"/>
      <c r="I1" s="32"/>
    </row>
    <row r="2" spans="1:9" s="8" customFormat="1" ht="18.75">
      <c r="I2" s="31"/>
    </row>
    <row r="3" spans="1:9" ht="19.5" thickBot="1">
      <c r="A3" s="1"/>
      <c r="B3" s="1"/>
      <c r="C3" s="1"/>
      <c r="D3" s="1"/>
      <c r="E3" s="1"/>
      <c r="F3" s="1"/>
      <c r="G3" s="1"/>
      <c r="H3" s="1"/>
    </row>
    <row r="4" spans="1:9" ht="57" thickBot="1">
      <c r="A4" s="42" t="s">
        <v>63</v>
      </c>
      <c r="B4" s="43" t="s">
        <v>62</v>
      </c>
      <c r="C4" s="44" t="s">
        <v>61</v>
      </c>
      <c r="D4" s="44" t="s">
        <v>61</v>
      </c>
      <c r="E4" s="45" t="s">
        <v>60</v>
      </c>
      <c r="F4" s="45" t="s">
        <v>59</v>
      </c>
      <c r="G4" s="45" t="s">
        <v>58</v>
      </c>
      <c r="H4" s="46" t="s">
        <v>57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Extractions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Guy Blancher</cp:lastModifiedBy>
  <dcterms:created xsi:type="dcterms:W3CDTF">2018-10-15T21:12:08Z</dcterms:created>
  <dcterms:modified xsi:type="dcterms:W3CDTF">2018-10-16T08:51:47Z</dcterms:modified>
</cp:coreProperties>
</file>