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6465" activeTab="4"/>
  </bookViews>
  <sheets>
    <sheet name="Accueil" sheetId="8" r:id="rId1"/>
    <sheet name="Fournisseurs" sheetId="7" r:id="rId2"/>
    <sheet name="Nouveau Produit" sheetId="1" r:id="rId3"/>
    <sheet name="Type" sheetId="2" r:id="rId4"/>
    <sheet name="Produits" sheetId="3" r:id="rId5"/>
    <sheet name="Tarifs Fournisseurs" sheetId="4" r:id="rId6"/>
    <sheet name="Stocks" sheetId="5" r:id="rId7"/>
    <sheet name="Coûts Achats" sheetId="6" r:id="rId8"/>
  </sheets>
  <definedNames>
    <definedName name="année_commerciale">Accueil!$C$4</definedName>
  </definedNames>
  <calcPr calcId="152511"/>
</workbook>
</file>

<file path=xl/calcChain.xml><?xml version="1.0" encoding="utf-8"?>
<calcChain xmlns="http://schemas.openxmlformats.org/spreadsheetml/2006/main">
  <c r="D20" i="6" l="1"/>
  <c r="D21" i="6"/>
  <c r="D22" i="6"/>
  <c r="D23" i="6"/>
  <c r="D24" i="6"/>
  <c r="C20" i="6"/>
  <c r="C21" i="6"/>
  <c r="C22" i="6"/>
  <c r="C23" i="6"/>
  <c r="C24" i="6"/>
  <c r="C25" i="6"/>
  <c r="C16" i="6"/>
  <c r="C17" i="6"/>
  <c r="C18" i="6"/>
  <c r="C19" i="6"/>
  <c r="E20" i="6"/>
  <c r="E21" i="6"/>
  <c r="M20" i="5"/>
  <c r="P20" i="5" s="1"/>
  <c r="M21" i="5"/>
  <c r="P21" i="5" s="1"/>
  <c r="M16" i="5"/>
  <c r="M17" i="5"/>
  <c r="M18" i="5"/>
  <c r="M19" i="5"/>
  <c r="P19" i="5" s="1"/>
  <c r="P16" i="5"/>
  <c r="P17" i="5"/>
  <c r="P18" i="5"/>
  <c r="J20" i="5"/>
  <c r="K20" i="5" s="1"/>
  <c r="E22" i="6"/>
  <c r="E23" i="6"/>
  <c r="E24" i="6"/>
  <c r="K21" i="5"/>
  <c r="D19" i="6" s="1"/>
  <c r="E19" i="6" s="1"/>
  <c r="J19" i="5"/>
  <c r="K19" i="5" s="1"/>
  <c r="D18" i="6" s="1"/>
  <c r="E18" i="6" s="1"/>
  <c r="J21" i="5"/>
  <c r="J16" i="5"/>
  <c r="K16" i="5" s="1"/>
  <c r="D16" i="6" s="1"/>
  <c r="E16" i="6" s="1"/>
  <c r="J17" i="5"/>
  <c r="K17" i="5" s="1"/>
  <c r="D17" i="6" s="1"/>
  <c r="E17" i="6" s="1"/>
  <c r="J18" i="5"/>
  <c r="K18" i="5" s="1"/>
  <c r="B21" i="1" l="1"/>
  <c r="H18" i="1"/>
  <c r="D18" i="1"/>
  <c r="F13" i="7" l="1"/>
</calcChain>
</file>

<file path=xl/sharedStrings.xml><?xml version="1.0" encoding="utf-8"?>
<sst xmlns="http://schemas.openxmlformats.org/spreadsheetml/2006/main" count="1045" uniqueCount="207">
  <si>
    <t>Information sur la Création d'un Produit. Il faut saisir :</t>
  </si>
  <si>
    <t>"Code Fourn." en fonction du code fournisseur dans la fiche fournisseur</t>
  </si>
  <si>
    <t>"Marque" lorsque le nom du produit est différent de celui du fournisseur (ex: Carqueijal au lieu de Quinta Seara d'Ordens)</t>
  </si>
  <si>
    <t>"Type" = Douro, Porto et Autre</t>
  </si>
  <si>
    <t>"Style"= ex: Red, Red Reserve, Tawny, Ruby, 10 Ans, Vintage, LBV, Colheita…</t>
  </si>
  <si>
    <t>"Millésime" s'il existe</t>
  </si>
  <si>
    <t xml:space="preserve">Lorsque le "Code Produit" est obtenu, il faut cliquer sur Créer Produit pour qu'il se duplique sur les onglets : </t>
  </si>
  <si>
    <t>"Produits", "Tarifs Fournisseurs", "Coûts Achats", "Tarifs Ventes"</t>
  </si>
  <si>
    <t>Code Fourn.</t>
  </si>
  <si>
    <t>Fournisseur</t>
  </si>
  <si>
    <t>Marque</t>
  </si>
  <si>
    <t>Abbrév. Marque</t>
  </si>
  <si>
    <t>Type</t>
  </si>
  <si>
    <t>Style</t>
  </si>
  <si>
    <t>Millésime</t>
  </si>
  <si>
    <t>Nom Produit</t>
  </si>
  <si>
    <t/>
  </si>
  <si>
    <t>Code Produit</t>
  </si>
  <si>
    <t>Vous êtes sur la page "Nouveau Produit"</t>
  </si>
  <si>
    <t>Vous êtes sur la page "Type Produit"</t>
  </si>
  <si>
    <t>Autre</t>
  </si>
  <si>
    <t>Douro</t>
  </si>
  <si>
    <t>Porto</t>
  </si>
  <si>
    <t>Vous êtes sur la page "Produits"</t>
  </si>
  <si>
    <t>Répartition Produits / Fournisseurs</t>
  </si>
  <si>
    <t>Casa Santa Eufémia</t>
  </si>
  <si>
    <t>Quinta Seara D'Ordens</t>
  </si>
  <si>
    <t>Informations sur la codification des Produits</t>
  </si>
  <si>
    <t>Dalva</t>
  </si>
  <si>
    <t>Code produit généré automatiquement d'après le nom du fournisseur (code Fourn.) et la gamme de produit</t>
  </si>
  <si>
    <t>Le nom du fournisseur est obtenu d'après une recherche sur le code</t>
  </si>
  <si>
    <t>Marque à Renseigner uniquement si différente du nom fournisseur</t>
  </si>
  <si>
    <t>Total Produits</t>
  </si>
  <si>
    <t>CARQU-Red2013</t>
  </si>
  <si>
    <t>ORDEN</t>
  </si>
  <si>
    <t>Carqueijal</t>
  </si>
  <si>
    <t>CARQU</t>
  </si>
  <si>
    <t>Red</t>
  </si>
  <si>
    <t>Carqueijal Red 2013</t>
  </si>
  <si>
    <t>CSEUF-10 Ans</t>
  </si>
  <si>
    <t>CSEUF</t>
  </si>
  <si>
    <t>10 Ans</t>
  </si>
  <si>
    <t xml:space="preserve">Casa Santa Eufémia 10 Ans </t>
  </si>
  <si>
    <t>CSEUF-Colheita1995</t>
  </si>
  <si>
    <t>Colheita</t>
  </si>
  <si>
    <t>Casa Santa Eufémia Colheita 1995</t>
  </si>
  <si>
    <t>DALVA-Colheita1995</t>
  </si>
  <si>
    <t>DALVA</t>
  </si>
  <si>
    <t>Dalva Colheita 1995</t>
  </si>
  <si>
    <t>Vous êtes sur la page "tarifs fournisseurs"</t>
  </si>
  <si>
    <t>Nombre Produits</t>
  </si>
  <si>
    <t>Fournisseurs</t>
  </si>
  <si>
    <t>Vous êtes sur la page "Stocks"</t>
  </si>
  <si>
    <t>Information</t>
  </si>
  <si>
    <t>"P.U. Frais" = Coût unitaire du transport, accises et frais virement (et éventuellement IVA et IEC)</t>
  </si>
  <si>
    <t>Nombre Produits (Uniques)</t>
  </si>
  <si>
    <t>Tot. Produits</t>
  </si>
  <si>
    <t>N° CAF</t>
  </si>
  <si>
    <t>Date CAF</t>
  </si>
  <si>
    <t>N° Réapprov.</t>
  </si>
  <si>
    <t>Quantité</t>
  </si>
  <si>
    <t>P.U.</t>
  </si>
  <si>
    <t>Remise</t>
  </si>
  <si>
    <t>P.U. Frais</t>
  </si>
  <si>
    <t>P.U. Total</t>
  </si>
  <si>
    <t>Prix Total</t>
  </si>
  <si>
    <t>Stock Déb.</t>
  </si>
  <si>
    <t>Av. 01/01/16</t>
  </si>
  <si>
    <t>Casse</t>
  </si>
  <si>
    <t>S. Final</t>
  </si>
  <si>
    <t>CAF-2015-0002</t>
  </si>
  <si>
    <t>2015-000CAF-2015-0002</t>
  </si>
  <si>
    <t>2013-0008</t>
  </si>
  <si>
    <t>2010-0003</t>
  </si>
  <si>
    <t>Vous êtes sur la page "Coûts d'Achats"</t>
  </si>
  <si>
    <t>Informations</t>
  </si>
  <si>
    <t xml:space="preserve">Année Commerciale </t>
  </si>
  <si>
    <t>Les "Prix Ventes" sont recherchés en fonction de l'année commerciale (pour vérifier la marge)</t>
  </si>
  <si>
    <t>"Vérif. P/M" verifie que le prix de vente est vendu avec la marge définie en fonction du CMP d'approvisionnements</t>
  </si>
  <si>
    <t>Taxes RSI</t>
  </si>
  <si>
    <t>Commandés</t>
  </si>
  <si>
    <t>Coût Achat Total</t>
  </si>
  <si>
    <t>C.M.P.</t>
  </si>
  <si>
    <t>Prix Vente</t>
  </si>
  <si>
    <t>Vérif. P/M</t>
  </si>
  <si>
    <t>Gain Net</t>
  </si>
  <si>
    <t>% Nette</t>
  </si>
  <si>
    <t>Vous êtes sur la page "Fournisseurs"</t>
  </si>
  <si>
    <t>Information sur le Code Fournisseur</t>
  </si>
  <si>
    <t>Si le nom du fournisseur commence par "Quinta", prendre le dernier nom du en ne gardant que les 5 premières lettres pour lui attribuer le code (ex. "Quinta de Marrocos "= "MARRO")</t>
  </si>
  <si>
    <t>Si le nom ne commence pas par "Quinta", prendre l'abbrégé de son nom (ex. "Casa Santa Eufémia" = CSEUF)</t>
  </si>
  <si>
    <r>
      <t xml:space="preserve">Toujours garder la liste des fournisseurs par </t>
    </r>
    <r>
      <rPr>
        <b/>
        <sz val="11"/>
        <color theme="5"/>
        <rFont val="Calibri"/>
        <family val="2"/>
        <scheme val="minor"/>
      </rPr>
      <t>ordre alphabétique</t>
    </r>
    <r>
      <rPr>
        <sz val="11"/>
        <color theme="1"/>
        <rFont val="Calibri"/>
        <family val="2"/>
        <scheme val="minor"/>
      </rPr>
      <t xml:space="preserve"> sur le "Code Fourn." qui sera la clé de recherche du fournisseur</t>
    </r>
  </si>
  <si>
    <t>Total Fournisseurs</t>
  </si>
  <si>
    <t>Adresse</t>
  </si>
  <si>
    <t>Code Postal</t>
  </si>
  <si>
    <t>Ville</t>
  </si>
  <si>
    <t>Pays</t>
  </si>
  <si>
    <t>Téléphone</t>
  </si>
  <si>
    <t>Fax</t>
  </si>
  <si>
    <t>Email</t>
  </si>
  <si>
    <t>N° Entrepo. Fiscal</t>
  </si>
  <si>
    <t>N° SIRET</t>
  </si>
  <si>
    <t>N/TVA Intracom.</t>
  </si>
  <si>
    <t>Contact 1</t>
  </si>
  <si>
    <t>Email 1</t>
  </si>
  <si>
    <t>Contact 2</t>
  </si>
  <si>
    <t>Email 2</t>
  </si>
  <si>
    <t>Délai</t>
  </si>
  <si>
    <t>Commentaires</t>
  </si>
  <si>
    <t>117, Route D'Auxerre</t>
  </si>
  <si>
    <t>Saint-André-Les-Vergers</t>
  </si>
  <si>
    <t>FRANCE</t>
  </si>
  <si>
    <t>032 571 20 47</t>
  </si>
  <si>
    <t>Mégane</t>
  </si>
  <si>
    <t>IMPOT</t>
  </si>
  <si>
    <t>Centre Des Impôts</t>
  </si>
  <si>
    <t>11, Rue des Allouettes</t>
  </si>
  <si>
    <t>Nantes</t>
  </si>
  <si>
    <t>LCN</t>
  </si>
  <si>
    <t>Le Crédit Du Nord</t>
  </si>
  <si>
    <t>18, Rue Victor Lanoux- Bp 3</t>
  </si>
  <si>
    <t>Lille Cedex 12</t>
  </si>
  <si>
    <t>Monica</t>
  </si>
  <si>
    <t>BELLUCI</t>
  </si>
  <si>
    <t>monica.belluci@creditnord.com</t>
  </si>
  <si>
    <t>Roberto</t>
  </si>
  <si>
    <t>BAGGIO</t>
  </si>
  <si>
    <t>roberto.baggio@creditnord.com</t>
  </si>
  <si>
    <t>OPART</t>
  </si>
  <si>
    <t>Opart Agence Web</t>
  </si>
  <si>
    <t>9, Rue De La Briqueterie</t>
  </si>
  <si>
    <t>La Saussaye</t>
  </si>
  <si>
    <t>096 429 07 99</t>
  </si>
  <si>
    <t>contact@store-opart.fr</t>
  </si>
  <si>
    <t>490 464 120 00032</t>
  </si>
  <si>
    <t>FR51490464120</t>
  </si>
  <si>
    <t>Olivier</t>
  </si>
  <si>
    <t>CLEMENCE</t>
  </si>
  <si>
    <t>olivier@opart.fr</t>
  </si>
  <si>
    <t>OVH</t>
  </si>
  <si>
    <t>Ovh</t>
  </si>
  <si>
    <t>2, Rue Kellermann</t>
  </si>
  <si>
    <t>Roubaix</t>
  </si>
  <si>
    <t>B424 761 419</t>
  </si>
  <si>
    <t>POULE</t>
  </si>
  <si>
    <t>S.A. Poulet</t>
  </si>
  <si>
    <t>3, Rue De La Bidoche</t>
  </si>
  <si>
    <t>Sochaux</t>
  </si>
  <si>
    <t>037 025 33 14</t>
  </si>
  <si>
    <t>037 025 33 15</t>
  </si>
  <si>
    <t>paulette@poulet.fr</t>
  </si>
  <si>
    <t>X</t>
  </si>
  <si>
    <t>Y</t>
  </si>
  <si>
    <t>Z</t>
  </si>
  <si>
    <t>Paulette</t>
  </si>
  <si>
    <t>MICHAUX</t>
  </si>
  <si>
    <t>pm@poulet.fr</t>
  </si>
  <si>
    <t>Michel</t>
  </si>
  <si>
    <t>POULET</t>
  </si>
  <si>
    <t>mp@poulet.fr</t>
  </si>
  <si>
    <t>bon fournisseur</t>
  </si>
  <si>
    <t>DPD</t>
  </si>
  <si>
    <t>France</t>
  </si>
  <si>
    <t>48 h</t>
  </si>
  <si>
    <t>Rapide</t>
  </si>
  <si>
    <t>"CAF" = Commande Achat Fournisseurs</t>
  </si>
  <si>
    <t>VIRGINIE</t>
  </si>
  <si>
    <t>Verstraet</t>
  </si>
  <si>
    <t>VIRGINIE.VERSTRAET@DPD.COM</t>
  </si>
  <si>
    <t>D'Ancona</t>
  </si>
  <si>
    <t>MEGANE.DANCONA@DPD.COM</t>
  </si>
  <si>
    <t>Carqueijal Red2013</t>
  </si>
  <si>
    <t>Année</t>
  </si>
  <si>
    <t>Commerciale</t>
  </si>
  <si>
    <t xml:space="preserve">FEUiLLE OBSOLETE ! </t>
  </si>
  <si>
    <t xml:space="preserve">mais permet de voir en B21 comment est obtenu le code produit ! </t>
  </si>
  <si>
    <t>"N° CAF" est le n° commande</t>
  </si>
  <si>
    <t>CAF-2015-0007</t>
  </si>
  <si>
    <t>2015-0007</t>
  </si>
  <si>
    <t>CSEUF-Colheita1996</t>
  </si>
  <si>
    <t>White</t>
  </si>
  <si>
    <t>SAISI !</t>
  </si>
  <si>
    <t>Quinta Santa Eufémia</t>
  </si>
  <si>
    <t>5100 - 650</t>
  </si>
  <si>
    <t>Parada Do Bispo</t>
  </si>
  <si>
    <t>PORTUGAL</t>
  </si>
  <si>
    <t>35125 433 18 20</t>
  </si>
  <si>
    <t>35125 433 11 18</t>
  </si>
  <si>
    <t>info@casasantaeufemia.com</t>
  </si>
  <si>
    <t>PT01502955210</t>
  </si>
  <si>
    <t>Lucia</t>
  </si>
  <si>
    <t>CARVALHO</t>
  </si>
  <si>
    <t>5050 - 342</t>
  </si>
  <si>
    <t>Poiares</t>
  </si>
  <si>
    <t>35125 490 64 15</t>
  </si>
  <si>
    <t>35125 490 62 02</t>
  </si>
  <si>
    <t>searadordens@mail.telepac.pt</t>
  </si>
  <si>
    <t>PT01502085932</t>
  </si>
  <si>
    <t>José</t>
  </si>
  <si>
    <t>MOREIRA</t>
  </si>
  <si>
    <t>geral@searadordens.com</t>
  </si>
  <si>
    <t>Paula</t>
  </si>
  <si>
    <t>CARQU-White2014</t>
  </si>
  <si>
    <t>Carqueijal White 2014</t>
  </si>
  <si>
    <t>CARQU-Rosé</t>
  </si>
  <si>
    <t>Rosé</t>
  </si>
  <si>
    <t>Carqueijal Rosé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</si>
</sst>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\ 000\ 00\ 00"/>
    <numFmt numFmtId="165" formatCode="_-* #,##0.00&quot; €&quot;_-;\-* #,##0.00&quot; €&quot;_-;_-* \-??&quot; €&quot;_-;_-@_-"/>
  </numFmts>
  <fonts count="2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1"/>
      <color theme="5"/>
      <name val="Calibri"/>
      <family val="2"/>
      <scheme val="minor"/>
    </font>
    <font>
      <sz val="11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u/>
      <sz val="11"/>
      <color indexed="12"/>
      <name val="Calibri"/>
      <family val="2"/>
    </font>
    <font>
      <sz val="11"/>
      <color theme="1"/>
      <name val="Trebuchet MS"/>
      <family val="2"/>
    </font>
    <font>
      <sz val="48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0">
    <xf numFmtId="0" fontId="0" fillId="0" borderId="0"/>
    <xf numFmtId="0" fontId="12" fillId="0" borderId="0"/>
    <xf numFmtId="0" fontId="14" fillId="0" borderId="0"/>
    <xf numFmtId="0" fontId="17" fillId="0" borderId="0" applyNumberFormat="0" applyFill="0" applyBorder="0" applyAlignment="0" applyProtection="0">
      <alignment vertical="top"/>
      <protection locked="0"/>
    </xf>
    <xf numFmtId="165" fontId="19" fillId="0" borderId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1" fillId="0" borderId="0"/>
    <xf numFmtId="0" fontId="19" fillId="0" borderId="0"/>
    <xf numFmtId="0" fontId="19" fillId="0" borderId="0"/>
  </cellStyleXfs>
  <cellXfs count="105">
    <xf numFmtId="0" fontId="0" fillId="0" borderId="0" xfId="0"/>
    <xf numFmtId="0" fontId="0" fillId="2" borderId="0" xfId="0" applyFill="1"/>
    <xf numFmtId="0" fontId="0" fillId="0" borderId="0" xfId="0" applyFill="1"/>
    <xf numFmtId="0" fontId="4" fillId="0" borderId="0" xfId="0" applyFont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0" fontId="6" fillId="3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4" fillId="2" borderId="0" xfId="0" applyFont="1" applyFill="1"/>
    <xf numFmtId="0" fontId="2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4" fontId="0" fillId="0" borderId="0" xfId="0" applyNumberFormat="1"/>
    <xf numFmtId="4" fontId="0" fillId="4" borderId="0" xfId="0" applyNumberFormat="1" applyFill="1"/>
    <xf numFmtId="14" fontId="0" fillId="2" borderId="0" xfId="0" applyNumberFormat="1" applyFill="1" applyAlignment="1">
      <alignment horizontal="center"/>
    </xf>
    <xf numFmtId="4" fontId="0" fillId="2" borderId="0" xfId="0" applyNumberFormat="1" applyFill="1"/>
    <xf numFmtId="0" fontId="2" fillId="2" borderId="0" xfId="0" applyFont="1" applyFill="1"/>
    <xf numFmtId="4" fontId="2" fillId="2" borderId="0" xfId="0" applyNumberFormat="1" applyFont="1" applyFill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4" fontId="3" fillId="2" borderId="0" xfId="0" applyNumberFormat="1" applyFont="1" applyFill="1"/>
    <xf numFmtId="14" fontId="0" fillId="0" borderId="0" xfId="0" applyNumberFormat="1" applyAlignment="1">
      <alignment horizontal="center"/>
    </xf>
    <xf numFmtId="0" fontId="2" fillId="0" borderId="0" xfId="0" applyFont="1"/>
    <xf numFmtId="4" fontId="2" fillId="0" borderId="0" xfId="0" applyNumberFormat="1" applyFont="1"/>
    <xf numFmtId="0" fontId="2" fillId="0" borderId="0" xfId="0" applyNumberFormat="1" applyFont="1" applyAlignment="1">
      <alignment horizontal="center" vertical="center"/>
    </xf>
    <xf numFmtId="0" fontId="2" fillId="5" borderId="0" xfId="0" applyFont="1" applyFill="1" applyAlignment="1">
      <alignment horizontal="center"/>
    </xf>
    <xf numFmtId="14" fontId="2" fillId="5" borderId="0" xfId="0" applyNumberFormat="1" applyFont="1" applyFill="1" applyAlignment="1">
      <alignment horizontal="center"/>
    </xf>
    <xf numFmtId="4" fontId="2" fillId="5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10" fontId="0" fillId="0" borderId="0" xfId="0" applyNumberFormat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4" fontId="0" fillId="5" borderId="0" xfId="0" applyNumberFormat="1" applyFill="1"/>
    <xf numFmtId="4" fontId="2" fillId="5" borderId="0" xfId="0" applyNumberFormat="1" applyFont="1" applyFill="1" applyAlignment="1">
      <alignment horizontal="right"/>
    </xf>
    <xf numFmtId="0" fontId="9" fillId="5" borderId="0" xfId="0" applyFont="1" applyFill="1"/>
    <xf numFmtId="4" fontId="2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9" fillId="0" borderId="0" xfId="0" applyFont="1"/>
    <xf numFmtId="4" fontId="4" fillId="0" borderId="0" xfId="0" applyNumberFormat="1" applyFont="1" applyAlignment="1">
      <alignment horizontal="right"/>
    </xf>
    <xf numFmtId="0" fontId="2" fillId="7" borderId="0" xfId="0" applyFont="1" applyFill="1" applyAlignment="1">
      <alignment horizontal="center"/>
    </xf>
    <xf numFmtId="4" fontId="2" fillId="7" borderId="0" xfId="0" applyNumberFormat="1" applyFont="1" applyFill="1" applyAlignment="1">
      <alignment horizontal="center"/>
    </xf>
    <xf numFmtId="4" fontId="1" fillId="8" borderId="0" xfId="0" applyNumberFormat="1" applyFont="1" applyFill="1" applyAlignment="1">
      <alignment horizontal="right"/>
    </xf>
    <xf numFmtId="0" fontId="0" fillId="9" borderId="0" xfId="0" applyFill="1" applyAlignment="1">
      <alignment horizontal="center"/>
    </xf>
    <xf numFmtId="0" fontId="2" fillId="9" borderId="0" xfId="0" applyFont="1" applyFill="1" applyAlignment="1">
      <alignment horizontal="center"/>
    </xf>
    <xf numFmtId="10" fontId="2" fillId="0" borderId="0" xfId="0" applyNumberFormat="1" applyFont="1" applyAlignment="1">
      <alignment horizontal="center"/>
    </xf>
    <xf numFmtId="0" fontId="12" fillId="3" borderId="0" xfId="1" applyFont="1" applyFill="1"/>
    <xf numFmtId="10" fontId="12" fillId="3" borderId="0" xfId="1" applyNumberFormat="1" applyFont="1" applyFill="1"/>
    <xf numFmtId="0" fontId="12" fillId="3" borderId="0" xfId="1" applyFont="1" applyFill="1" applyAlignment="1">
      <alignment horizontal="center"/>
    </xf>
    <xf numFmtId="10" fontId="12" fillId="3" borderId="0" xfId="1" applyNumberFormat="1" applyFont="1" applyFill="1" applyAlignment="1">
      <alignment horizontal="center"/>
    </xf>
    <xf numFmtId="0" fontId="12" fillId="0" borderId="0" xfId="2" applyFont="1"/>
    <xf numFmtId="0" fontId="1" fillId="3" borderId="0" xfId="1" applyFont="1" applyFill="1" applyAlignment="1">
      <alignment horizontal="center"/>
    </xf>
    <xf numFmtId="0" fontId="4" fillId="0" borderId="0" xfId="1" applyFont="1"/>
    <xf numFmtId="0" fontId="12" fillId="0" borderId="0" xfId="1" applyFont="1"/>
    <xf numFmtId="0" fontId="12" fillId="0" borderId="0" xfId="1" applyFont="1" applyAlignment="1">
      <alignment horizontal="center"/>
    </xf>
    <xf numFmtId="0" fontId="12" fillId="0" borderId="0" xfId="2" applyFont="1" applyAlignment="1">
      <alignment horizontal="center"/>
    </xf>
    <xf numFmtId="0" fontId="4" fillId="0" borderId="0" xfId="1" applyFont="1" applyAlignment="1">
      <alignment horizontal="right" vertical="center"/>
    </xf>
    <xf numFmtId="0" fontId="9" fillId="0" borderId="0" xfId="1" applyFont="1" applyAlignment="1">
      <alignment horizontal="center"/>
    </xf>
    <xf numFmtId="0" fontId="13" fillId="3" borderId="0" xfId="1" applyFont="1" applyFill="1" applyAlignment="1">
      <alignment horizontal="center"/>
    </xf>
    <xf numFmtId="10" fontId="13" fillId="3" borderId="0" xfId="1" applyNumberFormat="1" applyFont="1" applyFill="1" applyAlignment="1">
      <alignment horizontal="center"/>
    </xf>
    <xf numFmtId="0" fontId="12" fillId="0" borderId="0" xfId="1" applyFont="1" applyAlignment="1">
      <alignment horizontal="left"/>
    </xf>
    <xf numFmtId="0" fontId="16" fillId="0" borderId="0" xfId="1" applyFont="1"/>
    <xf numFmtId="0" fontId="16" fillId="0" borderId="0" xfId="1" applyFont="1" applyAlignment="1">
      <alignment horizontal="center"/>
    </xf>
    <xf numFmtId="164" fontId="12" fillId="0" borderId="0" xfId="1" applyNumberFormat="1" applyFont="1" applyAlignment="1">
      <alignment horizontal="center"/>
    </xf>
    <xf numFmtId="0" fontId="18" fillId="0" borderId="0" xfId="3" applyFont="1" applyAlignment="1" applyProtection="1"/>
    <xf numFmtId="0" fontId="18" fillId="0" borderId="0" xfId="3" applyFont="1" applyAlignment="1" applyProtection="1">
      <alignment horizontal="center"/>
    </xf>
    <xf numFmtId="10" fontId="16" fillId="0" borderId="0" xfId="1" applyNumberFormat="1" applyFont="1" applyAlignment="1">
      <alignment horizontal="center"/>
    </xf>
    <xf numFmtId="164" fontId="12" fillId="0" borderId="0" xfId="1" applyNumberFormat="1" applyFont="1"/>
    <xf numFmtId="164" fontId="12" fillId="0" borderId="0" xfId="2" applyNumberFormat="1" applyFont="1"/>
    <xf numFmtId="0" fontId="0" fillId="0" borderId="0" xfId="2" applyFont="1"/>
    <xf numFmtId="0" fontId="0" fillId="0" borderId="0" xfId="1" applyFont="1"/>
    <xf numFmtId="164" fontId="0" fillId="0" borderId="0" xfId="1" applyNumberFormat="1" applyFont="1" applyAlignment="1">
      <alignment horizontal="center"/>
    </xf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2" fillId="0" borderId="0" xfId="0" applyFont="1" applyFill="1"/>
    <xf numFmtId="0" fontId="23" fillId="0" borderId="0" xfId="0" applyFont="1"/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4" fontId="2" fillId="0" borderId="0" xfId="0" applyNumberFormat="1" applyFont="1"/>
    <xf numFmtId="4" fontId="0" fillId="0" borderId="0" xfId="0" applyNumberFormat="1"/>
    <xf numFmtId="10" fontId="0" fillId="0" borderId="0" xfId="0" applyNumberFormat="1" applyAlignment="1">
      <alignment horizontal="center"/>
    </xf>
    <xf numFmtId="10" fontId="2" fillId="0" borderId="0" xfId="0" applyNumberFormat="1" applyFont="1" applyAlignment="1">
      <alignment horizontal="center"/>
    </xf>
    <xf numFmtId="0" fontId="1" fillId="6" borderId="0" xfId="0" applyFont="1" applyFill="1" applyAlignment="1">
      <alignment horizontal="center"/>
    </xf>
    <xf numFmtId="4" fontId="1" fillId="8" borderId="0" xfId="0" applyNumberFormat="1" applyFont="1" applyFill="1" applyAlignment="1">
      <alignment horizontal="right"/>
    </xf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/>
    </xf>
    <xf numFmtId="0" fontId="17" fillId="0" borderId="0" xfId="3" applyAlignment="1" applyProtection="1"/>
    <xf numFmtId="0" fontId="7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10" fontId="7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1" fillId="3" borderId="0" xfId="1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0" fontId="5" fillId="3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10" fillId="5" borderId="0" xfId="0" applyFont="1" applyFill="1" applyAlignment="1">
      <alignment horizontal="left"/>
    </xf>
  </cellXfs>
  <cellStyles count="10">
    <cellStyle name="Euro" xfId="4"/>
    <cellStyle name="Lien hypertexte" xfId="3" builtinId="8"/>
    <cellStyle name="Lien hypertexte 2" xfId="5"/>
    <cellStyle name="Normal" xfId="0" builtinId="0"/>
    <cellStyle name="Normal 2" xfId="2"/>
    <cellStyle name="Normal 2 2" xfId="6"/>
    <cellStyle name="Normal 2 3" xfId="9"/>
    <cellStyle name="Normal 3" xfId="7"/>
    <cellStyle name="Normal 4" xfId="8"/>
    <cellStyle name="Normal 5" xfId="1"/>
  </cellStyles>
  <dxfs count="2"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1123950</xdr:colOff>
          <xdr:row>11</xdr:row>
          <xdr:rowOff>133350</xdr:rowOff>
        </xdr:from>
        <xdr:to>
          <xdr:col>2</xdr:col>
          <xdr:colOff>257175</xdr:colOff>
          <xdr:row>13</xdr:row>
          <xdr:rowOff>76200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Gestion Fournisseurs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400050</xdr:colOff>
          <xdr:row>11</xdr:row>
          <xdr:rowOff>104775</xdr:rowOff>
        </xdr:from>
        <xdr:to>
          <xdr:col>1</xdr:col>
          <xdr:colOff>219075</xdr:colOff>
          <xdr:row>13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Produit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400050</xdr:colOff>
          <xdr:row>11</xdr:row>
          <xdr:rowOff>104775</xdr:rowOff>
        </xdr:from>
        <xdr:to>
          <xdr:col>3</xdr:col>
          <xdr:colOff>428625</xdr:colOff>
          <xdr:row>13</xdr:row>
          <xdr:rowOff>28575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Consultation Produit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searadordens@mail.telepac.pt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monica.belluci@creditnord.com" TargetMode="External"/><Relationship Id="rId1" Type="http://schemas.openxmlformats.org/officeDocument/2006/relationships/hyperlink" Target="mailto:virginie.verstraet@dpd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searadordens@mail.telepac.pt" TargetMode="External"/><Relationship Id="rId4" Type="http://schemas.openxmlformats.org/officeDocument/2006/relationships/hyperlink" Target="mailto:geral@searadordens.com" TargetMode="External"/><Relationship Id="rId9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3:C4"/>
  <sheetViews>
    <sheetView workbookViewId="0">
      <selection activeCell="C4" sqref="C4"/>
    </sheetView>
  </sheetViews>
  <sheetFormatPr baseColWidth="10" defaultRowHeight="15" x14ac:dyDescent="0.25"/>
  <cols>
    <col min="2" max="2" width="12.7109375" bestFit="1" customWidth="1"/>
  </cols>
  <sheetData>
    <row r="3" spans="2:3" x14ac:dyDescent="0.25">
      <c r="B3" t="s">
        <v>172</v>
      </c>
    </row>
    <row r="4" spans="2:3" x14ac:dyDescent="0.25">
      <c r="B4" t="s">
        <v>173</v>
      </c>
      <c r="C4" s="78">
        <v>2015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U24"/>
  <sheetViews>
    <sheetView zoomScaleNormal="100" workbookViewId="0">
      <pane ySplit="15" topLeftCell="A16" activePane="bottomLeft" state="frozen"/>
      <selection pane="bottomLeft" activeCell="A12" sqref="A12"/>
    </sheetView>
  </sheetViews>
  <sheetFormatPr baseColWidth="10" defaultRowHeight="15" x14ac:dyDescent="0.25"/>
  <cols>
    <col min="1" max="1" width="17.42578125" style="54" customWidth="1"/>
    <col min="2" max="2" width="22.5703125" style="54" bestFit="1" customWidth="1"/>
    <col min="3" max="3" width="25" style="54" bestFit="1" customWidth="1"/>
    <col min="4" max="4" width="11.42578125" style="59" bestFit="1" customWidth="1"/>
    <col min="5" max="5" width="23" style="54" bestFit="1" customWidth="1"/>
    <col min="6" max="6" width="8" style="54" bestFit="1" customWidth="1"/>
    <col min="7" max="8" width="12.28515625" style="54" bestFit="1" customWidth="1"/>
    <col min="9" max="9" width="21.5703125" style="54" bestFit="1" customWidth="1"/>
    <col min="10" max="10" width="16.5703125" style="54" bestFit="1" customWidth="1"/>
    <col min="11" max="11" width="16.42578125" style="54" bestFit="1" customWidth="1"/>
    <col min="12" max="12" width="15.7109375" style="54" bestFit="1" customWidth="1"/>
    <col min="13" max="13" width="9.140625" style="54" bestFit="1" customWidth="1"/>
    <col min="14" max="14" width="10.85546875" style="54" bestFit="1" customWidth="1"/>
    <col min="15" max="15" width="27.42578125" style="54" bestFit="1" customWidth="1"/>
    <col min="16" max="16" width="9.140625" style="54" bestFit="1" customWidth="1"/>
    <col min="17" max="17" width="10.7109375" style="54" bestFit="1" customWidth="1"/>
    <col min="18" max="18" width="23.7109375" style="54" bestFit="1" customWidth="1"/>
    <col min="19" max="19" width="7.5703125" style="54" bestFit="1" customWidth="1"/>
    <col min="20" max="20" width="5.5703125" style="54" bestFit="1" customWidth="1"/>
    <col min="21" max="21" width="15" style="54" bestFit="1" customWidth="1"/>
    <col min="22" max="16384" width="11.42578125" style="54"/>
  </cols>
  <sheetData>
    <row r="1" spans="1:21" x14ac:dyDescent="0.25">
      <c r="A1" s="50"/>
      <c r="B1" s="51"/>
      <c r="C1" s="50"/>
      <c r="D1" s="52"/>
      <c r="E1" s="50"/>
      <c r="F1" s="50"/>
      <c r="G1" s="52"/>
      <c r="H1" s="52"/>
      <c r="I1" s="50"/>
      <c r="J1" s="52"/>
      <c r="K1" s="52"/>
      <c r="L1" s="52"/>
      <c r="M1" s="50"/>
      <c r="N1" s="50"/>
      <c r="O1" s="50"/>
      <c r="P1" s="50"/>
      <c r="Q1" s="50"/>
      <c r="R1" s="50"/>
      <c r="S1" s="53"/>
      <c r="T1" s="50"/>
      <c r="U1" s="50"/>
    </row>
    <row r="2" spans="1:21" x14ac:dyDescent="0.25">
      <c r="A2" s="50"/>
      <c r="B2" s="50"/>
      <c r="C2" s="50"/>
      <c r="D2" s="52"/>
      <c r="E2" s="50"/>
      <c r="F2" s="50"/>
      <c r="G2" s="52"/>
      <c r="H2" s="52"/>
      <c r="I2" s="50"/>
      <c r="J2" s="52"/>
      <c r="K2" s="52"/>
      <c r="L2" s="52"/>
      <c r="M2" s="50"/>
      <c r="N2" s="50"/>
      <c r="O2" s="50"/>
      <c r="P2" s="50"/>
      <c r="Q2" s="50"/>
      <c r="R2" s="50"/>
      <c r="S2" s="53"/>
      <c r="T2" s="50"/>
      <c r="U2" s="50"/>
    </row>
    <row r="3" spans="1:21" x14ac:dyDescent="0.25">
      <c r="A3" s="50"/>
      <c r="B3" s="50"/>
      <c r="C3" s="50"/>
      <c r="D3" s="52"/>
      <c r="E3" s="50"/>
      <c r="F3" s="50"/>
      <c r="G3" s="52"/>
      <c r="H3" s="52"/>
      <c r="I3" s="50"/>
      <c r="J3" s="52"/>
      <c r="K3" s="52"/>
      <c r="L3" s="52"/>
      <c r="M3" s="50"/>
      <c r="N3" s="50"/>
      <c r="O3" s="50"/>
      <c r="P3" s="50"/>
      <c r="Q3" s="50"/>
      <c r="R3" s="50"/>
      <c r="S3" s="53"/>
      <c r="T3" s="50"/>
      <c r="U3" s="50"/>
    </row>
    <row r="4" spans="1:21" x14ac:dyDescent="0.25">
      <c r="A4" s="50"/>
      <c r="B4" s="50"/>
      <c r="C4" s="50"/>
      <c r="D4" s="52"/>
      <c r="E4" s="50"/>
      <c r="F4" s="50"/>
      <c r="G4" s="52"/>
      <c r="H4" s="52"/>
      <c r="I4" s="50"/>
      <c r="J4" s="52"/>
      <c r="K4" s="52"/>
      <c r="L4" s="52"/>
      <c r="M4" s="50"/>
      <c r="N4" s="50"/>
      <c r="O4" s="50"/>
      <c r="P4" s="50"/>
      <c r="Q4" s="50"/>
      <c r="R4" s="50"/>
      <c r="S4" s="53"/>
      <c r="T4" s="50"/>
      <c r="U4" s="50"/>
    </row>
    <row r="5" spans="1:21" x14ac:dyDescent="0.25">
      <c r="A5" s="100" t="s">
        <v>87</v>
      </c>
      <c r="B5" s="100"/>
      <c r="C5" s="100"/>
      <c r="D5" s="55"/>
      <c r="E5" s="50"/>
      <c r="F5" s="50"/>
      <c r="G5" s="52"/>
      <c r="H5" s="52"/>
      <c r="I5" s="50"/>
      <c r="J5" s="52"/>
      <c r="K5" s="52"/>
      <c r="L5" s="52"/>
      <c r="M5" s="50"/>
      <c r="N5" s="50"/>
      <c r="O5" s="50"/>
      <c r="P5" s="50"/>
      <c r="Q5" s="50"/>
      <c r="R5" s="50"/>
      <c r="S5" s="53"/>
      <c r="T5" s="50"/>
      <c r="U5" s="50"/>
    </row>
    <row r="7" spans="1:21" x14ac:dyDescent="0.25">
      <c r="A7" s="56" t="s">
        <v>88</v>
      </c>
      <c r="B7" s="57"/>
      <c r="C7" s="57"/>
      <c r="D7" s="58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</row>
    <row r="8" spans="1:21" x14ac:dyDescent="0.25">
      <c r="A8" s="57" t="s">
        <v>89</v>
      </c>
      <c r="B8" s="57"/>
      <c r="C8" s="57"/>
      <c r="D8" s="58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</row>
    <row r="9" spans="1:21" x14ac:dyDescent="0.25">
      <c r="A9" s="57" t="s">
        <v>90</v>
      </c>
      <c r="B9" s="57"/>
      <c r="C9" s="57"/>
      <c r="D9" s="58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</row>
    <row r="10" spans="1:21" x14ac:dyDescent="0.25">
      <c r="A10" s="57" t="s">
        <v>91</v>
      </c>
      <c r="B10" s="57"/>
      <c r="C10" s="57"/>
      <c r="D10" s="58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</row>
    <row r="13" spans="1:21" x14ac:dyDescent="0.25">
      <c r="A13" s="57"/>
      <c r="B13" s="57"/>
      <c r="C13" s="57"/>
      <c r="E13" s="60" t="s">
        <v>92</v>
      </c>
      <c r="F13" s="61">
        <f>COUNTA(A16:A22)</f>
        <v>7</v>
      </c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</row>
    <row r="15" spans="1:21" x14ac:dyDescent="0.25">
      <c r="A15" s="62" t="s">
        <v>8</v>
      </c>
      <c r="B15" s="62" t="s">
        <v>9</v>
      </c>
      <c r="C15" s="62" t="s">
        <v>93</v>
      </c>
      <c r="D15" s="62" t="s">
        <v>94</v>
      </c>
      <c r="E15" s="62" t="s">
        <v>95</v>
      </c>
      <c r="F15" s="62" t="s">
        <v>96</v>
      </c>
      <c r="G15" s="62" t="s">
        <v>97</v>
      </c>
      <c r="H15" s="62" t="s">
        <v>98</v>
      </c>
      <c r="I15" s="62" t="s">
        <v>99</v>
      </c>
      <c r="J15" s="62" t="s">
        <v>100</v>
      </c>
      <c r="K15" s="62" t="s">
        <v>101</v>
      </c>
      <c r="L15" s="62" t="s">
        <v>102</v>
      </c>
      <c r="M15" s="62" t="s">
        <v>103</v>
      </c>
      <c r="N15" s="62"/>
      <c r="O15" s="62" t="s">
        <v>104</v>
      </c>
      <c r="P15" s="62" t="s">
        <v>105</v>
      </c>
      <c r="Q15" s="62"/>
      <c r="R15" s="62" t="s">
        <v>106</v>
      </c>
      <c r="S15" s="63" t="s">
        <v>62</v>
      </c>
      <c r="T15" s="62" t="s">
        <v>107</v>
      </c>
      <c r="U15" s="62" t="s">
        <v>108</v>
      </c>
    </row>
    <row r="16" spans="1:21" x14ac:dyDescent="0.25">
      <c r="A16" s="54" t="s">
        <v>40</v>
      </c>
      <c r="B16" s="54" t="s">
        <v>25</v>
      </c>
      <c r="C16" s="54" t="s">
        <v>182</v>
      </c>
      <c r="D16" s="59" t="s">
        <v>183</v>
      </c>
      <c r="E16" s="54" t="s">
        <v>184</v>
      </c>
      <c r="F16" s="54" t="s">
        <v>185</v>
      </c>
      <c r="G16" s="72" t="s">
        <v>186</v>
      </c>
      <c r="H16" s="72" t="s">
        <v>187</v>
      </c>
      <c r="I16" s="54" t="s">
        <v>188</v>
      </c>
      <c r="J16" s="54" t="s">
        <v>189</v>
      </c>
      <c r="K16" s="54">
        <v>502955210</v>
      </c>
      <c r="M16" s="54" t="s">
        <v>190</v>
      </c>
      <c r="N16" s="54" t="s">
        <v>191</v>
      </c>
      <c r="O16" s="54" t="s">
        <v>188</v>
      </c>
      <c r="S16" s="54">
        <v>0.03</v>
      </c>
    </row>
    <row r="17" spans="1:21" x14ac:dyDescent="0.25">
      <c r="A17" s="54" t="s">
        <v>47</v>
      </c>
      <c r="B17" s="54" t="s">
        <v>28</v>
      </c>
      <c r="F17" s="54" t="s">
        <v>185</v>
      </c>
      <c r="S17" s="54">
        <v>0.03</v>
      </c>
    </row>
    <row r="18" spans="1:21" ht="12.75" customHeight="1" x14ac:dyDescent="0.25">
      <c r="A18" s="65" t="s">
        <v>161</v>
      </c>
      <c r="B18" s="74" t="s">
        <v>161</v>
      </c>
      <c r="C18" s="66" t="s">
        <v>109</v>
      </c>
      <c r="D18" s="74">
        <v>10120</v>
      </c>
      <c r="E18" s="65" t="s">
        <v>110</v>
      </c>
      <c r="F18" s="75" t="s">
        <v>162</v>
      </c>
      <c r="G18" s="67" t="s">
        <v>112</v>
      </c>
      <c r="I18" s="68"/>
      <c r="J18" s="69"/>
      <c r="K18" s="57"/>
      <c r="L18" s="57"/>
      <c r="M18" s="73" t="s">
        <v>166</v>
      </c>
      <c r="N18" s="65" t="s">
        <v>167</v>
      </c>
      <c r="O18" s="74" t="s">
        <v>168</v>
      </c>
      <c r="P18" s="74" t="s">
        <v>113</v>
      </c>
      <c r="Q18" s="70" t="s">
        <v>169</v>
      </c>
      <c r="R18" s="70" t="s">
        <v>170</v>
      </c>
      <c r="S18" s="74">
        <v>0</v>
      </c>
      <c r="T18" s="74" t="s">
        <v>163</v>
      </c>
      <c r="U18" s="54" t="s">
        <v>164</v>
      </c>
    </row>
    <row r="19" spans="1:21" x14ac:dyDescent="0.25">
      <c r="A19" s="64" t="s">
        <v>114</v>
      </c>
      <c r="B19" s="65" t="s">
        <v>115</v>
      </c>
      <c r="C19" s="57" t="s">
        <v>116</v>
      </c>
      <c r="D19" s="66">
        <v>44000</v>
      </c>
      <c r="E19" s="57" t="s">
        <v>117</v>
      </c>
      <c r="F19" s="65" t="s">
        <v>111</v>
      </c>
      <c r="G19" s="71"/>
      <c r="H19" s="67"/>
      <c r="I19" s="68"/>
      <c r="J19" s="58"/>
      <c r="K19" s="57"/>
      <c r="L19" s="58"/>
      <c r="M19" s="65"/>
      <c r="N19" s="65"/>
      <c r="O19" s="68"/>
      <c r="P19" s="57"/>
      <c r="Q19" s="57"/>
      <c r="R19" s="57"/>
      <c r="S19" s="70"/>
      <c r="T19" s="57"/>
      <c r="U19" s="57"/>
    </row>
    <row r="20" spans="1:21" x14ac:dyDescent="0.25">
      <c r="A20" s="64" t="s">
        <v>118</v>
      </c>
      <c r="B20" s="65" t="s">
        <v>119</v>
      </c>
      <c r="C20" s="57" t="s">
        <v>120</v>
      </c>
      <c r="D20" s="66">
        <v>59000</v>
      </c>
      <c r="E20" s="57" t="s">
        <v>121</v>
      </c>
      <c r="F20" s="65" t="s">
        <v>111</v>
      </c>
      <c r="G20" s="67"/>
      <c r="H20" s="67"/>
      <c r="I20" s="68"/>
      <c r="J20" s="69"/>
      <c r="K20" s="57"/>
      <c r="L20" s="58"/>
      <c r="M20" s="65" t="s">
        <v>122</v>
      </c>
      <c r="N20" s="65" t="s">
        <v>123</v>
      </c>
      <c r="O20" s="94" t="s">
        <v>124</v>
      </c>
      <c r="P20" s="57" t="s">
        <v>125</v>
      </c>
      <c r="Q20" s="57" t="s">
        <v>126</v>
      </c>
      <c r="R20" s="68" t="s">
        <v>127</v>
      </c>
      <c r="S20" s="70"/>
      <c r="T20" s="57"/>
      <c r="U20" s="57"/>
    </row>
    <row r="21" spans="1:21" x14ac:dyDescent="0.25">
      <c r="A21" s="64" t="s">
        <v>128</v>
      </c>
      <c r="B21" s="65" t="s">
        <v>129</v>
      </c>
      <c r="C21" s="57" t="s">
        <v>130</v>
      </c>
      <c r="D21" s="66">
        <v>27370</v>
      </c>
      <c r="E21" s="57" t="s">
        <v>131</v>
      </c>
      <c r="F21" s="65" t="s">
        <v>111</v>
      </c>
      <c r="G21" s="67" t="s">
        <v>132</v>
      </c>
      <c r="H21" s="67"/>
      <c r="I21" s="68" t="s">
        <v>133</v>
      </c>
      <c r="J21" s="58"/>
      <c r="K21" s="57" t="s">
        <v>134</v>
      </c>
      <c r="L21" s="57" t="s">
        <v>135</v>
      </c>
      <c r="M21" s="65" t="s">
        <v>136</v>
      </c>
      <c r="N21" s="65" t="s">
        <v>137</v>
      </c>
      <c r="O21" s="68" t="s">
        <v>138</v>
      </c>
      <c r="P21" s="57"/>
      <c r="Q21" s="57"/>
      <c r="R21" s="57"/>
      <c r="S21" s="70"/>
    </row>
    <row r="22" spans="1:21" ht="15.75" x14ac:dyDescent="0.25">
      <c r="A22" s="95" t="s">
        <v>34</v>
      </c>
      <c r="B22" s="92" t="s">
        <v>26</v>
      </c>
      <c r="C22" s="92"/>
      <c r="D22" s="96" t="s">
        <v>192</v>
      </c>
      <c r="E22" s="92" t="s">
        <v>193</v>
      </c>
      <c r="F22" s="92" t="s">
        <v>185</v>
      </c>
      <c r="G22" s="99" t="s">
        <v>194</v>
      </c>
      <c r="H22" s="99" t="s">
        <v>195</v>
      </c>
      <c r="I22" s="94" t="s">
        <v>196</v>
      </c>
      <c r="J22" s="97" t="s">
        <v>197</v>
      </c>
      <c r="K22" s="91"/>
      <c r="L22" s="93"/>
      <c r="M22" s="92" t="s">
        <v>198</v>
      </c>
      <c r="N22" s="92" t="s">
        <v>199</v>
      </c>
      <c r="O22" s="94" t="s">
        <v>200</v>
      </c>
      <c r="P22" s="92" t="s">
        <v>201</v>
      </c>
      <c r="Q22" s="92" t="s">
        <v>199</v>
      </c>
      <c r="R22" s="94" t="s">
        <v>196</v>
      </c>
      <c r="S22" s="98"/>
      <c r="T22" s="91"/>
      <c r="U22" s="91"/>
    </row>
    <row r="23" spans="1:21" x14ac:dyDescent="0.25">
      <c r="A23" s="64" t="s">
        <v>139</v>
      </c>
      <c r="B23" s="65" t="s">
        <v>140</v>
      </c>
      <c r="C23" s="57" t="s">
        <v>141</v>
      </c>
      <c r="D23" s="66">
        <v>59100</v>
      </c>
      <c r="E23" s="57" t="s">
        <v>142</v>
      </c>
      <c r="F23" s="65" t="s">
        <v>111</v>
      </c>
      <c r="G23" s="67"/>
      <c r="H23" s="67"/>
      <c r="I23" s="68"/>
      <c r="J23" s="58"/>
      <c r="K23" s="57" t="s">
        <v>143</v>
      </c>
      <c r="L23" s="57"/>
      <c r="M23" s="65"/>
      <c r="N23" s="65"/>
      <c r="O23" s="68"/>
      <c r="P23" s="57"/>
      <c r="Q23" s="57"/>
      <c r="R23" s="57"/>
      <c r="S23" s="70"/>
    </row>
    <row r="24" spans="1:21" x14ac:dyDescent="0.25">
      <c r="A24" s="54" t="s">
        <v>144</v>
      </c>
      <c r="B24" s="54" t="s">
        <v>145</v>
      </c>
      <c r="C24" s="54" t="s">
        <v>146</v>
      </c>
      <c r="D24" s="59">
        <v>25000</v>
      </c>
      <c r="E24" s="54" t="s">
        <v>147</v>
      </c>
      <c r="F24" s="54" t="s">
        <v>111</v>
      </c>
      <c r="G24" s="72" t="s">
        <v>148</v>
      </c>
      <c r="H24" s="72" t="s">
        <v>149</v>
      </c>
      <c r="I24" s="54" t="s">
        <v>150</v>
      </c>
      <c r="J24" s="54" t="s">
        <v>151</v>
      </c>
      <c r="K24" s="54" t="s">
        <v>152</v>
      </c>
      <c r="L24" s="54" t="s">
        <v>153</v>
      </c>
      <c r="M24" s="54" t="s">
        <v>154</v>
      </c>
      <c r="N24" s="54" t="s">
        <v>155</v>
      </c>
      <c r="O24" s="54" t="s">
        <v>156</v>
      </c>
      <c r="P24" s="54" t="s">
        <v>157</v>
      </c>
      <c r="Q24" s="54" t="s">
        <v>158</v>
      </c>
      <c r="R24" s="54" t="s">
        <v>159</v>
      </c>
      <c r="S24" s="54">
        <v>5</v>
      </c>
      <c r="T24" s="54">
        <v>60</v>
      </c>
      <c r="U24" s="54" t="s">
        <v>160</v>
      </c>
    </row>
  </sheetData>
  <sortState ref="A16:Y24">
    <sortCondition ref="A16"/>
  </sortState>
  <mergeCells count="1">
    <mergeCell ref="A5:C5"/>
  </mergeCells>
  <hyperlinks>
    <hyperlink ref="N18" r:id="rId1" display="virginie.verstraet@dpd.com"/>
    <hyperlink ref="O20" r:id="rId2"/>
    <hyperlink ref="I22" r:id="rId3"/>
    <hyperlink ref="O22" r:id="rId4"/>
    <hyperlink ref="R22" r:id="rId5"/>
  </hyperlinks>
  <pageMargins left="0.7" right="0.7" top="0.75" bottom="0.75" header="0.3" footer="0.3"/>
  <pageSetup paperSize="9" orientation="portrait" horizontalDpi="4294967293" verticalDpi="4294967295" r:id="rId6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9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1123950</xdr:colOff>
                    <xdr:row>11</xdr:row>
                    <xdr:rowOff>133350</xdr:rowOff>
                  </from>
                  <to>
                    <xdr:col>2</xdr:col>
                    <xdr:colOff>257175</xdr:colOff>
                    <xdr:row>13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1"/>
  <sheetViews>
    <sheetView workbookViewId="0">
      <selection activeCell="B21" sqref="B21"/>
    </sheetView>
  </sheetViews>
  <sheetFormatPr baseColWidth="10" defaultRowHeight="15" x14ac:dyDescent="0.25"/>
  <cols>
    <col min="1" max="1" width="19" customWidth="1"/>
    <col min="2" max="3" width="21" bestFit="1" customWidth="1"/>
    <col min="4" max="4" width="15.42578125" bestFit="1" customWidth="1"/>
    <col min="5" max="5" width="12.5703125" customWidth="1"/>
    <col min="6" max="6" width="25.28515625" bestFit="1" customWidth="1"/>
    <col min="8" max="8" width="20.28515625" bestFit="1" customWidth="1"/>
    <col min="9" max="9" width="18.42578125" bestFit="1" customWidth="1"/>
  </cols>
  <sheetData>
    <row r="1" spans="1:11" s="1" customFormat="1" x14ac:dyDescent="0.25"/>
    <row r="2" spans="1:11" s="1" customFormat="1" x14ac:dyDescent="0.25"/>
    <row r="3" spans="1:11" s="1" customFormat="1" x14ac:dyDescent="0.25"/>
    <row r="4" spans="1:11" s="1" customFormat="1" x14ac:dyDescent="0.25"/>
    <row r="5" spans="1:11" s="1" customFormat="1" x14ac:dyDescent="0.25"/>
    <row r="6" spans="1:11" s="1" customFormat="1" ht="26.25" x14ac:dyDescent="0.4">
      <c r="A6" s="101" t="s">
        <v>18</v>
      </c>
      <c r="B6" s="101"/>
      <c r="C6" s="101"/>
      <c r="D6" s="101"/>
    </row>
    <row r="7" spans="1:11" x14ac:dyDescent="0.25">
      <c r="I7" s="2"/>
      <c r="J7" s="2"/>
      <c r="K7" s="2"/>
    </row>
    <row r="8" spans="1:11" x14ac:dyDescent="0.25">
      <c r="A8" s="3" t="s">
        <v>0</v>
      </c>
      <c r="I8" s="2"/>
      <c r="J8" s="2"/>
      <c r="K8" s="2"/>
    </row>
    <row r="9" spans="1:11" x14ac:dyDescent="0.25">
      <c r="A9" t="s">
        <v>1</v>
      </c>
      <c r="I9" s="2"/>
      <c r="J9" s="2"/>
      <c r="K9" s="2"/>
    </row>
    <row r="10" spans="1:11" x14ac:dyDescent="0.25">
      <c r="A10" t="s">
        <v>2</v>
      </c>
      <c r="I10" s="2"/>
      <c r="J10" s="2"/>
      <c r="K10" s="2"/>
    </row>
    <row r="11" spans="1:11" x14ac:dyDescent="0.25">
      <c r="A11" t="s">
        <v>3</v>
      </c>
      <c r="I11" s="2"/>
      <c r="J11" s="2"/>
      <c r="K11" s="2"/>
    </row>
    <row r="12" spans="1:11" ht="61.5" x14ac:dyDescent="0.9">
      <c r="A12" t="s">
        <v>4</v>
      </c>
      <c r="G12" s="79" t="s">
        <v>174</v>
      </c>
      <c r="J12" s="2"/>
      <c r="K12" s="2"/>
    </row>
    <row r="13" spans="1:11" x14ac:dyDescent="0.25">
      <c r="A13" t="s">
        <v>5</v>
      </c>
      <c r="G13" s="80" t="s">
        <v>175</v>
      </c>
    </row>
    <row r="14" spans="1:11" x14ac:dyDescent="0.25">
      <c r="A14" t="s">
        <v>6</v>
      </c>
    </row>
    <row r="15" spans="1:11" x14ac:dyDescent="0.25">
      <c r="B15" t="s">
        <v>7</v>
      </c>
    </row>
    <row r="17" spans="1:8" x14ac:dyDescent="0.25">
      <c r="A17" s="4" t="s">
        <v>8</v>
      </c>
      <c r="B17" s="4" t="s">
        <v>9</v>
      </c>
      <c r="C17" s="4" t="s">
        <v>10</v>
      </c>
      <c r="D17" s="4" t="s">
        <v>11</v>
      </c>
      <c r="E17" s="4" t="s">
        <v>12</v>
      </c>
      <c r="F17" s="4" t="s">
        <v>13</v>
      </c>
      <c r="G17" s="4" t="s">
        <v>14</v>
      </c>
      <c r="H17" s="4" t="s">
        <v>15</v>
      </c>
    </row>
    <row r="18" spans="1:8" x14ac:dyDescent="0.25">
      <c r="A18" s="76"/>
      <c r="B18" s="76" t="s">
        <v>16</v>
      </c>
      <c r="C18" s="76"/>
      <c r="D18" s="78" t="str">
        <f>IF(A18="","",IF(C18="",A18,UPPER(LEFT(C18,5))))</f>
        <v/>
      </c>
      <c r="E18" s="78"/>
      <c r="F18" s="78"/>
      <c r="G18" s="78"/>
      <c r="H18" s="76" t="str">
        <f>IF(C18="",B18&amp;" "&amp;F18&amp;" "&amp;G18,C18&amp;" "&amp;F18&amp;" "&amp;G18)</f>
        <v xml:space="preserve">  </v>
      </c>
    </row>
    <row r="20" spans="1:8" x14ac:dyDescent="0.25">
      <c r="A20" s="76"/>
      <c r="B20" s="77" t="s">
        <v>17</v>
      </c>
      <c r="C20" s="76"/>
      <c r="D20" s="76"/>
      <c r="E20" s="76"/>
      <c r="F20" s="76"/>
      <c r="G20" s="76"/>
      <c r="H20" s="76"/>
    </row>
    <row r="21" spans="1:8" x14ac:dyDescent="0.25">
      <c r="A21" s="76"/>
      <c r="B21" s="78" t="str">
        <f>IF(A18="","",IF(C18="",IF(G18="",D18&amp;"-"&amp;F18,A18&amp;"-"&amp;F18&amp;G18),D18&amp;"-"&amp;F18&amp;G18))</f>
        <v/>
      </c>
      <c r="C21" s="76"/>
      <c r="D21" s="76"/>
      <c r="E21" s="76"/>
      <c r="F21" s="76"/>
      <c r="G21" s="76"/>
      <c r="H21" s="76"/>
    </row>
  </sheetData>
  <mergeCells count="1">
    <mergeCell ref="A6:D6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8"/>
  <sheetViews>
    <sheetView workbookViewId="0"/>
  </sheetViews>
  <sheetFormatPr baseColWidth="10" defaultRowHeight="15" x14ac:dyDescent="0.25"/>
  <sheetData>
    <row r="1" spans="1:6" s="6" customFormat="1" x14ac:dyDescent="0.25"/>
    <row r="2" spans="1:6" s="6" customFormat="1" x14ac:dyDescent="0.25"/>
    <row r="3" spans="1:6" s="6" customFormat="1" x14ac:dyDescent="0.25"/>
    <row r="4" spans="1:6" s="6" customFormat="1" x14ac:dyDescent="0.25"/>
    <row r="5" spans="1:6" s="6" customFormat="1" x14ac:dyDescent="0.25"/>
    <row r="6" spans="1:6" s="6" customFormat="1" ht="26.25" x14ac:dyDescent="0.25">
      <c r="A6" s="102" t="s">
        <v>19</v>
      </c>
      <c r="B6" s="102"/>
      <c r="C6" s="102"/>
      <c r="D6" s="102"/>
      <c r="E6" s="102"/>
      <c r="F6" s="102"/>
    </row>
    <row r="15" spans="1:6" ht="15.75" x14ac:dyDescent="0.25">
      <c r="A15" s="7" t="s">
        <v>12</v>
      </c>
    </row>
    <row r="16" spans="1:6" x14ac:dyDescent="0.25">
      <c r="A16" t="s">
        <v>20</v>
      </c>
    </row>
    <row r="17" spans="1:1" x14ac:dyDescent="0.25">
      <c r="A17" t="s">
        <v>21</v>
      </c>
    </row>
    <row r="18" spans="1:1" x14ac:dyDescent="0.25">
      <c r="A18" t="s">
        <v>22</v>
      </c>
    </row>
  </sheetData>
  <mergeCells count="1">
    <mergeCell ref="A6:F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21"/>
  <sheetViews>
    <sheetView tabSelected="1" topLeftCell="A7" workbookViewId="0">
      <selection activeCell="B23" sqref="B23"/>
    </sheetView>
  </sheetViews>
  <sheetFormatPr baseColWidth="10" defaultRowHeight="15" x14ac:dyDescent="0.25"/>
  <cols>
    <col min="1" max="1" width="24.140625" customWidth="1"/>
    <col min="2" max="2" width="11.7109375" bestFit="1" customWidth="1"/>
    <col min="3" max="3" width="21" bestFit="1" customWidth="1"/>
    <col min="4" max="4" width="10" bestFit="1" customWidth="1"/>
    <col min="5" max="5" width="15.42578125" style="5" bestFit="1" customWidth="1"/>
    <col min="6" max="6" width="13.28515625" bestFit="1" customWidth="1"/>
    <col min="7" max="7" width="8.42578125" bestFit="1" customWidth="1"/>
    <col min="8" max="8" width="10" style="5" bestFit="1" customWidth="1"/>
    <col min="9" max="9" width="32.42578125" bestFit="1" customWidth="1"/>
    <col min="10" max="10" width="3" style="11" bestFit="1" customWidth="1"/>
    <col min="11" max="11" width="6.5703125" bestFit="1" customWidth="1"/>
    <col min="12" max="12" width="3" bestFit="1" customWidth="1"/>
    <col min="13" max="13" width="11.42578125" style="11"/>
  </cols>
  <sheetData>
    <row r="1" spans="1:14" s="1" customFormat="1" x14ac:dyDescent="0.25">
      <c r="E1" s="8"/>
      <c r="H1" s="8"/>
      <c r="J1" s="9"/>
      <c r="M1" s="9"/>
    </row>
    <row r="2" spans="1:14" s="1" customFormat="1" x14ac:dyDescent="0.25">
      <c r="E2" s="8"/>
      <c r="H2" s="8"/>
      <c r="J2" s="9"/>
      <c r="M2" s="9"/>
    </row>
    <row r="3" spans="1:14" s="1" customFormat="1" x14ac:dyDescent="0.25">
      <c r="E3" s="8"/>
      <c r="H3" s="8"/>
      <c r="J3" s="9"/>
      <c r="M3" s="9"/>
    </row>
    <row r="4" spans="1:14" s="1" customFormat="1" x14ac:dyDescent="0.25">
      <c r="E4" s="8"/>
      <c r="H4" s="8"/>
      <c r="J4" s="9"/>
      <c r="M4" s="9"/>
    </row>
    <row r="5" spans="1:14" s="1" customFormat="1" x14ac:dyDescent="0.25">
      <c r="E5" s="8"/>
      <c r="H5" s="8"/>
      <c r="J5" s="9"/>
      <c r="M5" s="9"/>
    </row>
    <row r="6" spans="1:14" s="1" customFormat="1" ht="26.25" x14ac:dyDescent="0.4">
      <c r="A6" s="101" t="s">
        <v>23</v>
      </c>
      <c r="B6" s="101"/>
      <c r="C6" s="101"/>
      <c r="E6" s="8"/>
      <c r="H6" s="8"/>
      <c r="I6" s="10" t="s">
        <v>24</v>
      </c>
      <c r="J6" s="9"/>
      <c r="M6" s="9"/>
    </row>
    <row r="7" spans="1:14" ht="15.75" x14ac:dyDescent="0.25">
      <c r="K7" s="12"/>
      <c r="L7" s="11"/>
      <c r="N7" s="11"/>
    </row>
    <row r="8" spans="1:14" ht="15.75" x14ac:dyDescent="0.25">
      <c r="A8" s="3" t="s">
        <v>27</v>
      </c>
      <c r="K8" s="12"/>
      <c r="L8" s="11"/>
      <c r="M8" s="13"/>
    </row>
    <row r="9" spans="1:14" ht="15.75" x14ac:dyDescent="0.25">
      <c r="A9" t="s">
        <v>29</v>
      </c>
      <c r="K9" s="12"/>
      <c r="L9" s="11"/>
      <c r="M9" s="13"/>
    </row>
    <row r="10" spans="1:14" ht="15.75" x14ac:dyDescent="0.25">
      <c r="A10" t="s">
        <v>30</v>
      </c>
      <c r="K10" s="12"/>
      <c r="L10" s="11"/>
      <c r="M10" s="13"/>
    </row>
    <row r="11" spans="1:14" ht="15.75" x14ac:dyDescent="0.25">
      <c r="A11" t="s">
        <v>31</v>
      </c>
      <c r="K11" s="12"/>
      <c r="L11" s="11"/>
      <c r="M11" s="13"/>
    </row>
    <row r="12" spans="1:14" ht="15.75" x14ac:dyDescent="0.25">
      <c r="K12" s="12"/>
      <c r="L12" s="11"/>
      <c r="M12" s="13"/>
    </row>
    <row r="13" spans="1:14" ht="15.75" x14ac:dyDescent="0.25">
      <c r="F13" s="14" t="s">
        <v>32</v>
      </c>
      <c r="G13" s="15"/>
      <c r="H13" s="15" t="s">
        <v>16</v>
      </c>
      <c r="K13" s="12"/>
      <c r="L13" s="11"/>
      <c r="M13" s="13"/>
    </row>
    <row r="15" spans="1:14" x14ac:dyDescent="0.25">
      <c r="A15" s="4" t="s">
        <v>17</v>
      </c>
      <c r="B15" s="4" t="s">
        <v>8</v>
      </c>
      <c r="C15" s="4" t="s">
        <v>9</v>
      </c>
      <c r="D15" s="4" t="s">
        <v>10</v>
      </c>
      <c r="E15" s="4" t="s">
        <v>11</v>
      </c>
      <c r="F15" s="4" t="s">
        <v>12</v>
      </c>
      <c r="G15" s="4" t="s">
        <v>13</v>
      </c>
      <c r="H15" s="4" t="s">
        <v>14</v>
      </c>
      <c r="I15" s="4" t="s">
        <v>15</v>
      </c>
    </row>
    <row r="16" spans="1:14" x14ac:dyDescent="0.25">
      <c r="A16" t="s">
        <v>33</v>
      </c>
      <c r="B16" t="s">
        <v>34</v>
      </c>
      <c r="C16" t="s">
        <v>26</v>
      </c>
      <c r="D16" t="s">
        <v>35</v>
      </c>
      <c r="E16" s="5" t="s">
        <v>36</v>
      </c>
      <c r="F16" t="s">
        <v>21</v>
      </c>
      <c r="G16" t="s">
        <v>37</v>
      </c>
      <c r="H16" s="5">
        <v>2013</v>
      </c>
      <c r="I16" t="s">
        <v>171</v>
      </c>
    </row>
    <row r="17" spans="1:11" x14ac:dyDescent="0.25">
      <c r="A17" t="s">
        <v>204</v>
      </c>
      <c r="B17" t="s">
        <v>34</v>
      </c>
      <c r="C17" t="s">
        <v>26</v>
      </c>
      <c r="D17" t="s">
        <v>35</v>
      </c>
      <c r="E17" s="5" t="s">
        <v>16</v>
      </c>
      <c r="F17" t="s">
        <v>21</v>
      </c>
      <c r="G17" t="s">
        <v>205</v>
      </c>
      <c r="H17" s="5">
        <v>2014</v>
      </c>
      <c r="I17" t="s">
        <v>206</v>
      </c>
    </row>
    <row r="18" spans="1:11" x14ac:dyDescent="0.25">
      <c r="A18" t="s">
        <v>202</v>
      </c>
      <c r="B18" t="s">
        <v>34</v>
      </c>
      <c r="C18" t="s">
        <v>26</v>
      </c>
      <c r="D18" t="s">
        <v>35</v>
      </c>
      <c r="E18" s="5" t="s">
        <v>35</v>
      </c>
      <c r="F18" t="s">
        <v>21</v>
      </c>
      <c r="G18" t="s">
        <v>180</v>
      </c>
      <c r="H18" s="5">
        <v>2014</v>
      </c>
      <c r="I18" t="s">
        <v>203</v>
      </c>
      <c r="K18" t="s">
        <v>181</v>
      </c>
    </row>
    <row r="19" spans="1:11" x14ac:dyDescent="0.25">
      <c r="A19" t="s">
        <v>39</v>
      </c>
      <c r="B19" t="s">
        <v>40</v>
      </c>
      <c r="C19" t="s">
        <v>25</v>
      </c>
      <c r="E19" s="5" t="s">
        <v>40</v>
      </c>
      <c r="F19" t="s">
        <v>22</v>
      </c>
      <c r="G19" t="s">
        <v>41</v>
      </c>
      <c r="I19" t="s">
        <v>42</v>
      </c>
    </row>
    <row r="20" spans="1:11" x14ac:dyDescent="0.25">
      <c r="A20" t="s">
        <v>43</v>
      </c>
      <c r="B20" t="s">
        <v>40</v>
      </c>
      <c r="C20" t="s">
        <v>25</v>
      </c>
      <c r="E20" s="5" t="s">
        <v>40</v>
      </c>
      <c r="F20" t="s">
        <v>22</v>
      </c>
      <c r="G20" t="s">
        <v>44</v>
      </c>
      <c r="H20" s="5">
        <v>1995</v>
      </c>
      <c r="I20" t="s">
        <v>45</v>
      </c>
    </row>
    <row r="21" spans="1:11" x14ac:dyDescent="0.25">
      <c r="A21" t="s">
        <v>46</v>
      </c>
      <c r="B21" t="s">
        <v>47</v>
      </c>
      <c r="C21" t="s">
        <v>28</v>
      </c>
      <c r="E21" s="5" t="s">
        <v>47</v>
      </c>
      <c r="F21" t="s">
        <v>22</v>
      </c>
      <c r="G21" t="s">
        <v>44</v>
      </c>
      <c r="H21" s="5">
        <v>1995</v>
      </c>
      <c r="I21" t="s">
        <v>48</v>
      </c>
    </row>
  </sheetData>
  <sortState ref="A16:N21">
    <sortCondition ref="A2"/>
  </sortState>
  <mergeCells count="1">
    <mergeCell ref="A6:C6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Nouveau_Produit_Créer">
                <anchor moveWithCells="1" sizeWithCells="1">
                  <from>
                    <xdr:col>0</xdr:col>
                    <xdr:colOff>400050</xdr:colOff>
                    <xdr:row>11</xdr:row>
                    <xdr:rowOff>104775</xdr:rowOff>
                  </from>
                  <to>
                    <xdr:col>1</xdr:col>
                    <xdr:colOff>219075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400050</xdr:colOff>
                    <xdr:row>11</xdr:row>
                    <xdr:rowOff>104775</xdr:rowOff>
                  </from>
                  <to>
                    <xdr:col>3</xdr:col>
                    <xdr:colOff>428625</xdr:colOff>
                    <xdr:row>13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265"/>
  <sheetViews>
    <sheetView workbookViewId="0">
      <selection activeCell="H9" sqref="H9"/>
    </sheetView>
  </sheetViews>
  <sheetFormatPr baseColWidth="10" defaultRowHeight="15" x14ac:dyDescent="0.25"/>
  <cols>
    <col min="1" max="1" width="26.140625" customWidth="1"/>
    <col min="2" max="2" width="37.28515625" customWidth="1"/>
    <col min="3" max="3" width="21" bestFit="1" customWidth="1"/>
  </cols>
  <sheetData>
    <row r="1" spans="1:18" s="1" customFormat="1" x14ac:dyDescent="0.25"/>
    <row r="2" spans="1:18" s="1" customFormat="1" x14ac:dyDescent="0.25"/>
    <row r="3" spans="1:18" s="1" customFormat="1" x14ac:dyDescent="0.25"/>
    <row r="4" spans="1:18" s="1" customFormat="1" x14ac:dyDescent="0.25"/>
    <row r="5" spans="1:18" s="1" customFormat="1" x14ac:dyDescent="0.25"/>
    <row r="6" spans="1:18" s="1" customFormat="1" ht="26.25" x14ac:dyDescent="0.25">
      <c r="A6" s="103" t="s">
        <v>49</v>
      </c>
      <c r="B6" s="103"/>
      <c r="C6" s="103"/>
      <c r="D6" s="103"/>
      <c r="E6" s="103"/>
      <c r="F6" s="103"/>
      <c r="G6" s="103"/>
    </row>
    <row r="8" spans="1:18" x14ac:dyDescent="0.25">
      <c r="F8" s="3" t="s">
        <v>50</v>
      </c>
      <c r="H8" s="15"/>
    </row>
    <row r="10" spans="1:18" x14ac:dyDescent="0.25">
      <c r="A10" s="4" t="s">
        <v>17</v>
      </c>
      <c r="B10" s="4" t="s">
        <v>15</v>
      </c>
      <c r="C10" s="4" t="s">
        <v>51</v>
      </c>
      <c r="D10" s="4">
        <v>2013</v>
      </c>
      <c r="E10" s="4">
        <v>2014</v>
      </c>
      <c r="F10" s="4">
        <v>2015</v>
      </c>
      <c r="G10" s="4">
        <v>2016</v>
      </c>
      <c r="H10" s="4"/>
      <c r="I10" s="4"/>
      <c r="J10" s="4"/>
      <c r="K10" s="4"/>
      <c r="L10" s="4"/>
    </row>
    <row r="11" spans="1:18" x14ac:dyDescent="0.25">
      <c r="A11" t="s">
        <v>33</v>
      </c>
      <c r="B11" t="s">
        <v>38</v>
      </c>
      <c r="C11" t="s">
        <v>26</v>
      </c>
      <c r="D11" s="16"/>
      <c r="E11" s="16"/>
      <c r="F11" s="16">
        <v>2.35</v>
      </c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</row>
    <row r="12" spans="1:18" x14ac:dyDescent="0.25">
      <c r="A12" t="s">
        <v>39</v>
      </c>
      <c r="B12" t="s">
        <v>42</v>
      </c>
      <c r="C12" t="s">
        <v>25</v>
      </c>
      <c r="D12" s="16">
        <v>13</v>
      </c>
      <c r="E12" s="16"/>
      <c r="F12" s="16">
        <v>13</v>
      </c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</row>
    <row r="13" spans="1:18" x14ac:dyDescent="0.25">
      <c r="A13" t="s">
        <v>43</v>
      </c>
      <c r="B13" t="s">
        <v>45</v>
      </c>
      <c r="C13" t="s">
        <v>25</v>
      </c>
      <c r="D13" s="16">
        <v>14</v>
      </c>
      <c r="E13" s="16"/>
      <c r="F13" s="17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</row>
    <row r="14" spans="1:18" x14ac:dyDescent="0.25">
      <c r="A14" t="s">
        <v>46</v>
      </c>
      <c r="B14" t="s">
        <v>48</v>
      </c>
      <c r="C14" t="s">
        <v>28</v>
      </c>
      <c r="D14" s="16"/>
      <c r="E14" s="16"/>
      <c r="F14" s="16">
        <v>25</v>
      </c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</row>
    <row r="15" spans="1:18" x14ac:dyDescent="0.25">
      <c r="B15" t="s">
        <v>16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</row>
    <row r="16" spans="1:18" x14ac:dyDescent="0.25">
      <c r="B16" t="s">
        <v>16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</row>
    <row r="17" spans="5:18" x14ac:dyDescent="0.25"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</row>
    <row r="18" spans="5:18" x14ac:dyDescent="0.25"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</row>
    <row r="19" spans="5:18" x14ac:dyDescent="0.25"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</row>
    <row r="20" spans="5:18" x14ac:dyDescent="0.25"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</row>
    <row r="21" spans="5:18" x14ac:dyDescent="0.25"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</row>
    <row r="22" spans="5:18" x14ac:dyDescent="0.25"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</row>
    <row r="23" spans="5:18" x14ac:dyDescent="0.25"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</row>
    <row r="24" spans="5:18" x14ac:dyDescent="0.25"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</row>
    <row r="25" spans="5:18" x14ac:dyDescent="0.25"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</row>
    <row r="26" spans="5:18" x14ac:dyDescent="0.25"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</row>
    <row r="27" spans="5:18" x14ac:dyDescent="0.25"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</row>
    <row r="28" spans="5:18" x14ac:dyDescent="0.25"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</row>
    <row r="29" spans="5:18" x14ac:dyDescent="0.25"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5:18" x14ac:dyDescent="0.25"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5:18" x14ac:dyDescent="0.25"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5:18" x14ac:dyDescent="0.25"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6:18" x14ac:dyDescent="0.25"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6:18" x14ac:dyDescent="0.25"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6:18" x14ac:dyDescent="0.25"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6:18" x14ac:dyDescent="0.25"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6:18" x14ac:dyDescent="0.25"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6:18" x14ac:dyDescent="0.25"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6:18" x14ac:dyDescent="0.25"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  <row r="40" spans="6:18" x14ac:dyDescent="0.25"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</row>
    <row r="41" spans="6:18" x14ac:dyDescent="0.25"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6:18" x14ac:dyDescent="0.25"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6:18" x14ac:dyDescent="0.25"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6:18" x14ac:dyDescent="0.25"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6:18" x14ac:dyDescent="0.25"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6:18" x14ac:dyDescent="0.25"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6:18" x14ac:dyDescent="0.25"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6:18" x14ac:dyDescent="0.25"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6:18" x14ac:dyDescent="0.25"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6:18" x14ac:dyDescent="0.25"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6:18" x14ac:dyDescent="0.25"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6:18" x14ac:dyDescent="0.25"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6:18" x14ac:dyDescent="0.25"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6:18" x14ac:dyDescent="0.25"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6:18" x14ac:dyDescent="0.25"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6:18" x14ac:dyDescent="0.25"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6:18" x14ac:dyDescent="0.25"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6:18" x14ac:dyDescent="0.25"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6:18" x14ac:dyDescent="0.25"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6:18" x14ac:dyDescent="0.25"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6:18" x14ac:dyDescent="0.25"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6:18" x14ac:dyDescent="0.25"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6:18" x14ac:dyDescent="0.25"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6:18" x14ac:dyDescent="0.25"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6:18" x14ac:dyDescent="0.25"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6:18" x14ac:dyDescent="0.25"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6:18" x14ac:dyDescent="0.25"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6:18" x14ac:dyDescent="0.25"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6:18" x14ac:dyDescent="0.25"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6:18" x14ac:dyDescent="0.25"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6:18" x14ac:dyDescent="0.25"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6:18" x14ac:dyDescent="0.25"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6:18" x14ac:dyDescent="0.25"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6:18" x14ac:dyDescent="0.25"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6:18" x14ac:dyDescent="0.25"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6:18" x14ac:dyDescent="0.25"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6:18" x14ac:dyDescent="0.25"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6:18" x14ac:dyDescent="0.25"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6:18" x14ac:dyDescent="0.25"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6:18" x14ac:dyDescent="0.25"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6:18" x14ac:dyDescent="0.25"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6:18" x14ac:dyDescent="0.25"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6:18" x14ac:dyDescent="0.25"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6:18" x14ac:dyDescent="0.25"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6:18" x14ac:dyDescent="0.25"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6:18" x14ac:dyDescent="0.25"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6:18" x14ac:dyDescent="0.25"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6:18" x14ac:dyDescent="0.25"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6:18" x14ac:dyDescent="0.25"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6:18" x14ac:dyDescent="0.25"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6:18" x14ac:dyDescent="0.25"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6:18" x14ac:dyDescent="0.25"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6:18" x14ac:dyDescent="0.25"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6:18" x14ac:dyDescent="0.25"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6:18" x14ac:dyDescent="0.25"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6:18" x14ac:dyDescent="0.25"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6:18" x14ac:dyDescent="0.25"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6:18" x14ac:dyDescent="0.25"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6:18" x14ac:dyDescent="0.25"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6:18" x14ac:dyDescent="0.25"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6:18" x14ac:dyDescent="0.25"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6:18" x14ac:dyDescent="0.25"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6:18" x14ac:dyDescent="0.25"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6:18" x14ac:dyDescent="0.25"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6:18" x14ac:dyDescent="0.25"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6:18" x14ac:dyDescent="0.25"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6:18" x14ac:dyDescent="0.25"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6:18" x14ac:dyDescent="0.25"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6:18" x14ac:dyDescent="0.25"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6:18" x14ac:dyDescent="0.25"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6:18" x14ac:dyDescent="0.25"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6:18" x14ac:dyDescent="0.25"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6:18" x14ac:dyDescent="0.25"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6:18" x14ac:dyDescent="0.25"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6:18" x14ac:dyDescent="0.25"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6:18" x14ac:dyDescent="0.25"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6:18" x14ac:dyDescent="0.25"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6:18" x14ac:dyDescent="0.25"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6:18" x14ac:dyDescent="0.25"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6:18" x14ac:dyDescent="0.25"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6:18" x14ac:dyDescent="0.25"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6:18" x14ac:dyDescent="0.25"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6:18" x14ac:dyDescent="0.25"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6:18" x14ac:dyDescent="0.25"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6:18" x14ac:dyDescent="0.25"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6:18" x14ac:dyDescent="0.25"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6:18" x14ac:dyDescent="0.25"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6:18" x14ac:dyDescent="0.25"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6:18" x14ac:dyDescent="0.25"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6:18" x14ac:dyDescent="0.25"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6:18" x14ac:dyDescent="0.25"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6:18" x14ac:dyDescent="0.25"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6:18" x14ac:dyDescent="0.25"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6:18" x14ac:dyDescent="0.25"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6:18" x14ac:dyDescent="0.25"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6:18" x14ac:dyDescent="0.25"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6:18" x14ac:dyDescent="0.25"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6:18" x14ac:dyDescent="0.25"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6:18" x14ac:dyDescent="0.25"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6:18" x14ac:dyDescent="0.25"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6:18" x14ac:dyDescent="0.25"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6:18" x14ac:dyDescent="0.25"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6:18" x14ac:dyDescent="0.25"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6:18" x14ac:dyDescent="0.25"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6:18" x14ac:dyDescent="0.25"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6:18" x14ac:dyDescent="0.25"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6:18" x14ac:dyDescent="0.25"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6:18" x14ac:dyDescent="0.25"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6:18" x14ac:dyDescent="0.25"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6:18" x14ac:dyDescent="0.25"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6:18" x14ac:dyDescent="0.25"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6:18" x14ac:dyDescent="0.25"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6:18" x14ac:dyDescent="0.25"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6:18" x14ac:dyDescent="0.25"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6:18" x14ac:dyDescent="0.25"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6:18" x14ac:dyDescent="0.25"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6:18" x14ac:dyDescent="0.25"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6:18" x14ac:dyDescent="0.25"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6:18" x14ac:dyDescent="0.25"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6:18" x14ac:dyDescent="0.25"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6:18" x14ac:dyDescent="0.25"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6:18" x14ac:dyDescent="0.25"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6:18" x14ac:dyDescent="0.25"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6:18" x14ac:dyDescent="0.25"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6:18" x14ac:dyDescent="0.25"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6:18" x14ac:dyDescent="0.25"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6:18" x14ac:dyDescent="0.25"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6:18" x14ac:dyDescent="0.25"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6:18" x14ac:dyDescent="0.25"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6:18" x14ac:dyDescent="0.25"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6:18" x14ac:dyDescent="0.25"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6:18" x14ac:dyDescent="0.25"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6:18" x14ac:dyDescent="0.25"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6:18" x14ac:dyDescent="0.25"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6:18" x14ac:dyDescent="0.25"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6:18" x14ac:dyDescent="0.25"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6:18" x14ac:dyDescent="0.25"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6:18" x14ac:dyDescent="0.25"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6:18" x14ac:dyDescent="0.25"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6:18" x14ac:dyDescent="0.25"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6:18" x14ac:dyDescent="0.25"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6:18" x14ac:dyDescent="0.25"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6:18" x14ac:dyDescent="0.25"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6:18" x14ac:dyDescent="0.25"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6:18" x14ac:dyDescent="0.25"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6:18" x14ac:dyDescent="0.25"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6:18" x14ac:dyDescent="0.25"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6:18" x14ac:dyDescent="0.25"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6:18" x14ac:dyDescent="0.25"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6:18" x14ac:dyDescent="0.25"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6:18" x14ac:dyDescent="0.25"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6:18" x14ac:dyDescent="0.25"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6:18" x14ac:dyDescent="0.25"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6:18" x14ac:dyDescent="0.25"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6:18" x14ac:dyDescent="0.25"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6:18" x14ac:dyDescent="0.25"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6:18" x14ac:dyDescent="0.25"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6:18" x14ac:dyDescent="0.25"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6:18" x14ac:dyDescent="0.25"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6:18" x14ac:dyDescent="0.25"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6:18" x14ac:dyDescent="0.25"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6:18" x14ac:dyDescent="0.25"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6:18" x14ac:dyDescent="0.25"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6:18" x14ac:dyDescent="0.25"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6:18" x14ac:dyDescent="0.25"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6:18" x14ac:dyDescent="0.25"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6:18" x14ac:dyDescent="0.25"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6:18" x14ac:dyDescent="0.25"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6:18" x14ac:dyDescent="0.25"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6:18" x14ac:dyDescent="0.25"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6:18" x14ac:dyDescent="0.25"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6:18" x14ac:dyDescent="0.25"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6:18" x14ac:dyDescent="0.25"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6:18" x14ac:dyDescent="0.25"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6:18" x14ac:dyDescent="0.25"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6:18" x14ac:dyDescent="0.25"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6:18" x14ac:dyDescent="0.25"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6:18" x14ac:dyDescent="0.25"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6:18" x14ac:dyDescent="0.25"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6:18" x14ac:dyDescent="0.25"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6:18" x14ac:dyDescent="0.25"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6:18" x14ac:dyDescent="0.25"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6:18" x14ac:dyDescent="0.25"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6:18" x14ac:dyDescent="0.25"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6:18" x14ac:dyDescent="0.25"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6:18" x14ac:dyDescent="0.25"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6:18" x14ac:dyDescent="0.25"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6:18" x14ac:dyDescent="0.25"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6:18" x14ac:dyDescent="0.25"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6:18" x14ac:dyDescent="0.25"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6:18" x14ac:dyDescent="0.25"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6:18" x14ac:dyDescent="0.25"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6:18" x14ac:dyDescent="0.25"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6:18" x14ac:dyDescent="0.25"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6:18" x14ac:dyDescent="0.25"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6:18" x14ac:dyDescent="0.25"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6:18" x14ac:dyDescent="0.25"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6:18" x14ac:dyDescent="0.25"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6:18" x14ac:dyDescent="0.25"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6:18" x14ac:dyDescent="0.25"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6:18" x14ac:dyDescent="0.25"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6:18" x14ac:dyDescent="0.25"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6:18" x14ac:dyDescent="0.25"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6:18" x14ac:dyDescent="0.25"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6:18" x14ac:dyDescent="0.25"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6:18" x14ac:dyDescent="0.25"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6:18" x14ac:dyDescent="0.25"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6:18" x14ac:dyDescent="0.25"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6:18" x14ac:dyDescent="0.25"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6:18" x14ac:dyDescent="0.25"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6:18" x14ac:dyDescent="0.25"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6:18" x14ac:dyDescent="0.25"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6:18" x14ac:dyDescent="0.25"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6:18" x14ac:dyDescent="0.25"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6:18" x14ac:dyDescent="0.25"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6:18" x14ac:dyDescent="0.25"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6:18" x14ac:dyDescent="0.25"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6:18" x14ac:dyDescent="0.25"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6:18" x14ac:dyDescent="0.25"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6:18" x14ac:dyDescent="0.25"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6:18" x14ac:dyDescent="0.25"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6:18" x14ac:dyDescent="0.25"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6:18" x14ac:dyDescent="0.25"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6:18" x14ac:dyDescent="0.25"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6:18" x14ac:dyDescent="0.25"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</sheetData>
  <mergeCells count="1">
    <mergeCell ref="A6:G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754"/>
  <sheetViews>
    <sheetView workbookViewId="0">
      <selection activeCell="N22" sqref="N22"/>
    </sheetView>
  </sheetViews>
  <sheetFormatPr baseColWidth="10" defaultRowHeight="15" x14ac:dyDescent="0.25"/>
  <cols>
    <col min="1" max="1" width="25.5703125" customWidth="1"/>
    <col min="2" max="2" width="19.140625" style="5" customWidth="1"/>
    <col min="3" max="3" width="13.5703125" style="25" bestFit="1" customWidth="1"/>
    <col min="4" max="4" width="12.5703125" style="5" customWidth="1"/>
    <col min="5" max="5" width="37.42578125" bestFit="1" customWidth="1"/>
    <col min="6" max="6" width="8.85546875" style="5" bestFit="1" customWidth="1"/>
    <col min="7" max="7" width="11.42578125" style="16"/>
    <col min="8" max="8" width="11.42578125" style="5"/>
    <col min="9" max="9" width="9.28515625" style="16" bestFit="1" customWidth="1"/>
    <col min="10" max="10" width="12.28515625" style="26" bestFit="1" customWidth="1"/>
    <col min="11" max="11" width="11.42578125" style="27"/>
    <col min="12" max="12" width="6.5703125" customWidth="1"/>
    <col min="13" max="13" width="10.28515625" style="5" bestFit="1" customWidth="1"/>
    <col min="14" max="14" width="12" style="5" bestFit="1" customWidth="1"/>
    <col min="15" max="15" width="9.7109375" style="5" customWidth="1"/>
    <col min="16" max="16" width="11.42578125" style="11"/>
    <col min="18" max="18" width="21" bestFit="1" customWidth="1"/>
  </cols>
  <sheetData>
    <row r="1" spans="1:18" s="1" customFormat="1" x14ac:dyDescent="0.25">
      <c r="B1" s="8"/>
      <c r="C1" s="18"/>
      <c r="D1" s="8"/>
      <c r="F1" s="8"/>
      <c r="G1" s="19"/>
      <c r="H1" s="8"/>
      <c r="I1" s="19"/>
      <c r="J1" s="20"/>
      <c r="K1" s="21"/>
      <c r="M1" s="8"/>
      <c r="N1" s="8"/>
      <c r="O1" s="8"/>
      <c r="P1" s="9"/>
    </row>
    <row r="2" spans="1:18" s="1" customFormat="1" x14ac:dyDescent="0.25">
      <c r="B2" s="8"/>
      <c r="C2" s="18"/>
      <c r="D2" s="8"/>
      <c r="F2" s="8"/>
      <c r="G2" s="19"/>
      <c r="H2" s="8"/>
      <c r="I2" s="19"/>
      <c r="J2" s="20"/>
      <c r="K2" s="21"/>
      <c r="M2" s="8"/>
      <c r="N2" s="8"/>
      <c r="O2" s="8"/>
      <c r="P2" s="9"/>
    </row>
    <row r="3" spans="1:18" s="1" customFormat="1" x14ac:dyDescent="0.25">
      <c r="B3" s="8"/>
      <c r="C3" s="18"/>
      <c r="D3" s="8"/>
      <c r="F3" s="8"/>
      <c r="G3" s="19"/>
      <c r="H3" s="8"/>
      <c r="I3" s="19"/>
      <c r="J3" s="20"/>
      <c r="K3" s="21"/>
      <c r="M3" s="8"/>
      <c r="N3" s="8"/>
      <c r="O3" s="8"/>
      <c r="P3" s="9"/>
    </row>
    <row r="4" spans="1:18" s="1" customFormat="1" x14ac:dyDescent="0.25">
      <c r="B4" s="8"/>
      <c r="C4" s="18"/>
      <c r="D4" s="8"/>
      <c r="F4" s="8"/>
      <c r="G4" s="19"/>
      <c r="H4" s="8"/>
      <c r="I4" s="19"/>
      <c r="J4" s="20"/>
      <c r="K4" s="21"/>
      <c r="M4" s="8"/>
      <c r="N4" s="8"/>
      <c r="O4" s="8"/>
      <c r="P4" s="9"/>
    </row>
    <row r="5" spans="1:18" s="1" customFormat="1" x14ac:dyDescent="0.25">
      <c r="B5" s="8"/>
      <c r="C5" s="18"/>
      <c r="D5" s="8"/>
      <c r="F5" s="8"/>
      <c r="G5" s="19"/>
      <c r="H5" s="8"/>
      <c r="I5" s="19"/>
      <c r="J5" s="20"/>
      <c r="K5" s="21"/>
      <c r="M5" s="8"/>
      <c r="N5" s="8"/>
      <c r="O5" s="8"/>
      <c r="P5" s="9"/>
    </row>
    <row r="6" spans="1:18" s="1" customFormat="1" ht="26.25" x14ac:dyDescent="0.4">
      <c r="A6" s="101" t="s">
        <v>52</v>
      </c>
      <c r="B6" s="101"/>
      <c r="C6" s="101"/>
      <c r="D6" s="101"/>
      <c r="E6" s="22"/>
      <c r="F6" s="23"/>
      <c r="G6" s="24"/>
      <c r="H6" s="23"/>
      <c r="I6" s="24"/>
      <c r="J6" s="20"/>
      <c r="K6" s="21"/>
      <c r="M6" s="8"/>
      <c r="N6" s="8"/>
      <c r="O6" s="8"/>
      <c r="P6" s="9"/>
    </row>
    <row r="8" spans="1:18" x14ac:dyDescent="0.25">
      <c r="A8" s="3" t="s">
        <v>53</v>
      </c>
    </row>
    <row r="9" spans="1:18" x14ac:dyDescent="0.25">
      <c r="A9" t="s">
        <v>176</v>
      </c>
    </row>
    <row r="10" spans="1:18" x14ac:dyDescent="0.25">
      <c r="A10" t="s">
        <v>54</v>
      </c>
    </row>
    <row r="11" spans="1:18" x14ac:dyDescent="0.25">
      <c r="A11" t="s">
        <v>165</v>
      </c>
    </row>
    <row r="13" spans="1:18" x14ac:dyDescent="0.25">
      <c r="G13" s="14" t="s">
        <v>55</v>
      </c>
      <c r="H13" s="15"/>
      <c r="J13" s="3" t="s">
        <v>56</v>
      </c>
      <c r="K13" s="28"/>
    </row>
    <row r="15" spans="1:18" x14ac:dyDescent="0.25">
      <c r="A15" s="29" t="s">
        <v>17</v>
      </c>
      <c r="B15" s="29" t="s">
        <v>57</v>
      </c>
      <c r="C15" s="30" t="s">
        <v>58</v>
      </c>
      <c r="D15" s="29" t="s">
        <v>59</v>
      </c>
      <c r="E15" s="29" t="s">
        <v>15</v>
      </c>
      <c r="F15" s="29" t="s">
        <v>60</v>
      </c>
      <c r="G15" s="31" t="s">
        <v>61</v>
      </c>
      <c r="H15" s="29" t="s">
        <v>62</v>
      </c>
      <c r="I15" s="31" t="s">
        <v>63</v>
      </c>
      <c r="J15" s="29" t="s">
        <v>64</v>
      </c>
      <c r="K15" s="31" t="s">
        <v>65</v>
      </c>
      <c r="L15" s="32"/>
      <c r="M15" s="29" t="s">
        <v>66</v>
      </c>
      <c r="N15" s="29" t="s">
        <v>67</v>
      </c>
      <c r="O15" s="29" t="s">
        <v>68</v>
      </c>
      <c r="P15" s="33" t="s">
        <v>69</v>
      </c>
      <c r="R15" s="29" t="s">
        <v>9</v>
      </c>
    </row>
    <row r="16" spans="1:18" x14ac:dyDescent="0.25">
      <c r="A16" t="s">
        <v>33</v>
      </c>
      <c r="B16" s="5" t="s">
        <v>70</v>
      </c>
      <c r="C16" s="25">
        <v>42319</v>
      </c>
      <c r="D16" s="25" t="s">
        <v>71</v>
      </c>
      <c r="E16" t="s">
        <v>38</v>
      </c>
      <c r="F16" s="11">
        <v>120</v>
      </c>
      <c r="G16" s="16">
        <v>2.35</v>
      </c>
      <c r="H16" s="34"/>
      <c r="I16" s="16">
        <v>0.76</v>
      </c>
      <c r="J16" s="27">
        <f t="shared" ref="J16:J17" si="0">SUM(G16:I16)</f>
        <v>3.1100000000000003</v>
      </c>
      <c r="K16" s="27">
        <f>F16*J16</f>
        <v>373.20000000000005</v>
      </c>
      <c r="M16" s="82">
        <f t="shared" ref="M16:M21" si="1">F16</f>
        <v>120</v>
      </c>
      <c r="P16" s="89">
        <f t="shared" ref="P16:P21" si="2">M16-N16-O16</f>
        <v>120</v>
      </c>
      <c r="R16" t="s">
        <v>26</v>
      </c>
    </row>
    <row r="17" spans="1:18" x14ac:dyDescent="0.25">
      <c r="A17" t="s">
        <v>39</v>
      </c>
      <c r="B17" s="5">
        <v>8</v>
      </c>
      <c r="C17" s="25">
        <v>41502</v>
      </c>
      <c r="D17" s="25" t="s">
        <v>72</v>
      </c>
      <c r="E17" t="s">
        <v>42</v>
      </c>
      <c r="F17" s="11">
        <v>6</v>
      </c>
      <c r="G17" s="16">
        <v>19.66</v>
      </c>
      <c r="H17" s="34"/>
      <c r="J17" s="27">
        <f t="shared" si="0"/>
        <v>19.66</v>
      </c>
      <c r="K17" s="27">
        <f t="shared" ref="K17:K21" si="3">F17*J17</f>
        <v>117.96000000000001</v>
      </c>
      <c r="M17" s="82">
        <f t="shared" si="1"/>
        <v>6</v>
      </c>
      <c r="N17" s="5">
        <v>2</v>
      </c>
      <c r="P17" s="89">
        <f t="shared" si="2"/>
        <v>4</v>
      </c>
      <c r="R17" t="s">
        <v>25</v>
      </c>
    </row>
    <row r="18" spans="1:18" s="76" customFormat="1" x14ac:dyDescent="0.25">
      <c r="A18" s="76" t="s">
        <v>39</v>
      </c>
      <c r="B18" s="78" t="s">
        <v>177</v>
      </c>
      <c r="C18" s="25">
        <v>42326</v>
      </c>
      <c r="D18" s="25" t="s">
        <v>178</v>
      </c>
      <c r="E18" s="76" t="s">
        <v>42</v>
      </c>
      <c r="F18" s="11">
        <v>18</v>
      </c>
      <c r="G18" s="16">
        <v>20.87</v>
      </c>
      <c r="H18" s="34"/>
      <c r="I18" s="16"/>
      <c r="J18" s="27">
        <f>SUM(G18:I18)</f>
        <v>20.87</v>
      </c>
      <c r="K18" s="27">
        <f t="shared" si="3"/>
        <v>375.66</v>
      </c>
      <c r="M18" s="82">
        <f t="shared" si="1"/>
        <v>18</v>
      </c>
      <c r="N18" s="78"/>
      <c r="O18" s="78"/>
      <c r="P18" s="89">
        <f t="shared" si="2"/>
        <v>18</v>
      </c>
    </row>
    <row r="19" spans="1:18" x14ac:dyDescent="0.25">
      <c r="A19" t="s">
        <v>43</v>
      </c>
      <c r="B19" s="5">
        <v>8</v>
      </c>
      <c r="C19" s="25">
        <v>41502</v>
      </c>
      <c r="D19" s="25" t="s">
        <v>72</v>
      </c>
      <c r="E19" t="s">
        <v>45</v>
      </c>
      <c r="F19" s="11">
        <v>12</v>
      </c>
      <c r="G19" s="16">
        <v>17.25</v>
      </c>
      <c r="H19" s="34"/>
      <c r="J19" s="27">
        <f t="shared" ref="J19:J21" si="4">SUM(G19:I19)</f>
        <v>17.25</v>
      </c>
      <c r="K19" s="27">
        <f t="shared" si="3"/>
        <v>207</v>
      </c>
      <c r="M19" s="82">
        <f t="shared" si="1"/>
        <v>12</v>
      </c>
      <c r="N19" s="5">
        <v>1</v>
      </c>
      <c r="P19" s="89">
        <f t="shared" si="2"/>
        <v>11</v>
      </c>
      <c r="R19" t="s">
        <v>25</v>
      </c>
    </row>
    <row r="20" spans="1:18" s="81" customFormat="1" x14ac:dyDescent="0.25">
      <c r="A20" s="81" t="s">
        <v>179</v>
      </c>
      <c r="B20" s="82" t="s">
        <v>177</v>
      </c>
      <c r="C20" s="83">
        <v>42326</v>
      </c>
      <c r="D20" s="83" t="s">
        <v>178</v>
      </c>
      <c r="E20" s="81" t="s">
        <v>45</v>
      </c>
      <c r="F20" s="84">
        <v>30</v>
      </c>
      <c r="G20" s="86">
        <v>18.95</v>
      </c>
      <c r="H20" s="87"/>
      <c r="I20" s="86"/>
      <c r="J20" s="85">
        <f t="shared" si="4"/>
        <v>18.95</v>
      </c>
      <c r="K20" s="85">
        <f t="shared" si="3"/>
        <v>568.5</v>
      </c>
      <c r="M20" s="82">
        <f t="shared" si="1"/>
        <v>30</v>
      </c>
      <c r="N20" s="82"/>
      <c r="O20" s="82"/>
      <c r="P20" s="89">
        <f t="shared" si="2"/>
        <v>30</v>
      </c>
    </row>
    <row r="21" spans="1:18" x14ac:dyDescent="0.25">
      <c r="A21" t="s">
        <v>46</v>
      </c>
      <c r="B21" s="5">
        <v>3</v>
      </c>
      <c r="C21" s="25">
        <v>40464</v>
      </c>
      <c r="D21" s="25" t="s">
        <v>73</v>
      </c>
      <c r="E21" t="s">
        <v>48</v>
      </c>
      <c r="F21" s="11">
        <v>24</v>
      </c>
      <c r="G21" s="16">
        <v>18</v>
      </c>
      <c r="H21" s="34"/>
      <c r="I21" s="16">
        <v>1.67</v>
      </c>
      <c r="J21" s="27">
        <f t="shared" si="4"/>
        <v>19.670000000000002</v>
      </c>
      <c r="K21" s="27">
        <f t="shared" si="3"/>
        <v>472.08000000000004</v>
      </c>
      <c r="M21" s="82">
        <f t="shared" si="1"/>
        <v>24</v>
      </c>
      <c r="N21" s="5">
        <v>21</v>
      </c>
      <c r="P21" s="89">
        <f t="shared" si="2"/>
        <v>3</v>
      </c>
      <c r="R21" t="s">
        <v>28</v>
      </c>
    </row>
    <row r="22" spans="1:18" x14ac:dyDescent="0.25">
      <c r="B22"/>
      <c r="C22"/>
      <c r="D22"/>
      <c r="F22"/>
      <c r="G22"/>
      <c r="H22"/>
      <c r="I22"/>
      <c r="J22"/>
      <c r="M22"/>
      <c r="N22"/>
      <c r="O22"/>
      <c r="P22"/>
      <c r="R22" t="s">
        <v>16</v>
      </c>
    </row>
    <row r="23" spans="1:18" x14ac:dyDescent="0.25">
      <c r="B23"/>
      <c r="C23"/>
      <c r="D23"/>
      <c r="F23"/>
      <c r="G23"/>
      <c r="H23"/>
      <c r="I23"/>
      <c r="J23"/>
      <c r="M23"/>
      <c r="N23"/>
      <c r="O23"/>
      <c r="P23"/>
      <c r="R23" t="s">
        <v>16</v>
      </c>
    </row>
    <row r="24" spans="1:18" x14ac:dyDescent="0.25">
      <c r="B24"/>
      <c r="C24"/>
      <c r="D24"/>
      <c r="F24"/>
      <c r="G24"/>
      <c r="H24"/>
      <c r="I24"/>
      <c r="J24"/>
      <c r="M24"/>
      <c r="N24"/>
      <c r="O24"/>
      <c r="P24"/>
      <c r="R24" t="s">
        <v>16</v>
      </c>
    </row>
    <row r="25" spans="1:18" x14ac:dyDescent="0.25">
      <c r="B25"/>
      <c r="C25"/>
      <c r="D25"/>
      <c r="F25"/>
      <c r="G25"/>
      <c r="H25"/>
      <c r="I25"/>
      <c r="J25"/>
      <c r="M25"/>
      <c r="N25"/>
      <c r="O25"/>
      <c r="P25"/>
      <c r="R25" t="s">
        <v>16</v>
      </c>
    </row>
    <row r="26" spans="1:18" x14ac:dyDescent="0.25">
      <c r="B26"/>
      <c r="C26"/>
      <c r="D26"/>
      <c r="F26"/>
      <c r="G26"/>
      <c r="H26"/>
      <c r="I26"/>
      <c r="J26"/>
      <c r="M26"/>
      <c r="N26"/>
      <c r="O26"/>
      <c r="P26"/>
      <c r="R26" t="s">
        <v>16</v>
      </c>
    </row>
    <row r="27" spans="1:18" x14ac:dyDescent="0.25">
      <c r="B27"/>
      <c r="C27"/>
      <c r="D27"/>
      <c r="F27"/>
      <c r="G27"/>
      <c r="H27"/>
      <c r="I27"/>
      <c r="J27"/>
      <c r="M27"/>
      <c r="N27"/>
      <c r="O27"/>
      <c r="P27"/>
      <c r="R27" t="s">
        <v>16</v>
      </c>
    </row>
    <row r="28" spans="1:18" x14ac:dyDescent="0.25">
      <c r="B28"/>
      <c r="C28"/>
      <c r="D28"/>
      <c r="F28"/>
      <c r="G28"/>
      <c r="H28"/>
      <c r="I28"/>
      <c r="J28"/>
      <c r="M28"/>
      <c r="N28"/>
      <c r="O28"/>
      <c r="P28"/>
      <c r="R28" t="s">
        <v>16</v>
      </c>
    </row>
    <row r="29" spans="1:18" x14ac:dyDescent="0.25">
      <c r="B29"/>
      <c r="C29"/>
      <c r="D29"/>
      <c r="F29"/>
      <c r="G29"/>
      <c r="H29"/>
      <c r="I29"/>
      <c r="J29"/>
      <c r="M29"/>
      <c r="N29"/>
      <c r="O29"/>
      <c r="P29"/>
      <c r="R29" t="s">
        <v>16</v>
      </c>
    </row>
    <row r="30" spans="1:18" x14ac:dyDescent="0.25">
      <c r="B30"/>
      <c r="C30"/>
      <c r="D30"/>
      <c r="F30"/>
      <c r="G30"/>
      <c r="H30"/>
      <c r="I30"/>
      <c r="J30"/>
      <c r="K30"/>
      <c r="M30"/>
      <c r="N30"/>
      <c r="O30"/>
      <c r="P30"/>
      <c r="R30" t="s">
        <v>16</v>
      </c>
    </row>
    <row r="31" spans="1:18" x14ac:dyDescent="0.25">
      <c r="B31"/>
      <c r="C31"/>
      <c r="D31"/>
      <c r="F31"/>
      <c r="G31"/>
      <c r="H31"/>
      <c r="I31"/>
      <c r="J31"/>
      <c r="K31"/>
      <c r="M31"/>
      <c r="N31"/>
      <c r="O31"/>
      <c r="P31"/>
      <c r="R31" t="s">
        <v>16</v>
      </c>
    </row>
    <row r="32" spans="1:18" x14ac:dyDescent="0.25">
      <c r="B32"/>
      <c r="C32"/>
      <c r="D32"/>
      <c r="F32"/>
      <c r="G32"/>
      <c r="H32"/>
      <c r="I32"/>
      <c r="J32"/>
      <c r="K32"/>
      <c r="M32"/>
      <c r="N32"/>
      <c r="O32"/>
      <c r="P32"/>
      <c r="R32" t="s">
        <v>16</v>
      </c>
    </row>
    <row r="33" spans="2:18" x14ac:dyDescent="0.25">
      <c r="B33"/>
      <c r="C33"/>
      <c r="D33"/>
      <c r="F33"/>
      <c r="G33"/>
      <c r="H33"/>
      <c r="I33"/>
      <c r="J33"/>
      <c r="K33"/>
      <c r="M33"/>
      <c r="N33"/>
      <c r="O33"/>
      <c r="P33"/>
      <c r="R33" t="s">
        <v>16</v>
      </c>
    </row>
    <row r="34" spans="2:18" x14ac:dyDescent="0.25">
      <c r="B34"/>
      <c r="C34"/>
      <c r="D34"/>
      <c r="F34"/>
      <c r="G34"/>
      <c r="H34"/>
      <c r="I34"/>
      <c r="J34"/>
      <c r="K34"/>
      <c r="M34"/>
      <c r="N34"/>
      <c r="O34"/>
      <c r="P34"/>
      <c r="R34" t="s">
        <v>16</v>
      </c>
    </row>
    <row r="35" spans="2:18" x14ac:dyDescent="0.25">
      <c r="B35"/>
      <c r="C35"/>
      <c r="D35"/>
      <c r="F35"/>
      <c r="G35"/>
      <c r="H35"/>
      <c r="I35"/>
      <c r="J35"/>
      <c r="K35"/>
      <c r="M35"/>
      <c r="N35"/>
      <c r="O35"/>
      <c r="P35"/>
      <c r="R35" t="s">
        <v>16</v>
      </c>
    </row>
    <row r="36" spans="2:18" x14ac:dyDescent="0.25">
      <c r="B36"/>
      <c r="C36"/>
      <c r="D36"/>
      <c r="F36"/>
      <c r="G36"/>
      <c r="H36"/>
      <c r="I36"/>
      <c r="J36"/>
      <c r="K36"/>
      <c r="M36"/>
      <c r="N36"/>
      <c r="O36"/>
      <c r="P36"/>
      <c r="R36" t="s">
        <v>16</v>
      </c>
    </row>
    <row r="37" spans="2:18" x14ac:dyDescent="0.25">
      <c r="B37"/>
      <c r="C37"/>
      <c r="D37"/>
      <c r="F37"/>
      <c r="G37"/>
      <c r="H37"/>
      <c r="I37"/>
      <c r="J37"/>
      <c r="K37"/>
      <c r="M37"/>
      <c r="N37"/>
      <c r="O37"/>
      <c r="P37"/>
      <c r="R37" t="s">
        <v>16</v>
      </c>
    </row>
    <row r="38" spans="2:18" x14ac:dyDescent="0.25">
      <c r="B38"/>
      <c r="C38"/>
      <c r="D38"/>
      <c r="F38"/>
      <c r="G38"/>
      <c r="H38"/>
      <c r="I38"/>
      <c r="J38"/>
      <c r="K38"/>
      <c r="M38"/>
      <c r="N38"/>
      <c r="O38"/>
      <c r="P38"/>
      <c r="R38" t="s">
        <v>16</v>
      </c>
    </row>
    <row r="39" spans="2:18" x14ac:dyDescent="0.25">
      <c r="B39"/>
      <c r="C39"/>
      <c r="D39"/>
      <c r="F39"/>
      <c r="G39"/>
      <c r="H39"/>
      <c r="I39"/>
      <c r="J39"/>
      <c r="K39"/>
      <c r="M39"/>
      <c r="N39"/>
      <c r="O39"/>
      <c r="P39"/>
      <c r="R39" t="s">
        <v>16</v>
      </c>
    </row>
    <row r="40" spans="2:18" x14ac:dyDescent="0.25">
      <c r="B40"/>
      <c r="C40"/>
      <c r="D40"/>
      <c r="F40"/>
      <c r="G40"/>
      <c r="H40"/>
      <c r="I40"/>
      <c r="J40"/>
      <c r="K40"/>
      <c r="M40"/>
      <c r="N40"/>
      <c r="O40"/>
      <c r="P40"/>
      <c r="R40" t="s">
        <v>16</v>
      </c>
    </row>
    <row r="41" spans="2:18" x14ac:dyDescent="0.25">
      <c r="B41"/>
      <c r="C41"/>
      <c r="D41"/>
      <c r="F41"/>
      <c r="G41"/>
      <c r="H41"/>
      <c r="I41"/>
      <c r="J41"/>
      <c r="K41"/>
      <c r="M41"/>
      <c r="N41"/>
      <c r="O41"/>
      <c r="P41"/>
      <c r="R41" t="s">
        <v>16</v>
      </c>
    </row>
    <row r="42" spans="2:18" x14ac:dyDescent="0.25">
      <c r="B42"/>
      <c r="C42"/>
      <c r="D42"/>
      <c r="F42"/>
      <c r="G42"/>
      <c r="H42"/>
      <c r="I42"/>
      <c r="J42"/>
      <c r="K42"/>
      <c r="M42"/>
      <c r="N42"/>
      <c r="O42"/>
      <c r="P42"/>
      <c r="R42" t="s">
        <v>16</v>
      </c>
    </row>
    <row r="43" spans="2:18" x14ac:dyDescent="0.25">
      <c r="B43"/>
      <c r="C43"/>
      <c r="D43"/>
      <c r="F43"/>
      <c r="G43"/>
      <c r="H43"/>
      <c r="I43"/>
      <c r="J43"/>
      <c r="K43"/>
      <c r="M43"/>
      <c r="N43"/>
      <c r="O43"/>
      <c r="P43"/>
      <c r="R43" t="s">
        <v>16</v>
      </c>
    </row>
    <row r="44" spans="2:18" x14ac:dyDescent="0.25">
      <c r="B44"/>
      <c r="C44"/>
      <c r="D44"/>
      <c r="F44"/>
      <c r="G44"/>
      <c r="H44"/>
      <c r="I44"/>
      <c r="J44"/>
      <c r="K44"/>
      <c r="M44"/>
      <c r="N44"/>
      <c r="O44"/>
      <c r="P44"/>
      <c r="R44" t="s">
        <v>16</v>
      </c>
    </row>
    <row r="45" spans="2:18" x14ac:dyDescent="0.25">
      <c r="B45"/>
      <c r="C45"/>
      <c r="D45"/>
      <c r="F45"/>
      <c r="G45"/>
      <c r="H45"/>
      <c r="I45"/>
      <c r="J45"/>
      <c r="K45"/>
      <c r="M45"/>
      <c r="N45"/>
      <c r="O45"/>
      <c r="P45"/>
      <c r="R45" t="s">
        <v>16</v>
      </c>
    </row>
    <row r="46" spans="2:18" x14ac:dyDescent="0.25">
      <c r="B46"/>
      <c r="C46"/>
      <c r="D46"/>
      <c r="F46"/>
      <c r="G46"/>
      <c r="H46"/>
      <c r="I46"/>
      <c r="J46"/>
      <c r="K46"/>
      <c r="M46"/>
      <c r="N46"/>
      <c r="O46"/>
      <c r="P46"/>
      <c r="R46" t="s">
        <v>16</v>
      </c>
    </row>
    <row r="47" spans="2:18" x14ac:dyDescent="0.25">
      <c r="B47"/>
      <c r="C47"/>
      <c r="D47"/>
      <c r="F47"/>
      <c r="G47"/>
      <c r="H47"/>
      <c r="I47"/>
      <c r="J47"/>
      <c r="K47"/>
      <c r="M47"/>
      <c r="N47"/>
      <c r="O47"/>
      <c r="P47"/>
      <c r="R47" t="s">
        <v>16</v>
      </c>
    </row>
    <row r="48" spans="2:18" x14ac:dyDescent="0.25">
      <c r="B48"/>
      <c r="C48"/>
      <c r="D48"/>
      <c r="F48"/>
      <c r="G48"/>
      <c r="H48"/>
      <c r="I48"/>
      <c r="J48"/>
      <c r="K48"/>
      <c r="M48"/>
      <c r="N48"/>
      <c r="O48"/>
      <c r="P48"/>
      <c r="R48" t="s">
        <v>16</v>
      </c>
    </row>
    <row r="49" spans="2:18" x14ac:dyDescent="0.25">
      <c r="B49"/>
      <c r="C49"/>
      <c r="D49"/>
      <c r="F49"/>
      <c r="G49"/>
      <c r="H49"/>
      <c r="I49"/>
      <c r="J49"/>
      <c r="K49"/>
      <c r="M49"/>
      <c r="N49"/>
      <c r="O49"/>
      <c r="P49"/>
      <c r="R49" t="s">
        <v>16</v>
      </c>
    </row>
    <row r="50" spans="2:18" x14ac:dyDescent="0.25">
      <c r="B50"/>
      <c r="C50"/>
      <c r="D50"/>
      <c r="F50"/>
      <c r="G50"/>
      <c r="H50"/>
      <c r="I50"/>
      <c r="J50"/>
      <c r="K50"/>
      <c r="M50"/>
      <c r="N50"/>
      <c r="O50"/>
      <c r="P50"/>
      <c r="R50" t="s">
        <v>16</v>
      </c>
    </row>
    <row r="51" spans="2:18" x14ac:dyDescent="0.25">
      <c r="B51"/>
      <c r="C51"/>
      <c r="D51"/>
      <c r="F51"/>
      <c r="G51"/>
      <c r="H51"/>
      <c r="I51"/>
      <c r="J51"/>
      <c r="K51"/>
      <c r="M51"/>
      <c r="N51"/>
      <c r="O51"/>
      <c r="P51"/>
      <c r="R51" t="s">
        <v>16</v>
      </c>
    </row>
    <row r="52" spans="2:18" x14ac:dyDescent="0.25">
      <c r="B52"/>
      <c r="C52"/>
      <c r="D52"/>
      <c r="F52"/>
      <c r="G52"/>
      <c r="H52"/>
      <c r="I52"/>
      <c r="J52"/>
      <c r="K52"/>
      <c r="M52"/>
      <c r="N52"/>
      <c r="O52"/>
      <c r="P52"/>
      <c r="R52" t="s">
        <v>16</v>
      </c>
    </row>
    <row r="53" spans="2:18" x14ac:dyDescent="0.25">
      <c r="B53"/>
      <c r="C53"/>
      <c r="D53"/>
      <c r="F53"/>
      <c r="G53"/>
      <c r="H53"/>
      <c r="I53"/>
      <c r="J53"/>
      <c r="K53"/>
      <c r="M53"/>
      <c r="N53"/>
      <c r="O53"/>
      <c r="P53"/>
      <c r="R53" t="s">
        <v>16</v>
      </c>
    </row>
    <row r="54" spans="2:18" x14ac:dyDescent="0.25">
      <c r="B54"/>
      <c r="C54"/>
      <c r="D54"/>
      <c r="F54"/>
      <c r="G54"/>
      <c r="H54"/>
      <c r="I54"/>
      <c r="J54"/>
      <c r="K54"/>
      <c r="M54"/>
      <c r="N54"/>
      <c r="O54"/>
      <c r="P54"/>
      <c r="R54" t="s">
        <v>16</v>
      </c>
    </row>
    <row r="55" spans="2:18" x14ac:dyDescent="0.25">
      <c r="B55"/>
      <c r="C55"/>
      <c r="D55"/>
      <c r="F55"/>
      <c r="G55"/>
      <c r="H55"/>
      <c r="I55"/>
      <c r="J55"/>
      <c r="K55"/>
      <c r="M55"/>
      <c r="N55"/>
      <c r="O55"/>
      <c r="P55"/>
      <c r="R55" t="s">
        <v>16</v>
      </c>
    </row>
    <row r="56" spans="2:18" x14ac:dyDescent="0.25">
      <c r="B56"/>
      <c r="C56"/>
      <c r="D56"/>
      <c r="F56"/>
      <c r="G56"/>
      <c r="H56"/>
      <c r="I56"/>
      <c r="J56"/>
      <c r="K56"/>
      <c r="M56"/>
      <c r="N56"/>
      <c r="O56"/>
      <c r="P56"/>
      <c r="R56" t="s">
        <v>16</v>
      </c>
    </row>
    <row r="57" spans="2:18" x14ac:dyDescent="0.25">
      <c r="B57"/>
      <c r="C57"/>
      <c r="D57"/>
      <c r="F57"/>
      <c r="G57"/>
      <c r="H57"/>
      <c r="I57"/>
      <c r="J57"/>
      <c r="K57"/>
      <c r="M57"/>
      <c r="N57"/>
      <c r="O57"/>
      <c r="P57"/>
      <c r="R57" t="s">
        <v>16</v>
      </c>
    </row>
    <row r="58" spans="2:18" x14ac:dyDescent="0.25">
      <c r="B58"/>
      <c r="C58"/>
      <c r="D58"/>
      <c r="F58"/>
      <c r="G58"/>
      <c r="H58"/>
      <c r="I58"/>
      <c r="J58"/>
      <c r="K58"/>
      <c r="M58"/>
      <c r="N58"/>
      <c r="O58"/>
      <c r="P58"/>
      <c r="R58" t="s">
        <v>16</v>
      </c>
    </row>
    <row r="59" spans="2:18" x14ac:dyDescent="0.25">
      <c r="B59"/>
      <c r="C59"/>
      <c r="D59"/>
      <c r="F59"/>
      <c r="G59"/>
      <c r="H59"/>
      <c r="I59"/>
      <c r="J59"/>
      <c r="K59"/>
      <c r="M59"/>
      <c r="N59"/>
      <c r="O59"/>
      <c r="P59"/>
      <c r="R59" t="s">
        <v>16</v>
      </c>
    </row>
    <row r="60" spans="2:18" x14ac:dyDescent="0.25">
      <c r="B60"/>
      <c r="C60"/>
      <c r="D60"/>
      <c r="F60"/>
      <c r="G60"/>
      <c r="H60"/>
      <c r="I60"/>
      <c r="J60"/>
      <c r="K60"/>
      <c r="M60"/>
      <c r="N60"/>
      <c r="O60"/>
      <c r="P60"/>
      <c r="R60" t="s">
        <v>16</v>
      </c>
    </row>
    <row r="61" spans="2:18" x14ac:dyDescent="0.25">
      <c r="B61"/>
      <c r="C61"/>
      <c r="D61"/>
      <c r="F61"/>
      <c r="G61"/>
      <c r="H61"/>
      <c r="I61"/>
      <c r="J61"/>
      <c r="K61"/>
      <c r="M61"/>
      <c r="N61"/>
      <c r="O61"/>
      <c r="P61"/>
      <c r="R61" t="s">
        <v>16</v>
      </c>
    </row>
    <row r="62" spans="2:18" x14ac:dyDescent="0.25">
      <c r="B62"/>
      <c r="C62"/>
      <c r="D62"/>
      <c r="F62"/>
      <c r="G62"/>
      <c r="H62"/>
      <c r="I62"/>
      <c r="J62"/>
      <c r="K62"/>
      <c r="M62"/>
      <c r="N62"/>
      <c r="O62"/>
      <c r="P62"/>
      <c r="R62" t="s">
        <v>16</v>
      </c>
    </row>
    <row r="63" spans="2:18" x14ac:dyDescent="0.25">
      <c r="B63"/>
      <c r="C63"/>
      <c r="D63"/>
      <c r="F63"/>
      <c r="G63"/>
      <c r="H63"/>
      <c r="I63"/>
      <c r="J63"/>
      <c r="K63"/>
      <c r="M63"/>
      <c r="N63"/>
      <c r="O63"/>
      <c r="P63"/>
      <c r="R63" t="s">
        <v>16</v>
      </c>
    </row>
    <row r="64" spans="2:18" x14ac:dyDescent="0.25">
      <c r="B64"/>
      <c r="C64"/>
      <c r="D64"/>
      <c r="F64"/>
      <c r="G64"/>
      <c r="H64"/>
      <c r="I64"/>
      <c r="J64"/>
      <c r="K64"/>
      <c r="M64"/>
      <c r="N64"/>
      <c r="O64"/>
      <c r="P64"/>
      <c r="R64" t="s">
        <v>16</v>
      </c>
    </row>
    <row r="65" spans="2:18" x14ac:dyDescent="0.25">
      <c r="B65"/>
      <c r="C65"/>
      <c r="D65"/>
      <c r="F65"/>
      <c r="G65"/>
      <c r="H65"/>
      <c r="I65"/>
      <c r="J65"/>
      <c r="K65"/>
      <c r="M65"/>
      <c r="N65"/>
      <c r="O65"/>
      <c r="P65"/>
      <c r="R65" t="s">
        <v>16</v>
      </c>
    </row>
    <row r="66" spans="2:18" x14ac:dyDescent="0.25">
      <c r="B66"/>
      <c r="C66"/>
      <c r="D66"/>
      <c r="F66"/>
      <c r="G66"/>
      <c r="H66"/>
      <c r="I66"/>
      <c r="J66"/>
      <c r="K66"/>
      <c r="M66"/>
      <c r="N66"/>
      <c r="O66"/>
      <c r="P66"/>
      <c r="R66" t="s">
        <v>16</v>
      </c>
    </row>
    <row r="67" spans="2:18" x14ac:dyDescent="0.25">
      <c r="B67"/>
      <c r="C67"/>
      <c r="D67"/>
      <c r="F67"/>
      <c r="G67"/>
      <c r="H67"/>
      <c r="I67"/>
      <c r="J67"/>
      <c r="K67"/>
      <c r="M67"/>
      <c r="N67"/>
      <c r="O67"/>
      <c r="P67"/>
      <c r="R67" t="s">
        <v>16</v>
      </c>
    </row>
    <row r="68" spans="2:18" x14ac:dyDescent="0.25">
      <c r="B68"/>
      <c r="C68"/>
      <c r="D68"/>
      <c r="F68"/>
      <c r="G68"/>
      <c r="H68"/>
      <c r="I68"/>
      <c r="J68"/>
      <c r="K68"/>
      <c r="M68"/>
      <c r="N68"/>
      <c r="O68"/>
      <c r="P68"/>
      <c r="R68" t="s">
        <v>16</v>
      </c>
    </row>
    <row r="69" spans="2:18" x14ac:dyDescent="0.25">
      <c r="B69"/>
      <c r="C69"/>
      <c r="D69"/>
      <c r="F69"/>
      <c r="G69"/>
      <c r="H69"/>
      <c r="I69"/>
      <c r="J69"/>
      <c r="K69"/>
      <c r="M69"/>
      <c r="N69"/>
      <c r="O69"/>
      <c r="P69"/>
      <c r="R69" t="s">
        <v>16</v>
      </c>
    </row>
    <row r="70" spans="2:18" x14ac:dyDescent="0.25">
      <c r="B70"/>
      <c r="C70"/>
      <c r="D70"/>
      <c r="F70"/>
      <c r="G70"/>
      <c r="H70"/>
      <c r="I70"/>
      <c r="J70"/>
      <c r="K70"/>
      <c r="M70"/>
      <c r="N70"/>
      <c r="O70"/>
      <c r="P70"/>
      <c r="R70" t="s">
        <v>16</v>
      </c>
    </row>
    <row r="71" spans="2:18" x14ac:dyDescent="0.25">
      <c r="B71"/>
      <c r="C71"/>
      <c r="D71"/>
      <c r="F71"/>
      <c r="G71"/>
      <c r="H71"/>
      <c r="I71"/>
      <c r="J71"/>
      <c r="K71"/>
      <c r="M71"/>
      <c r="N71"/>
      <c r="O71"/>
      <c r="P71"/>
      <c r="R71" t="s">
        <v>16</v>
      </c>
    </row>
    <row r="72" spans="2:18" x14ac:dyDescent="0.25">
      <c r="B72"/>
      <c r="C72"/>
      <c r="D72"/>
      <c r="F72"/>
      <c r="G72"/>
      <c r="H72"/>
      <c r="I72"/>
      <c r="J72"/>
      <c r="K72"/>
      <c r="M72"/>
      <c r="N72"/>
      <c r="O72"/>
      <c r="P72"/>
      <c r="R72" t="s">
        <v>16</v>
      </c>
    </row>
    <row r="73" spans="2:18" x14ac:dyDescent="0.25">
      <c r="B73"/>
      <c r="C73"/>
      <c r="D73"/>
      <c r="F73"/>
      <c r="G73"/>
      <c r="H73"/>
      <c r="I73"/>
      <c r="J73"/>
      <c r="K73"/>
      <c r="M73"/>
      <c r="N73"/>
      <c r="O73"/>
      <c r="P73"/>
      <c r="R73" t="s">
        <v>16</v>
      </c>
    </row>
    <row r="74" spans="2:18" x14ac:dyDescent="0.25">
      <c r="B74"/>
      <c r="C74"/>
      <c r="D74"/>
      <c r="F74"/>
      <c r="G74"/>
      <c r="H74"/>
      <c r="I74"/>
      <c r="J74"/>
      <c r="K74"/>
      <c r="M74"/>
      <c r="N74"/>
      <c r="O74"/>
      <c r="P74"/>
      <c r="R74" t="s">
        <v>16</v>
      </c>
    </row>
    <row r="75" spans="2:18" x14ac:dyDescent="0.25">
      <c r="B75"/>
      <c r="C75"/>
      <c r="D75"/>
      <c r="F75"/>
      <c r="G75"/>
      <c r="H75"/>
      <c r="I75"/>
      <c r="J75"/>
      <c r="K75"/>
      <c r="M75"/>
      <c r="N75"/>
      <c r="O75"/>
      <c r="P75"/>
      <c r="R75" t="s">
        <v>16</v>
      </c>
    </row>
    <row r="76" spans="2:18" x14ac:dyDescent="0.25">
      <c r="B76"/>
      <c r="C76"/>
      <c r="D76"/>
      <c r="F76"/>
      <c r="G76"/>
      <c r="H76"/>
      <c r="I76"/>
      <c r="J76"/>
      <c r="K76"/>
      <c r="M76"/>
      <c r="N76"/>
      <c r="O76"/>
      <c r="P76"/>
      <c r="R76" t="s">
        <v>16</v>
      </c>
    </row>
    <row r="77" spans="2:18" x14ac:dyDescent="0.25">
      <c r="B77"/>
      <c r="C77"/>
      <c r="D77"/>
      <c r="F77"/>
      <c r="G77"/>
      <c r="H77"/>
      <c r="I77"/>
      <c r="J77"/>
      <c r="K77"/>
      <c r="M77"/>
      <c r="N77"/>
      <c r="O77"/>
      <c r="P77"/>
      <c r="R77" t="s">
        <v>16</v>
      </c>
    </row>
    <row r="78" spans="2:18" x14ac:dyDescent="0.25">
      <c r="B78"/>
      <c r="C78"/>
      <c r="D78"/>
      <c r="F78"/>
      <c r="G78"/>
      <c r="H78"/>
      <c r="I78"/>
      <c r="J78"/>
      <c r="K78"/>
      <c r="M78"/>
      <c r="N78"/>
      <c r="O78"/>
      <c r="P78"/>
      <c r="R78" t="s">
        <v>16</v>
      </c>
    </row>
    <row r="79" spans="2:18" x14ac:dyDescent="0.25">
      <c r="B79"/>
      <c r="C79"/>
      <c r="D79"/>
      <c r="F79"/>
      <c r="G79"/>
      <c r="H79"/>
      <c r="I79"/>
      <c r="J79"/>
      <c r="K79"/>
      <c r="M79"/>
      <c r="N79"/>
      <c r="O79"/>
      <c r="P79"/>
      <c r="R79" t="s">
        <v>16</v>
      </c>
    </row>
    <row r="80" spans="2:18" x14ac:dyDescent="0.25">
      <c r="B80"/>
      <c r="C80"/>
      <c r="D80"/>
      <c r="F80"/>
      <c r="G80"/>
      <c r="H80"/>
      <c r="I80"/>
      <c r="J80"/>
      <c r="K80"/>
      <c r="M80"/>
      <c r="N80"/>
      <c r="O80"/>
      <c r="P80"/>
      <c r="R80" t="s">
        <v>16</v>
      </c>
    </row>
    <row r="81" spans="2:18" x14ac:dyDescent="0.25">
      <c r="B81"/>
      <c r="C81"/>
      <c r="D81"/>
      <c r="F81"/>
      <c r="G81"/>
      <c r="H81"/>
      <c r="I81"/>
      <c r="J81"/>
      <c r="K81"/>
      <c r="M81"/>
      <c r="N81"/>
      <c r="O81"/>
      <c r="P81"/>
      <c r="R81" t="s">
        <v>16</v>
      </c>
    </row>
    <row r="82" spans="2:18" x14ac:dyDescent="0.25">
      <c r="B82"/>
      <c r="C82"/>
      <c r="D82"/>
      <c r="F82"/>
      <c r="G82"/>
      <c r="H82"/>
      <c r="I82"/>
      <c r="J82"/>
      <c r="K82"/>
      <c r="M82"/>
      <c r="N82"/>
      <c r="O82"/>
      <c r="P82"/>
      <c r="R82" t="s">
        <v>16</v>
      </c>
    </row>
    <row r="83" spans="2:18" x14ac:dyDescent="0.25">
      <c r="B83"/>
      <c r="C83"/>
      <c r="D83"/>
      <c r="F83"/>
      <c r="G83"/>
      <c r="H83"/>
      <c r="I83"/>
      <c r="J83"/>
      <c r="K83"/>
      <c r="M83"/>
      <c r="N83"/>
      <c r="O83"/>
      <c r="P83"/>
      <c r="R83" t="s">
        <v>16</v>
      </c>
    </row>
    <row r="84" spans="2:18" x14ac:dyDescent="0.25">
      <c r="B84"/>
      <c r="C84"/>
      <c r="D84"/>
      <c r="F84"/>
      <c r="G84"/>
      <c r="H84"/>
      <c r="I84"/>
      <c r="J84"/>
      <c r="K84"/>
      <c r="M84"/>
      <c r="N84"/>
      <c r="O84"/>
      <c r="P84"/>
      <c r="R84" t="s">
        <v>16</v>
      </c>
    </row>
    <row r="85" spans="2:18" x14ac:dyDescent="0.25">
      <c r="B85"/>
      <c r="C85"/>
      <c r="D85"/>
      <c r="F85"/>
      <c r="G85"/>
      <c r="H85"/>
      <c r="I85"/>
      <c r="J85"/>
      <c r="K85"/>
      <c r="M85"/>
      <c r="N85"/>
      <c r="O85"/>
      <c r="P85"/>
      <c r="R85" t="s">
        <v>16</v>
      </c>
    </row>
    <row r="86" spans="2:18" x14ac:dyDescent="0.25">
      <c r="B86"/>
      <c r="C86"/>
      <c r="D86"/>
      <c r="F86"/>
      <c r="G86"/>
      <c r="H86"/>
      <c r="I86"/>
      <c r="J86"/>
      <c r="K86"/>
      <c r="M86"/>
      <c r="N86"/>
      <c r="O86"/>
      <c r="P86"/>
      <c r="R86" t="s">
        <v>16</v>
      </c>
    </row>
    <row r="87" spans="2:18" x14ac:dyDescent="0.25">
      <c r="B87"/>
      <c r="C87"/>
      <c r="D87"/>
      <c r="F87"/>
      <c r="G87"/>
      <c r="H87"/>
      <c r="I87"/>
      <c r="J87"/>
      <c r="K87"/>
      <c r="M87"/>
      <c r="N87"/>
      <c r="O87"/>
      <c r="P87"/>
      <c r="R87" t="s">
        <v>16</v>
      </c>
    </row>
    <row r="88" spans="2:18" x14ac:dyDescent="0.25">
      <c r="B88"/>
      <c r="C88"/>
      <c r="D88"/>
      <c r="F88"/>
      <c r="G88"/>
      <c r="H88"/>
      <c r="I88"/>
      <c r="J88"/>
      <c r="K88"/>
      <c r="M88"/>
      <c r="N88"/>
      <c r="O88"/>
      <c r="P88"/>
      <c r="R88" t="s">
        <v>16</v>
      </c>
    </row>
    <row r="89" spans="2:18" x14ac:dyDescent="0.25">
      <c r="B89"/>
      <c r="C89"/>
      <c r="D89"/>
      <c r="F89"/>
      <c r="G89"/>
      <c r="H89"/>
      <c r="I89"/>
      <c r="J89"/>
      <c r="K89"/>
      <c r="M89"/>
      <c r="N89"/>
      <c r="O89"/>
      <c r="P89"/>
      <c r="R89" t="s">
        <v>16</v>
      </c>
    </row>
    <row r="90" spans="2:18" x14ac:dyDescent="0.25">
      <c r="B90"/>
      <c r="C90"/>
      <c r="D90"/>
      <c r="F90"/>
      <c r="G90"/>
      <c r="H90"/>
      <c r="I90"/>
      <c r="J90"/>
      <c r="K90"/>
      <c r="M90"/>
      <c r="N90"/>
      <c r="O90"/>
      <c r="P90"/>
      <c r="R90" t="s">
        <v>16</v>
      </c>
    </row>
    <row r="91" spans="2:18" x14ac:dyDescent="0.25">
      <c r="B91"/>
      <c r="C91"/>
      <c r="D91"/>
      <c r="F91"/>
      <c r="G91"/>
      <c r="H91"/>
      <c r="I91"/>
      <c r="J91"/>
      <c r="K91"/>
      <c r="M91"/>
      <c r="N91"/>
      <c r="O91"/>
      <c r="P91"/>
      <c r="R91" t="s">
        <v>16</v>
      </c>
    </row>
    <row r="92" spans="2:18" x14ac:dyDescent="0.25">
      <c r="B92"/>
      <c r="C92"/>
      <c r="D92"/>
      <c r="F92"/>
      <c r="G92"/>
      <c r="H92"/>
      <c r="I92"/>
      <c r="J92"/>
      <c r="K92"/>
      <c r="M92"/>
      <c r="N92"/>
      <c r="O92"/>
      <c r="P92"/>
      <c r="R92" t="s">
        <v>16</v>
      </c>
    </row>
    <row r="93" spans="2:18" x14ac:dyDescent="0.25">
      <c r="B93"/>
      <c r="C93"/>
      <c r="D93"/>
      <c r="F93"/>
      <c r="G93"/>
      <c r="H93"/>
      <c r="I93"/>
      <c r="J93"/>
      <c r="K93"/>
      <c r="M93"/>
      <c r="N93"/>
      <c r="O93"/>
      <c r="P93"/>
      <c r="R93" t="s">
        <v>16</v>
      </c>
    </row>
    <row r="94" spans="2:18" x14ac:dyDescent="0.25">
      <c r="B94"/>
      <c r="C94"/>
      <c r="D94"/>
      <c r="F94"/>
      <c r="G94"/>
      <c r="H94"/>
      <c r="I94"/>
      <c r="J94"/>
      <c r="K94"/>
      <c r="M94"/>
      <c r="N94"/>
      <c r="O94"/>
      <c r="P94"/>
      <c r="R94" t="s">
        <v>16</v>
      </c>
    </row>
    <row r="95" spans="2:18" x14ac:dyDescent="0.25">
      <c r="B95"/>
      <c r="C95"/>
      <c r="D95"/>
      <c r="F95"/>
      <c r="G95"/>
      <c r="H95"/>
      <c r="I95"/>
      <c r="J95"/>
      <c r="K95"/>
      <c r="M95"/>
      <c r="N95"/>
      <c r="O95"/>
      <c r="P95"/>
      <c r="R95" t="s">
        <v>16</v>
      </c>
    </row>
    <row r="96" spans="2:18" x14ac:dyDescent="0.25">
      <c r="B96"/>
      <c r="C96"/>
      <c r="D96"/>
      <c r="F96"/>
      <c r="G96"/>
      <c r="H96"/>
      <c r="I96"/>
      <c r="J96"/>
      <c r="K96"/>
      <c r="M96"/>
      <c r="N96"/>
      <c r="O96"/>
      <c r="P96"/>
      <c r="R96" t="s">
        <v>16</v>
      </c>
    </row>
    <row r="97" spans="2:18" x14ac:dyDescent="0.25">
      <c r="B97"/>
      <c r="C97"/>
      <c r="D97"/>
      <c r="F97"/>
      <c r="G97"/>
      <c r="H97"/>
      <c r="I97"/>
      <c r="J97"/>
      <c r="K97"/>
      <c r="M97"/>
      <c r="N97"/>
      <c r="O97"/>
      <c r="P97"/>
      <c r="R97" t="s">
        <v>16</v>
      </c>
    </row>
    <row r="98" spans="2:18" x14ac:dyDescent="0.25">
      <c r="B98"/>
      <c r="C98"/>
      <c r="D98"/>
      <c r="F98"/>
      <c r="G98"/>
      <c r="H98"/>
      <c r="I98"/>
      <c r="J98"/>
      <c r="K98"/>
      <c r="M98"/>
      <c r="N98"/>
      <c r="O98"/>
      <c r="P98"/>
      <c r="R98" t="s">
        <v>16</v>
      </c>
    </row>
    <row r="99" spans="2:18" x14ac:dyDescent="0.25">
      <c r="B99"/>
      <c r="C99"/>
      <c r="D99"/>
      <c r="F99"/>
      <c r="G99"/>
      <c r="H99"/>
      <c r="I99"/>
      <c r="J99"/>
      <c r="K99"/>
      <c r="M99"/>
      <c r="N99"/>
      <c r="O99"/>
      <c r="P99"/>
      <c r="R99" t="s">
        <v>16</v>
      </c>
    </row>
    <row r="100" spans="2:18" x14ac:dyDescent="0.25">
      <c r="B100"/>
      <c r="C100"/>
      <c r="D100"/>
      <c r="F100"/>
      <c r="G100"/>
      <c r="H100"/>
      <c r="I100"/>
      <c r="J100"/>
      <c r="K100"/>
      <c r="M100"/>
      <c r="N100"/>
      <c r="O100"/>
      <c r="P100"/>
      <c r="R100" t="s">
        <v>16</v>
      </c>
    </row>
    <row r="101" spans="2:18" x14ac:dyDescent="0.25">
      <c r="B101"/>
      <c r="C101"/>
      <c r="D101"/>
      <c r="F101"/>
      <c r="G101"/>
      <c r="H101"/>
      <c r="I101"/>
      <c r="J101"/>
      <c r="K101"/>
      <c r="M101"/>
      <c r="N101"/>
      <c r="O101"/>
      <c r="P101"/>
      <c r="R101" t="s">
        <v>16</v>
      </c>
    </row>
    <row r="102" spans="2:18" x14ac:dyDescent="0.25">
      <c r="B102"/>
      <c r="C102"/>
      <c r="D102"/>
      <c r="F102"/>
      <c r="G102"/>
      <c r="H102"/>
      <c r="I102"/>
      <c r="J102"/>
      <c r="K102"/>
      <c r="M102"/>
      <c r="N102"/>
      <c r="O102"/>
      <c r="P102"/>
      <c r="R102" t="s">
        <v>16</v>
      </c>
    </row>
    <row r="103" spans="2:18" x14ac:dyDescent="0.25">
      <c r="B103"/>
      <c r="C103"/>
      <c r="D103"/>
      <c r="F103"/>
      <c r="G103"/>
      <c r="H103"/>
      <c r="I103"/>
      <c r="J103"/>
      <c r="K103"/>
      <c r="M103"/>
      <c r="N103"/>
      <c r="O103"/>
      <c r="P103"/>
      <c r="R103" t="s">
        <v>16</v>
      </c>
    </row>
    <row r="104" spans="2:18" x14ac:dyDescent="0.25">
      <c r="B104"/>
      <c r="C104"/>
      <c r="D104"/>
      <c r="F104"/>
      <c r="G104"/>
      <c r="H104"/>
      <c r="I104"/>
      <c r="J104"/>
      <c r="K104"/>
      <c r="M104"/>
      <c r="N104"/>
      <c r="O104"/>
      <c r="P104"/>
      <c r="R104" t="s">
        <v>16</v>
      </c>
    </row>
    <row r="105" spans="2:18" x14ac:dyDescent="0.25">
      <c r="B105"/>
      <c r="C105"/>
      <c r="D105"/>
      <c r="F105"/>
      <c r="G105"/>
      <c r="H105"/>
      <c r="I105"/>
      <c r="J105"/>
      <c r="K105"/>
      <c r="M105"/>
      <c r="N105"/>
      <c r="O105"/>
      <c r="P105"/>
      <c r="R105" t="s">
        <v>16</v>
      </c>
    </row>
    <row r="106" spans="2:18" x14ac:dyDescent="0.25">
      <c r="B106"/>
      <c r="C106"/>
      <c r="D106"/>
      <c r="F106"/>
      <c r="G106"/>
      <c r="H106"/>
      <c r="I106"/>
      <c r="J106"/>
      <c r="K106"/>
      <c r="M106"/>
      <c r="N106"/>
      <c r="O106"/>
      <c r="P106"/>
      <c r="R106" t="s">
        <v>16</v>
      </c>
    </row>
    <row r="107" spans="2:18" x14ac:dyDescent="0.25">
      <c r="B107"/>
      <c r="C107"/>
      <c r="D107"/>
      <c r="F107"/>
      <c r="G107"/>
      <c r="H107"/>
      <c r="I107"/>
      <c r="J107"/>
      <c r="K107"/>
      <c r="M107"/>
      <c r="N107"/>
      <c r="O107"/>
      <c r="P107"/>
      <c r="R107" t="s">
        <v>16</v>
      </c>
    </row>
    <row r="108" spans="2:18" x14ac:dyDescent="0.25">
      <c r="B108"/>
      <c r="C108"/>
      <c r="D108"/>
      <c r="F108"/>
      <c r="G108"/>
      <c r="H108"/>
      <c r="I108"/>
      <c r="J108"/>
      <c r="K108"/>
      <c r="M108"/>
      <c r="N108"/>
      <c r="O108"/>
      <c r="P108"/>
      <c r="R108" t="s">
        <v>16</v>
      </c>
    </row>
    <row r="109" spans="2:18" x14ac:dyDescent="0.25">
      <c r="B109"/>
      <c r="C109"/>
      <c r="D109"/>
      <c r="F109"/>
      <c r="G109"/>
      <c r="H109"/>
      <c r="I109"/>
      <c r="J109"/>
      <c r="K109"/>
      <c r="M109"/>
      <c r="N109"/>
      <c r="O109"/>
      <c r="P109"/>
      <c r="R109" t="s">
        <v>16</v>
      </c>
    </row>
    <row r="110" spans="2:18" x14ac:dyDescent="0.25">
      <c r="B110"/>
      <c r="C110"/>
      <c r="D110"/>
      <c r="F110"/>
      <c r="G110"/>
      <c r="H110"/>
      <c r="I110"/>
      <c r="J110"/>
      <c r="K110"/>
      <c r="M110"/>
      <c r="N110"/>
      <c r="O110"/>
      <c r="P110"/>
      <c r="R110" t="s">
        <v>16</v>
      </c>
    </row>
    <row r="111" spans="2:18" x14ac:dyDescent="0.25">
      <c r="B111"/>
      <c r="C111"/>
      <c r="D111"/>
      <c r="F111"/>
      <c r="G111"/>
      <c r="H111"/>
      <c r="I111"/>
      <c r="J111"/>
      <c r="K111"/>
      <c r="M111"/>
      <c r="N111"/>
      <c r="O111"/>
      <c r="P111"/>
      <c r="R111" t="s">
        <v>16</v>
      </c>
    </row>
    <row r="112" spans="2:18" x14ac:dyDescent="0.25">
      <c r="B112"/>
      <c r="C112"/>
      <c r="D112"/>
      <c r="F112"/>
      <c r="G112"/>
      <c r="H112"/>
      <c r="I112"/>
      <c r="J112"/>
      <c r="K112"/>
      <c r="M112"/>
      <c r="N112"/>
      <c r="O112"/>
      <c r="P112"/>
      <c r="R112" t="s">
        <v>16</v>
      </c>
    </row>
    <row r="113" spans="2:18" x14ac:dyDescent="0.25">
      <c r="B113"/>
      <c r="C113"/>
      <c r="D113"/>
      <c r="F113"/>
      <c r="G113"/>
      <c r="H113"/>
      <c r="I113"/>
      <c r="J113"/>
      <c r="K113"/>
      <c r="M113"/>
      <c r="N113"/>
      <c r="O113"/>
      <c r="P113"/>
      <c r="R113" t="s">
        <v>16</v>
      </c>
    </row>
    <row r="114" spans="2:18" x14ac:dyDescent="0.25">
      <c r="B114"/>
      <c r="C114"/>
      <c r="D114"/>
      <c r="F114"/>
      <c r="G114"/>
      <c r="H114"/>
      <c r="I114"/>
      <c r="J114"/>
      <c r="K114"/>
      <c r="M114"/>
      <c r="N114"/>
      <c r="O114"/>
      <c r="P114"/>
      <c r="R114" t="s">
        <v>16</v>
      </c>
    </row>
    <row r="115" spans="2:18" x14ac:dyDescent="0.25">
      <c r="B115"/>
      <c r="C115"/>
      <c r="D115"/>
      <c r="F115"/>
      <c r="G115"/>
      <c r="H115"/>
      <c r="I115"/>
      <c r="J115"/>
      <c r="K115"/>
      <c r="M115"/>
      <c r="N115"/>
      <c r="O115"/>
      <c r="P115"/>
      <c r="R115" t="s">
        <v>16</v>
      </c>
    </row>
    <row r="116" spans="2:18" x14ac:dyDescent="0.25">
      <c r="B116"/>
      <c r="C116"/>
      <c r="D116"/>
      <c r="F116"/>
      <c r="G116"/>
      <c r="H116"/>
      <c r="I116"/>
      <c r="J116"/>
      <c r="K116"/>
      <c r="M116"/>
      <c r="N116"/>
      <c r="O116"/>
      <c r="P116"/>
      <c r="R116" t="s">
        <v>16</v>
      </c>
    </row>
    <row r="117" spans="2:18" x14ac:dyDescent="0.25">
      <c r="B117"/>
      <c r="C117"/>
      <c r="D117"/>
      <c r="F117"/>
      <c r="G117"/>
      <c r="H117"/>
      <c r="I117"/>
      <c r="J117"/>
      <c r="K117"/>
      <c r="M117"/>
      <c r="N117"/>
      <c r="O117"/>
      <c r="P117"/>
      <c r="R117" t="s">
        <v>16</v>
      </c>
    </row>
    <row r="118" spans="2:18" x14ac:dyDescent="0.25">
      <c r="B118"/>
      <c r="C118"/>
      <c r="D118"/>
      <c r="F118"/>
      <c r="G118"/>
      <c r="H118"/>
      <c r="I118"/>
      <c r="J118"/>
      <c r="K118"/>
      <c r="M118"/>
      <c r="N118"/>
      <c r="O118"/>
      <c r="P118"/>
      <c r="R118" t="s">
        <v>16</v>
      </c>
    </row>
    <row r="119" spans="2:18" x14ac:dyDescent="0.25">
      <c r="B119"/>
      <c r="C119"/>
      <c r="D119"/>
      <c r="F119"/>
      <c r="G119"/>
      <c r="H119"/>
      <c r="I119"/>
      <c r="J119"/>
      <c r="K119"/>
      <c r="M119"/>
      <c r="N119"/>
      <c r="O119"/>
      <c r="P119"/>
      <c r="R119" t="s">
        <v>16</v>
      </c>
    </row>
    <row r="120" spans="2:18" x14ac:dyDescent="0.25">
      <c r="B120"/>
      <c r="C120"/>
      <c r="D120"/>
      <c r="F120"/>
      <c r="G120"/>
      <c r="H120"/>
      <c r="I120"/>
      <c r="J120"/>
      <c r="K120"/>
      <c r="M120"/>
      <c r="N120"/>
      <c r="O120"/>
      <c r="P120"/>
      <c r="R120" t="s">
        <v>16</v>
      </c>
    </row>
    <row r="121" spans="2:18" x14ac:dyDescent="0.25">
      <c r="B121"/>
      <c r="C121"/>
      <c r="D121"/>
      <c r="F121"/>
      <c r="G121"/>
      <c r="H121"/>
      <c r="I121"/>
      <c r="J121"/>
      <c r="K121"/>
      <c r="M121"/>
      <c r="N121"/>
      <c r="O121"/>
      <c r="P121"/>
      <c r="R121" t="s">
        <v>16</v>
      </c>
    </row>
    <row r="122" spans="2:18" x14ac:dyDescent="0.25">
      <c r="B122"/>
      <c r="C122"/>
      <c r="D122"/>
      <c r="F122"/>
      <c r="G122"/>
      <c r="H122"/>
      <c r="I122"/>
      <c r="J122"/>
      <c r="K122"/>
      <c r="M122"/>
      <c r="N122"/>
      <c r="O122"/>
      <c r="P122"/>
      <c r="R122" t="s">
        <v>16</v>
      </c>
    </row>
    <row r="123" spans="2:18" x14ac:dyDescent="0.25">
      <c r="B123"/>
      <c r="C123"/>
      <c r="D123"/>
      <c r="F123"/>
      <c r="G123"/>
      <c r="H123"/>
      <c r="I123"/>
      <c r="J123"/>
      <c r="K123"/>
      <c r="M123"/>
      <c r="N123"/>
      <c r="O123"/>
      <c r="P123"/>
      <c r="R123" t="s">
        <v>16</v>
      </c>
    </row>
    <row r="124" spans="2:18" x14ac:dyDescent="0.25">
      <c r="B124"/>
      <c r="C124"/>
      <c r="D124"/>
      <c r="F124"/>
      <c r="G124"/>
      <c r="H124"/>
      <c r="I124"/>
      <c r="J124"/>
      <c r="K124"/>
      <c r="M124"/>
      <c r="N124"/>
      <c r="O124"/>
      <c r="P124"/>
      <c r="R124" t="s">
        <v>16</v>
      </c>
    </row>
    <row r="125" spans="2:18" x14ac:dyDescent="0.25">
      <c r="B125"/>
      <c r="C125"/>
      <c r="D125"/>
      <c r="F125"/>
      <c r="G125"/>
      <c r="H125"/>
      <c r="I125"/>
      <c r="J125"/>
      <c r="K125"/>
      <c r="M125"/>
      <c r="N125"/>
      <c r="O125"/>
      <c r="P125"/>
      <c r="R125" t="s">
        <v>16</v>
      </c>
    </row>
    <row r="126" spans="2:18" x14ac:dyDescent="0.25">
      <c r="B126"/>
      <c r="C126"/>
      <c r="D126"/>
      <c r="F126"/>
      <c r="G126"/>
      <c r="H126"/>
      <c r="I126"/>
      <c r="J126"/>
      <c r="K126"/>
      <c r="M126"/>
      <c r="N126"/>
      <c r="O126"/>
      <c r="P126"/>
      <c r="R126" t="s">
        <v>16</v>
      </c>
    </row>
    <row r="127" spans="2:18" x14ac:dyDescent="0.25">
      <c r="B127"/>
      <c r="C127"/>
      <c r="D127"/>
      <c r="F127"/>
      <c r="G127"/>
      <c r="H127"/>
      <c r="I127"/>
      <c r="J127"/>
      <c r="K127"/>
      <c r="M127"/>
      <c r="N127"/>
      <c r="O127"/>
      <c r="P127"/>
      <c r="R127" t="s">
        <v>16</v>
      </c>
    </row>
    <row r="128" spans="2:18" x14ac:dyDescent="0.25">
      <c r="B128"/>
      <c r="C128"/>
      <c r="D128"/>
      <c r="F128"/>
      <c r="G128"/>
      <c r="H128"/>
      <c r="I128"/>
      <c r="J128"/>
      <c r="K128"/>
      <c r="M128"/>
      <c r="N128"/>
      <c r="O128"/>
      <c r="P128"/>
      <c r="R128" t="s">
        <v>16</v>
      </c>
    </row>
    <row r="129" spans="2:18" x14ac:dyDescent="0.25">
      <c r="B129"/>
      <c r="C129"/>
      <c r="D129"/>
      <c r="F129"/>
      <c r="G129"/>
      <c r="H129"/>
      <c r="I129"/>
      <c r="J129"/>
      <c r="K129"/>
      <c r="M129"/>
      <c r="N129"/>
      <c r="O129"/>
      <c r="P129"/>
      <c r="R129" t="s">
        <v>16</v>
      </c>
    </row>
    <row r="130" spans="2:18" x14ac:dyDescent="0.25">
      <c r="B130"/>
      <c r="C130"/>
      <c r="D130"/>
      <c r="F130"/>
      <c r="G130"/>
      <c r="H130"/>
      <c r="I130"/>
      <c r="J130"/>
      <c r="K130"/>
      <c r="M130"/>
      <c r="N130"/>
      <c r="O130"/>
      <c r="P130"/>
      <c r="R130" t="s">
        <v>16</v>
      </c>
    </row>
    <row r="131" spans="2:18" x14ac:dyDescent="0.25">
      <c r="B131"/>
      <c r="C131"/>
      <c r="D131"/>
      <c r="F131"/>
      <c r="G131"/>
      <c r="H131"/>
      <c r="I131"/>
      <c r="J131"/>
      <c r="K131"/>
      <c r="M131"/>
      <c r="N131"/>
      <c r="O131"/>
      <c r="P131"/>
      <c r="R131" t="s">
        <v>16</v>
      </c>
    </row>
    <row r="132" spans="2:18" x14ac:dyDescent="0.25">
      <c r="B132"/>
      <c r="C132"/>
      <c r="D132"/>
      <c r="F132"/>
      <c r="G132"/>
      <c r="H132"/>
      <c r="I132"/>
      <c r="J132"/>
      <c r="K132"/>
      <c r="M132"/>
      <c r="N132"/>
      <c r="O132"/>
      <c r="P132"/>
      <c r="R132" t="s">
        <v>16</v>
      </c>
    </row>
    <row r="133" spans="2:18" x14ac:dyDescent="0.25">
      <c r="B133"/>
      <c r="C133"/>
      <c r="D133"/>
      <c r="F133"/>
      <c r="G133"/>
      <c r="H133"/>
      <c r="I133"/>
      <c r="J133"/>
      <c r="K133"/>
      <c r="M133"/>
      <c r="N133"/>
      <c r="O133"/>
      <c r="P133"/>
      <c r="R133" t="s">
        <v>16</v>
      </c>
    </row>
    <row r="134" spans="2:18" x14ac:dyDescent="0.25">
      <c r="B134"/>
      <c r="C134"/>
      <c r="D134"/>
      <c r="F134"/>
      <c r="G134"/>
      <c r="H134"/>
      <c r="I134"/>
      <c r="J134"/>
      <c r="K134"/>
      <c r="M134"/>
      <c r="N134"/>
      <c r="O134"/>
      <c r="P134"/>
      <c r="R134" t="s">
        <v>16</v>
      </c>
    </row>
    <row r="135" spans="2:18" x14ac:dyDescent="0.25">
      <c r="B135"/>
      <c r="C135"/>
      <c r="D135"/>
      <c r="F135"/>
      <c r="G135"/>
      <c r="H135"/>
      <c r="I135"/>
      <c r="J135"/>
      <c r="K135"/>
      <c r="M135"/>
      <c r="N135"/>
      <c r="O135"/>
      <c r="P135"/>
      <c r="R135" t="s">
        <v>16</v>
      </c>
    </row>
    <row r="136" spans="2:18" x14ac:dyDescent="0.25">
      <c r="B136"/>
      <c r="C136"/>
      <c r="D136"/>
      <c r="F136"/>
      <c r="G136"/>
      <c r="H136"/>
      <c r="I136"/>
      <c r="J136"/>
      <c r="K136"/>
      <c r="M136"/>
      <c r="N136"/>
      <c r="O136"/>
      <c r="P136"/>
      <c r="R136" t="s">
        <v>16</v>
      </c>
    </row>
    <row r="137" spans="2:18" x14ac:dyDescent="0.25">
      <c r="B137"/>
      <c r="C137"/>
      <c r="D137"/>
      <c r="F137"/>
      <c r="G137"/>
      <c r="H137"/>
      <c r="I137"/>
      <c r="J137"/>
      <c r="K137"/>
      <c r="M137"/>
      <c r="N137"/>
      <c r="O137"/>
      <c r="P137"/>
      <c r="R137" t="s">
        <v>16</v>
      </c>
    </row>
    <row r="138" spans="2:18" x14ac:dyDescent="0.25">
      <c r="B138"/>
      <c r="C138"/>
      <c r="D138"/>
      <c r="F138"/>
      <c r="G138"/>
      <c r="H138"/>
      <c r="I138"/>
      <c r="J138"/>
      <c r="K138"/>
      <c r="M138"/>
      <c r="N138"/>
      <c r="O138"/>
      <c r="P138"/>
      <c r="R138" t="s">
        <v>16</v>
      </c>
    </row>
    <row r="139" spans="2:18" x14ac:dyDescent="0.25">
      <c r="B139"/>
      <c r="C139"/>
      <c r="D139"/>
      <c r="F139"/>
      <c r="G139"/>
      <c r="H139"/>
      <c r="I139"/>
      <c r="J139"/>
      <c r="K139"/>
      <c r="M139"/>
      <c r="N139"/>
      <c r="O139"/>
      <c r="P139"/>
      <c r="R139" t="s">
        <v>16</v>
      </c>
    </row>
    <row r="140" spans="2:18" x14ac:dyDescent="0.25">
      <c r="B140"/>
      <c r="C140"/>
      <c r="D140"/>
      <c r="F140"/>
      <c r="G140"/>
      <c r="H140"/>
      <c r="I140"/>
      <c r="J140"/>
      <c r="K140"/>
      <c r="M140"/>
      <c r="N140"/>
      <c r="O140"/>
      <c r="P140"/>
      <c r="R140" t="s">
        <v>16</v>
      </c>
    </row>
    <row r="141" spans="2:18" x14ac:dyDescent="0.25">
      <c r="B141"/>
      <c r="C141"/>
      <c r="D141"/>
      <c r="F141"/>
      <c r="G141"/>
      <c r="H141"/>
      <c r="I141"/>
      <c r="J141"/>
      <c r="K141"/>
      <c r="M141"/>
      <c r="N141"/>
      <c r="O141"/>
      <c r="P141"/>
      <c r="R141" t="s">
        <v>16</v>
      </c>
    </row>
    <row r="142" spans="2:18" x14ac:dyDescent="0.25">
      <c r="B142"/>
      <c r="C142"/>
      <c r="D142"/>
      <c r="F142"/>
      <c r="G142"/>
      <c r="H142"/>
      <c r="I142"/>
      <c r="J142"/>
      <c r="K142"/>
      <c r="M142"/>
      <c r="N142"/>
      <c r="O142"/>
      <c r="P142"/>
      <c r="R142" t="s">
        <v>16</v>
      </c>
    </row>
    <row r="143" spans="2:18" x14ac:dyDescent="0.25">
      <c r="B143"/>
      <c r="C143"/>
      <c r="D143"/>
      <c r="F143"/>
      <c r="G143"/>
      <c r="H143"/>
      <c r="I143"/>
      <c r="J143"/>
      <c r="K143"/>
      <c r="M143"/>
      <c r="N143"/>
      <c r="O143"/>
      <c r="P143"/>
      <c r="R143" t="s">
        <v>16</v>
      </c>
    </row>
    <row r="144" spans="2:18" x14ac:dyDescent="0.25">
      <c r="B144"/>
      <c r="C144"/>
      <c r="D144"/>
      <c r="F144"/>
      <c r="G144"/>
      <c r="H144"/>
      <c r="I144"/>
      <c r="J144"/>
      <c r="K144"/>
      <c r="M144"/>
      <c r="N144"/>
      <c r="O144"/>
      <c r="P144"/>
      <c r="R144" t="s">
        <v>16</v>
      </c>
    </row>
    <row r="145" spans="2:18" x14ac:dyDescent="0.25">
      <c r="B145"/>
      <c r="C145"/>
      <c r="D145"/>
      <c r="F145"/>
      <c r="G145"/>
      <c r="H145"/>
      <c r="I145"/>
      <c r="J145"/>
      <c r="K145"/>
      <c r="M145"/>
      <c r="N145"/>
      <c r="O145"/>
      <c r="P145"/>
      <c r="R145" t="s">
        <v>16</v>
      </c>
    </row>
    <row r="146" spans="2:18" x14ac:dyDescent="0.25">
      <c r="B146"/>
      <c r="C146"/>
      <c r="D146"/>
      <c r="F146"/>
      <c r="G146"/>
      <c r="H146"/>
      <c r="I146"/>
      <c r="J146"/>
      <c r="K146"/>
      <c r="M146"/>
      <c r="N146"/>
      <c r="O146"/>
      <c r="P146"/>
      <c r="R146" t="s">
        <v>16</v>
      </c>
    </row>
    <row r="147" spans="2:18" x14ac:dyDescent="0.25">
      <c r="B147"/>
      <c r="C147"/>
      <c r="D147"/>
      <c r="F147"/>
      <c r="G147"/>
      <c r="H147"/>
      <c r="I147"/>
      <c r="J147"/>
      <c r="K147"/>
      <c r="M147"/>
      <c r="N147"/>
      <c r="O147"/>
      <c r="P147"/>
      <c r="R147" t="s">
        <v>16</v>
      </c>
    </row>
    <row r="148" spans="2:18" x14ac:dyDescent="0.25">
      <c r="B148"/>
      <c r="C148"/>
      <c r="D148"/>
      <c r="F148"/>
      <c r="G148"/>
      <c r="H148"/>
      <c r="I148"/>
      <c r="J148"/>
      <c r="K148"/>
      <c r="M148"/>
      <c r="N148"/>
      <c r="O148"/>
      <c r="P148"/>
      <c r="R148" t="s">
        <v>16</v>
      </c>
    </row>
    <row r="149" spans="2:18" x14ac:dyDescent="0.25">
      <c r="B149"/>
      <c r="C149"/>
      <c r="D149"/>
      <c r="F149"/>
      <c r="G149"/>
      <c r="H149"/>
      <c r="I149"/>
      <c r="J149"/>
      <c r="K149"/>
      <c r="M149"/>
      <c r="N149"/>
      <c r="O149"/>
      <c r="P149"/>
      <c r="R149" t="s">
        <v>16</v>
      </c>
    </row>
    <row r="150" spans="2:18" x14ac:dyDescent="0.25">
      <c r="B150"/>
      <c r="C150"/>
      <c r="D150"/>
      <c r="F150"/>
      <c r="G150"/>
      <c r="H150"/>
      <c r="I150"/>
      <c r="J150"/>
      <c r="K150"/>
      <c r="M150"/>
      <c r="N150"/>
      <c r="O150"/>
      <c r="P150"/>
      <c r="R150" t="s">
        <v>16</v>
      </c>
    </row>
    <row r="151" spans="2:18" x14ac:dyDescent="0.25">
      <c r="B151"/>
      <c r="C151"/>
      <c r="D151"/>
      <c r="F151"/>
      <c r="G151"/>
      <c r="H151"/>
      <c r="I151"/>
      <c r="J151"/>
      <c r="K151"/>
      <c r="M151"/>
      <c r="N151"/>
      <c r="O151"/>
      <c r="P151"/>
      <c r="R151" t="s">
        <v>16</v>
      </c>
    </row>
    <row r="152" spans="2:18" x14ac:dyDescent="0.25">
      <c r="B152"/>
      <c r="C152"/>
      <c r="D152"/>
      <c r="F152"/>
      <c r="G152"/>
      <c r="H152"/>
      <c r="I152"/>
      <c r="J152"/>
      <c r="K152"/>
      <c r="M152"/>
      <c r="N152"/>
      <c r="O152"/>
      <c r="P152"/>
      <c r="R152" t="s">
        <v>16</v>
      </c>
    </row>
    <row r="153" spans="2:18" x14ac:dyDescent="0.25">
      <c r="B153"/>
      <c r="C153"/>
      <c r="D153"/>
      <c r="F153"/>
      <c r="G153"/>
      <c r="H153"/>
      <c r="I153"/>
      <c r="J153"/>
      <c r="K153"/>
      <c r="M153"/>
      <c r="N153"/>
      <c r="O153"/>
      <c r="P153"/>
      <c r="R153" t="s">
        <v>16</v>
      </c>
    </row>
    <row r="154" spans="2:18" x14ac:dyDescent="0.25">
      <c r="B154"/>
      <c r="C154"/>
      <c r="D154"/>
      <c r="F154"/>
      <c r="G154"/>
      <c r="H154"/>
      <c r="I154"/>
      <c r="J154"/>
      <c r="K154"/>
      <c r="M154"/>
      <c r="N154"/>
      <c r="O154"/>
      <c r="P154"/>
      <c r="R154" t="s">
        <v>16</v>
      </c>
    </row>
    <row r="155" spans="2:18" x14ac:dyDescent="0.25">
      <c r="B155"/>
      <c r="C155"/>
      <c r="D155"/>
      <c r="F155"/>
      <c r="G155"/>
      <c r="H155"/>
      <c r="I155"/>
      <c r="J155"/>
      <c r="K155"/>
      <c r="M155"/>
      <c r="N155"/>
      <c r="O155"/>
      <c r="P155"/>
      <c r="R155" t="s">
        <v>16</v>
      </c>
    </row>
    <row r="156" spans="2:18" x14ac:dyDescent="0.25">
      <c r="B156"/>
      <c r="C156"/>
      <c r="D156"/>
      <c r="F156"/>
      <c r="G156"/>
      <c r="H156"/>
      <c r="I156"/>
      <c r="J156"/>
      <c r="K156"/>
      <c r="M156"/>
      <c r="N156"/>
      <c r="O156"/>
      <c r="P156"/>
      <c r="R156" t="s">
        <v>16</v>
      </c>
    </row>
    <row r="157" spans="2:18" x14ac:dyDescent="0.25">
      <c r="B157"/>
      <c r="C157"/>
      <c r="D157"/>
      <c r="F157"/>
      <c r="G157"/>
      <c r="H157"/>
      <c r="I157"/>
      <c r="J157"/>
      <c r="K157"/>
      <c r="M157"/>
      <c r="N157"/>
      <c r="O157"/>
      <c r="P157"/>
      <c r="R157" t="s">
        <v>16</v>
      </c>
    </row>
    <row r="158" spans="2:18" x14ac:dyDescent="0.25">
      <c r="B158"/>
      <c r="C158"/>
      <c r="D158"/>
      <c r="F158"/>
      <c r="G158"/>
      <c r="H158"/>
      <c r="I158"/>
      <c r="J158"/>
      <c r="K158"/>
      <c r="M158"/>
      <c r="N158"/>
      <c r="O158"/>
      <c r="P158"/>
      <c r="R158" t="s">
        <v>16</v>
      </c>
    </row>
    <row r="159" spans="2:18" x14ac:dyDescent="0.25">
      <c r="B159"/>
      <c r="C159"/>
      <c r="D159"/>
      <c r="F159"/>
      <c r="G159"/>
      <c r="H159"/>
      <c r="I159"/>
      <c r="J159"/>
      <c r="K159"/>
      <c r="M159"/>
      <c r="N159"/>
      <c r="O159"/>
      <c r="P159"/>
      <c r="R159" t="s">
        <v>16</v>
      </c>
    </row>
    <row r="160" spans="2:18" x14ac:dyDescent="0.25">
      <c r="B160"/>
      <c r="C160"/>
      <c r="D160"/>
      <c r="F160"/>
      <c r="G160"/>
      <c r="H160"/>
      <c r="I160"/>
      <c r="J160"/>
      <c r="K160"/>
      <c r="M160"/>
      <c r="N160"/>
      <c r="O160"/>
      <c r="P160"/>
      <c r="R160" t="s">
        <v>16</v>
      </c>
    </row>
    <row r="161" spans="2:18" x14ac:dyDescent="0.25">
      <c r="B161"/>
      <c r="C161"/>
      <c r="D161"/>
      <c r="F161"/>
      <c r="G161"/>
      <c r="H161"/>
      <c r="I161"/>
      <c r="J161"/>
      <c r="K161"/>
      <c r="M161"/>
      <c r="N161"/>
      <c r="O161"/>
      <c r="P161"/>
      <c r="R161" t="s">
        <v>16</v>
      </c>
    </row>
    <row r="162" spans="2:18" x14ac:dyDescent="0.25">
      <c r="B162"/>
      <c r="C162"/>
      <c r="D162"/>
      <c r="F162"/>
      <c r="G162"/>
      <c r="H162"/>
      <c r="I162"/>
      <c r="J162"/>
      <c r="K162"/>
      <c r="M162"/>
      <c r="N162"/>
      <c r="O162"/>
      <c r="P162"/>
      <c r="R162" t="s">
        <v>16</v>
      </c>
    </row>
    <row r="163" spans="2:18" x14ac:dyDescent="0.25">
      <c r="B163"/>
      <c r="C163"/>
      <c r="D163"/>
      <c r="F163"/>
      <c r="G163"/>
      <c r="H163"/>
      <c r="I163"/>
      <c r="J163"/>
      <c r="K163"/>
      <c r="M163"/>
      <c r="N163"/>
      <c r="O163"/>
      <c r="P163"/>
      <c r="R163" t="s">
        <v>16</v>
      </c>
    </row>
    <row r="164" spans="2:18" x14ac:dyDescent="0.25">
      <c r="B164"/>
      <c r="C164"/>
      <c r="D164"/>
      <c r="F164"/>
      <c r="G164"/>
      <c r="H164"/>
      <c r="I164"/>
      <c r="J164"/>
      <c r="K164"/>
      <c r="M164"/>
      <c r="N164"/>
      <c r="O164"/>
      <c r="P164"/>
      <c r="R164" t="s">
        <v>16</v>
      </c>
    </row>
    <row r="165" spans="2:18" x14ac:dyDescent="0.25">
      <c r="B165"/>
      <c r="C165"/>
      <c r="D165"/>
      <c r="F165"/>
      <c r="G165"/>
      <c r="H165"/>
      <c r="I165"/>
      <c r="J165"/>
      <c r="K165"/>
      <c r="M165"/>
      <c r="N165"/>
      <c r="O165"/>
      <c r="P165"/>
      <c r="R165" t="s">
        <v>16</v>
      </c>
    </row>
    <row r="166" spans="2:18" x14ac:dyDescent="0.25">
      <c r="B166"/>
      <c r="C166"/>
      <c r="D166"/>
      <c r="F166"/>
      <c r="G166"/>
      <c r="H166"/>
      <c r="I166"/>
      <c r="J166"/>
      <c r="K166"/>
      <c r="M166"/>
      <c r="N166"/>
      <c r="O166"/>
      <c r="P166"/>
      <c r="R166" t="s">
        <v>16</v>
      </c>
    </row>
    <row r="167" spans="2:18" x14ac:dyDescent="0.25">
      <c r="B167"/>
      <c r="C167"/>
      <c r="D167"/>
      <c r="F167"/>
      <c r="G167"/>
      <c r="H167"/>
      <c r="I167"/>
      <c r="J167"/>
      <c r="K167"/>
      <c r="M167"/>
      <c r="N167"/>
      <c r="O167"/>
      <c r="P167"/>
      <c r="R167" t="s">
        <v>16</v>
      </c>
    </row>
    <row r="168" spans="2:18" x14ac:dyDescent="0.25">
      <c r="B168"/>
      <c r="C168"/>
      <c r="D168"/>
      <c r="F168"/>
      <c r="G168"/>
      <c r="H168"/>
      <c r="I168"/>
      <c r="J168"/>
      <c r="K168"/>
      <c r="M168"/>
      <c r="N168"/>
      <c r="O168"/>
      <c r="P168"/>
      <c r="R168" t="s">
        <v>16</v>
      </c>
    </row>
    <row r="169" spans="2:18" x14ac:dyDescent="0.25">
      <c r="B169"/>
      <c r="C169"/>
      <c r="D169"/>
      <c r="F169"/>
      <c r="G169"/>
      <c r="H169"/>
      <c r="I169"/>
      <c r="J169"/>
      <c r="K169"/>
      <c r="M169"/>
      <c r="N169"/>
      <c r="O169"/>
      <c r="P169"/>
      <c r="R169" t="s">
        <v>16</v>
      </c>
    </row>
    <row r="170" spans="2:18" x14ac:dyDescent="0.25">
      <c r="B170"/>
      <c r="C170"/>
      <c r="D170"/>
      <c r="F170"/>
      <c r="G170"/>
      <c r="H170"/>
      <c r="I170"/>
      <c r="J170"/>
      <c r="K170"/>
      <c r="M170"/>
      <c r="N170"/>
      <c r="O170"/>
      <c r="P170"/>
      <c r="R170" t="s">
        <v>16</v>
      </c>
    </row>
    <row r="171" spans="2:18" x14ac:dyDescent="0.25">
      <c r="B171"/>
      <c r="C171"/>
      <c r="D171"/>
      <c r="F171"/>
      <c r="G171"/>
      <c r="H171"/>
      <c r="I171"/>
      <c r="J171"/>
      <c r="K171"/>
      <c r="M171"/>
      <c r="N171"/>
      <c r="O171"/>
      <c r="P171"/>
      <c r="R171" t="s">
        <v>16</v>
      </c>
    </row>
    <row r="172" spans="2:18" x14ac:dyDescent="0.25">
      <c r="B172"/>
      <c r="C172"/>
      <c r="D172"/>
      <c r="F172"/>
      <c r="G172"/>
      <c r="H172"/>
      <c r="I172"/>
      <c r="J172"/>
      <c r="K172"/>
      <c r="M172"/>
      <c r="N172"/>
      <c r="O172"/>
      <c r="P172"/>
      <c r="R172" t="s">
        <v>16</v>
      </c>
    </row>
    <row r="173" spans="2:18" x14ac:dyDescent="0.25">
      <c r="B173"/>
      <c r="C173"/>
      <c r="D173"/>
      <c r="F173"/>
      <c r="G173"/>
      <c r="H173"/>
      <c r="I173"/>
      <c r="J173"/>
      <c r="K173"/>
      <c r="M173"/>
      <c r="N173"/>
      <c r="O173"/>
      <c r="P173"/>
      <c r="R173" t="s">
        <v>16</v>
      </c>
    </row>
    <row r="174" spans="2:18" x14ac:dyDescent="0.25">
      <c r="B174"/>
      <c r="C174"/>
      <c r="D174"/>
      <c r="F174"/>
      <c r="G174"/>
      <c r="H174"/>
      <c r="I174"/>
      <c r="J174"/>
      <c r="K174"/>
      <c r="M174"/>
      <c r="N174"/>
      <c r="O174"/>
      <c r="P174"/>
      <c r="R174" t="s">
        <v>16</v>
      </c>
    </row>
    <row r="175" spans="2:18" x14ac:dyDescent="0.25">
      <c r="B175"/>
      <c r="C175"/>
      <c r="D175"/>
      <c r="F175"/>
      <c r="G175"/>
      <c r="H175"/>
      <c r="I175"/>
      <c r="J175"/>
      <c r="K175"/>
      <c r="M175"/>
      <c r="N175"/>
      <c r="O175"/>
      <c r="P175"/>
      <c r="R175" t="s">
        <v>16</v>
      </c>
    </row>
    <row r="176" spans="2:18" x14ac:dyDescent="0.25">
      <c r="B176"/>
      <c r="C176"/>
      <c r="D176"/>
      <c r="F176"/>
      <c r="G176"/>
      <c r="H176"/>
      <c r="I176"/>
      <c r="J176"/>
      <c r="K176"/>
      <c r="M176"/>
      <c r="N176"/>
      <c r="O176"/>
      <c r="P176"/>
      <c r="R176" t="s">
        <v>16</v>
      </c>
    </row>
    <row r="177" spans="2:18" x14ac:dyDescent="0.25">
      <c r="B177"/>
      <c r="C177"/>
      <c r="D177"/>
      <c r="F177"/>
      <c r="G177"/>
      <c r="H177"/>
      <c r="I177"/>
      <c r="J177"/>
      <c r="K177"/>
      <c r="M177"/>
      <c r="N177"/>
      <c r="O177"/>
      <c r="P177"/>
      <c r="R177" t="s">
        <v>16</v>
      </c>
    </row>
    <row r="178" spans="2:18" x14ac:dyDescent="0.25">
      <c r="B178"/>
      <c r="C178"/>
      <c r="D178"/>
      <c r="F178"/>
      <c r="G178"/>
      <c r="H178"/>
      <c r="I178"/>
      <c r="J178"/>
      <c r="K178"/>
      <c r="M178"/>
      <c r="N178"/>
      <c r="O178"/>
      <c r="P178"/>
      <c r="R178" t="s">
        <v>16</v>
      </c>
    </row>
    <row r="179" spans="2:18" x14ac:dyDescent="0.25">
      <c r="B179"/>
      <c r="C179"/>
      <c r="D179"/>
      <c r="F179"/>
      <c r="G179"/>
      <c r="H179"/>
      <c r="I179"/>
      <c r="J179"/>
      <c r="K179"/>
      <c r="M179"/>
      <c r="N179"/>
      <c r="O179"/>
      <c r="P179"/>
      <c r="R179" t="s">
        <v>16</v>
      </c>
    </row>
    <row r="180" spans="2:18" x14ac:dyDescent="0.25">
      <c r="B180"/>
      <c r="C180"/>
      <c r="D180"/>
      <c r="F180"/>
      <c r="G180"/>
      <c r="H180"/>
      <c r="I180"/>
      <c r="J180"/>
      <c r="K180"/>
      <c r="M180"/>
      <c r="N180"/>
      <c r="O180"/>
      <c r="P180"/>
      <c r="R180" t="s">
        <v>16</v>
      </c>
    </row>
    <row r="181" spans="2:18" x14ac:dyDescent="0.25">
      <c r="B181"/>
      <c r="C181"/>
      <c r="D181"/>
      <c r="F181"/>
      <c r="G181"/>
      <c r="H181"/>
      <c r="I181"/>
      <c r="J181"/>
      <c r="K181"/>
      <c r="M181"/>
      <c r="N181"/>
      <c r="O181"/>
      <c r="P181"/>
      <c r="R181" t="s">
        <v>16</v>
      </c>
    </row>
    <row r="182" spans="2:18" x14ac:dyDescent="0.25">
      <c r="B182"/>
      <c r="C182"/>
      <c r="D182"/>
      <c r="F182"/>
      <c r="G182"/>
      <c r="H182"/>
      <c r="I182"/>
      <c r="J182"/>
      <c r="K182"/>
      <c r="M182"/>
      <c r="N182"/>
      <c r="O182"/>
      <c r="P182"/>
      <c r="R182" t="s">
        <v>16</v>
      </c>
    </row>
    <row r="183" spans="2:18" x14ac:dyDescent="0.25">
      <c r="B183"/>
      <c r="C183"/>
      <c r="D183"/>
      <c r="F183"/>
      <c r="G183"/>
      <c r="H183"/>
      <c r="I183"/>
      <c r="J183"/>
      <c r="K183"/>
      <c r="M183"/>
      <c r="N183"/>
      <c r="O183"/>
      <c r="P183"/>
      <c r="R183" t="s">
        <v>16</v>
      </c>
    </row>
    <row r="184" spans="2:18" x14ac:dyDescent="0.25">
      <c r="B184"/>
      <c r="C184"/>
      <c r="D184"/>
      <c r="F184"/>
      <c r="G184"/>
      <c r="H184"/>
      <c r="I184"/>
      <c r="J184"/>
      <c r="K184"/>
      <c r="M184"/>
      <c r="N184"/>
      <c r="O184"/>
      <c r="P184"/>
      <c r="R184" t="s">
        <v>16</v>
      </c>
    </row>
    <row r="185" spans="2:18" x14ac:dyDescent="0.25">
      <c r="B185"/>
      <c r="C185"/>
      <c r="D185"/>
      <c r="F185"/>
      <c r="G185"/>
      <c r="H185"/>
      <c r="I185"/>
      <c r="J185"/>
      <c r="K185"/>
      <c r="M185"/>
      <c r="N185"/>
      <c r="O185"/>
      <c r="P185"/>
      <c r="R185" t="s">
        <v>16</v>
      </c>
    </row>
    <row r="186" spans="2:18" x14ac:dyDescent="0.25">
      <c r="B186"/>
      <c r="C186"/>
      <c r="D186"/>
      <c r="F186"/>
      <c r="G186"/>
      <c r="H186"/>
      <c r="I186"/>
      <c r="J186"/>
      <c r="K186"/>
      <c r="M186"/>
      <c r="N186"/>
      <c r="O186"/>
      <c r="P186"/>
      <c r="R186" t="s">
        <v>16</v>
      </c>
    </row>
    <row r="187" spans="2:18" x14ac:dyDescent="0.25">
      <c r="B187"/>
      <c r="C187"/>
      <c r="D187"/>
      <c r="F187"/>
      <c r="G187"/>
      <c r="H187"/>
      <c r="I187"/>
      <c r="J187"/>
      <c r="K187"/>
      <c r="M187"/>
      <c r="N187"/>
      <c r="O187"/>
      <c r="P187"/>
      <c r="R187" t="s">
        <v>16</v>
      </c>
    </row>
    <row r="188" spans="2:18" x14ac:dyDescent="0.25">
      <c r="B188"/>
      <c r="C188"/>
      <c r="D188"/>
      <c r="F188"/>
      <c r="G188"/>
      <c r="H188"/>
      <c r="I188"/>
      <c r="J188"/>
      <c r="K188"/>
      <c r="M188"/>
      <c r="N188"/>
      <c r="O188"/>
      <c r="P188"/>
      <c r="R188" t="s">
        <v>16</v>
      </c>
    </row>
    <row r="189" spans="2:18" x14ac:dyDescent="0.25">
      <c r="B189"/>
      <c r="C189"/>
      <c r="D189"/>
      <c r="F189"/>
      <c r="G189"/>
      <c r="H189"/>
      <c r="I189"/>
      <c r="J189"/>
      <c r="K189"/>
      <c r="M189"/>
      <c r="N189"/>
      <c r="O189"/>
      <c r="P189"/>
      <c r="R189" t="s">
        <v>16</v>
      </c>
    </row>
    <row r="190" spans="2:18" x14ac:dyDescent="0.25">
      <c r="B190"/>
      <c r="C190"/>
      <c r="D190"/>
      <c r="F190"/>
      <c r="G190"/>
      <c r="H190"/>
      <c r="I190"/>
      <c r="J190"/>
      <c r="K190"/>
      <c r="M190"/>
      <c r="N190"/>
      <c r="O190"/>
      <c r="P190"/>
      <c r="R190" t="s">
        <v>16</v>
      </c>
    </row>
    <row r="191" spans="2:18" x14ac:dyDescent="0.25">
      <c r="B191"/>
      <c r="C191"/>
      <c r="D191"/>
      <c r="F191"/>
      <c r="G191"/>
      <c r="H191"/>
      <c r="I191"/>
      <c r="J191"/>
      <c r="K191"/>
      <c r="M191"/>
      <c r="N191"/>
      <c r="O191"/>
      <c r="P191"/>
      <c r="R191" t="s">
        <v>16</v>
      </c>
    </row>
    <row r="192" spans="2:18" x14ac:dyDescent="0.25">
      <c r="B192"/>
      <c r="C192"/>
      <c r="D192"/>
      <c r="F192"/>
      <c r="G192"/>
      <c r="H192"/>
      <c r="I192"/>
      <c r="J192"/>
      <c r="K192"/>
      <c r="M192"/>
      <c r="N192"/>
      <c r="O192"/>
      <c r="P192"/>
      <c r="R192" t="s">
        <v>16</v>
      </c>
    </row>
    <row r="193" spans="2:18" x14ac:dyDescent="0.25">
      <c r="B193"/>
      <c r="C193"/>
      <c r="D193"/>
      <c r="F193"/>
      <c r="G193"/>
      <c r="H193"/>
      <c r="I193"/>
      <c r="J193"/>
      <c r="K193"/>
      <c r="M193"/>
      <c r="N193"/>
      <c r="O193"/>
      <c r="P193"/>
      <c r="R193" t="s">
        <v>16</v>
      </c>
    </row>
    <row r="194" spans="2:18" x14ac:dyDescent="0.25">
      <c r="B194"/>
      <c r="C194"/>
      <c r="D194"/>
      <c r="F194"/>
      <c r="G194"/>
      <c r="H194"/>
      <c r="I194"/>
      <c r="J194"/>
      <c r="K194"/>
      <c r="M194"/>
      <c r="N194"/>
      <c r="O194"/>
      <c r="P194"/>
      <c r="R194" t="s">
        <v>16</v>
      </c>
    </row>
    <row r="195" spans="2:18" x14ac:dyDescent="0.25">
      <c r="B195"/>
      <c r="C195"/>
      <c r="D195"/>
      <c r="F195"/>
      <c r="G195"/>
      <c r="H195"/>
      <c r="I195"/>
      <c r="J195"/>
      <c r="K195"/>
      <c r="M195"/>
      <c r="N195"/>
      <c r="O195"/>
      <c r="P195"/>
      <c r="R195" t="s">
        <v>16</v>
      </c>
    </row>
    <row r="196" spans="2:18" x14ac:dyDescent="0.25">
      <c r="B196"/>
      <c r="C196"/>
      <c r="D196"/>
      <c r="F196"/>
      <c r="G196"/>
      <c r="H196"/>
      <c r="I196"/>
      <c r="J196"/>
      <c r="K196"/>
      <c r="M196"/>
      <c r="N196"/>
      <c r="O196"/>
      <c r="P196"/>
      <c r="R196" t="s">
        <v>16</v>
      </c>
    </row>
    <row r="197" spans="2:18" x14ac:dyDescent="0.25">
      <c r="B197"/>
      <c r="C197"/>
      <c r="D197"/>
      <c r="F197"/>
      <c r="G197"/>
      <c r="H197"/>
      <c r="I197"/>
      <c r="J197"/>
      <c r="K197"/>
      <c r="M197"/>
      <c r="N197"/>
      <c r="O197"/>
      <c r="P197"/>
      <c r="R197" t="s">
        <v>16</v>
      </c>
    </row>
    <row r="198" spans="2:18" x14ac:dyDescent="0.25">
      <c r="B198"/>
      <c r="C198"/>
      <c r="D198"/>
      <c r="F198"/>
      <c r="G198"/>
      <c r="H198"/>
      <c r="I198"/>
      <c r="J198"/>
      <c r="K198"/>
      <c r="M198"/>
      <c r="N198"/>
      <c r="O198"/>
      <c r="P198"/>
      <c r="R198" t="s">
        <v>16</v>
      </c>
    </row>
    <row r="199" spans="2:18" x14ac:dyDescent="0.25">
      <c r="B199"/>
      <c r="C199"/>
      <c r="D199"/>
      <c r="F199"/>
      <c r="G199"/>
      <c r="H199"/>
      <c r="I199"/>
      <c r="J199"/>
      <c r="K199"/>
      <c r="M199"/>
      <c r="N199"/>
      <c r="O199"/>
      <c r="P199"/>
      <c r="R199" t="s">
        <v>16</v>
      </c>
    </row>
    <row r="200" spans="2:18" x14ac:dyDescent="0.25">
      <c r="B200"/>
      <c r="C200"/>
      <c r="D200"/>
      <c r="F200"/>
      <c r="G200"/>
      <c r="H200"/>
      <c r="I200"/>
      <c r="J200"/>
      <c r="K200"/>
      <c r="M200"/>
      <c r="N200"/>
      <c r="O200"/>
      <c r="P200"/>
      <c r="R200" t="s">
        <v>16</v>
      </c>
    </row>
    <row r="201" spans="2:18" x14ac:dyDescent="0.25">
      <c r="B201"/>
      <c r="C201"/>
      <c r="D201"/>
      <c r="F201"/>
      <c r="G201"/>
      <c r="H201"/>
      <c r="I201"/>
      <c r="J201"/>
      <c r="K201"/>
      <c r="M201"/>
      <c r="N201"/>
      <c r="O201"/>
      <c r="P201"/>
      <c r="R201" t="s">
        <v>16</v>
      </c>
    </row>
    <row r="202" spans="2:18" x14ac:dyDescent="0.25">
      <c r="B202"/>
      <c r="C202"/>
      <c r="D202"/>
      <c r="F202"/>
      <c r="G202"/>
      <c r="H202"/>
      <c r="I202"/>
      <c r="J202"/>
      <c r="K202"/>
      <c r="M202"/>
      <c r="N202"/>
      <c r="O202"/>
      <c r="P202"/>
      <c r="R202" t="s">
        <v>16</v>
      </c>
    </row>
    <row r="203" spans="2:18" x14ac:dyDescent="0.25">
      <c r="B203"/>
      <c r="C203"/>
      <c r="D203"/>
      <c r="F203"/>
      <c r="G203"/>
      <c r="H203"/>
      <c r="I203"/>
      <c r="J203"/>
      <c r="K203"/>
      <c r="M203"/>
      <c r="N203"/>
      <c r="O203"/>
      <c r="P203"/>
      <c r="R203" t="s">
        <v>16</v>
      </c>
    </row>
    <row r="204" spans="2:18" x14ac:dyDescent="0.25">
      <c r="B204"/>
      <c r="C204"/>
      <c r="D204"/>
      <c r="F204"/>
      <c r="G204"/>
      <c r="H204"/>
      <c r="I204"/>
      <c r="J204"/>
      <c r="K204"/>
      <c r="M204"/>
      <c r="N204"/>
      <c r="O204"/>
      <c r="P204"/>
      <c r="R204" t="s">
        <v>16</v>
      </c>
    </row>
    <row r="205" spans="2:18" x14ac:dyDescent="0.25">
      <c r="B205"/>
      <c r="C205"/>
      <c r="D205"/>
      <c r="F205"/>
      <c r="G205"/>
      <c r="H205"/>
      <c r="I205"/>
      <c r="J205"/>
      <c r="K205"/>
      <c r="M205"/>
      <c r="N205"/>
      <c r="O205"/>
      <c r="P205"/>
      <c r="R205" t="s">
        <v>16</v>
      </c>
    </row>
    <row r="206" spans="2:18" x14ac:dyDescent="0.25">
      <c r="B206"/>
      <c r="C206"/>
      <c r="D206"/>
      <c r="F206"/>
      <c r="G206"/>
      <c r="H206"/>
      <c r="I206"/>
      <c r="J206"/>
      <c r="K206"/>
      <c r="M206"/>
      <c r="N206"/>
      <c r="O206"/>
      <c r="P206"/>
      <c r="R206" t="s">
        <v>16</v>
      </c>
    </row>
    <row r="207" spans="2:18" x14ac:dyDescent="0.25">
      <c r="B207"/>
      <c r="C207"/>
      <c r="D207"/>
      <c r="F207"/>
      <c r="G207"/>
      <c r="H207"/>
      <c r="I207"/>
      <c r="J207"/>
      <c r="K207"/>
      <c r="M207"/>
      <c r="N207"/>
      <c r="O207"/>
      <c r="P207"/>
      <c r="R207" t="s">
        <v>16</v>
      </c>
    </row>
    <row r="208" spans="2:18" x14ac:dyDescent="0.25">
      <c r="B208"/>
      <c r="C208"/>
      <c r="D208"/>
      <c r="F208"/>
      <c r="G208"/>
      <c r="H208"/>
      <c r="I208"/>
      <c r="J208"/>
      <c r="K208"/>
      <c r="M208"/>
      <c r="N208"/>
      <c r="O208"/>
      <c r="P208"/>
      <c r="R208" t="s">
        <v>16</v>
      </c>
    </row>
    <row r="209" spans="2:18" x14ac:dyDescent="0.25">
      <c r="B209"/>
      <c r="C209"/>
      <c r="D209"/>
      <c r="F209"/>
      <c r="G209"/>
      <c r="H209"/>
      <c r="I209"/>
      <c r="J209"/>
      <c r="K209"/>
      <c r="M209"/>
      <c r="N209"/>
      <c r="O209"/>
      <c r="P209"/>
      <c r="R209" t="s">
        <v>16</v>
      </c>
    </row>
    <row r="210" spans="2:18" x14ac:dyDescent="0.25">
      <c r="B210"/>
      <c r="C210"/>
      <c r="D210"/>
      <c r="F210"/>
      <c r="G210"/>
      <c r="H210"/>
      <c r="I210"/>
      <c r="J210"/>
      <c r="K210"/>
      <c r="M210"/>
      <c r="N210"/>
      <c r="O210"/>
      <c r="P210"/>
      <c r="R210" t="s">
        <v>16</v>
      </c>
    </row>
    <row r="211" spans="2:18" x14ac:dyDescent="0.25">
      <c r="B211"/>
      <c r="C211"/>
      <c r="D211"/>
      <c r="F211"/>
      <c r="G211"/>
      <c r="H211"/>
      <c r="I211"/>
      <c r="J211"/>
      <c r="K211"/>
      <c r="M211"/>
      <c r="N211"/>
      <c r="O211"/>
      <c r="P211"/>
      <c r="R211" t="s">
        <v>16</v>
      </c>
    </row>
    <row r="212" spans="2:18" x14ac:dyDescent="0.25">
      <c r="B212"/>
      <c r="C212"/>
      <c r="D212"/>
      <c r="F212"/>
      <c r="G212"/>
      <c r="H212"/>
      <c r="I212"/>
      <c r="J212"/>
      <c r="K212"/>
      <c r="M212"/>
      <c r="N212"/>
      <c r="O212"/>
      <c r="P212"/>
      <c r="R212" t="s">
        <v>16</v>
      </c>
    </row>
    <row r="213" spans="2:18" x14ac:dyDescent="0.25">
      <c r="B213"/>
      <c r="C213"/>
      <c r="D213"/>
      <c r="F213"/>
      <c r="G213"/>
      <c r="H213"/>
      <c r="I213"/>
      <c r="J213"/>
      <c r="K213"/>
      <c r="M213"/>
      <c r="N213"/>
      <c r="O213"/>
      <c r="P213"/>
      <c r="R213" t="s">
        <v>16</v>
      </c>
    </row>
    <row r="214" spans="2:18" x14ac:dyDescent="0.25">
      <c r="B214"/>
      <c r="C214"/>
      <c r="D214"/>
      <c r="F214"/>
      <c r="G214"/>
      <c r="H214"/>
      <c r="I214"/>
      <c r="J214"/>
      <c r="K214"/>
      <c r="M214"/>
      <c r="N214"/>
      <c r="O214"/>
      <c r="P214"/>
      <c r="R214" t="s">
        <v>16</v>
      </c>
    </row>
    <row r="215" spans="2:18" x14ac:dyDescent="0.25">
      <c r="B215"/>
      <c r="C215"/>
      <c r="D215"/>
      <c r="F215"/>
      <c r="G215"/>
      <c r="H215"/>
      <c r="I215"/>
      <c r="J215"/>
      <c r="K215"/>
      <c r="M215"/>
      <c r="N215"/>
      <c r="O215"/>
      <c r="P215"/>
      <c r="R215" t="s">
        <v>16</v>
      </c>
    </row>
    <row r="216" spans="2:18" x14ac:dyDescent="0.25">
      <c r="B216"/>
      <c r="C216"/>
      <c r="D216"/>
      <c r="F216"/>
      <c r="G216"/>
      <c r="H216"/>
      <c r="I216"/>
      <c r="J216"/>
      <c r="K216"/>
      <c r="M216"/>
      <c r="N216"/>
      <c r="O216"/>
      <c r="P216"/>
      <c r="R216" t="s">
        <v>16</v>
      </c>
    </row>
    <row r="217" spans="2:18" x14ac:dyDescent="0.25">
      <c r="B217"/>
      <c r="C217"/>
      <c r="D217"/>
      <c r="F217"/>
      <c r="G217"/>
      <c r="H217"/>
      <c r="I217"/>
      <c r="J217"/>
      <c r="K217"/>
      <c r="M217"/>
      <c r="N217"/>
      <c r="O217"/>
      <c r="P217"/>
      <c r="R217" t="s">
        <v>16</v>
      </c>
    </row>
    <row r="218" spans="2:18" x14ac:dyDescent="0.25">
      <c r="B218"/>
      <c r="C218"/>
      <c r="D218"/>
      <c r="F218"/>
      <c r="G218"/>
      <c r="H218"/>
      <c r="I218"/>
      <c r="J218"/>
      <c r="K218"/>
      <c r="M218"/>
      <c r="N218"/>
      <c r="O218"/>
      <c r="P218"/>
      <c r="R218" t="s">
        <v>16</v>
      </c>
    </row>
    <row r="219" spans="2:18" x14ac:dyDescent="0.25">
      <c r="B219"/>
      <c r="C219"/>
      <c r="D219"/>
      <c r="F219"/>
      <c r="G219"/>
      <c r="H219"/>
      <c r="I219"/>
      <c r="J219"/>
      <c r="K219"/>
      <c r="M219"/>
      <c r="N219"/>
      <c r="O219"/>
      <c r="P219"/>
      <c r="R219" t="s">
        <v>16</v>
      </c>
    </row>
    <row r="220" spans="2:18" x14ac:dyDescent="0.25">
      <c r="B220"/>
      <c r="C220"/>
      <c r="D220"/>
      <c r="F220"/>
      <c r="G220"/>
      <c r="H220"/>
      <c r="I220"/>
      <c r="J220"/>
      <c r="K220"/>
      <c r="M220"/>
      <c r="N220"/>
      <c r="O220"/>
      <c r="P220"/>
      <c r="R220" t="s">
        <v>16</v>
      </c>
    </row>
    <row r="221" spans="2:18" x14ac:dyDescent="0.25">
      <c r="B221"/>
      <c r="C221"/>
      <c r="D221"/>
      <c r="F221"/>
      <c r="G221"/>
      <c r="H221"/>
      <c r="I221"/>
      <c r="J221"/>
      <c r="K221"/>
      <c r="M221"/>
      <c r="N221"/>
      <c r="O221"/>
      <c r="P221"/>
      <c r="R221" t="s">
        <v>16</v>
      </c>
    </row>
    <row r="222" spans="2:18" x14ac:dyDescent="0.25">
      <c r="B222"/>
      <c r="C222"/>
      <c r="D222"/>
      <c r="F222"/>
      <c r="G222"/>
      <c r="H222"/>
      <c r="I222"/>
      <c r="J222"/>
      <c r="K222"/>
      <c r="M222"/>
      <c r="N222"/>
      <c r="O222"/>
      <c r="P222"/>
      <c r="R222" t="s">
        <v>16</v>
      </c>
    </row>
    <row r="223" spans="2:18" x14ac:dyDescent="0.25">
      <c r="B223"/>
      <c r="C223"/>
      <c r="D223"/>
      <c r="F223"/>
      <c r="G223"/>
      <c r="H223"/>
      <c r="I223"/>
      <c r="J223"/>
      <c r="K223"/>
      <c r="M223"/>
      <c r="N223"/>
      <c r="O223"/>
      <c r="P223"/>
      <c r="R223" t="s">
        <v>16</v>
      </c>
    </row>
    <row r="224" spans="2:18" x14ac:dyDescent="0.25">
      <c r="B224"/>
      <c r="C224"/>
      <c r="D224"/>
      <c r="F224"/>
      <c r="G224"/>
      <c r="H224"/>
      <c r="I224"/>
      <c r="J224"/>
      <c r="K224"/>
      <c r="M224"/>
      <c r="N224"/>
      <c r="O224"/>
      <c r="P224"/>
      <c r="R224" t="s">
        <v>16</v>
      </c>
    </row>
    <row r="225" spans="2:18" x14ac:dyDescent="0.25">
      <c r="B225"/>
      <c r="C225"/>
      <c r="D225"/>
      <c r="F225"/>
      <c r="G225"/>
      <c r="H225"/>
      <c r="I225"/>
      <c r="J225"/>
      <c r="K225"/>
      <c r="M225"/>
      <c r="N225"/>
      <c r="O225"/>
      <c r="P225"/>
      <c r="R225" t="s">
        <v>16</v>
      </c>
    </row>
    <row r="226" spans="2:18" x14ac:dyDescent="0.25">
      <c r="B226"/>
      <c r="C226"/>
      <c r="D226"/>
      <c r="F226"/>
      <c r="G226"/>
      <c r="H226"/>
      <c r="I226"/>
      <c r="J226"/>
      <c r="K226"/>
      <c r="M226"/>
      <c r="N226"/>
      <c r="O226"/>
      <c r="P226"/>
      <c r="R226" t="s">
        <v>16</v>
      </c>
    </row>
    <row r="227" spans="2:18" x14ac:dyDescent="0.25">
      <c r="B227"/>
      <c r="C227"/>
      <c r="D227"/>
      <c r="F227"/>
      <c r="G227"/>
      <c r="H227"/>
      <c r="I227"/>
      <c r="J227"/>
      <c r="K227"/>
      <c r="M227"/>
      <c r="N227"/>
      <c r="O227"/>
      <c r="P227"/>
      <c r="R227" t="s">
        <v>16</v>
      </c>
    </row>
    <row r="228" spans="2:18" x14ac:dyDescent="0.25">
      <c r="B228"/>
      <c r="C228"/>
      <c r="D228"/>
      <c r="F228"/>
      <c r="G228"/>
      <c r="H228"/>
      <c r="I228"/>
      <c r="J228"/>
      <c r="K228"/>
      <c r="M228"/>
      <c r="N228"/>
      <c r="O228"/>
      <c r="P228"/>
      <c r="R228" t="s">
        <v>16</v>
      </c>
    </row>
    <row r="229" spans="2:18" x14ac:dyDescent="0.25">
      <c r="B229"/>
      <c r="C229"/>
      <c r="D229"/>
      <c r="F229"/>
      <c r="G229"/>
      <c r="H229"/>
      <c r="I229"/>
      <c r="J229"/>
      <c r="K229"/>
      <c r="M229"/>
      <c r="N229"/>
      <c r="O229"/>
      <c r="P229"/>
      <c r="R229" t="s">
        <v>16</v>
      </c>
    </row>
    <row r="230" spans="2:18" x14ac:dyDescent="0.25">
      <c r="B230"/>
      <c r="C230"/>
      <c r="D230"/>
      <c r="F230"/>
      <c r="G230"/>
      <c r="H230"/>
      <c r="I230"/>
      <c r="J230"/>
      <c r="K230"/>
      <c r="M230"/>
      <c r="N230"/>
      <c r="O230"/>
      <c r="P230"/>
      <c r="R230" t="s">
        <v>16</v>
      </c>
    </row>
    <row r="231" spans="2:18" x14ac:dyDescent="0.25">
      <c r="B231"/>
      <c r="C231"/>
      <c r="D231"/>
      <c r="F231"/>
      <c r="G231"/>
      <c r="H231"/>
      <c r="I231"/>
      <c r="J231"/>
      <c r="K231"/>
      <c r="M231"/>
      <c r="N231"/>
      <c r="O231"/>
      <c r="P231"/>
      <c r="R231" t="s">
        <v>16</v>
      </c>
    </row>
    <row r="232" spans="2:18" x14ac:dyDescent="0.25">
      <c r="B232"/>
      <c r="C232"/>
      <c r="D232"/>
      <c r="F232"/>
      <c r="G232"/>
      <c r="H232"/>
      <c r="I232"/>
      <c r="J232"/>
      <c r="K232"/>
      <c r="M232"/>
      <c r="N232"/>
      <c r="O232"/>
      <c r="P232"/>
      <c r="R232" t="s">
        <v>16</v>
      </c>
    </row>
    <row r="233" spans="2:18" x14ac:dyDescent="0.25">
      <c r="B233"/>
      <c r="C233"/>
      <c r="D233"/>
      <c r="F233"/>
      <c r="G233"/>
      <c r="H233"/>
      <c r="I233"/>
      <c r="J233"/>
      <c r="K233"/>
      <c r="M233"/>
      <c r="N233"/>
      <c r="O233"/>
      <c r="P233"/>
      <c r="R233" t="s">
        <v>16</v>
      </c>
    </row>
    <row r="234" spans="2:18" x14ac:dyDescent="0.25">
      <c r="B234"/>
      <c r="C234"/>
      <c r="D234"/>
      <c r="F234"/>
      <c r="G234"/>
      <c r="H234"/>
      <c r="I234"/>
      <c r="J234"/>
      <c r="K234"/>
      <c r="M234"/>
      <c r="N234"/>
      <c r="O234"/>
      <c r="P234"/>
      <c r="R234" t="s">
        <v>16</v>
      </c>
    </row>
    <row r="235" spans="2:18" x14ac:dyDescent="0.25">
      <c r="B235"/>
      <c r="C235"/>
      <c r="D235"/>
      <c r="F235"/>
      <c r="G235"/>
      <c r="H235"/>
      <c r="I235"/>
      <c r="J235"/>
      <c r="K235"/>
      <c r="M235"/>
      <c r="N235"/>
      <c r="O235"/>
      <c r="P235"/>
      <c r="R235" t="s">
        <v>16</v>
      </c>
    </row>
    <row r="236" spans="2:18" x14ac:dyDescent="0.25">
      <c r="B236"/>
      <c r="C236"/>
      <c r="D236"/>
      <c r="F236"/>
      <c r="G236"/>
      <c r="H236"/>
      <c r="I236"/>
      <c r="J236"/>
      <c r="K236"/>
      <c r="M236"/>
      <c r="N236"/>
      <c r="O236"/>
      <c r="P236"/>
      <c r="R236" t="s">
        <v>16</v>
      </c>
    </row>
    <row r="237" spans="2:18" x14ac:dyDescent="0.25">
      <c r="B237"/>
      <c r="C237"/>
      <c r="D237"/>
      <c r="F237"/>
      <c r="G237"/>
      <c r="H237"/>
      <c r="I237"/>
      <c r="J237"/>
      <c r="K237"/>
      <c r="M237"/>
      <c r="N237"/>
      <c r="O237"/>
      <c r="P237"/>
      <c r="R237" t="s">
        <v>16</v>
      </c>
    </row>
    <row r="238" spans="2:18" x14ac:dyDescent="0.25">
      <c r="B238"/>
      <c r="C238"/>
      <c r="D238"/>
      <c r="F238"/>
      <c r="G238"/>
      <c r="H238"/>
      <c r="I238"/>
      <c r="J238"/>
      <c r="K238"/>
      <c r="M238"/>
      <c r="N238"/>
      <c r="O238"/>
      <c r="P238"/>
      <c r="R238" t="s">
        <v>16</v>
      </c>
    </row>
    <row r="239" spans="2:18" x14ac:dyDescent="0.25">
      <c r="B239"/>
      <c r="C239"/>
      <c r="D239"/>
      <c r="F239"/>
      <c r="G239"/>
      <c r="H239"/>
      <c r="I239"/>
      <c r="J239"/>
      <c r="K239"/>
      <c r="M239"/>
      <c r="N239"/>
      <c r="O239"/>
      <c r="P239"/>
      <c r="R239" t="s">
        <v>16</v>
      </c>
    </row>
    <row r="240" spans="2:18" x14ac:dyDescent="0.25">
      <c r="B240"/>
      <c r="C240"/>
      <c r="D240"/>
      <c r="F240"/>
      <c r="G240"/>
      <c r="H240"/>
      <c r="I240"/>
      <c r="J240"/>
      <c r="K240"/>
      <c r="M240"/>
      <c r="N240"/>
      <c r="O240"/>
      <c r="P240"/>
      <c r="R240" t="s">
        <v>16</v>
      </c>
    </row>
    <row r="241" spans="2:18" x14ac:dyDescent="0.25">
      <c r="B241"/>
      <c r="C241"/>
      <c r="D241"/>
      <c r="F241"/>
      <c r="G241"/>
      <c r="H241"/>
      <c r="I241"/>
      <c r="J241"/>
      <c r="K241"/>
      <c r="M241"/>
      <c r="N241"/>
      <c r="O241"/>
      <c r="P241"/>
      <c r="R241" t="s">
        <v>16</v>
      </c>
    </row>
    <row r="242" spans="2:18" x14ac:dyDescent="0.25">
      <c r="B242"/>
      <c r="C242"/>
      <c r="D242"/>
      <c r="F242"/>
      <c r="G242"/>
      <c r="H242"/>
      <c r="I242"/>
      <c r="J242"/>
      <c r="K242"/>
      <c r="M242"/>
      <c r="N242"/>
      <c r="O242"/>
      <c r="P242"/>
      <c r="R242" t="s">
        <v>16</v>
      </c>
    </row>
    <row r="243" spans="2:18" x14ac:dyDescent="0.25">
      <c r="B243"/>
      <c r="C243"/>
      <c r="D243"/>
      <c r="F243"/>
      <c r="G243"/>
      <c r="H243"/>
      <c r="I243"/>
      <c r="J243"/>
      <c r="K243"/>
      <c r="M243"/>
      <c r="N243"/>
      <c r="O243"/>
      <c r="P243"/>
      <c r="R243" t="s">
        <v>16</v>
      </c>
    </row>
    <row r="244" spans="2:18" x14ac:dyDescent="0.25">
      <c r="B244"/>
      <c r="C244"/>
      <c r="D244"/>
      <c r="F244"/>
      <c r="G244"/>
      <c r="H244"/>
      <c r="I244"/>
      <c r="J244"/>
      <c r="K244"/>
      <c r="M244"/>
      <c r="N244"/>
      <c r="O244"/>
      <c r="P244"/>
      <c r="R244" t="s">
        <v>16</v>
      </c>
    </row>
    <row r="245" spans="2:18" x14ac:dyDescent="0.25">
      <c r="B245"/>
      <c r="C245"/>
      <c r="D245"/>
      <c r="F245"/>
      <c r="G245"/>
      <c r="H245"/>
      <c r="I245"/>
      <c r="J245"/>
      <c r="K245"/>
      <c r="M245"/>
      <c r="N245"/>
      <c r="O245"/>
      <c r="P245"/>
      <c r="R245" t="s">
        <v>16</v>
      </c>
    </row>
    <row r="246" spans="2:18" x14ac:dyDescent="0.25">
      <c r="B246"/>
      <c r="C246"/>
      <c r="D246"/>
      <c r="F246"/>
      <c r="G246"/>
      <c r="H246"/>
      <c r="I246"/>
      <c r="J246"/>
      <c r="K246"/>
      <c r="M246"/>
      <c r="N246"/>
      <c r="O246"/>
      <c r="P246"/>
      <c r="R246" t="s">
        <v>16</v>
      </c>
    </row>
    <row r="247" spans="2:18" x14ac:dyDescent="0.25">
      <c r="B247"/>
      <c r="C247"/>
      <c r="D247"/>
      <c r="F247"/>
      <c r="G247"/>
      <c r="H247"/>
      <c r="I247"/>
      <c r="J247"/>
      <c r="K247"/>
      <c r="M247"/>
      <c r="N247"/>
      <c r="O247"/>
      <c r="P247"/>
      <c r="R247" t="s">
        <v>16</v>
      </c>
    </row>
    <row r="248" spans="2:18" x14ac:dyDescent="0.25">
      <c r="B248"/>
      <c r="C248"/>
      <c r="D248"/>
      <c r="F248"/>
      <c r="G248"/>
      <c r="H248"/>
      <c r="I248"/>
      <c r="J248"/>
      <c r="K248"/>
      <c r="M248"/>
      <c r="N248"/>
      <c r="O248"/>
      <c r="P248"/>
      <c r="R248" t="s">
        <v>16</v>
      </c>
    </row>
    <row r="249" spans="2:18" x14ac:dyDescent="0.25">
      <c r="B249"/>
      <c r="C249"/>
      <c r="D249"/>
      <c r="F249"/>
      <c r="G249"/>
      <c r="H249"/>
      <c r="I249"/>
      <c r="J249"/>
      <c r="K249"/>
      <c r="M249"/>
      <c r="N249"/>
      <c r="O249"/>
      <c r="P249"/>
      <c r="R249" t="s">
        <v>16</v>
      </c>
    </row>
    <row r="250" spans="2:18" x14ac:dyDescent="0.25">
      <c r="B250"/>
      <c r="C250"/>
      <c r="D250"/>
      <c r="F250"/>
      <c r="G250"/>
      <c r="H250"/>
      <c r="I250"/>
      <c r="J250"/>
      <c r="K250"/>
      <c r="M250"/>
      <c r="N250"/>
      <c r="O250"/>
      <c r="P250"/>
      <c r="R250" t="s">
        <v>16</v>
      </c>
    </row>
    <row r="251" spans="2:18" x14ac:dyDescent="0.25">
      <c r="B251"/>
      <c r="C251"/>
      <c r="D251"/>
      <c r="F251"/>
      <c r="G251"/>
      <c r="H251"/>
      <c r="I251"/>
      <c r="J251"/>
      <c r="K251"/>
      <c r="M251"/>
      <c r="N251"/>
      <c r="O251"/>
      <c r="P251"/>
      <c r="R251" t="s">
        <v>16</v>
      </c>
    </row>
    <row r="252" spans="2:18" x14ac:dyDescent="0.25">
      <c r="B252"/>
      <c r="C252"/>
      <c r="D252"/>
      <c r="F252"/>
      <c r="G252"/>
      <c r="H252"/>
      <c r="I252"/>
      <c r="J252"/>
      <c r="K252"/>
      <c r="M252"/>
      <c r="N252"/>
      <c r="O252"/>
      <c r="P252"/>
      <c r="R252" t="s">
        <v>16</v>
      </c>
    </row>
    <row r="253" spans="2:18" x14ac:dyDescent="0.25">
      <c r="B253"/>
      <c r="C253"/>
      <c r="D253"/>
      <c r="F253"/>
      <c r="G253"/>
      <c r="H253"/>
      <c r="I253"/>
      <c r="J253"/>
      <c r="K253"/>
      <c r="M253"/>
      <c r="N253"/>
      <c r="O253"/>
      <c r="P253"/>
      <c r="R253" t="s">
        <v>16</v>
      </c>
    </row>
    <row r="254" spans="2:18" x14ac:dyDescent="0.25">
      <c r="B254"/>
      <c r="C254"/>
      <c r="D254"/>
      <c r="F254"/>
      <c r="G254"/>
      <c r="H254"/>
      <c r="I254"/>
      <c r="J254"/>
      <c r="K254"/>
      <c r="M254"/>
      <c r="N254"/>
      <c r="O254"/>
      <c r="P254"/>
      <c r="R254" t="s">
        <v>16</v>
      </c>
    </row>
    <row r="255" spans="2:18" x14ac:dyDescent="0.25">
      <c r="B255"/>
      <c r="C255"/>
      <c r="D255"/>
      <c r="F255"/>
      <c r="G255"/>
      <c r="H255"/>
      <c r="I255"/>
      <c r="J255"/>
      <c r="K255"/>
      <c r="M255"/>
      <c r="N255"/>
      <c r="O255"/>
      <c r="P255"/>
      <c r="R255" t="s">
        <v>16</v>
      </c>
    </row>
    <row r="256" spans="2:18" x14ac:dyDescent="0.25">
      <c r="B256"/>
      <c r="C256"/>
      <c r="D256"/>
      <c r="F256"/>
      <c r="G256"/>
      <c r="H256"/>
      <c r="I256"/>
      <c r="J256"/>
      <c r="K256"/>
      <c r="M256"/>
      <c r="N256"/>
      <c r="O256"/>
      <c r="P256"/>
      <c r="R256" t="s">
        <v>16</v>
      </c>
    </row>
    <row r="257" spans="2:18" x14ac:dyDescent="0.25">
      <c r="B257"/>
      <c r="C257"/>
      <c r="D257"/>
      <c r="F257"/>
      <c r="G257"/>
      <c r="H257"/>
      <c r="I257"/>
      <c r="J257"/>
      <c r="K257"/>
      <c r="M257"/>
      <c r="N257"/>
      <c r="O257"/>
      <c r="P257"/>
      <c r="R257" t="s">
        <v>16</v>
      </c>
    </row>
    <row r="258" spans="2:18" x14ac:dyDescent="0.25">
      <c r="B258"/>
      <c r="C258"/>
      <c r="D258"/>
      <c r="F258"/>
      <c r="G258"/>
      <c r="H258"/>
      <c r="I258"/>
      <c r="J258"/>
      <c r="K258"/>
      <c r="M258"/>
      <c r="N258"/>
      <c r="O258"/>
      <c r="P258"/>
      <c r="R258" t="s">
        <v>16</v>
      </c>
    </row>
    <row r="259" spans="2:18" x14ac:dyDescent="0.25">
      <c r="B259"/>
      <c r="C259"/>
      <c r="D259"/>
      <c r="F259"/>
      <c r="G259"/>
      <c r="H259"/>
      <c r="I259"/>
      <c r="J259"/>
      <c r="K259"/>
      <c r="M259"/>
      <c r="N259"/>
      <c r="O259"/>
      <c r="P259"/>
      <c r="R259" t="s">
        <v>16</v>
      </c>
    </row>
    <row r="260" spans="2:18" x14ac:dyDescent="0.25">
      <c r="B260"/>
      <c r="C260"/>
      <c r="D260"/>
      <c r="F260"/>
      <c r="G260"/>
      <c r="H260"/>
      <c r="I260"/>
      <c r="J260"/>
      <c r="K260"/>
      <c r="M260"/>
      <c r="N260"/>
      <c r="O260"/>
      <c r="P260"/>
      <c r="R260" t="s">
        <v>16</v>
      </c>
    </row>
    <row r="261" spans="2:18" x14ac:dyDescent="0.25">
      <c r="B261"/>
      <c r="C261"/>
      <c r="D261"/>
      <c r="F261"/>
      <c r="G261"/>
      <c r="H261"/>
      <c r="I261"/>
      <c r="J261"/>
      <c r="K261"/>
      <c r="M261"/>
      <c r="N261"/>
      <c r="O261"/>
      <c r="P261"/>
      <c r="R261" t="s">
        <v>16</v>
      </c>
    </row>
    <row r="262" spans="2:18" x14ac:dyDescent="0.25">
      <c r="B262"/>
      <c r="C262"/>
      <c r="D262"/>
      <c r="F262"/>
      <c r="G262"/>
      <c r="H262"/>
      <c r="I262"/>
      <c r="J262"/>
      <c r="K262"/>
      <c r="M262"/>
      <c r="N262"/>
      <c r="O262"/>
      <c r="P262"/>
      <c r="R262" t="s">
        <v>16</v>
      </c>
    </row>
    <row r="263" spans="2:18" x14ac:dyDescent="0.25">
      <c r="B263"/>
      <c r="C263"/>
      <c r="D263"/>
      <c r="F263"/>
      <c r="G263"/>
      <c r="H263"/>
      <c r="I263"/>
      <c r="J263"/>
      <c r="K263"/>
      <c r="M263"/>
      <c r="N263"/>
      <c r="O263"/>
      <c r="P263"/>
      <c r="R263" t="s">
        <v>16</v>
      </c>
    </row>
    <row r="264" spans="2:18" x14ac:dyDescent="0.25">
      <c r="B264"/>
      <c r="C264"/>
      <c r="D264"/>
      <c r="F264"/>
      <c r="G264"/>
      <c r="H264"/>
      <c r="I264"/>
      <c r="J264"/>
      <c r="K264"/>
      <c r="M264"/>
      <c r="N264"/>
      <c r="O264"/>
      <c r="P264"/>
      <c r="R264" t="s">
        <v>16</v>
      </c>
    </row>
    <row r="265" spans="2:18" x14ac:dyDescent="0.25">
      <c r="B265"/>
      <c r="C265"/>
      <c r="D265"/>
      <c r="F265"/>
      <c r="G265"/>
      <c r="H265"/>
      <c r="I265"/>
      <c r="J265"/>
      <c r="K265"/>
      <c r="M265"/>
      <c r="N265"/>
      <c r="O265"/>
      <c r="P265"/>
      <c r="R265" t="s">
        <v>16</v>
      </c>
    </row>
    <row r="266" spans="2:18" x14ac:dyDescent="0.25">
      <c r="B266"/>
      <c r="C266"/>
      <c r="D266"/>
      <c r="F266"/>
      <c r="G266"/>
      <c r="H266"/>
      <c r="I266"/>
      <c r="J266"/>
      <c r="K266"/>
      <c r="M266"/>
      <c r="N266"/>
      <c r="O266"/>
      <c r="P266"/>
      <c r="R266" t="s">
        <v>16</v>
      </c>
    </row>
    <row r="267" spans="2:18" x14ac:dyDescent="0.25">
      <c r="B267"/>
      <c r="C267"/>
      <c r="D267"/>
      <c r="F267"/>
      <c r="G267"/>
      <c r="H267"/>
      <c r="I267"/>
      <c r="J267"/>
      <c r="K267"/>
      <c r="M267"/>
      <c r="N267"/>
      <c r="O267"/>
      <c r="P267"/>
      <c r="R267" t="s">
        <v>16</v>
      </c>
    </row>
    <row r="268" spans="2:18" x14ac:dyDescent="0.25">
      <c r="B268"/>
      <c r="C268"/>
      <c r="D268"/>
      <c r="F268"/>
      <c r="G268"/>
      <c r="H268"/>
      <c r="I268"/>
      <c r="J268"/>
      <c r="K268"/>
      <c r="M268"/>
      <c r="N268"/>
      <c r="O268"/>
      <c r="P268"/>
      <c r="R268" t="s">
        <v>16</v>
      </c>
    </row>
    <row r="269" spans="2:18" x14ac:dyDescent="0.25">
      <c r="B269"/>
      <c r="C269"/>
      <c r="D269"/>
      <c r="F269"/>
      <c r="G269"/>
      <c r="H269"/>
      <c r="I269"/>
      <c r="J269"/>
      <c r="K269"/>
      <c r="M269"/>
      <c r="N269"/>
      <c r="O269"/>
      <c r="P269"/>
      <c r="R269" t="s">
        <v>16</v>
      </c>
    </row>
    <row r="270" spans="2:18" x14ac:dyDescent="0.25">
      <c r="B270"/>
      <c r="C270"/>
      <c r="D270"/>
      <c r="F270"/>
      <c r="G270"/>
      <c r="H270"/>
      <c r="I270"/>
      <c r="J270"/>
      <c r="K270"/>
      <c r="M270"/>
      <c r="N270"/>
      <c r="O270"/>
      <c r="P270"/>
      <c r="R270" t="s">
        <v>16</v>
      </c>
    </row>
    <row r="271" spans="2:18" x14ac:dyDescent="0.25">
      <c r="B271"/>
      <c r="C271"/>
      <c r="D271"/>
      <c r="F271"/>
      <c r="G271"/>
      <c r="H271"/>
      <c r="I271"/>
      <c r="J271"/>
      <c r="K271"/>
      <c r="M271"/>
      <c r="N271"/>
      <c r="O271"/>
      <c r="P271"/>
      <c r="R271" t="s">
        <v>16</v>
      </c>
    </row>
    <row r="272" spans="2:18" x14ac:dyDescent="0.25">
      <c r="B272"/>
      <c r="C272"/>
      <c r="D272"/>
      <c r="F272"/>
      <c r="G272"/>
      <c r="H272"/>
      <c r="I272"/>
      <c r="J272"/>
      <c r="K272"/>
      <c r="M272"/>
      <c r="N272"/>
      <c r="O272"/>
      <c r="P272"/>
      <c r="R272" t="s">
        <v>16</v>
      </c>
    </row>
    <row r="273" spans="2:18" x14ac:dyDescent="0.25">
      <c r="B273"/>
      <c r="C273"/>
      <c r="D273"/>
      <c r="F273"/>
      <c r="G273"/>
      <c r="H273"/>
      <c r="I273"/>
      <c r="J273"/>
      <c r="K273"/>
      <c r="M273"/>
      <c r="N273"/>
      <c r="O273"/>
      <c r="P273"/>
      <c r="R273" t="s">
        <v>16</v>
      </c>
    </row>
    <row r="274" spans="2:18" x14ac:dyDescent="0.25">
      <c r="B274"/>
      <c r="C274"/>
      <c r="D274"/>
      <c r="F274"/>
      <c r="G274"/>
      <c r="H274"/>
      <c r="I274"/>
      <c r="J274"/>
      <c r="K274"/>
      <c r="M274"/>
      <c r="N274"/>
      <c r="O274"/>
      <c r="P274"/>
      <c r="R274" t="s">
        <v>16</v>
      </c>
    </row>
    <row r="275" spans="2:18" x14ac:dyDescent="0.25">
      <c r="B275"/>
      <c r="C275"/>
      <c r="D275"/>
      <c r="F275"/>
      <c r="G275"/>
      <c r="H275"/>
      <c r="I275"/>
      <c r="J275"/>
      <c r="K275"/>
      <c r="M275"/>
      <c r="N275"/>
      <c r="O275"/>
      <c r="P275"/>
      <c r="R275" t="s">
        <v>16</v>
      </c>
    </row>
    <row r="276" spans="2:18" x14ac:dyDescent="0.25">
      <c r="B276"/>
      <c r="C276"/>
      <c r="D276"/>
      <c r="F276"/>
      <c r="G276"/>
      <c r="H276"/>
      <c r="I276"/>
      <c r="J276"/>
      <c r="K276"/>
      <c r="M276"/>
      <c r="N276"/>
      <c r="O276"/>
      <c r="P276"/>
      <c r="R276" t="s">
        <v>16</v>
      </c>
    </row>
    <row r="277" spans="2:18" x14ac:dyDescent="0.25">
      <c r="B277"/>
      <c r="C277"/>
      <c r="D277"/>
      <c r="F277"/>
      <c r="G277"/>
      <c r="H277"/>
      <c r="I277"/>
      <c r="J277"/>
      <c r="K277"/>
      <c r="M277"/>
      <c r="N277"/>
      <c r="O277"/>
      <c r="P277"/>
      <c r="R277" t="s">
        <v>16</v>
      </c>
    </row>
    <row r="278" spans="2:18" x14ac:dyDescent="0.25">
      <c r="B278"/>
      <c r="C278"/>
      <c r="D278"/>
      <c r="F278"/>
      <c r="G278"/>
      <c r="H278"/>
      <c r="I278"/>
      <c r="J278"/>
      <c r="K278"/>
      <c r="M278"/>
      <c r="N278"/>
      <c r="O278"/>
      <c r="P278"/>
      <c r="R278" t="s">
        <v>16</v>
      </c>
    </row>
    <row r="279" spans="2:18" x14ac:dyDescent="0.25">
      <c r="B279"/>
      <c r="C279"/>
      <c r="D279"/>
      <c r="F279"/>
      <c r="G279"/>
      <c r="H279"/>
      <c r="I279"/>
      <c r="J279"/>
      <c r="K279"/>
      <c r="M279"/>
      <c r="N279"/>
      <c r="O279"/>
      <c r="P279"/>
      <c r="R279" t="s">
        <v>16</v>
      </c>
    </row>
    <row r="280" spans="2:18" x14ac:dyDescent="0.25">
      <c r="B280"/>
      <c r="C280"/>
      <c r="D280"/>
      <c r="F280"/>
      <c r="G280"/>
      <c r="H280"/>
      <c r="I280"/>
      <c r="J280"/>
      <c r="K280"/>
      <c r="M280"/>
      <c r="N280"/>
      <c r="O280"/>
      <c r="P280"/>
      <c r="R280" t="s">
        <v>16</v>
      </c>
    </row>
    <row r="281" spans="2:18" x14ac:dyDescent="0.25">
      <c r="B281"/>
      <c r="C281"/>
      <c r="D281"/>
      <c r="F281"/>
      <c r="G281"/>
      <c r="H281"/>
      <c r="I281"/>
      <c r="J281"/>
      <c r="K281"/>
      <c r="M281"/>
      <c r="N281"/>
      <c r="O281"/>
      <c r="P281"/>
      <c r="R281" t="s">
        <v>16</v>
      </c>
    </row>
    <row r="282" spans="2:18" x14ac:dyDescent="0.25">
      <c r="B282"/>
      <c r="C282"/>
      <c r="D282"/>
      <c r="F282"/>
      <c r="G282"/>
      <c r="H282"/>
      <c r="I282"/>
      <c r="J282"/>
      <c r="K282"/>
      <c r="M282"/>
      <c r="N282"/>
      <c r="O282"/>
      <c r="P282"/>
      <c r="R282" t="s">
        <v>16</v>
      </c>
    </row>
    <row r="283" spans="2:18" x14ac:dyDescent="0.25">
      <c r="B283"/>
      <c r="C283"/>
      <c r="D283"/>
      <c r="F283"/>
      <c r="G283"/>
      <c r="H283"/>
      <c r="I283"/>
      <c r="J283"/>
      <c r="K283"/>
      <c r="M283"/>
      <c r="N283"/>
      <c r="O283"/>
      <c r="P283"/>
      <c r="R283" t="s">
        <v>16</v>
      </c>
    </row>
    <row r="284" spans="2:18" x14ac:dyDescent="0.25">
      <c r="B284"/>
      <c r="C284"/>
      <c r="D284"/>
      <c r="F284"/>
      <c r="G284"/>
      <c r="H284"/>
      <c r="I284"/>
      <c r="J284"/>
      <c r="K284"/>
      <c r="M284"/>
      <c r="N284"/>
      <c r="O284"/>
      <c r="P284"/>
      <c r="R284" t="s">
        <v>16</v>
      </c>
    </row>
    <row r="285" spans="2:18" x14ac:dyDescent="0.25">
      <c r="B285"/>
      <c r="C285"/>
      <c r="D285"/>
      <c r="F285"/>
      <c r="G285"/>
      <c r="H285"/>
      <c r="I285"/>
      <c r="J285"/>
      <c r="K285"/>
      <c r="M285"/>
      <c r="N285"/>
      <c r="O285"/>
      <c r="P285"/>
      <c r="R285" t="s">
        <v>16</v>
      </c>
    </row>
    <row r="286" spans="2:18" x14ac:dyDescent="0.25">
      <c r="B286"/>
      <c r="C286"/>
      <c r="D286"/>
      <c r="F286"/>
      <c r="G286"/>
      <c r="H286"/>
      <c r="I286"/>
      <c r="J286"/>
      <c r="K286"/>
      <c r="M286"/>
      <c r="N286"/>
      <c r="O286"/>
      <c r="P286"/>
      <c r="R286" t="s">
        <v>16</v>
      </c>
    </row>
    <row r="287" spans="2:18" x14ac:dyDescent="0.25">
      <c r="B287"/>
      <c r="C287"/>
      <c r="D287"/>
      <c r="F287"/>
      <c r="G287"/>
      <c r="H287"/>
      <c r="I287"/>
      <c r="J287"/>
      <c r="K287"/>
      <c r="M287"/>
      <c r="N287"/>
      <c r="O287"/>
      <c r="P287"/>
      <c r="R287" t="s">
        <v>16</v>
      </c>
    </row>
    <row r="288" spans="2:18" x14ac:dyDescent="0.25">
      <c r="B288"/>
      <c r="C288"/>
      <c r="D288"/>
      <c r="F288"/>
      <c r="G288"/>
      <c r="H288"/>
      <c r="I288"/>
      <c r="J288"/>
      <c r="K288"/>
      <c r="M288"/>
      <c r="N288"/>
      <c r="O288"/>
      <c r="P288"/>
      <c r="R288" t="s">
        <v>16</v>
      </c>
    </row>
    <row r="289" spans="2:18" x14ac:dyDescent="0.25">
      <c r="B289"/>
      <c r="C289"/>
      <c r="D289"/>
      <c r="F289"/>
      <c r="G289"/>
      <c r="H289"/>
      <c r="I289"/>
      <c r="J289"/>
      <c r="K289"/>
      <c r="M289"/>
      <c r="N289"/>
      <c r="O289"/>
      <c r="P289"/>
      <c r="R289" t="s">
        <v>16</v>
      </c>
    </row>
    <row r="290" spans="2:18" x14ac:dyDescent="0.25">
      <c r="B290"/>
      <c r="C290"/>
      <c r="D290"/>
      <c r="F290"/>
      <c r="G290"/>
      <c r="H290"/>
      <c r="I290"/>
      <c r="J290"/>
      <c r="K290"/>
      <c r="M290"/>
      <c r="N290"/>
      <c r="O290"/>
      <c r="P290"/>
      <c r="R290" t="s">
        <v>16</v>
      </c>
    </row>
    <row r="291" spans="2:18" x14ac:dyDescent="0.25">
      <c r="B291"/>
      <c r="C291"/>
      <c r="D291"/>
      <c r="F291"/>
      <c r="G291"/>
      <c r="H291"/>
      <c r="I291"/>
      <c r="J291"/>
      <c r="K291"/>
      <c r="M291"/>
      <c r="N291"/>
      <c r="O291"/>
      <c r="P291"/>
      <c r="R291" t="s">
        <v>16</v>
      </c>
    </row>
    <row r="292" spans="2:18" x14ac:dyDescent="0.25">
      <c r="B292"/>
      <c r="C292"/>
      <c r="D292"/>
      <c r="F292"/>
      <c r="G292"/>
      <c r="H292"/>
      <c r="I292"/>
      <c r="J292"/>
      <c r="K292"/>
      <c r="M292"/>
      <c r="N292"/>
      <c r="O292"/>
      <c r="P292"/>
      <c r="R292" t="s">
        <v>16</v>
      </c>
    </row>
    <row r="293" spans="2:18" x14ac:dyDescent="0.25">
      <c r="B293"/>
      <c r="C293"/>
      <c r="D293"/>
      <c r="F293"/>
      <c r="G293"/>
      <c r="H293"/>
      <c r="I293"/>
      <c r="J293"/>
      <c r="K293"/>
      <c r="M293"/>
      <c r="N293"/>
      <c r="O293"/>
      <c r="P293"/>
      <c r="R293" t="s">
        <v>16</v>
      </c>
    </row>
    <row r="294" spans="2:18" x14ac:dyDescent="0.25">
      <c r="B294"/>
      <c r="C294"/>
      <c r="D294"/>
      <c r="F294"/>
      <c r="G294"/>
      <c r="H294"/>
      <c r="I294"/>
      <c r="J294"/>
      <c r="K294"/>
      <c r="M294"/>
      <c r="N294"/>
      <c r="O294"/>
      <c r="P294"/>
      <c r="R294" t="s">
        <v>16</v>
      </c>
    </row>
    <row r="295" spans="2:18" x14ac:dyDescent="0.25">
      <c r="B295"/>
      <c r="C295"/>
      <c r="D295"/>
      <c r="F295"/>
      <c r="G295"/>
      <c r="H295"/>
      <c r="I295"/>
      <c r="J295"/>
      <c r="K295"/>
      <c r="M295"/>
      <c r="N295"/>
      <c r="O295"/>
      <c r="P295"/>
      <c r="R295" t="s">
        <v>16</v>
      </c>
    </row>
    <row r="296" spans="2:18" x14ac:dyDescent="0.25">
      <c r="B296"/>
      <c r="C296"/>
      <c r="D296"/>
      <c r="F296"/>
      <c r="G296"/>
      <c r="H296"/>
      <c r="I296"/>
      <c r="J296"/>
      <c r="K296"/>
      <c r="M296"/>
      <c r="N296"/>
      <c r="O296"/>
      <c r="P296"/>
      <c r="R296" t="s">
        <v>16</v>
      </c>
    </row>
    <row r="297" spans="2:18" x14ac:dyDescent="0.25">
      <c r="B297"/>
      <c r="C297"/>
      <c r="D297"/>
      <c r="F297"/>
      <c r="G297"/>
      <c r="H297"/>
      <c r="I297"/>
      <c r="J297"/>
      <c r="K297"/>
      <c r="M297"/>
      <c r="N297"/>
      <c r="O297"/>
      <c r="P297"/>
      <c r="R297" t="s">
        <v>16</v>
      </c>
    </row>
    <row r="298" spans="2:18" x14ac:dyDescent="0.25">
      <c r="B298"/>
      <c r="C298"/>
      <c r="D298"/>
      <c r="F298"/>
      <c r="G298"/>
      <c r="H298"/>
      <c r="I298"/>
      <c r="J298"/>
      <c r="K298"/>
      <c r="M298"/>
      <c r="N298"/>
      <c r="O298"/>
      <c r="P298"/>
      <c r="R298" t="s">
        <v>16</v>
      </c>
    </row>
    <row r="299" spans="2:18" x14ac:dyDescent="0.25">
      <c r="B299"/>
      <c r="C299"/>
      <c r="D299"/>
      <c r="F299"/>
      <c r="G299"/>
      <c r="H299"/>
      <c r="I299"/>
      <c r="J299"/>
      <c r="K299"/>
      <c r="M299"/>
      <c r="N299"/>
      <c r="O299"/>
      <c r="P299"/>
      <c r="R299" t="s">
        <v>16</v>
      </c>
    </row>
    <row r="300" spans="2:18" x14ac:dyDescent="0.25">
      <c r="B300"/>
      <c r="C300"/>
      <c r="D300"/>
      <c r="F300"/>
      <c r="G300"/>
      <c r="H300"/>
      <c r="I300"/>
      <c r="J300"/>
      <c r="K300"/>
      <c r="M300"/>
      <c r="N300"/>
      <c r="O300"/>
      <c r="P300"/>
      <c r="R300" t="s">
        <v>16</v>
      </c>
    </row>
    <row r="301" spans="2:18" x14ac:dyDescent="0.25">
      <c r="B301"/>
      <c r="C301"/>
      <c r="D301"/>
      <c r="F301"/>
      <c r="G301"/>
      <c r="H301"/>
      <c r="I301"/>
      <c r="J301"/>
      <c r="K301"/>
      <c r="M301"/>
      <c r="N301"/>
      <c r="O301"/>
      <c r="P301"/>
      <c r="R301" t="s">
        <v>16</v>
      </c>
    </row>
    <row r="302" spans="2:18" x14ac:dyDescent="0.25">
      <c r="B302"/>
      <c r="C302"/>
      <c r="D302"/>
      <c r="F302"/>
      <c r="G302"/>
      <c r="H302"/>
      <c r="I302"/>
      <c r="J302"/>
      <c r="K302"/>
      <c r="M302"/>
      <c r="N302"/>
      <c r="O302"/>
      <c r="P302"/>
      <c r="R302" t="s">
        <v>16</v>
      </c>
    </row>
    <row r="303" spans="2:18" x14ac:dyDescent="0.25">
      <c r="B303"/>
      <c r="C303"/>
      <c r="D303"/>
      <c r="F303"/>
      <c r="G303"/>
      <c r="H303"/>
      <c r="I303"/>
      <c r="J303"/>
      <c r="K303"/>
      <c r="M303"/>
      <c r="N303"/>
      <c r="O303"/>
      <c r="P303"/>
      <c r="R303" t="s">
        <v>16</v>
      </c>
    </row>
    <row r="304" spans="2:18" x14ac:dyDescent="0.25">
      <c r="B304"/>
      <c r="C304"/>
      <c r="D304"/>
      <c r="F304"/>
      <c r="G304"/>
      <c r="H304"/>
      <c r="I304"/>
      <c r="J304"/>
      <c r="K304"/>
      <c r="M304"/>
      <c r="N304"/>
      <c r="O304"/>
      <c r="P304"/>
      <c r="R304" t="s">
        <v>16</v>
      </c>
    </row>
    <row r="305" spans="2:18" x14ac:dyDescent="0.25">
      <c r="B305"/>
      <c r="C305"/>
      <c r="D305"/>
      <c r="F305"/>
      <c r="G305"/>
      <c r="H305"/>
      <c r="I305"/>
      <c r="J305"/>
      <c r="K305"/>
      <c r="M305"/>
      <c r="N305"/>
      <c r="O305"/>
      <c r="P305"/>
      <c r="R305" t="s">
        <v>16</v>
      </c>
    </row>
    <row r="306" spans="2:18" x14ac:dyDescent="0.25">
      <c r="B306"/>
      <c r="C306"/>
      <c r="D306"/>
      <c r="F306"/>
      <c r="G306"/>
      <c r="H306"/>
      <c r="I306"/>
      <c r="J306"/>
      <c r="K306"/>
      <c r="M306"/>
      <c r="N306"/>
      <c r="O306"/>
      <c r="P306"/>
      <c r="R306" t="s">
        <v>16</v>
      </c>
    </row>
    <row r="307" spans="2:18" x14ac:dyDescent="0.25">
      <c r="B307"/>
      <c r="C307"/>
      <c r="D307"/>
      <c r="F307"/>
      <c r="G307"/>
      <c r="H307"/>
      <c r="I307"/>
      <c r="J307"/>
      <c r="K307"/>
      <c r="M307"/>
      <c r="N307"/>
      <c r="O307"/>
      <c r="P307"/>
      <c r="R307" t="s">
        <v>16</v>
      </c>
    </row>
    <row r="308" spans="2:18" x14ac:dyDescent="0.25">
      <c r="B308"/>
      <c r="C308"/>
      <c r="D308"/>
      <c r="F308"/>
      <c r="G308"/>
      <c r="H308"/>
      <c r="I308"/>
      <c r="J308"/>
      <c r="K308"/>
      <c r="M308"/>
      <c r="N308"/>
      <c r="O308"/>
      <c r="P308"/>
      <c r="R308" t="s">
        <v>16</v>
      </c>
    </row>
    <row r="309" spans="2:18" x14ac:dyDescent="0.25">
      <c r="B309"/>
      <c r="C309"/>
      <c r="D309"/>
      <c r="F309"/>
      <c r="G309"/>
      <c r="H309"/>
      <c r="I309"/>
      <c r="J309"/>
      <c r="K309"/>
      <c r="M309"/>
      <c r="N309"/>
      <c r="O309"/>
      <c r="P309"/>
      <c r="R309" t="s">
        <v>16</v>
      </c>
    </row>
    <row r="310" spans="2:18" x14ac:dyDescent="0.25">
      <c r="B310"/>
      <c r="C310"/>
      <c r="D310"/>
      <c r="F310"/>
      <c r="G310"/>
      <c r="H310"/>
      <c r="I310"/>
      <c r="J310"/>
      <c r="K310"/>
      <c r="M310"/>
      <c r="N310"/>
      <c r="O310"/>
      <c r="P310"/>
      <c r="R310" t="s">
        <v>16</v>
      </c>
    </row>
    <row r="311" spans="2:18" x14ac:dyDescent="0.25">
      <c r="B311"/>
      <c r="C311"/>
      <c r="D311"/>
      <c r="F311"/>
      <c r="G311"/>
      <c r="H311"/>
      <c r="I311"/>
      <c r="J311"/>
      <c r="K311"/>
      <c r="M311"/>
      <c r="N311"/>
      <c r="O311"/>
      <c r="P311"/>
      <c r="R311" t="s">
        <v>16</v>
      </c>
    </row>
    <row r="312" spans="2:18" x14ac:dyDescent="0.25">
      <c r="B312"/>
      <c r="C312"/>
      <c r="D312"/>
      <c r="F312"/>
      <c r="G312"/>
      <c r="H312"/>
      <c r="I312"/>
      <c r="J312"/>
      <c r="K312"/>
      <c r="M312"/>
      <c r="N312"/>
      <c r="O312"/>
      <c r="P312"/>
      <c r="R312" t="s">
        <v>16</v>
      </c>
    </row>
    <row r="313" spans="2:18" x14ac:dyDescent="0.25">
      <c r="B313"/>
      <c r="C313"/>
      <c r="D313"/>
      <c r="F313"/>
      <c r="G313"/>
      <c r="H313"/>
      <c r="I313"/>
      <c r="J313"/>
      <c r="K313"/>
      <c r="M313"/>
      <c r="N313"/>
      <c r="O313"/>
      <c r="P313"/>
      <c r="R313" t="s">
        <v>16</v>
      </c>
    </row>
    <row r="314" spans="2:18" x14ac:dyDescent="0.25">
      <c r="B314"/>
      <c r="C314"/>
      <c r="D314"/>
      <c r="F314"/>
      <c r="G314"/>
      <c r="H314"/>
      <c r="I314"/>
      <c r="J314"/>
      <c r="K314"/>
      <c r="M314"/>
      <c r="N314"/>
      <c r="O314"/>
      <c r="P314"/>
      <c r="R314" t="s">
        <v>16</v>
      </c>
    </row>
    <row r="315" spans="2:18" x14ac:dyDescent="0.25">
      <c r="B315"/>
      <c r="C315"/>
      <c r="D315"/>
      <c r="F315"/>
      <c r="G315"/>
      <c r="H315"/>
      <c r="I315"/>
      <c r="J315"/>
      <c r="K315"/>
      <c r="M315"/>
      <c r="N315"/>
      <c r="O315"/>
      <c r="P315"/>
      <c r="R315" t="s">
        <v>16</v>
      </c>
    </row>
    <row r="316" spans="2:18" x14ac:dyDescent="0.25">
      <c r="B316"/>
      <c r="C316"/>
      <c r="D316"/>
      <c r="F316"/>
      <c r="G316"/>
      <c r="H316"/>
      <c r="I316"/>
      <c r="J316"/>
      <c r="K316"/>
      <c r="M316"/>
      <c r="N316"/>
      <c r="O316"/>
      <c r="P316"/>
      <c r="R316" t="s">
        <v>16</v>
      </c>
    </row>
    <row r="317" spans="2:18" x14ac:dyDescent="0.25">
      <c r="B317"/>
      <c r="C317"/>
      <c r="D317"/>
      <c r="F317"/>
      <c r="G317"/>
      <c r="H317"/>
      <c r="I317"/>
      <c r="J317"/>
      <c r="K317"/>
      <c r="M317"/>
      <c r="N317"/>
      <c r="O317"/>
      <c r="P317"/>
      <c r="R317" t="s">
        <v>16</v>
      </c>
    </row>
    <row r="318" spans="2:18" x14ac:dyDescent="0.25">
      <c r="B318"/>
      <c r="C318"/>
      <c r="D318"/>
      <c r="F318"/>
      <c r="G318"/>
      <c r="H318"/>
      <c r="I318"/>
      <c r="J318"/>
      <c r="K318"/>
      <c r="M318"/>
      <c r="N318"/>
      <c r="O318"/>
      <c r="P318"/>
      <c r="R318" t="s">
        <v>16</v>
      </c>
    </row>
    <row r="319" spans="2:18" x14ac:dyDescent="0.25">
      <c r="B319"/>
      <c r="C319"/>
      <c r="D319"/>
      <c r="F319"/>
      <c r="G319"/>
      <c r="H319"/>
      <c r="I319"/>
      <c r="J319"/>
      <c r="K319"/>
      <c r="M319"/>
      <c r="N319"/>
      <c r="O319"/>
      <c r="P319"/>
      <c r="R319" t="s">
        <v>16</v>
      </c>
    </row>
    <row r="320" spans="2:18" x14ac:dyDescent="0.25">
      <c r="B320"/>
      <c r="C320"/>
      <c r="D320"/>
      <c r="F320"/>
      <c r="G320"/>
      <c r="H320"/>
      <c r="I320"/>
      <c r="J320"/>
      <c r="K320"/>
      <c r="M320"/>
      <c r="N320"/>
      <c r="O320"/>
      <c r="P320"/>
      <c r="R320" t="s">
        <v>16</v>
      </c>
    </row>
    <row r="321" spans="2:18" x14ac:dyDescent="0.25">
      <c r="B321"/>
      <c r="C321"/>
      <c r="D321"/>
      <c r="F321"/>
      <c r="G321"/>
      <c r="H321"/>
      <c r="I321"/>
      <c r="J321"/>
      <c r="K321"/>
      <c r="M321"/>
      <c r="N321"/>
      <c r="O321"/>
      <c r="P321"/>
      <c r="R321" t="s">
        <v>16</v>
      </c>
    </row>
    <row r="322" spans="2:18" x14ac:dyDescent="0.25">
      <c r="B322"/>
      <c r="C322"/>
      <c r="D322"/>
      <c r="F322"/>
      <c r="G322"/>
      <c r="H322"/>
      <c r="I322"/>
      <c r="J322"/>
      <c r="K322"/>
      <c r="M322"/>
      <c r="N322"/>
      <c r="O322"/>
      <c r="P322"/>
      <c r="R322" t="s">
        <v>16</v>
      </c>
    </row>
    <row r="323" spans="2:18" x14ac:dyDescent="0.25">
      <c r="B323"/>
      <c r="C323"/>
      <c r="D323"/>
      <c r="F323"/>
      <c r="G323"/>
      <c r="H323"/>
      <c r="I323"/>
      <c r="J323"/>
      <c r="K323"/>
      <c r="M323"/>
      <c r="N323"/>
      <c r="O323"/>
      <c r="P323"/>
      <c r="R323" t="s">
        <v>16</v>
      </c>
    </row>
    <row r="324" spans="2:18" x14ac:dyDescent="0.25">
      <c r="B324"/>
      <c r="C324"/>
      <c r="D324"/>
      <c r="F324"/>
      <c r="G324"/>
      <c r="H324"/>
      <c r="I324"/>
      <c r="J324"/>
      <c r="K324"/>
      <c r="M324"/>
      <c r="N324"/>
      <c r="O324"/>
      <c r="P324"/>
      <c r="R324" t="s">
        <v>16</v>
      </c>
    </row>
    <row r="325" spans="2:18" x14ac:dyDescent="0.25">
      <c r="B325"/>
      <c r="C325"/>
      <c r="D325"/>
      <c r="F325"/>
      <c r="G325"/>
      <c r="H325"/>
      <c r="I325"/>
      <c r="J325"/>
      <c r="K325"/>
      <c r="M325"/>
      <c r="N325"/>
      <c r="O325"/>
      <c r="P325"/>
      <c r="R325" t="s">
        <v>16</v>
      </c>
    </row>
    <row r="326" spans="2:18" x14ac:dyDescent="0.25">
      <c r="B326"/>
      <c r="C326"/>
      <c r="D326"/>
      <c r="F326"/>
      <c r="G326"/>
      <c r="H326"/>
      <c r="I326"/>
      <c r="J326"/>
      <c r="K326"/>
      <c r="M326"/>
      <c r="N326"/>
      <c r="O326"/>
      <c r="P326"/>
      <c r="R326" t="s">
        <v>16</v>
      </c>
    </row>
    <row r="327" spans="2:18" x14ac:dyDescent="0.25">
      <c r="B327"/>
      <c r="C327"/>
      <c r="D327"/>
      <c r="F327"/>
      <c r="G327"/>
      <c r="H327"/>
      <c r="I327"/>
      <c r="J327"/>
      <c r="K327"/>
      <c r="M327"/>
      <c r="N327"/>
      <c r="O327"/>
      <c r="P327"/>
      <c r="R327" t="s">
        <v>16</v>
      </c>
    </row>
    <row r="328" spans="2:18" x14ac:dyDescent="0.25">
      <c r="B328"/>
      <c r="C328"/>
      <c r="D328"/>
      <c r="F328"/>
      <c r="G328"/>
      <c r="H328"/>
      <c r="I328"/>
      <c r="J328"/>
      <c r="K328"/>
      <c r="M328"/>
      <c r="N328"/>
      <c r="O328"/>
      <c r="P328"/>
      <c r="R328" t="s">
        <v>16</v>
      </c>
    </row>
    <row r="329" spans="2:18" x14ac:dyDescent="0.25">
      <c r="B329"/>
      <c r="C329"/>
      <c r="D329"/>
      <c r="F329"/>
      <c r="G329"/>
      <c r="H329"/>
      <c r="I329"/>
      <c r="J329"/>
      <c r="K329"/>
      <c r="M329"/>
      <c r="N329"/>
      <c r="O329"/>
      <c r="P329"/>
      <c r="R329" t="s">
        <v>16</v>
      </c>
    </row>
    <row r="330" spans="2:18" x14ac:dyDescent="0.25">
      <c r="B330"/>
      <c r="C330"/>
      <c r="D330"/>
      <c r="F330"/>
      <c r="G330"/>
      <c r="H330"/>
      <c r="I330"/>
      <c r="J330"/>
      <c r="K330"/>
      <c r="M330"/>
      <c r="N330"/>
      <c r="O330"/>
      <c r="P330"/>
      <c r="R330" t="s">
        <v>16</v>
      </c>
    </row>
    <row r="331" spans="2:18" x14ac:dyDescent="0.25">
      <c r="B331"/>
      <c r="C331"/>
      <c r="D331"/>
      <c r="F331"/>
      <c r="G331"/>
      <c r="H331"/>
      <c r="I331"/>
      <c r="J331"/>
      <c r="K331"/>
      <c r="M331"/>
      <c r="N331"/>
      <c r="O331"/>
      <c r="P331"/>
      <c r="R331" t="s">
        <v>16</v>
      </c>
    </row>
    <row r="332" spans="2:18" x14ac:dyDescent="0.25">
      <c r="B332"/>
      <c r="C332"/>
      <c r="D332"/>
      <c r="F332"/>
      <c r="G332"/>
      <c r="H332"/>
      <c r="I332"/>
      <c r="J332"/>
      <c r="K332"/>
      <c r="M332"/>
      <c r="N332"/>
      <c r="O332"/>
      <c r="P332"/>
      <c r="R332" t="s">
        <v>16</v>
      </c>
    </row>
    <row r="333" spans="2:18" x14ac:dyDescent="0.25">
      <c r="B333"/>
      <c r="C333"/>
      <c r="D333"/>
      <c r="F333"/>
      <c r="G333"/>
      <c r="H333"/>
      <c r="I333"/>
      <c r="J333"/>
      <c r="K333"/>
      <c r="M333"/>
      <c r="N333"/>
      <c r="O333"/>
      <c r="P333"/>
      <c r="R333" t="s">
        <v>16</v>
      </c>
    </row>
    <row r="334" spans="2:18" x14ac:dyDescent="0.25">
      <c r="B334"/>
      <c r="C334"/>
      <c r="D334"/>
      <c r="F334"/>
      <c r="G334"/>
      <c r="H334"/>
      <c r="I334"/>
      <c r="J334"/>
      <c r="K334"/>
      <c r="M334"/>
      <c r="N334"/>
      <c r="O334"/>
      <c r="P334"/>
      <c r="R334" t="s">
        <v>16</v>
      </c>
    </row>
    <row r="335" spans="2:18" x14ac:dyDescent="0.25">
      <c r="B335"/>
      <c r="C335"/>
      <c r="D335"/>
      <c r="F335"/>
      <c r="G335"/>
      <c r="H335"/>
      <c r="I335"/>
      <c r="J335"/>
      <c r="K335"/>
      <c r="M335"/>
      <c r="N335"/>
      <c r="O335"/>
      <c r="P335"/>
      <c r="R335" t="s">
        <v>16</v>
      </c>
    </row>
    <row r="336" spans="2:18" x14ac:dyDescent="0.25">
      <c r="B336"/>
      <c r="C336"/>
      <c r="D336"/>
      <c r="F336"/>
      <c r="G336"/>
      <c r="H336"/>
      <c r="I336"/>
      <c r="J336"/>
      <c r="K336"/>
      <c r="M336"/>
      <c r="N336"/>
      <c r="O336"/>
      <c r="P336"/>
      <c r="R336" t="s">
        <v>16</v>
      </c>
    </row>
    <row r="337" spans="2:18" x14ac:dyDescent="0.25">
      <c r="B337"/>
      <c r="C337"/>
      <c r="D337"/>
      <c r="F337"/>
      <c r="G337"/>
      <c r="H337"/>
      <c r="I337"/>
      <c r="J337"/>
      <c r="K337"/>
      <c r="M337"/>
      <c r="N337"/>
      <c r="O337"/>
      <c r="P337"/>
      <c r="R337" t="s">
        <v>16</v>
      </c>
    </row>
    <row r="338" spans="2:18" x14ac:dyDescent="0.25">
      <c r="B338"/>
      <c r="C338"/>
      <c r="D338"/>
      <c r="F338"/>
      <c r="G338"/>
      <c r="H338"/>
      <c r="I338"/>
      <c r="J338"/>
      <c r="K338"/>
      <c r="M338"/>
      <c r="N338"/>
      <c r="O338"/>
      <c r="P338"/>
      <c r="R338" t="s">
        <v>16</v>
      </c>
    </row>
    <row r="339" spans="2:18" x14ac:dyDescent="0.25">
      <c r="B339"/>
      <c r="C339"/>
      <c r="D339"/>
      <c r="F339"/>
      <c r="G339"/>
      <c r="H339"/>
      <c r="I339"/>
      <c r="J339"/>
      <c r="K339"/>
      <c r="M339"/>
      <c r="N339"/>
      <c r="O339"/>
      <c r="P339"/>
      <c r="R339" t="s">
        <v>16</v>
      </c>
    </row>
    <row r="340" spans="2:18" x14ac:dyDescent="0.25">
      <c r="B340"/>
      <c r="C340"/>
      <c r="D340"/>
      <c r="F340"/>
      <c r="G340"/>
      <c r="H340"/>
      <c r="I340"/>
      <c r="J340"/>
      <c r="K340"/>
      <c r="M340"/>
      <c r="N340"/>
      <c r="O340"/>
      <c r="P340"/>
      <c r="R340" t="s">
        <v>16</v>
      </c>
    </row>
    <row r="341" spans="2:18" x14ac:dyDescent="0.25">
      <c r="B341"/>
      <c r="C341"/>
      <c r="D341"/>
      <c r="F341"/>
      <c r="G341"/>
      <c r="H341"/>
      <c r="I341"/>
      <c r="J341"/>
      <c r="K341"/>
      <c r="M341"/>
      <c r="N341"/>
      <c r="O341"/>
      <c r="P341"/>
      <c r="R341" t="s">
        <v>16</v>
      </c>
    </row>
    <row r="342" spans="2:18" x14ac:dyDescent="0.25">
      <c r="B342"/>
      <c r="C342"/>
      <c r="D342"/>
      <c r="F342"/>
      <c r="G342"/>
      <c r="H342"/>
      <c r="I342"/>
      <c r="J342"/>
      <c r="K342"/>
      <c r="M342"/>
      <c r="N342"/>
      <c r="O342"/>
      <c r="P342"/>
      <c r="R342" t="s">
        <v>16</v>
      </c>
    </row>
    <row r="343" spans="2:18" x14ac:dyDescent="0.25">
      <c r="B343"/>
      <c r="C343"/>
      <c r="D343"/>
      <c r="F343"/>
      <c r="G343"/>
      <c r="H343"/>
      <c r="I343"/>
      <c r="J343"/>
      <c r="K343"/>
      <c r="M343"/>
      <c r="N343"/>
      <c r="O343"/>
      <c r="P343"/>
      <c r="R343" t="s">
        <v>16</v>
      </c>
    </row>
    <row r="344" spans="2:18" x14ac:dyDescent="0.25">
      <c r="B344"/>
      <c r="C344"/>
      <c r="D344"/>
      <c r="F344"/>
      <c r="G344"/>
      <c r="H344"/>
      <c r="I344"/>
      <c r="J344"/>
      <c r="K344"/>
      <c r="M344"/>
      <c r="N344"/>
      <c r="O344"/>
      <c r="P344"/>
      <c r="R344" t="s">
        <v>16</v>
      </c>
    </row>
    <row r="345" spans="2:18" x14ac:dyDescent="0.25">
      <c r="B345"/>
      <c r="C345"/>
      <c r="D345"/>
      <c r="F345"/>
      <c r="G345"/>
      <c r="H345"/>
      <c r="I345"/>
      <c r="J345"/>
      <c r="K345"/>
      <c r="M345"/>
      <c r="N345"/>
      <c r="O345"/>
      <c r="P345"/>
      <c r="R345" t="s">
        <v>16</v>
      </c>
    </row>
    <row r="346" spans="2:18" x14ac:dyDescent="0.25">
      <c r="B346"/>
      <c r="C346"/>
      <c r="D346"/>
      <c r="F346"/>
      <c r="G346"/>
      <c r="H346"/>
      <c r="I346"/>
      <c r="J346"/>
      <c r="K346"/>
      <c r="M346"/>
      <c r="N346"/>
      <c r="O346"/>
      <c r="P346"/>
      <c r="R346" t="s">
        <v>16</v>
      </c>
    </row>
    <row r="347" spans="2:18" x14ac:dyDescent="0.25">
      <c r="B347"/>
      <c r="C347"/>
      <c r="D347"/>
      <c r="F347"/>
      <c r="G347"/>
      <c r="H347"/>
      <c r="I347"/>
      <c r="J347"/>
      <c r="K347"/>
      <c r="M347"/>
      <c r="N347"/>
      <c r="O347"/>
      <c r="P347"/>
      <c r="R347" t="s">
        <v>16</v>
      </c>
    </row>
    <row r="348" spans="2:18" x14ac:dyDescent="0.25">
      <c r="B348"/>
      <c r="C348"/>
      <c r="D348"/>
      <c r="F348"/>
      <c r="G348"/>
      <c r="H348"/>
      <c r="I348"/>
      <c r="J348"/>
      <c r="K348"/>
      <c r="M348"/>
      <c r="N348"/>
      <c r="O348"/>
      <c r="P348"/>
      <c r="R348" t="s">
        <v>16</v>
      </c>
    </row>
    <row r="349" spans="2:18" x14ac:dyDescent="0.25">
      <c r="B349"/>
      <c r="C349"/>
      <c r="D349"/>
      <c r="F349"/>
      <c r="G349"/>
      <c r="H349"/>
      <c r="I349"/>
      <c r="J349"/>
      <c r="K349"/>
      <c r="M349"/>
      <c r="N349"/>
      <c r="O349"/>
      <c r="P349"/>
      <c r="R349" t="s">
        <v>16</v>
      </c>
    </row>
    <row r="350" spans="2:18" x14ac:dyDescent="0.25">
      <c r="B350"/>
      <c r="C350"/>
      <c r="D350"/>
      <c r="F350"/>
      <c r="G350"/>
      <c r="H350"/>
      <c r="I350"/>
      <c r="J350"/>
      <c r="K350"/>
      <c r="M350"/>
      <c r="N350"/>
      <c r="O350"/>
      <c r="P350"/>
      <c r="R350" t="s">
        <v>16</v>
      </c>
    </row>
    <row r="351" spans="2:18" x14ac:dyDescent="0.25">
      <c r="B351"/>
      <c r="C351"/>
      <c r="D351"/>
      <c r="F351"/>
      <c r="G351"/>
      <c r="H351"/>
      <c r="I351"/>
      <c r="J351"/>
      <c r="K351"/>
      <c r="M351"/>
      <c r="N351"/>
      <c r="O351"/>
      <c r="P351"/>
      <c r="R351" t="s">
        <v>16</v>
      </c>
    </row>
    <row r="352" spans="2:18" x14ac:dyDescent="0.25">
      <c r="B352"/>
      <c r="C352"/>
      <c r="D352"/>
      <c r="F352"/>
      <c r="G352"/>
      <c r="H352"/>
      <c r="I352"/>
      <c r="J352"/>
      <c r="K352"/>
      <c r="M352"/>
      <c r="N352"/>
      <c r="O352"/>
      <c r="P352"/>
      <c r="R352" t="s">
        <v>16</v>
      </c>
    </row>
    <row r="353" spans="2:18" x14ac:dyDescent="0.25">
      <c r="B353"/>
      <c r="C353"/>
      <c r="D353"/>
      <c r="F353"/>
      <c r="G353"/>
      <c r="H353"/>
      <c r="I353"/>
      <c r="J353"/>
      <c r="K353"/>
      <c r="M353"/>
      <c r="N353"/>
      <c r="O353"/>
      <c r="P353"/>
      <c r="R353" t="s">
        <v>16</v>
      </c>
    </row>
    <row r="354" spans="2:18" x14ac:dyDescent="0.25">
      <c r="B354"/>
      <c r="C354"/>
      <c r="D354"/>
      <c r="F354"/>
      <c r="G354"/>
      <c r="H354"/>
      <c r="I354"/>
      <c r="J354"/>
      <c r="K354"/>
      <c r="M354"/>
      <c r="N354"/>
      <c r="O354"/>
      <c r="P354"/>
      <c r="R354" t="s">
        <v>16</v>
      </c>
    </row>
    <row r="355" spans="2:18" x14ac:dyDescent="0.25">
      <c r="B355"/>
      <c r="C355"/>
      <c r="D355"/>
      <c r="F355"/>
      <c r="G355"/>
      <c r="H355"/>
      <c r="I355"/>
      <c r="J355"/>
      <c r="K355"/>
      <c r="M355"/>
      <c r="N355"/>
      <c r="O355"/>
      <c r="P355"/>
      <c r="R355" t="s">
        <v>16</v>
      </c>
    </row>
    <row r="356" spans="2:18" x14ac:dyDescent="0.25">
      <c r="B356"/>
      <c r="C356"/>
      <c r="D356"/>
      <c r="F356"/>
      <c r="G356"/>
      <c r="H356"/>
      <c r="I356"/>
      <c r="J356"/>
      <c r="K356"/>
      <c r="M356"/>
      <c r="N356"/>
      <c r="O356"/>
      <c r="P356"/>
      <c r="R356" t="s">
        <v>16</v>
      </c>
    </row>
    <row r="357" spans="2:18" x14ac:dyDescent="0.25">
      <c r="B357"/>
      <c r="C357"/>
      <c r="D357"/>
      <c r="F357"/>
      <c r="G357"/>
      <c r="H357"/>
      <c r="I357"/>
      <c r="J357"/>
      <c r="K357"/>
      <c r="M357"/>
      <c r="N357"/>
      <c r="O357"/>
      <c r="P357"/>
      <c r="R357" t="s">
        <v>16</v>
      </c>
    </row>
    <row r="358" spans="2:18" x14ac:dyDescent="0.25">
      <c r="B358"/>
      <c r="C358"/>
      <c r="D358"/>
      <c r="F358"/>
      <c r="G358"/>
      <c r="H358"/>
      <c r="I358"/>
      <c r="J358"/>
      <c r="K358"/>
      <c r="M358"/>
      <c r="N358"/>
      <c r="O358"/>
      <c r="P358"/>
      <c r="R358" t="s">
        <v>16</v>
      </c>
    </row>
    <row r="359" spans="2:18" x14ac:dyDescent="0.25">
      <c r="B359"/>
      <c r="C359"/>
      <c r="D359"/>
      <c r="F359"/>
      <c r="G359"/>
      <c r="H359"/>
      <c r="I359"/>
      <c r="J359"/>
      <c r="K359"/>
      <c r="M359"/>
      <c r="N359"/>
      <c r="O359"/>
      <c r="P359"/>
      <c r="R359" t="s">
        <v>16</v>
      </c>
    </row>
    <row r="360" spans="2:18" x14ac:dyDescent="0.25">
      <c r="B360"/>
      <c r="C360"/>
      <c r="D360"/>
      <c r="F360"/>
      <c r="G360"/>
      <c r="H360"/>
      <c r="I360"/>
      <c r="J360"/>
      <c r="K360"/>
      <c r="M360"/>
      <c r="N360"/>
      <c r="O360"/>
      <c r="P360"/>
      <c r="R360" t="s">
        <v>16</v>
      </c>
    </row>
    <row r="361" spans="2:18" x14ac:dyDescent="0.25">
      <c r="B361"/>
      <c r="C361"/>
      <c r="D361"/>
      <c r="F361"/>
      <c r="G361"/>
      <c r="H361"/>
      <c r="I361"/>
      <c r="J361"/>
      <c r="K361"/>
      <c r="M361"/>
      <c r="N361"/>
      <c r="O361"/>
      <c r="P361"/>
      <c r="R361" t="s">
        <v>16</v>
      </c>
    </row>
    <row r="362" spans="2:18" x14ac:dyDescent="0.25">
      <c r="B362"/>
      <c r="C362"/>
      <c r="D362"/>
      <c r="F362"/>
      <c r="G362"/>
      <c r="H362"/>
      <c r="I362"/>
      <c r="J362"/>
      <c r="K362"/>
      <c r="M362"/>
      <c r="N362"/>
      <c r="O362"/>
      <c r="P362"/>
      <c r="R362" t="s">
        <v>16</v>
      </c>
    </row>
    <row r="363" spans="2:18" x14ac:dyDescent="0.25">
      <c r="B363"/>
      <c r="C363"/>
      <c r="D363"/>
      <c r="F363"/>
      <c r="G363"/>
      <c r="H363"/>
      <c r="I363"/>
      <c r="J363"/>
      <c r="K363"/>
      <c r="M363"/>
      <c r="N363"/>
      <c r="O363"/>
      <c r="P363"/>
      <c r="R363" t="s">
        <v>16</v>
      </c>
    </row>
    <row r="364" spans="2:18" x14ac:dyDescent="0.25">
      <c r="B364"/>
      <c r="C364"/>
      <c r="D364"/>
      <c r="F364"/>
      <c r="G364"/>
      <c r="H364"/>
      <c r="I364"/>
      <c r="J364"/>
      <c r="K364"/>
      <c r="M364"/>
      <c r="N364"/>
      <c r="O364"/>
      <c r="P364"/>
      <c r="R364" t="s">
        <v>16</v>
      </c>
    </row>
    <row r="365" spans="2:18" x14ac:dyDescent="0.25">
      <c r="B365"/>
      <c r="C365"/>
      <c r="D365"/>
      <c r="F365"/>
      <c r="G365"/>
      <c r="H365"/>
      <c r="I365"/>
      <c r="J365"/>
      <c r="K365"/>
      <c r="M365"/>
      <c r="N365"/>
      <c r="O365"/>
      <c r="P365"/>
      <c r="R365" t="s">
        <v>16</v>
      </c>
    </row>
    <row r="366" spans="2:18" x14ac:dyDescent="0.25">
      <c r="B366"/>
      <c r="C366"/>
      <c r="D366"/>
      <c r="F366"/>
      <c r="G366"/>
      <c r="H366"/>
      <c r="I366"/>
      <c r="J366"/>
      <c r="K366"/>
      <c r="M366"/>
      <c r="N366"/>
      <c r="O366"/>
      <c r="P366"/>
      <c r="R366" t="s">
        <v>16</v>
      </c>
    </row>
    <row r="367" spans="2:18" x14ac:dyDescent="0.25">
      <c r="B367"/>
      <c r="C367"/>
      <c r="D367"/>
      <c r="F367"/>
      <c r="G367"/>
      <c r="H367"/>
      <c r="I367"/>
      <c r="J367"/>
      <c r="K367"/>
      <c r="M367"/>
      <c r="N367"/>
      <c r="O367"/>
      <c r="P367"/>
      <c r="R367" t="s">
        <v>16</v>
      </c>
    </row>
    <row r="368" spans="2:18" x14ac:dyDescent="0.25">
      <c r="B368"/>
      <c r="C368"/>
      <c r="D368"/>
      <c r="F368"/>
      <c r="G368"/>
      <c r="H368"/>
      <c r="I368"/>
      <c r="J368"/>
      <c r="K368"/>
      <c r="M368"/>
      <c r="N368"/>
      <c r="O368"/>
      <c r="P368"/>
      <c r="R368" t="s">
        <v>16</v>
      </c>
    </row>
    <row r="369" spans="2:18" x14ac:dyDescent="0.25">
      <c r="B369"/>
      <c r="C369"/>
      <c r="D369"/>
      <c r="F369"/>
      <c r="G369"/>
      <c r="H369"/>
      <c r="I369"/>
      <c r="J369"/>
      <c r="K369"/>
      <c r="M369"/>
      <c r="N369"/>
      <c r="O369"/>
      <c r="P369"/>
      <c r="R369" t="s">
        <v>16</v>
      </c>
    </row>
    <row r="370" spans="2:18" x14ac:dyDescent="0.25">
      <c r="B370"/>
      <c r="C370"/>
      <c r="D370"/>
      <c r="F370"/>
      <c r="G370"/>
      <c r="H370"/>
      <c r="I370"/>
      <c r="J370"/>
      <c r="K370"/>
      <c r="M370"/>
      <c r="N370"/>
      <c r="O370"/>
      <c r="P370"/>
      <c r="R370" t="s">
        <v>16</v>
      </c>
    </row>
    <row r="371" spans="2:18" x14ac:dyDescent="0.25">
      <c r="B371"/>
      <c r="C371"/>
      <c r="D371"/>
      <c r="F371"/>
      <c r="G371"/>
      <c r="H371"/>
      <c r="I371"/>
      <c r="J371"/>
      <c r="K371"/>
      <c r="M371"/>
      <c r="N371"/>
      <c r="O371"/>
      <c r="P371"/>
      <c r="R371" t="s">
        <v>16</v>
      </c>
    </row>
    <row r="372" spans="2:18" x14ac:dyDescent="0.25">
      <c r="B372"/>
      <c r="C372"/>
      <c r="D372"/>
      <c r="F372"/>
      <c r="G372"/>
      <c r="H372"/>
      <c r="I372"/>
      <c r="J372"/>
      <c r="K372"/>
      <c r="M372"/>
      <c r="N372"/>
      <c r="O372"/>
      <c r="P372"/>
      <c r="R372" t="s">
        <v>16</v>
      </c>
    </row>
    <row r="373" spans="2:18" x14ac:dyDescent="0.25">
      <c r="B373"/>
      <c r="C373"/>
      <c r="D373"/>
      <c r="F373"/>
      <c r="G373"/>
      <c r="H373"/>
      <c r="I373"/>
      <c r="J373"/>
      <c r="K373"/>
      <c r="M373"/>
      <c r="N373"/>
      <c r="O373"/>
      <c r="P373"/>
      <c r="R373" t="s">
        <v>16</v>
      </c>
    </row>
    <row r="374" spans="2:18" x14ac:dyDescent="0.25">
      <c r="B374"/>
      <c r="C374"/>
      <c r="D374"/>
      <c r="F374"/>
      <c r="G374"/>
      <c r="H374"/>
      <c r="I374"/>
      <c r="J374"/>
      <c r="K374"/>
      <c r="M374"/>
      <c r="N374"/>
      <c r="O374"/>
      <c r="P374"/>
      <c r="R374" t="s">
        <v>16</v>
      </c>
    </row>
    <row r="375" spans="2:18" x14ac:dyDescent="0.25">
      <c r="B375"/>
      <c r="C375"/>
      <c r="D375"/>
      <c r="F375"/>
      <c r="G375"/>
      <c r="H375"/>
      <c r="I375"/>
      <c r="J375"/>
      <c r="K375"/>
      <c r="M375"/>
      <c r="N375"/>
      <c r="O375"/>
      <c r="P375"/>
      <c r="R375" t="s">
        <v>16</v>
      </c>
    </row>
    <row r="376" spans="2:18" x14ac:dyDescent="0.25">
      <c r="B376"/>
      <c r="C376"/>
      <c r="D376"/>
      <c r="F376"/>
      <c r="G376"/>
      <c r="H376"/>
      <c r="I376"/>
      <c r="J376"/>
      <c r="K376"/>
      <c r="M376"/>
      <c r="N376"/>
      <c r="O376"/>
      <c r="P376"/>
      <c r="R376" t="s">
        <v>16</v>
      </c>
    </row>
    <row r="377" spans="2:18" x14ac:dyDescent="0.25">
      <c r="B377"/>
      <c r="C377"/>
      <c r="D377"/>
      <c r="F377"/>
      <c r="G377"/>
      <c r="H377"/>
      <c r="I377"/>
      <c r="J377"/>
      <c r="K377"/>
      <c r="M377"/>
      <c r="N377"/>
      <c r="O377"/>
      <c r="P377"/>
      <c r="R377" t="s">
        <v>16</v>
      </c>
    </row>
    <row r="378" spans="2:18" x14ac:dyDescent="0.25">
      <c r="B378"/>
      <c r="C378"/>
      <c r="D378"/>
      <c r="F378"/>
      <c r="G378"/>
      <c r="H378"/>
      <c r="I378"/>
      <c r="J378"/>
      <c r="K378"/>
      <c r="M378"/>
      <c r="N378"/>
      <c r="O378"/>
      <c r="P378"/>
      <c r="R378" t="s">
        <v>16</v>
      </c>
    </row>
    <row r="379" spans="2:18" x14ac:dyDescent="0.25">
      <c r="B379"/>
      <c r="C379"/>
      <c r="D379"/>
      <c r="F379"/>
      <c r="G379"/>
      <c r="H379"/>
      <c r="I379"/>
      <c r="J379"/>
      <c r="K379"/>
      <c r="M379"/>
      <c r="N379"/>
      <c r="O379"/>
      <c r="P379"/>
      <c r="R379" t="s">
        <v>16</v>
      </c>
    </row>
    <row r="380" spans="2:18" x14ac:dyDescent="0.25">
      <c r="B380"/>
      <c r="C380"/>
      <c r="D380"/>
      <c r="F380"/>
      <c r="G380"/>
      <c r="H380"/>
      <c r="I380"/>
      <c r="J380"/>
      <c r="K380"/>
      <c r="M380"/>
      <c r="N380"/>
      <c r="O380"/>
      <c r="P380"/>
      <c r="R380" t="s">
        <v>16</v>
      </c>
    </row>
    <row r="381" spans="2:18" x14ac:dyDescent="0.25">
      <c r="B381"/>
      <c r="C381"/>
      <c r="D381"/>
      <c r="F381"/>
      <c r="G381"/>
      <c r="H381"/>
      <c r="I381"/>
      <c r="J381"/>
      <c r="K381"/>
      <c r="M381"/>
      <c r="N381"/>
      <c r="O381"/>
      <c r="P381"/>
      <c r="R381" t="s">
        <v>16</v>
      </c>
    </row>
    <row r="382" spans="2:18" x14ac:dyDescent="0.25">
      <c r="B382"/>
      <c r="C382"/>
      <c r="D382"/>
      <c r="F382"/>
      <c r="G382"/>
      <c r="H382"/>
      <c r="I382"/>
      <c r="J382"/>
      <c r="K382"/>
      <c r="M382"/>
      <c r="N382"/>
      <c r="O382"/>
      <c r="P382"/>
      <c r="R382" t="s">
        <v>16</v>
      </c>
    </row>
    <row r="383" spans="2:18" x14ac:dyDescent="0.25">
      <c r="B383"/>
      <c r="C383"/>
      <c r="D383"/>
      <c r="F383"/>
      <c r="G383"/>
      <c r="H383"/>
      <c r="I383"/>
      <c r="J383"/>
      <c r="K383"/>
      <c r="M383"/>
      <c r="N383"/>
      <c r="O383"/>
      <c r="P383"/>
      <c r="R383" t="s">
        <v>16</v>
      </c>
    </row>
    <row r="384" spans="2:18" x14ac:dyDescent="0.25">
      <c r="B384"/>
      <c r="C384"/>
      <c r="D384"/>
      <c r="F384"/>
      <c r="G384"/>
      <c r="H384"/>
      <c r="I384"/>
      <c r="J384"/>
      <c r="K384"/>
      <c r="M384"/>
      <c r="N384"/>
      <c r="O384"/>
      <c r="P384"/>
      <c r="R384" t="s">
        <v>16</v>
      </c>
    </row>
    <row r="385" spans="2:18" x14ac:dyDescent="0.25">
      <c r="B385"/>
      <c r="C385"/>
      <c r="D385"/>
      <c r="F385"/>
      <c r="G385"/>
      <c r="H385"/>
      <c r="I385"/>
      <c r="J385"/>
      <c r="K385"/>
      <c r="M385"/>
      <c r="N385"/>
      <c r="O385"/>
      <c r="P385"/>
      <c r="R385" t="s">
        <v>16</v>
      </c>
    </row>
    <row r="386" spans="2:18" x14ac:dyDescent="0.25">
      <c r="B386"/>
      <c r="C386"/>
      <c r="D386"/>
      <c r="F386"/>
      <c r="G386"/>
      <c r="H386"/>
      <c r="I386"/>
      <c r="J386"/>
      <c r="K386"/>
      <c r="M386"/>
      <c r="N386"/>
      <c r="O386"/>
      <c r="P386"/>
      <c r="R386" t="s">
        <v>16</v>
      </c>
    </row>
    <row r="387" spans="2:18" x14ac:dyDescent="0.25">
      <c r="B387"/>
      <c r="C387"/>
      <c r="D387"/>
      <c r="F387"/>
      <c r="G387"/>
      <c r="H387"/>
      <c r="I387"/>
      <c r="J387"/>
      <c r="K387"/>
      <c r="M387"/>
      <c r="N387"/>
      <c r="O387"/>
      <c r="P387"/>
      <c r="R387" t="s">
        <v>16</v>
      </c>
    </row>
    <row r="388" spans="2:18" x14ac:dyDescent="0.25">
      <c r="B388"/>
      <c r="C388"/>
      <c r="D388"/>
      <c r="F388"/>
      <c r="G388"/>
      <c r="H388"/>
      <c r="I388"/>
      <c r="J388"/>
      <c r="K388"/>
      <c r="M388"/>
      <c r="N388"/>
      <c r="O388"/>
      <c r="P388"/>
      <c r="R388" t="s">
        <v>16</v>
      </c>
    </row>
    <row r="389" spans="2:18" x14ac:dyDescent="0.25">
      <c r="B389"/>
      <c r="C389"/>
      <c r="D389"/>
      <c r="F389"/>
      <c r="G389"/>
      <c r="H389"/>
      <c r="I389"/>
      <c r="J389"/>
      <c r="K389"/>
      <c r="M389"/>
      <c r="N389"/>
      <c r="O389"/>
      <c r="P389"/>
      <c r="R389" t="s">
        <v>16</v>
      </c>
    </row>
    <row r="390" spans="2:18" x14ac:dyDescent="0.25">
      <c r="B390"/>
      <c r="C390"/>
      <c r="D390"/>
      <c r="F390"/>
      <c r="G390"/>
      <c r="H390"/>
      <c r="I390"/>
      <c r="J390"/>
      <c r="K390"/>
      <c r="M390"/>
      <c r="N390"/>
      <c r="O390"/>
      <c r="P390"/>
      <c r="R390" t="s">
        <v>16</v>
      </c>
    </row>
    <row r="391" spans="2:18" x14ac:dyDescent="0.25">
      <c r="B391"/>
      <c r="C391"/>
      <c r="D391"/>
      <c r="F391"/>
      <c r="G391"/>
      <c r="H391"/>
      <c r="I391"/>
      <c r="J391"/>
      <c r="K391"/>
      <c r="M391"/>
      <c r="N391"/>
      <c r="O391"/>
      <c r="P391"/>
      <c r="R391" t="s">
        <v>16</v>
      </c>
    </row>
    <row r="392" spans="2:18" x14ac:dyDescent="0.25">
      <c r="B392"/>
      <c r="C392"/>
      <c r="D392"/>
      <c r="F392"/>
      <c r="G392"/>
      <c r="H392"/>
      <c r="I392"/>
      <c r="J392"/>
      <c r="K392"/>
      <c r="M392"/>
      <c r="N392"/>
      <c r="O392"/>
      <c r="P392"/>
      <c r="R392" t="s">
        <v>16</v>
      </c>
    </row>
    <row r="393" spans="2:18" x14ac:dyDescent="0.25">
      <c r="B393"/>
      <c r="C393"/>
      <c r="D393"/>
      <c r="F393"/>
      <c r="G393"/>
      <c r="H393"/>
      <c r="I393"/>
      <c r="J393"/>
      <c r="K393"/>
      <c r="M393"/>
      <c r="N393"/>
      <c r="O393"/>
      <c r="P393"/>
      <c r="R393" t="s">
        <v>16</v>
      </c>
    </row>
    <row r="394" spans="2:18" x14ac:dyDescent="0.25">
      <c r="B394"/>
      <c r="C394"/>
      <c r="D394"/>
      <c r="F394"/>
      <c r="G394"/>
      <c r="H394"/>
      <c r="I394"/>
      <c r="J394"/>
      <c r="K394"/>
      <c r="M394"/>
      <c r="N394"/>
      <c r="O394"/>
      <c r="P394"/>
      <c r="R394" t="s">
        <v>16</v>
      </c>
    </row>
    <row r="395" spans="2:18" x14ac:dyDescent="0.25">
      <c r="B395"/>
      <c r="C395"/>
      <c r="D395"/>
      <c r="F395"/>
      <c r="G395"/>
      <c r="H395"/>
      <c r="I395"/>
      <c r="J395"/>
      <c r="K395"/>
      <c r="M395"/>
      <c r="N395"/>
      <c r="O395"/>
      <c r="P395"/>
      <c r="R395" t="s">
        <v>16</v>
      </c>
    </row>
    <row r="396" spans="2:18" x14ac:dyDescent="0.25">
      <c r="B396"/>
      <c r="C396"/>
      <c r="D396"/>
      <c r="F396"/>
      <c r="G396"/>
      <c r="H396"/>
      <c r="I396"/>
      <c r="J396"/>
      <c r="K396"/>
      <c r="M396"/>
      <c r="N396"/>
      <c r="O396"/>
      <c r="P396"/>
      <c r="R396" t="s">
        <v>16</v>
      </c>
    </row>
    <row r="397" spans="2:18" x14ac:dyDescent="0.25">
      <c r="B397"/>
      <c r="C397"/>
      <c r="D397"/>
      <c r="F397"/>
      <c r="G397"/>
      <c r="H397"/>
      <c r="I397"/>
      <c r="J397"/>
      <c r="K397"/>
      <c r="M397"/>
      <c r="N397"/>
      <c r="O397"/>
      <c r="P397"/>
      <c r="R397" t="s">
        <v>16</v>
      </c>
    </row>
    <row r="398" spans="2:18" x14ac:dyDescent="0.25">
      <c r="B398"/>
      <c r="C398"/>
      <c r="D398"/>
      <c r="F398"/>
      <c r="G398"/>
      <c r="H398"/>
      <c r="I398"/>
      <c r="J398"/>
      <c r="K398"/>
      <c r="M398"/>
      <c r="N398"/>
      <c r="O398"/>
      <c r="P398"/>
      <c r="R398" t="s">
        <v>16</v>
      </c>
    </row>
    <row r="399" spans="2:18" x14ac:dyDescent="0.25">
      <c r="B399"/>
      <c r="C399"/>
      <c r="D399"/>
      <c r="F399"/>
      <c r="G399"/>
      <c r="H399"/>
      <c r="I399"/>
      <c r="J399"/>
      <c r="K399"/>
      <c r="M399"/>
      <c r="N399"/>
      <c r="O399"/>
      <c r="P399"/>
      <c r="R399" t="s">
        <v>16</v>
      </c>
    </row>
    <row r="400" spans="2:18" x14ac:dyDescent="0.25">
      <c r="B400"/>
      <c r="C400"/>
      <c r="D400"/>
      <c r="F400"/>
      <c r="G400"/>
      <c r="H400"/>
      <c r="I400"/>
      <c r="J400"/>
      <c r="K400"/>
      <c r="M400"/>
      <c r="N400"/>
      <c r="O400"/>
      <c r="P400"/>
      <c r="R400" t="s">
        <v>16</v>
      </c>
    </row>
    <row r="401" spans="2:18" x14ac:dyDescent="0.25">
      <c r="B401"/>
      <c r="C401"/>
      <c r="D401"/>
      <c r="F401"/>
      <c r="G401"/>
      <c r="H401"/>
      <c r="I401"/>
      <c r="J401"/>
      <c r="K401"/>
      <c r="M401"/>
      <c r="N401"/>
      <c r="O401"/>
      <c r="P401"/>
      <c r="R401" t="s">
        <v>16</v>
      </c>
    </row>
    <row r="402" spans="2:18" x14ac:dyDescent="0.25">
      <c r="B402"/>
      <c r="C402"/>
      <c r="D402"/>
      <c r="F402"/>
      <c r="G402"/>
      <c r="H402"/>
      <c r="I402"/>
      <c r="J402"/>
      <c r="K402"/>
      <c r="M402"/>
      <c r="N402"/>
      <c r="O402"/>
      <c r="P402"/>
      <c r="R402" t="s">
        <v>16</v>
      </c>
    </row>
    <row r="403" spans="2:18" x14ac:dyDescent="0.25">
      <c r="B403"/>
      <c r="C403"/>
      <c r="D403"/>
      <c r="F403"/>
      <c r="G403"/>
      <c r="H403"/>
      <c r="I403"/>
      <c r="J403"/>
      <c r="K403"/>
      <c r="M403"/>
      <c r="N403"/>
      <c r="O403"/>
      <c r="P403"/>
      <c r="R403" t="s">
        <v>16</v>
      </c>
    </row>
    <row r="404" spans="2:18" x14ac:dyDescent="0.25">
      <c r="B404"/>
      <c r="C404"/>
      <c r="D404"/>
      <c r="F404"/>
      <c r="G404"/>
      <c r="H404"/>
      <c r="I404"/>
      <c r="J404"/>
      <c r="K404"/>
      <c r="M404"/>
      <c r="N404"/>
      <c r="O404"/>
      <c r="P404"/>
      <c r="R404" t="s">
        <v>16</v>
      </c>
    </row>
    <row r="405" spans="2:18" x14ac:dyDescent="0.25">
      <c r="B405"/>
      <c r="C405"/>
      <c r="D405"/>
      <c r="F405"/>
      <c r="G405"/>
      <c r="H405"/>
      <c r="I405"/>
      <c r="J405"/>
      <c r="K405"/>
      <c r="M405"/>
      <c r="N405"/>
      <c r="O405"/>
      <c r="P405"/>
      <c r="R405" t="s">
        <v>16</v>
      </c>
    </row>
    <row r="406" spans="2:18" x14ac:dyDescent="0.25">
      <c r="B406"/>
      <c r="C406"/>
      <c r="D406"/>
      <c r="F406"/>
      <c r="G406"/>
      <c r="H406"/>
      <c r="I406"/>
      <c r="J406"/>
      <c r="K406"/>
      <c r="M406"/>
      <c r="N406"/>
      <c r="O406"/>
      <c r="P406"/>
      <c r="R406" t="s">
        <v>16</v>
      </c>
    </row>
    <row r="407" spans="2:18" x14ac:dyDescent="0.25">
      <c r="B407"/>
      <c r="C407"/>
      <c r="D407"/>
      <c r="F407"/>
      <c r="G407"/>
      <c r="H407"/>
      <c r="I407"/>
      <c r="J407"/>
      <c r="K407"/>
      <c r="M407"/>
      <c r="N407"/>
      <c r="O407"/>
      <c r="P407"/>
      <c r="R407" t="s">
        <v>16</v>
      </c>
    </row>
    <row r="408" spans="2:18" x14ac:dyDescent="0.25">
      <c r="B408"/>
      <c r="C408"/>
      <c r="D408"/>
      <c r="F408"/>
      <c r="G408"/>
      <c r="H408"/>
      <c r="I408"/>
      <c r="J408"/>
      <c r="K408"/>
      <c r="M408"/>
      <c r="N408"/>
      <c r="O408"/>
      <c r="P408"/>
      <c r="R408" t="s">
        <v>16</v>
      </c>
    </row>
    <row r="409" spans="2:18" x14ac:dyDescent="0.25">
      <c r="B409"/>
      <c r="C409"/>
      <c r="D409"/>
      <c r="F409"/>
      <c r="G409"/>
      <c r="H409"/>
      <c r="I409"/>
      <c r="J409"/>
      <c r="K409"/>
      <c r="M409"/>
      <c r="N409"/>
      <c r="O409"/>
      <c r="P409"/>
      <c r="R409" t="s">
        <v>16</v>
      </c>
    </row>
    <row r="410" spans="2:18" x14ac:dyDescent="0.25">
      <c r="B410"/>
      <c r="C410"/>
      <c r="D410"/>
      <c r="F410"/>
      <c r="G410"/>
      <c r="H410"/>
      <c r="I410"/>
      <c r="J410"/>
      <c r="K410"/>
      <c r="M410"/>
      <c r="N410"/>
      <c r="O410"/>
      <c r="P410"/>
      <c r="R410" t="s">
        <v>16</v>
      </c>
    </row>
    <row r="411" spans="2:18" x14ac:dyDescent="0.25">
      <c r="B411"/>
      <c r="C411"/>
      <c r="D411"/>
      <c r="F411"/>
      <c r="G411"/>
      <c r="H411"/>
      <c r="I411"/>
      <c r="J411"/>
      <c r="K411"/>
      <c r="M411"/>
      <c r="N411"/>
      <c r="O411"/>
      <c r="P411"/>
      <c r="R411" t="s">
        <v>16</v>
      </c>
    </row>
    <row r="412" spans="2:18" x14ac:dyDescent="0.25">
      <c r="B412"/>
      <c r="C412"/>
      <c r="D412"/>
      <c r="F412"/>
      <c r="G412"/>
      <c r="H412"/>
      <c r="I412"/>
      <c r="J412"/>
      <c r="K412"/>
      <c r="M412"/>
      <c r="N412"/>
      <c r="O412"/>
      <c r="P412"/>
      <c r="R412" t="s">
        <v>16</v>
      </c>
    </row>
    <row r="413" spans="2:18" x14ac:dyDescent="0.25">
      <c r="B413"/>
      <c r="C413"/>
      <c r="D413"/>
      <c r="F413"/>
      <c r="G413"/>
      <c r="H413"/>
      <c r="I413"/>
      <c r="J413"/>
      <c r="K413"/>
      <c r="M413"/>
      <c r="N413"/>
      <c r="O413"/>
      <c r="P413"/>
      <c r="R413" t="s">
        <v>16</v>
      </c>
    </row>
    <row r="414" spans="2:18" x14ac:dyDescent="0.25">
      <c r="B414"/>
      <c r="C414"/>
      <c r="D414"/>
      <c r="F414"/>
      <c r="G414"/>
      <c r="H414"/>
      <c r="I414"/>
      <c r="J414"/>
      <c r="K414"/>
      <c r="M414"/>
      <c r="N414"/>
      <c r="O414"/>
      <c r="P414"/>
      <c r="R414" t="s">
        <v>16</v>
      </c>
    </row>
    <row r="415" spans="2:18" x14ac:dyDescent="0.25">
      <c r="B415"/>
      <c r="C415"/>
      <c r="D415"/>
      <c r="F415"/>
      <c r="G415"/>
      <c r="H415"/>
      <c r="I415"/>
      <c r="J415"/>
      <c r="K415"/>
      <c r="M415"/>
      <c r="N415"/>
      <c r="O415"/>
      <c r="P415"/>
      <c r="R415" t="s">
        <v>16</v>
      </c>
    </row>
    <row r="416" spans="2:18" x14ac:dyDescent="0.25">
      <c r="B416"/>
      <c r="C416"/>
      <c r="D416"/>
      <c r="F416"/>
      <c r="G416"/>
      <c r="H416"/>
      <c r="I416"/>
      <c r="J416"/>
      <c r="K416"/>
      <c r="M416"/>
      <c r="N416"/>
      <c r="O416"/>
      <c r="P416"/>
      <c r="R416" t="s">
        <v>16</v>
      </c>
    </row>
    <row r="417" spans="2:18" x14ac:dyDescent="0.25">
      <c r="B417"/>
      <c r="C417"/>
      <c r="D417"/>
      <c r="F417"/>
      <c r="G417"/>
      <c r="H417"/>
      <c r="I417"/>
      <c r="J417"/>
      <c r="K417"/>
      <c r="M417"/>
      <c r="N417"/>
      <c r="O417"/>
      <c r="P417"/>
      <c r="R417" t="s">
        <v>16</v>
      </c>
    </row>
    <row r="418" spans="2:18" x14ac:dyDescent="0.25">
      <c r="B418"/>
      <c r="C418"/>
      <c r="D418"/>
      <c r="F418"/>
      <c r="G418"/>
      <c r="H418"/>
      <c r="I418"/>
      <c r="J418"/>
      <c r="K418"/>
      <c r="M418"/>
      <c r="N418"/>
      <c r="O418"/>
      <c r="P418"/>
      <c r="R418" t="s">
        <v>16</v>
      </c>
    </row>
    <row r="419" spans="2:18" x14ac:dyDescent="0.25">
      <c r="B419"/>
      <c r="C419"/>
      <c r="D419"/>
      <c r="F419"/>
      <c r="G419"/>
      <c r="H419"/>
      <c r="I419"/>
      <c r="J419"/>
      <c r="K419"/>
      <c r="M419"/>
      <c r="N419"/>
      <c r="O419"/>
      <c r="P419"/>
      <c r="R419" t="s">
        <v>16</v>
      </c>
    </row>
    <row r="420" spans="2:18" x14ac:dyDescent="0.25">
      <c r="B420"/>
      <c r="C420"/>
      <c r="D420"/>
      <c r="F420"/>
      <c r="G420"/>
      <c r="H420"/>
      <c r="I420"/>
      <c r="J420"/>
      <c r="K420"/>
      <c r="M420"/>
      <c r="N420"/>
      <c r="O420"/>
      <c r="P420"/>
      <c r="R420" t="s">
        <v>16</v>
      </c>
    </row>
    <row r="421" spans="2:18" x14ac:dyDescent="0.25">
      <c r="B421"/>
      <c r="C421"/>
      <c r="D421"/>
      <c r="F421"/>
      <c r="G421"/>
      <c r="H421"/>
      <c r="I421"/>
      <c r="J421"/>
      <c r="K421"/>
      <c r="M421"/>
      <c r="N421"/>
      <c r="O421"/>
      <c r="P421"/>
      <c r="R421" t="s">
        <v>16</v>
      </c>
    </row>
    <row r="422" spans="2:18" x14ac:dyDescent="0.25">
      <c r="B422"/>
      <c r="C422"/>
      <c r="D422"/>
      <c r="F422"/>
      <c r="G422"/>
      <c r="H422"/>
      <c r="I422"/>
      <c r="J422"/>
      <c r="K422"/>
      <c r="M422"/>
      <c r="N422"/>
      <c r="O422"/>
      <c r="P422"/>
      <c r="R422" t="s">
        <v>16</v>
      </c>
    </row>
    <row r="423" spans="2:18" x14ac:dyDescent="0.25">
      <c r="B423"/>
      <c r="C423"/>
      <c r="D423"/>
      <c r="F423"/>
      <c r="G423"/>
      <c r="H423"/>
      <c r="I423"/>
      <c r="J423"/>
      <c r="K423"/>
      <c r="M423"/>
      <c r="N423"/>
      <c r="O423"/>
      <c r="P423"/>
      <c r="R423" t="s">
        <v>16</v>
      </c>
    </row>
    <row r="424" spans="2:18" x14ac:dyDescent="0.25">
      <c r="B424"/>
      <c r="C424"/>
      <c r="D424"/>
      <c r="F424"/>
      <c r="G424"/>
      <c r="H424"/>
      <c r="I424"/>
      <c r="J424"/>
      <c r="K424"/>
      <c r="M424"/>
      <c r="N424"/>
      <c r="O424"/>
      <c r="P424"/>
      <c r="R424" t="s">
        <v>16</v>
      </c>
    </row>
    <row r="425" spans="2:18" x14ac:dyDescent="0.25">
      <c r="B425"/>
      <c r="C425"/>
      <c r="D425"/>
      <c r="F425"/>
      <c r="G425"/>
      <c r="H425"/>
      <c r="I425"/>
      <c r="J425"/>
      <c r="K425"/>
      <c r="M425"/>
      <c r="N425"/>
      <c r="O425"/>
      <c r="P425"/>
      <c r="R425" t="s">
        <v>16</v>
      </c>
    </row>
    <row r="426" spans="2:18" x14ac:dyDescent="0.25">
      <c r="B426"/>
      <c r="C426"/>
      <c r="D426"/>
      <c r="F426"/>
      <c r="G426"/>
      <c r="H426"/>
      <c r="I426"/>
      <c r="J426"/>
      <c r="K426"/>
      <c r="M426"/>
      <c r="N426"/>
      <c r="O426"/>
      <c r="P426"/>
      <c r="R426" t="s">
        <v>16</v>
      </c>
    </row>
    <row r="427" spans="2:18" x14ac:dyDescent="0.25">
      <c r="B427"/>
      <c r="C427"/>
      <c r="D427"/>
      <c r="F427"/>
      <c r="G427"/>
      <c r="H427"/>
      <c r="I427"/>
      <c r="J427"/>
      <c r="K427"/>
      <c r="M427"/>
      <c r="N427"/>
      <c r="O427"/>
      <c r="P427"/>
      <c r="R427" t="s">
        <v>16</v>
      </c>
    </row>
    <row r="428" spans="2:18" x14ac:dyDescent="0.25">
      <c r="B428"/>
      <c r="C428"/>
      <c r="D428"/>
      <c r="F428"/>
      <c r="G428"/>
      <c r="H428"/>
      <c r="I428"/>
      <c r="J428"/>
      <c r="K428"/>
      <c r="M428"/>
      <c r="N428"/>
      <c r="O428"/>
      <c r="P428"/>
      <c r="R428" t="s">
        <v>16</v>
      </c>
    </row>
    <row r="429" spans="2:18" x14ac:dyDescent="0.25">
      <c r="B429"/>
      <c r="C429"/>
      <c r="D429"/>
      <c r="F429"/>
      <c r="G429"/>
      <c r="H429"/>
      <c r="I429"/>
      <c r="J429"/>
      <c r="K429"/>
      <c r="M429"/>
      <c r="N429"/>
      <c r="O429"/>
      <c r="P429"/>
      <c r="R429" t="s">
        <v>16</v>
      </c>
    </row>
    <row r="430" spans="2:18" x14ac:dyDescent="0.25">
      <c r="B430"/>
      <c r="C430"/>
      <c r="D430"/>
      <c r="F430"/>
      <c r="G430"/>
      <c r="H430"/>
      <c r="I430"/>
      <c r="J430"/>
      <c r="K430"/>
      <c r="M430"/>
      <c r="N430"/>
      <c r="O430"/>
      <c r="P430"/>
      <c r="R430" t="s">
        <v>16</v>
      </c>
    </row>
    <row r="431" spans="2:18" x14ac:dyDescent="0.25">
      <c r="B431"/>
      <c r="C431"/>
      <c r="D431"/>
      <c r="F431"/>
      <c r="G431"/>
      <c r="H431"/>
      <c r="I431"/>
      <c r="J431"/>
      <c r="K431"/>
      <c r="M431"/>
      <c r="N431"/>
      <c r="O431"/>
      <c r="P431"/>
      <c r="R431" t="s">
        <v>16</v>
      </c>
    </row>
    <row r="432" spans="2:18" x14ac:dyDescent="0.25">
      <c r="B432"/>
      <c r="C432"/>
      <c r="D432"/>
      <c r="F432"/>
      <c r="G432"/>
      <c r="H432"/>
      <c r="I432"/>
      <c r="J432"/>
      <c r="K432"/>
      <c r="M432"/>
      <c r="N432"/>
      <c r="O432"/>
      <c r="P432"/>
      <c r="R432" t="s">
        <v>16</v>
      </c>
    </row>
    <row r="433" spans="2:18" x14ac:dyDescent="0.25">
      <c r="B433"/>
      <c r="C433"/>
      <c r="D433"/>
      <c r="F433"/>
      <c r="G433"/>
      <c r="H433"/>
      <c r="I433"/>
      <c r="J433"/>
      <c r="K433"/>
      <c r="M433"/>
      <c r="N433"/>
      <c r="O433"/>
      <c r="P433"/>
      <c r="R433" t="s">
        <v>16</v>
      </c>
    </row>
    <row r="434" spans="2:18" x14ac:dyDescent="0.25">
      <c r="B434"/>
      <c r="C434"/>
      <c r="D434"/>
      <c r="F434"/>
      <c r="G434"/>
      <c r="H434"/>
      <c r="I434"/>
      <c r="J434"/>
      <c r="K434"/>
      <c r="M434"/>
      <c r="N434"/>
      <c r="O434"/>
      <c r="P434"/>
      <c r="R434" t="s">
        <v>16</v>
      </c>
    </row>
    <row r="435" spans="2:18" x14ac:dyDescent="0.25">
      <c r="B435"/>
      <c r="C435"/>
      <c r="D435"/>
      <c r="F435"/>
      <c r="G435"/>
      <c r="H435"/>
      <c r="I435"/>
      <c r="J435"/>
      <c r="K435"/>
      <c r="M435"/>
      <c r="N435"/>
      <c r="O435"/>
      <c r="P435"/>
      <c r="R435" t="s">
        <v>16</v>
      </c>
    </row>
    <row r="436" spans="2:18" x14ac:dyDescent="0.25">
      <c r="B436"/>
      <c r="C436"/>
      <c r="D436"/>
      <c r="F436"/>
      <c r="G436"/>
      <c r="H436"/>
      <c r="I436"/>
      <c r="J436"/>
      <c r="K436"/>
      <c r="M436"/>
      <c r="N436"/>
      <c r="O436"/>
      <c r="P436"/>
      <c r="R436" t="s">
        <v>16</v>
      </c>
    </row>
    <row r="437" spans="2:18" x14ac:dyDescent="0.25">
      <c r="B437"/>
      <c r="C437"/>
      <c r="D437"/>
      <c r="F437"/>
      <c r="G437"/>
      <c r="H437"/>
      <c r="I437"/>
      <c r="J437"/>
      <c r="K437"/>
      <c r="M437"/>
      <c r="N437"/>
      <c r="O437"/>
      <c r="P437"/>
      <c r="R437" t="s">
        <v>16</v>
      </c>
    </row>
    <row r="438" spans="2:18" x14ac:dyDescent="0.25">
      <c r="B438"/>
      <c r="C438"/>
      <c r="D438"/>
      <c r="F438"/>
      <c r="G438"/>
      <c r="H438"/>
      <c r="I438"/>
      <c r="J438"/>
      <c r="K438"/>
      <c r="M438"/>
      <c r="N438"/>
      <c r="O438"/>
      <c r="P438"/>
      <c r="R438" t="s">
        <v>16</v>
      </c>
    </row>
    <row r="439" spans="2:18" x14ac:dyDescent="0.25">
      <c r="B439"/>
      <c r="C439"/>
      <c r="D439"/>
      <c r="F439"/>
      <c r="G439"/>
      <c r="H439"/>
      <c r="I439"/>
      <c r="J439"/>
      <c r="K439"/>
      <c r="M439"/>
      <c r="N439"/>
      <c r="O439"/>
      <c r="P439"/>
      <c r="R439" t="s">
        <v>16</v>
      </c>
    </row>
    <row r="440" spans="2:18" x14ac:dyDescent="0.25">
      <c r="B440"/>
      <c r="C440"/>
      <c r="D440"/>
      <c r="F440"/>
      <c r="G440"/>
      <c r="H440"/>
      <c r="I440"/>
      <c r="J440"/>
      <c r="K440"/>
      <c r="M440"/>
      <c r="N440"/>
      <c r="O440"/>
      <c r="P440"/>
      <c r="R440" t="s">
        <v>16</v>
      </c>
    </row>
    <row r="441" spans="2:18" x14ac:dyDescent="0.25">
      <c r="B441"/>
      <c r="C441"/>
      <c r="D441"/>
      <c r="F441"/>
      <c r="G441"/>
      <c r="H441"/>
      <c r="I441"/>
      <c r="J441"/>
      <c r="K441"/>
      <c r="M441"/>
      <c r="N441"/>
      <c r="O441"/>
      <c r="P441"/>
      <c r="R441" t="s">
        <v>16</v>
      </c>
    </row>
    <row r="442" spans="2:18" x14ac:dyDescent="0.25">
      <c r="B442"/>
      <c r="C442"/>
      <c r="D442"/>
      <c r="F442"/>
      <c r="G442"/>
      <c r="H442"/>
      <c r="I442"/>
      <c r="J442"/>
      <c r="K442"/>
      <c r="M442"/>
      <c r="N442"/>
      <c r="O442"/>
      <c r="P442"/>
      <c r="R442" t="s">
        <v>16</v>
      </c>
    </row>
    <row r="443" spans="2:18" x14ac:dyDescent="0.25">
      <c r="B443"/>
      <c r="C443"/>
      <c r="D443"/>
      <c r="F443"/>
      <c r="G443"/>
      <c r="H443"/>
      <c r="I443"/>
      <c r="J443"/>
      <c r="K443"/>
      <c r="M443"/>
      <c r="N443"/>
      <c r="O443"/>
      <c r="P443"/>
      <c r="R443" t="s">
        <v>16</v>
      </c>
    </row>
    <row r="444" spans="2:18" x14ac:dyDescent="0.25">
      <c r="B444"/>
      <c r="C444"/>
      <c r="D444"/>
      <c r="F444"/>
      <c r="G444"/>
      <c r="H444"/>
      <c r="I444"/>
      <c r="J444"/>
      <c r="K444"/>
      <c r="M444"/>
      <c r="N444"/>
      <c r="O444"/>
      <c r="P444"/>
      <c r="R444" t="s">
        <v>16</v>
      </c>
    </row>
    <row r="445" spans="2:18" x14ac:dyDescent="0.25">
      <c r="B445"/>
      <c r="C445"/>
      <c r="D445"/>
      <c r="F445"/>
      <c r="G445"/>
      <c r="H445"/>
      <c r="I445"/>
      <c r="J445"/>
      <c r="K445"/>
      <c r="M445"/>
      <c r="N445"/>
      <c r="O445"/>
      <c r="P445"/>
      <c r="R445" t="s">
        <v>16</v>
      </c>
    </row>
    <row r="446" spans="2:18" x14ac:dyDescent="0.25">
      <c r="B446"/>
      <c r="C446"/>
      <c r="D446"/>
      <c r="F446"/>
      <c r="G446"/>
      <c r="H446"/>
      <c r="I446"/>
      <c r="J446"/>
      <c r="K446"/>
      <c r="M446"/>
      <c r="N446"/>
      <c r="O446"/>
      <c r="P446"/>
      <c r="R446" t="s">
        <v>16</v>
      </c>
    </row>
    <row r="447" spans="2:18" x14ac:dyDescent="0.25">
      <c r="B447"/>
      <c r="C447"/>
      <c r="D447"/>
      <c r="F447"/>
      <c r="G447"/>
      <c r="H447"/>
      <c r="I447"/>
      <c r="J447"/>
      <c r="K447"/>
      <c r="M447"/>
      <c r="N447"/>
      <c r="O447"/>
      <c r="P447"/>
      <c r="R447" t="s">
        <v>16</v>
      </c>
    </row>
    <row r="448" spans="2:18" x14ac:dyDescent="0.25">
      <c r="B448"/>
      <c r="C448"/>
      <c r="D448"/>
      <c r="F448"/>
      <c r="G448"/>
      <c r="H448"/>
      <c r="I448"/>
      <c r="J448"/>
      <c r="K448"/>
      <c r="M448"/>
      <c r="N448"/>
      <c r="O448"/>
      <c r="P448"/>
      <c r="R448" t="s">
        <v>16</v>
      </c>
    </row>
    <row r="449" spans="2:18" x14ac:dyDescent="0.25">
      <c r="B449"/>
      <c r="C449"/>
      <c r="D449"/>
      <c r="F449"/>
      <c r="G449"/>
      <c r="H449"/>
      <c r="I449"/>
      <c r="J449"/>
      <c r="K449"/>
      <c r="M449"/>
      <c r="N449"/>
      <c r="O449"/>
      <c r="P449"/>
      <c r="R449" t="s">
        <v>16</v>
      </c>
    </row>
    <row r="450" spans="2:18" x14ac:dyDescent="0.25">
      <c r="B450"/>
      <c r="C450"/>
      <c r="D450"/>
      <c r="F450"/>
      <c r="G450"/>
      <c r="H450"/>
      <c r="I450"/>
      <c r="J450"/>
      <c r="K450"/>
      <c r="M450"/>
      <c r="N450"/>
      <c r="O450"/>
      <c r="P450"/>
      <c r="R450" t="s">
        <v>16</v>
      </c>
    </row>
    <row r="451" spans="2:18" x14ac:dyDescent="0.25">
      <c r="B451"/>
      <c r="C451"/>
      <c r="D451"/>
      <c r="F451"/>
      <c r="G451"/>
      <c r="H451"/>
      <c r="I451"/>
      <c r="J451"/>
      <c r="K451"/>
      <c r="M451"/>
      <c r="N451"/>
      <c r="O451"/>
      <c r="P451"/>
      <c r="R451" t="s">
        <v>16</v>
      </c>
    </row>
    <row r="452" spans="2:18" x14ac:dyDescent="0.25">
      <c r="B452"/>
      <c r="C452"/>
      <c r="D452"/>
      <c r="F452"/>
      <c r="G452"/>
      <c r="H452"/>
      <c r="I452"/>
      <c r="J452"/>
      <c r="K452"/>
      <c r="M452"/>
      <c r="N452"/>
      <c r="O452"/>
      <c r="P452"/>
      <c r="R452" t="s">
        <v>16</v>
      </c>
    </row>
    <row r="453" spans="2:18" x14ac:dyDescent="0.25">
      <c r="B453"/>
      <c r="C453"/>
      <c r="D453"/>
      <c r="F453"/>
      <c r="G453"/>
      <c r="H453"/>
      <c r="I453"/>
      <c r="J453"/>
      <c r="K453"/>
      <c r="M453"/>
      <c r="N453"/>
      <c r="O453"/>
      <c r="P453"/>
      <c r="R453" t="s">
        <v>16</v>
      </c>
    </row>
    <row r="454" spans="2:18" x14ac:dyDescent="0.25">
      <c r="B454"/>
      <c r="C454"/>
      <c r="D454"/>
      <c r="F454"/>
      <c r="G454"/>
      <c r="H454"/>
      <c r="I454"/>
      <c r="J454"/>
      <c r="K454"/>
      <c r="M454"/>
      <c r="N454"/>
      <c r="O454"/>
      <c r="P454"/>
      <c r="R454" t="s">
        <v>16</v>
      </c>
    </row>
    <row r="455" spans="2:18" x14ac:dyDescent="0.25">
      <c r="B455"/>
      <c r="C455"/>
      <c r="D455"/>
      <c r="F455"/>
      <c r="G455"/>
      <c r="H455"/>
      <c r="I455"/>
      <c r="J455"/>
      <c r="K455"/>
      <c r="M455"/>
      <c r="N455"/>
      <c r="O455"/>
      <c r="P455"/>
      <c r="R455" t="s">
        <v>16</v>
      </c>
    </row>
    <row r="456" spans="2:18" x14ac:dyDescent="0.25">
      <c r="B456"/>
      <c r="C456"/>
      <c r="D456"/>
      <c r="F456"/>
      <c r="G456"/>
      <c r="H456"/>
      <c r="I456"/>
      <c r="J456"/>
      <c r="K456"/>
      <c r="M456"/>
      <c r="N456"/>
      <c r="O456"/>
      <c r="P456"/>
      <c r="R456" t="s">
        <v>16</v>
      </c>
    </row>
    <row r="457" spans="2:18" x14ac:dyDescent="0.25">
      <c r="B457"/>
      <c r="C457"/>
      <c r="D457"/>
      <c r="F457"/>
      <c r="G457"/>
      <c r="H457"/>
      <c r="I457"/>
      <c r="J457"/>
      <c r="K457"/>
      <c r="M457"/>
      <c r="N457"/>
      <c r="O457"/>
      <c r="P457"/>
      <c r="R457" t="s">
        <v>16</v>
      </c>
    </row>
    <row r="458" spans="2:18" x14ac:dyDescent="0.25">
      <c r="B458"/>
      <c r="C458"/>
      <c r="D458"/>
      <c r="F458"/>
      <c r="G458"/>
      <c r="H458"/>
      <c r="I458"/>
      <c r="J458"/>
      <c r="K458"/>
      <c r="M458"/>
      <c r="N458"/>
      <c r="O458"/>
      <c r="P458"/>
      <c r="R458" t="s">
        <v>16</v>
      </c>
    </row>
    <row r="459" spans="2:18" x14ac:dyDescent="0.25">
      <c r="B459"/>
      <c r="C459"/>
      <c r="D459"/>
      <c r="F459"/>
      <c r="G459"/>
      <c r="H459"/>
      <c r="I459"/>
      <c r="J459"/>
      <c r="K459"/>
      <c r="M459"/>
      <c r="N459"/>
      <c r="O459"/>
      <c r="P459"/>
      <c r="R459" t="s">
        <v>16</v>
      </c>
    </row>
    <row r="460" spans="2:18" x14ac:dyDescent="0.25">
      <c r="B460"/>
      <c r="C460"/>
      <c r="D460"/>
      <c r="F460"/>
      <c r="G460"/>
      <c r="H460"/>
      <c r="I460"/>
      <c r="J460"/>
      <c r="K460"/>
      <c r="M460"/>
      <c r="N460"/>
      <c r="O460"/>
      <c r="P460"/>
      <c r="R460" t="s">
        <v>16</v>
      </c>
    </row>
    <row r="461" spans="2:18" x14ac:dyDescent="0.25">
      <c r="B461"/>
      <c r="C461"/>
      <c r="D461"/>
      <c r="F461"/>
      <c r="G461"/>
      <c r="H461"/>
      <c r="I461"/>
      <c r="J461"/>
      <c r="K461"/>
      <c r="M461"/>
      <c r="N461"/>
      <c r="O461"/>
      <c r="P461"/>
      <c r="R461" t="s">
        <v>16</v>
      </c>
    </row>
    <row r="462" spans="2:18" x14ac:dyDescent="0.25">
      <c r="B462"/>
      <c r="C462"/>
      <c r="D462"/>
      <c r="F462"/>
      <c r="G462"/>
      <c r="H462"/>
      <c r="I462"/>
      <c r="J462"/>
      <c r="K462"/>
      <c r="M462"/>
      <c r="N462"/>
      <c r="O462"/>
      <c r="P462"/>
      <c r="R462" t="s">
        <v>16</v>
      </c>
    </row>
    <row r="463" spans="2:18" x14ac:dyDescent="0.25">
      <c r="B463"/>
      <c r="C463"/>
      <c r="D463"/>
      <c r="F463"/>
      <c r="G463"/>
      <c r="H463"/>
      <c r="I463"/>
      <c r="J463"/>
      <c r="K463"/>
      <c r="M463"/>
      <c r="N463"/>
      <c r="O463"/>
      <c r="P463"/>
      <c r="R463" t="s">
        <v>16</v>
      </c>
    </row>
    <row r="464" spans="2:18" x14ac:dyDescent="0.25">
      <c r="B464"/>
      <c r="C464"/>
      <c r="D464"/>
      <c r="F464"/>
      <c r="G464"/>
      <c r="H464"/>
      <c r="I464"/>
      <c r="J464"/>
      <c r="K464"/>
      <c r="M464"/>
      <c r="N464"/>
      <c r="O464"/>
      <c r="P464"/>
      <c r="R464" t="s">
        <v>16</v>
      </c>
    </row>
    <row r="465" spans="2:18" x14ac:dyDescent="0.25">
      <c r="B465"/>
      <c r="C465"/>
      <c r="D465"/>
      <c r="F465"/>
      <c r="G465"/>
      <c r="H465"/>
      <c r="I465"/>
      <c r="J465"/>
      <c r="K465"/>
      <c r="M465"/>
      <c r="N465"/>
      <c r="O465"/>
      <c r="P465"/>
      <c r="R465" t="s">
        <v>16</v>
      </c>
    </row>
    <row r="466" spans="2:18" x14ac:dyDescent="0.25">
      <c r="B466"/>
      <c r="C466"/>
      <c r="D466"/>
      <c r="F466"/>
      <c r="G466"/>
      <c r="H466"/>
      <c r="I466"/>
      <c r="J466"/>
      <c r="K466"/>
      <c r="M466"/>
      <c r="N466"/>
      <c r="O466"/>
      <c r="P466"/>
      <c r="R466" t="s">
        <v>16</v>
      </c>
    </row>
    <row r="467" spans="2:18" x14ac:dyDescent="0.25">
      <c r="B467"/>
      <c r="C467"/>
      <c r="D467"/>
      <c r="F467"/>
      <c r="G467"/>
      <c r="H467"/>
      <c r="I467"/>
      <c r="J467"/>
      <c r="K467"/>
      <c r="M467"/>
      <c r="N467"/>
      <c r="O467"/>
      <c r="P467"/>
      <c r="R467" t="s">
        <v>16</v>
      </c>
    </row>
    <row r="468" spans="2:18" x14ac:dyDescent="0.25">
      <c r="B468"/>
      <c r="C468"/>
      <c r="D468"/>
      <c r="F468"/>
      <c r="G468"/>
      <c r="H468"/>
      <c r="I468"/>
      <c r="J468"/>
      <c r="K468"/>
      <c r="M468"/>
      <c r="N468"/>
      <c r="O468"/>
      <c r="P468"/>
      <c r="R468" t="s">
        <v>16</v>
      </c>
    </row>
    <row r="469" spans="2:18" x14ac:dyDescent="0.25">
      <c r="B469"/>
      <c r="C469"/>
      <c r="D469"/>
      <c r="F469"/>
      <c r="G469"/>
      <c r="H469"/>
      <c r="I469"/>
      <c r="J469"/>
      <c r="K469"/>
      <c r="M469"/>
      <c r="N469"/>
      <c r="O469"/>
      <c r="P469"/>
      <c r="R469" t="s">
        <v>16</v>
      </c>
    </row>
    <row r="470" spans="2:18" x14ac:dyDescent="0.25">
      <c r="B470"/>
      <c r="C470"/>
      <c r="D470"/>
      <c r="F470"/>
      <c r="G470"/>
      <c r="H470"/>
      <c r="I470"/>
      <c r="J470"/>
      <c r="K470"/>
      <c r="M470"/>
      <c r="N470"/>
      <c r="O470"/>
      <c r="P470"/>
      <c r="R470" t="s">
        <v>16</v>
      </c>
    </row>
    <row r="471" spans="2:18" x14ac:dyDescent="0.25">
      <c r="B471"/>
      <c r="C471"/>
      <c r="D471"/>
      <c r="F471"/>
      <c r="G471"/>
      <c r="H471"/>
      <c r="I471"/>
      <c r="J471"/>
      <c r="K471"/>
      <c r="M471"/>
      <c r="N471"/>
      <c r="O471"/>
      <c r="P471"/>
      <c r="R471" t="s">
        <v>16</v>
      </c>
    </row>
    <row r="472" spans="2:18" x14ac:dyDescent="0.25">
      <c r="B472"/>
      <c r="C472"/>
      <c r="D472"/>
      <c r="F472"/>
      <c r="G472"/>
      <c r="H472"/>
      <c r="I472"/>
      <c r="J472"/>
      <c r="K472"/>
      <c r="M472"/>
      <c r="N472"/>
      <c r="O472"/>
      <c r="P472"/>
      <c r="R472" t="s">
        <v>16</v>
      </c>
    </row>
    <row r="473" spans="2:18" x14ac:dyDescent="0.25">
      <c r="B473"/>
      <c r="C473"/>
      <c r="D473"/>
      <c r="F473"/>
      <c r="G473"/>
      <c r="H473"/>
      <c r="I473"/>
      <c r="J473"/>
      <c r="K473"/>
      <c r="M473"/>
      <c r="N473"/>
      <c r="O473"/>
      <c r="P473"/>
      <c r="R473" t="s">
        <v>16</v>
      </c>
    </row>
    <row r="474" spans="2:18" x14ac:dyDescent="0.25">
      <c r="B474"/>
      <c r="C474"/>
      <c r="D474"/>
      <c r="F474"/>
      <c r="G474"/>
      <c r="H474"/>
      <c r="I474"/>
      <c r="J474"/>
      <c r="K474"/>
      <c r="M474"/>
      <c r="N474"/>
      <c r="O474"/>
      <c r="P474"/>
      <c r="R474" t="s">
        <v>16</v>
      </c>
    </row>
    <row r="475" spans="2:18" x14ac:dyDescent="0.25">
      <c r="B475"/>
      <c r="C475"/>
      <c r="D475"/>
      <c r="F475"/>
      <c r="G475"/>
      <c r="H475"/>
      <c r="I475"/>
      <c r="J475"/>
      <c r="K475"/>
      <c r="M475"/>
      <c r="N475"/>
      <c r="O475"/>
      <c r="P475"/>
      <c r="R475" t="s">
        <v>16</v>
      </c>
    </row>
    <row r="476" spans="2:18" x14ac:dyDescent="0.25">
      <c r="B476"/>
      <c r="C476"/>
      <c r="D476"/>
      <c r="F476"/>
      <c r="G476"/>
      <c r="H476"/>
      <c r="I476"/>
      <c r="J476"/>
      <c r="K476"/>
      <c r="M476"/>
      <c r="N476"/>
      <c r="O476"/>
      <c r="P476"/>
      <c r="R476" t="s">
        <v>16</v>
      </c>
    </row>
    <row r="477" spans="2:18" x14ac:dyDescent="0.25">
      <c r="B477"/>
      <c r="C477"/>
      <c r="D477"/>
      <c r="F477"/>
      <c r="G477"/>
      <c r="H477"/>
      <c r="I477"/>
      <c r="J477"/>
      <c r="K477"/>
      <c r="M477"/>
      <c r="N477"/>
      <c r="O477"/>
      <c r="P477"/>
      <c r="R477" t="s">
        <v>16</v>
      </c>
    </row>
    <row r="478" spans="2:18" x14ac:dyDescent="0.25">
      <c r="B478"/>
      <c r="C478"/>
      <c r="D478"/>
      <c r="F478"/>
      <c r="G478"/>
      <c r="H478"/>
      <c r="I478"/>
      <c r="J478"/>
      <c r="K478"/>
      <c r="M478"/>
      <c r="N478"/>
      <c r="O478"/>
      <c r="P478"/>
      <c r="R478" t="s">
        <v>16</v>
      </c>
    </row>
    <row r="479" spans="2:18" x14ac:dyDescent="0.25">
      <c r="B479"/>
      <c r="C479"/>
      <c r="D479"/>
      <c r="F479"/>
      <c r="G479"/>
      <c r="H479"/>
      <c r="I479"/>
      <c r="J479"/>
      <c r="K479"/>
      <c r="M479"/>
      <c r="N479"/>
      <c r="O479"/>
      <c r="P479"/>
      <c r="R479" t="s">
        <v>16</v>
      </c>
    </row>
    <row r="480" spans="2:18" x14ac:dyDescent="0.25">
      <c r="B480"/>
      <c r="C480"/>
      <c r="D480"/>
      <c r="F480"/>
      <c r="G480"/>
      <c r="H480"/>
      <c r="I480"/>
      <c r="J480"/>
      <c r="K480"/>
      <c r="M480"/>
      <c r="N480"/>
      <c r="O480"/>
      <c r="P480"/>
      <c r="R480" t="s">
        <v>16</v>
      </c>
    </row>
    <row r="481" spans="2:18" x14ac:dyDescent="0.25">
      <c r="B481"/>
      <c r="C481"/>
      <c r="D481"/>
      <c r="F481"/>
      <c r="G481"/>
      <c r="H481"/>
      <c r="I481"/>
      <c r="J481"/>
      <c r="K481"/>
      <c r="M481"/>
      <c r="N481"/>
      <c r="O481"/>
      <c r="P481"/>
      <c r="R481" t="s">
        <v>16</v>
      </c>
    </row>
    <row r="482" spans="2:18" x14ac:dyDescent="0.25">
      <c r="B482"/>
      <c r="C482"/>
      <c r="D482"/>
      <c r="F482"/>
      <c r="G482"/>
      <c r="H482"/>
      <c r="I482"/>
      <c r="J482"/>
      <c r="K482"/>
      <c r="M482"/>
      <c r="N482"/>
      <c r="O482"/>
      <c r="P482"/>
      <c r="R482" t="s">
        <v>16</v>
      </c>
    </row>
    <row r="483" spans="2:18" x14ac:dyDescent="0.25">
      <c r="B483"/>
      <c r="C483"/>
      <c r="D483"/>
      <c r="F483"/>
      <c r="G483"/>
      <c r="H483"/>
      <c r="I483"/>
      <c r="J483"/>
      <c r="K483"/>
      <c r="M483"/>
      <c r="N483"/>
      <c r="O483"/>
      <c r="P483"/>
      <c r="R483" t="s">
        <v>16</v>
      </c>
    </row>
    <row r="484" spans="2:18" x14ac:dyDescent="0.25">
      <c r="B484"/>
      <c r="C484"/>
      <c r="D484"/>
      <c r="F484"/>
      <c r="G484"/>
      <c r="H484"/>
      <c r="I484"/>
      <c r="J484"/>
      <c r="K484"/>
      <c r="M484"/>
      <c r="N484"/>
      <c r="O484"/>
      <c r="P484"/>
      <c r="R484" t="s">
        <v>16</v>
      </c>
    </row>
    <row r="485" spans="2:18" x14ac:dyDescent="0.25">
      <c r="B485"/>
      <c r="C485"/>
      <c r="D485"/>
      <c r="F485"/>
      <c r="G485"/>
      <c r="H485"/>
      <c r="I485"/>
      <c r="J485"/>
      <c r="K485"/>
      <c r="M485"/>
      <c r="N485"/>
      <c r="O485"/>
      <c r="P485"/>
      <c r="R485" t="s">
        <v>16</v>
      </c>
    </row>
    <row r="486" spans="2:18" x14ac:dyDescent="0.25">
      <c r="B486"/>
      <c r="C486"/>
      <c r="D486"/>
      <c r="F486"/>
      <c r="G486"/>
      <c r="H486"/>
      <c r="I486"/>
      <c r="J486"/>
      <c r="K486"/>
      <c r="M486"/>
      <c r="N486"/>
      <c r="O486"/>
      <c r="P486"/>
      <c r="R486" t="s">
        <v>16</v>
      </c>
    </row>
    <row r="487" spans="2:18" x14ac:dyDescent="0.25">
      <c r="B487"/>
      <c r="C487"/>
      <c r="D487"/>
      <c r="F487"/>
      <c r="G487"/>
      <c r="H487"/>
      <c r="I487"/>
      <c r="J487"/>
      <c r="K487"/>
      <c r="M487"/>
      <c r="N487"/>
      <c r="O487"/>
      <c r="P487"/>
      <c r="R487" t="s">
        <v>16</v>
      </c>
    </row>
    <row r="488" spans="2:18" x14ac:dyDescent="0.25">
      <c r="B488"/>
      <c r="C488"/>
      <c r="D488"/>
      <c r="F488"/>
      <c r="G488"/>
      <c r="H488"/>
      <c r="I488"/>
      <c r="J488"/>
      <c r="K488"/>
      <c r="M488"/>
      <c r="N488"/>
      <c r="O488"/>
      <c r="P488"/>
      <c r="R488" t="s">
        <v>16</v>
      </c>
    </row>
    <row r="489" spans="2:18" x14ac:dyDescent="0.25">
      <c r="B489"/>
      <c r="C489"/>
      <c r="D489"/>
      <c r="F489"/>
      <c r="G489"/>
      <c r="H489"/>
      <c r="I489"/>
      <c r="J489"/>
      <c r="K489"/>
      <c r="M489"/>
      <c r="N489"/>
      <c r="O489"/>
      <c r="P489"/>
      <c r="R489" t="s">
        <v>16</v>
      </c>
    </row>
    <row r="490" spans="2:18" x14ac:dyDescent="0.25">
      <c r="B490"/>
      <c r="C490"/>
      <c r="D490"/>
      <c r="F490"/>
      <c r="G490"/>
      <c r="H490"/>
      <c r="I490"/>
      <c r="J490"/>
      <c r="K490"/>
      <c r="M490"/>
      <c r="N490"/>
      <c r="O490"/>
      <c r="P490"/>
      <c r="R490" t="s">
        <v>16</v>
      </c>
    </row>
    <row r="491" spans="2:18" x14ac:dyDescent="0.25">
      <c r="B491"/>
      <c r="C491"/>
      <c r="D491"/>
      <c r="F491"/>
      <c r="G491"/>
      <c r="H491"/>
      <c r="I491"/>
      <c r="J491"/>
      <c r="K491"/>
      <c r="M491"/>
      <c r="N491"/>
      <c r="O491"/>
      <c r="P491"/>
      <c r="R491" t="s">
        <v>16</v>
      </c>
    </row>
    <row r="492" spans="2:18" x14ac:dyDescent="0.25">
      <c r="B492"/>
      <c r="C492"/>
      <c r="D492"/>
      <c r="F492"/>
      <c r="G492"/>
      <c r="H492"/>
      <c r="I492"/>
      <c r="J492"/>
      <c r="K492"/>
      <c r="M492"/>
      <c r="N492"/>
      <c r="O492"/>
      <c r="P492"/>
      <c r="R492" t="s">
        <v>16</v>
      </c>
    </row>
    <row r="493" spans="2:18" x14ac:dyDescent="0.25">
      <c r="B493"/>
      <c r="C493"/>
      <c r="D493"/>
      <c r="F493"/>
      <c r="G493"/>
      <c r="H493"/>
      <c r="I493"/>
      <c r="J493"/>
      <c r="K493"/>
      <c r="M493"/>
      <c r="N493"/>
      <c r="O493"/>
      <c r="P493"/>
      <c r="R493" t="s">
        <v>16</v>
      </c>
    </row>
    <row r="494" spans="2:18" x14ac:dyDescent="0.25">
      <c r="B494"/>
      <c r="C494"/>
      <c r="D494"/>
      <c r="F494"/>
      <c r="G494"/>
      <c r="H494"/>
      <c r="I494"/>
      <c r="J494"/>
      <c r="K494"/>
      <c r="M494"/>
      <c r="N494"/>
      <c r="O494"/>
      <c r="P494"/>
      <c r="R494" t="s">
        <v>16</v>
      </c>
    </row>
    <row r="495" spans="2:18" x14ac:dyDescent="0.25">
      <c r="B495"/>
      <c r="C495"/>
      <c r="D495"/>
      <c r="F495"/>
      <c r="G495"/>
      <c r="H495"/>
      <c r="I495"/>
      <c r="J495"/>
      <c r="K495"/>
      <c r="M495"/>
      <c r="N495"/>
      <c r="O495"/>
      <c r="P495"/>
      <c r="R495" t="s">
        <v>16</v>
      </c>
    </row>
    <row r="496" spans="2:18" x14ac:dyDescent="0.25">
      <c r="B496"/>
      <c r="C496"/>
      <c r="D496"/>
      <c r="F496"/>
      <c r="G496"/>
      <c r="H496"/>
      <c r="I496"/>
      <c r="J496"/>
      <c r="K496"/>
      <c r="M496"/>
      <c r="N496"/>
      <c r="O496"/>
      <c r="P496"/>
      <c r="R496" t="s">
        <v>16</v>
      </c>
    </row>
    <row r="497" spans="2:18" x14ac:dyDescent="0.25">
      <c r="B497"/>
      <c r="C497"/>
      <c r="D497"/>
      <c r="F497"/>
      <c r="G497"/>
      <c r="H497"/>
      <c r="I497"/>
      <c r="J497"/>
      <c r="K497"/>
      <c r="M497"/>
      <c r="N497"/>
      <c r="O497"/>
      <c r="P497"/>
      <c r="R497" t="s">
        <v>16</v>
      </c>
    </row>
    <row r="498" spans="2:18" x14ac:dyDescent="0.25">
      <c r="B498"/>
      <c r="C498"/>
      <c r="D498"/>
      <c r="F498"/>
      <c r="G498"/>
      <c r="H498"/>
      <c r="I498"/>
      <c r="J498"/>
      <c r="K498"/>
      <c r="M498"/>
      <c r="N498"/>
      <c r="O498"/>
      <c r="P498"/>
      <c r="R498" t="s">
        <v>16</v>
      </c>
    </row>
    <row r="499" spans="2:18" x14ac:dyDescent="0.25">
      <c r="B499"/>
      <c r="C499"/>
      <c r="D499"/>
      <c r="F499"/>
      <c r="G499"/>
      <c r="H499"/>
      <c r="I499"/>
      <c r="J499"/>
      <c r="K499"/>
      <c r="M499"/>
      <c r="N499"/>
      <c r="O499"/>
      <c r="P499"/>
      <c r="R499" t="s">
        <v>16</v>
      </c>
    </row>
    <row r="500" spans="2:18" x14ac:dyDescent="0.25">
      <c r="B500"/>
      <c r="C500"/>
      <c r="D500"/>
      <c r="F500"/>
      <c r="G500"/>
      <c r="H500"/>
      <c r="I500"/>
      <c r="J500"/>
      <c r="K500"/>
      <c r="M500"/>
      <c r="N500"/>
      <c r="O500"/>
      <c r="P500"/>
      <c r="R500" t="s">
        <v>16</v>
      </c>
    </row>
    <row r="501" spans="2:18" x14ac:dyDescent="0.25">
      <c r="B501"/>
      <c r="C501"/>
      <c r="D501"/>
      <c r="F501"/>
      <c r="G501"/>
      <c r="H501"/>
      <c r="I501"/>
      <c r="J501"/>
      <c r="K501"/>
      <c r="M501"/>
      <c r="N501"/>
      <c r="O501"/>
      <c r="P501"/>
      <c r="R501" t="s">
        <v>16</v>
      </c>
    </row>
    <row r="502" spans="2:18" x14ac:dyDescent="0.25">
      <c r="B502"/>
      <c r="C502"/>
      <c r="D502"/>
      <c r="F502"/>
      <c r="G502"/>
      <c r="H502"/>
      <c r="I502"/>
      <c r="J502"/>
      <c r="K502"/>
      <c r="M502"/>
      <c r="N502"/>
      <c r="O502"/>
      <c r="P502"/>
      <c r="R502" t="s">
        <v>16</v>
      </c>
    </row>
    <row r="503" spans="2:18" x14ac:dyDescent="0.25">
      <c r="B503"/>
      <c r="C503"/>
      <c r="D503"/>
      <c r="F503"/>
      <c r="G503"/>
      <c r="H503"/>
      <c r="I503"/>
      <c r="J503"/>
      <c r="K503"/>
      <c r="M503"/>
      <c r="N503"/>
      <c r="O503"/>
      <c r="P503"/>
      <c r="R503" t="s">
        <v>16</v>
      </c>
    </row>
    <row r="504" spans="2:18" x14ac:dyDescent="0.25">
      <c r="B504"/>
      <c r="C504"/>
      <c r="D504"/>
      <c r="F504"/>
      <c r="G504"/>
      <c r="H504"/>
      <c r="I504"/>
      <c r="J504"/>
      <c r="K504"/>
      <c r="M504"/>
      <c r="N504"/>
      <c r="O504"/>
      <c r="P504"/>
      <c r="R504" t="s">
        <v>16</v>
      </c>
    </row>
    <row r="505" spans="2:18" x14ac:dyDescent="0.25">
      <c r="B505"/>
      <c r="C505"/>
      <c r="D505"/>
      <c r="F505"/>
      <c r="G505"/>
      <c r="H505"/>
      <c r="I505"/>
      <c r="J505"/>
      <c r="K505"/>
      <c r="M505"/>
      <c r="N505"/>
      <c r="O505"/>
      <c r="P505"/>
      <c r="R505" t="s">
        <v>16</v>
      </c>
    </row>
    <row r="506" spans="2:18" x14ac:dyDescent="0.25">
      <c r="B506"/>
      <c r="C506"/>
      <c r="D506"/>
      <c r="F506"/>
      <c r="G506"/>
      <c r="H506"/>
      <c r="I506"/>
      <c r="J506"/>
      <c r="K506"/>
      <c r="M506"/>
      <c r="N506"/>
      <c r="O506"/>
      <c r="P506"/>
      <c r="R506" t="s">
        <v>16</v>
      </c>
    </row>
    <row r="507" spans="2:18" x14ac:dyDescent="0.25">
      <c r="B507"/>
      <c r="C507"/>
      <c r="D507"/>
      <c r="F507"/>
      <c r="G507"/>
      <c r="H507"/>
      <c r="I507"/>
      <c r="J507"/>
      <c r="K507"/>
      <c r="M507"/>
      <c r="N507"/>
      <c r="O507"/>
      <c r="P507"/>
      <c r="R507" t="s">
        <v>16</v>
      </c>
    </row>
    <row r="508" spans="2:18" x14ac:dyDescent="0.25">
      <c r="B508"/>
      <c r="C508"/>
      <c r="D508"/>
      <c r="F508"/>
      <c r="G508"/>
      <c r="H508"/>
      <c r="I508"/>
      <c r="J508"/>
      <c r="K508"/>
      <c r="M508"/>
      <c r="N508"/>
      <c r="O508"/>
      <c r="P508"/>
      <c r="R508" t="s">
        <v>16</v>
      </c>
    </row>
    <row r="509" spans="2:18" x14ac:dyDescent="0.25">
      <c r="B509"/>
      <c r="C509"/>
      <c r="D509"/>
      <c r="F509"/>
      <c r="G509"/>
      <c r="H509"/>
      <c r="I509"/>
      <c r="J509"/>
      <c r="K509"/>
      <c r="M509"/>
      <c r="N509"/>
      <c r="O509"/>
      <c r="P509"/>
      <c r="R509" t="s">
        <v>16</v>
      </c>
    </row>
    <row r="510" spans="2:18" x14ac:dyDescent="0.25">
      <c r="B510"/>
      <c r="C510"/>
      <c r="D510"/>
      <c r="F510"/>
      <c r="G510"/>
      <c r="H510"/>
      <c r="I510"/>
      <c r="J510"/>
      <c r="K510"/>
      <c r="M510"/>
      <c r="N510"/>
      <c r="O510"/>
      <c r="P510"/>
      <c r="R510" t="s">
        <v>16</v>
      </c>
    </row>
    <row r="511" spans="2:18" x14ac:dyDescent="0.25">
      <c r="B511"/>
      <c r="C511"/>
      <c r="D511"/>
      <c r="F511"/>
      <c r="G511"/>
      <c r="H511"/>
      <c r="I511"/>
      <c r="J511"/>
      <c r="K511"/>
      <c r="M511"/>
      <c r="N511"/>
      <c r="O511"/>
      <c r="P511"/>
      <c r="R511" t="s">
        <v>16</v>
      </c>
    </row>
    <row r="512" spans="2:18" x14ac:dyDescent="0.25">
      <c r="B512"/>
      <c r="C512"/>
      <c r="D512"/>
      <c r="F512"/>
      <c r="G512"/>
      <c r="H512"/>
      <c r="I512"/>
      <c r="J512"/>
      <c r="K512"/>
      <c r="M512"/>
      <c r="N512"/>
      <c r="O512"/>
      <c r="P512"/>
      <c r="R512" t="s">
        <v>16</v>
      </c>
    </row>
    <row r="513" spans="2:18" x14ac:dyDescent="0.25">
      <c r="B513"/>
      <c r="C513"/>
      <c r="D513"/>
      <c r="F513"/>
      <c r="G513"/>
      <c r="H513"/>
      <c r="I513"/>
      <c r="J513"/>
      <c r="K513"/>
      <c r="M513"/>
      <c r="N513"/>
      <c r="O513"/>
      <c r="P513"/>
      <c r="R513" t="s">
        <v>16</v>
      </c>
    </row>
    <row r="514" spans="2:18" x14ac:dyDescent="0.25">
      <c r="B514"/>
      <c r="C514"/>
      <c r="D514"/>
      <c r="F514"/>
      <c r="G514"/>
      <c r="H514"/>
      <c r="I514"/>
      <c r="J514"/>
      <c r="K514"/>
      <c r="M514"/>
      <c r="N514"/>
      <c r="O514"/>
      <c r="P514"/>
      <c r="R514" t="s">
        <v>16</v>
      </c>
    </row>
    <row r="515" spans="2:18" x14ac:dyDescent="0.25">
      <c r="B515"/>
      <c r="C515"/>
      <c r="D515"/>
      <c r="F515"/>
      <c r="G515"/>
      <c r="H515"/>
      <c r="I515"/>
      <c r="J515"/>
      <c r="K515"/>
      <c r="M515"/>
      <c r="N515"/>
      <c r="O515"/>
      <c r="P515"/>
      <c r="R515" t="s">
        <v>16</v>
      </c>
    </row>
    <row r="516" spans="2:18" x14ac:dyDescent="0.25">
      <c r="B516"/>
      <c r="C516"/>
      <c r="D516"/>
      <c r="F516"/>
      <c r="G516"/>
      <c r="H516"/>
      <c r="I516"/>
      <c r="J516"/>
      <c r="K516"/>
      <c r="M516"/>
      <c r="N516"/>
      <c r="O516"/>
      <c r="P516"/>
      <c r="R516" t="s">
        <v>16</v>
      </c>
    </row>
    <row r="517" spans="2:18" x14ac:dyDescent="0.25">
      <c r="B517"/>
      <c r="C517"/>
      <c r="D517"/>
      <c r="F517"/>
      <c r="G517"/>
      <c r="H517"/>
      <c r="I517"/>
      <c r="J517"/>
      <c r="K517"/>
      <c r="M517"/>
      <c r="N517"/>
      <c r="O517"/>
      <c r="P517"/>
      <c r="R517" t="s">
        <v>16</v>
      </c>
    </row>
    <row r="518" spans="2:18" x14ac:dyDescent="0.25">
      <c r="B518"/>
      <c r="C518"/>
      <c r="D518"/>
      <c r="F518"/>
      <c r="G518"/>
      <c r="H518"/>
      <c r="I518"/>
      <c r="J518"/>
      <c r="K518"/>
      <c r="M518"/>
      <c r="N518"/>
      <c r="O518"/>
      <c r="P518"/>
      <c r="R518" t="s">
        <v>16</v>
      </c>
    </row>
    <row r="519" spans="2:18" x14ac:dyDescent="0.25">
      <c r="B519"/>
      <c r="C519"/>
      <c r="D519"/>
      <c r="F519"/>
      <c r="G519"/>
      <c r="H519"/>
      <c r="I519"/>
      <c r="J519"/>
      <c r="K519"/>
      <c r="M519"/>
      <c r="N519"/>
      <c r="O519"/>
      <c r="P519"/>
      <c r="R519" t="s">
        <v>16</v>
      </c>
    </row>
    <row r="520" spans="2:18" x14ac:dyDescent="0.25">
      <c r="B520"/>
      <c r="C520"/>
      <c r="D520"/>
      <c r="F520"/>
      <c r="G520"/>
      <c r="H520"/>
      <c r="I520"/>
      <c r="J520"/>
      <c r="K520"/>
      <c r="M520"/>
      <c r="N520"/>
      <c r="O520"/>
      <c r="P520"/>
      <c r="R520" t="s">
        <v>16</v>
      </c>
    </row>
    <row r="521" spans="2:18" x14ac:dyDescent="0.25">
      <c r="B521"/>
      <c r="C521"/>
      <c r="D521"/>
      <c r="F521"/>
      <c r="G521"/>
      <c r="H521"/>
      <c r="I521"/>
      <c r="J521"/>
      <c r="K521"/>
      <c r="M521"/>
      <c r="N521"/>
      <c r="O521"/>
      <c r="P521"/>
      <c r="R521" t="s">
        <v>16</v>
      </c>
    </row>
    <row r="522" spans="2:18" x14ac:dyDescent="0.25">
      <c r="B522"/>
      <c r="C522"/>
      <c r="D522"/>
      <c r="F522"/>
      <c r="G522"/>
      <c r="H522"/>
      <c r="I522"/>
      <c r="J522"/>
      <c r="K522"/>
      <c r="M522"/>
      <c r="N522"/>
      <c r="O522"/>
      <c r="P522"/>
      <c r="R522" t="s">
        <v>16</v>
      </c>
    </row>
    <row r="523" spans="2:18" x14ac:dyDescent="0.25">
      <c r="B523"/>
      <c r="C523"/>
      <c r="D523"/>
      <c r="F523"/>
      <c r="G523"/>
      <c r="H523"/>
      <c r="I523"/>
      <c r="J523"/>
      <c r="K523"/>
      <c r="M523"/>
      <c r="N523"/>
      <c r="O523"/>
      <c r="P523"/>
      <c r="R523" t="s">
        <v>16</v>
      </c>
    </row>
    <row r="524" spans="2:18" x14ac:dyDescent="0.25">
      <c r="B524"/>
      <c r="C524"/>
      <c r="D524"/>
      <c r="F524"/>
      <c r="G524"/>
      <c r="H524"/>
      <c r="I524"/>
      <c r="J524"/>
      <c r="K524"/>
      <c r="M524"/>
      <c r="N524"/>
      <c r="O524"/>
      <c r="P524"/>
      <c r="R524" t="s">
        <v>16</v>
      </c>
    </row>
    <row r="525" spans="2:18" x14ac:dyDescent="0.25">
      <c r="B525"/>
      <c r="C525"/>
      <c r="D525"/>
      <c r="F525"/>
      <c r="G525"/>
      <c r="H525"/>
      <c r="I525"/>
      <c r="J525"/>
      <c r="K525"/>
      <c r="M525"/>
      <c r="N525"/>
      <c r="O525"/>
      <c r="P525"/>
      <c r="R525" t="s">
        <v>16</v>
      </c>
    </row>
    <row r="526" spans="2:18" x14ac:dyDescent="0.25">
      <c r="B526"/>
      <c r="C526"/>
      <c r="D526"/>
      <c r="F526"/>
      <c r="G526"/>
      <c r="H526"/>
      <c r="I526"/>
      <c r="J526"/>
      <c r="K526"/>
      <c r="M526"/>
      <c r="N526"/>
      <c r="O526"/>
      <c r="P526"/>
      <c r="R526" t="s">
        <v>16</v>
      </c>
    </row>
    <row r="527" spans="2:18" x14ac:dyDescent="0.25">
      <c r="B527"/>
      <c r="C527"/>
      <c r="D527"/>
      <c r="F527"/>
      <c r="G527"/>
      <c r="H527"/>
      <c r="I527"/>
      <c r="J527"/>
      <c r="K527"/>
      <c r="M527"/>
      <c r="N527"/>
      <c r="O527"/>
      <c r="P527"/>
      <c r="R527" t="s">
        <v>16</v>
      </c>
    </row>
    <row r="528" spans="2:18" x14ac:dyDescent="0.25">
      <c r="B528"/>
      <c r="C528"/>
      <c r="D528"/>
      <c r="F528"/>
      <c r="G528"/>
      <c r="H528"/>
      <c r="I528"/>
      <c r="J528"/>
      <c r="K528"/>
      <c r="M528"/>
      <c r="N528"/>
      <c r="O528"/>
      <c r="P528"/>
      <c r="R528" t="s">
        <v>16</v>
      </c>
    </row>
    <row r="529" spans="2:18" x14ac:dyDescent="0.25">
      <c r="B529"/>
      <c r="C529"/>
      <c r="D529"/>
      <c r="F529"/>
      <c r="G529"/>
      <c r="H529"/>
      <c r="I529"/>
      <c r="J529"/>
      <c r="K529"/>
      <c r="M529"/>
      <c r="N529"/>
      <c r="O529"/>
      <c r="P529"/>
      <c r="R529" t="s">
        <v>16</v>
      </c>
    </row>
    <row r="530" spans="2:18" x14ac:dyDescent="0.25">
      <c r="B530"/>
      <c r="C530"/>
      <c r="D530"/>
      <c r="F530"/>
      <c r="G530"/>
      <c r="H530"/>
      <c r="I530"/>
      <c r="J530"/>
      <c r="K530"/>
      <c r="M530"/>
      <c r="N530"/>
      <c r="O530"/>
      <c r="P530"/>
      <c r="R530" t="s">
        <v>16</v>
      </c>
    </row>
    <row r="531" spans="2:18" x14ac:dyDescent="0.25">
      <c r="B531"/>
      <c r="C531"/>
      <c r="D531"/>
      <c r="F531"/>
      <c r="G531"/>
      <c r="H531"/>
      <c r="I531"/>
      <c r="J531"/>
      <c r="K531"/>
      <c r="M531"/>
      <c r="N531"/>
      <c r="O531"/>
      <c r="P531"/>
      <c r="R531" t="s">
        <v>16</v>
      </c>
    </row>
    <row r="532" spans="2:18" x14ac:dyDescent="0.25">
      <c r="B532"/>
      <c r="C532"/>
      <c r="D532"/>
      <c r="F532"/>
      <c r="G532"/>
      <c r="H532"/>
      <c r="I532"/>
      <c r="J532"/>
      <c r="K532"/>
      <c r="M532"/>
      <c r="N532"/>
      <c r="O532"/>
      <c r="P532"/>
      <c r="R532" t="s">
        <v>16</v>
      </c>
    </row>
    <row r="533" spans="2:18" x14ac:dyDescent="0.25">
      <c r="B533"/>
      <c r="C533"/>
      <c r="D533"/>
      <c r="F533"/>
      <c r="G533"/>
      <c r="H533"/>
      <c r="I533"/>
      <c r="J533"/>
      <c r="K533"/>
      <c r="M533"/>
      <c r="N533"/>
      <c r="O533"/>
      <c r="P533"/>
      <c r="R533" t="s">
        <v>16</v>
      </c>
    </row>
    <row r="534" spans="2:18" x14ac:dyDescent="0.25">
      <c r="B534"/>
      <c r="C534"/>
      <c r="D534"/>
      <c r="F534"/>
      <c r="G534"/>
      <c r="H534"/>
      <c r="I534"/>
      <c r="J534"/>
      <c r="K534"/>
      <c r="M534"/>
      <c r="N534"/>
      <c r="O534"/>
      <c r="P534"/>
      <c r="R534" t="s">
        <v>16</v>
      </c>
    </row>
    <row r="535" spans="2:18" x14ac:dyDescent="0.25">
      <c r="B535"/>
      <c r="C535"/>
      <c r="D535"/>
      <c r="F535"/>
      <c r="G535"/>
      <c r="H535"/>
      <c r="I535"/>
      <c r="J535"/>
      <c r="K535"/>
      <c r="M535"/>
      <c r="N535"/>
      <c r="O535"/>
      <c r="P535"/>
      <c r="R535" t="s">
        <v>16</v>
      </c>
    </row>
    <row r="536" spans="2:18" x14ac:dyDescent="0.25">
      <c r="B536"/>
      <c r="C536"/>
      <c r="D536"/>
      <c r="F536"/>
      <c r="G536"/>
      <c r="H536"/>
      <c r="I536"/>
      <c r="J536"/>
      <c r="K536"/>
      <c r="M536"/>
      <c r="N536"/>
      <c r="O536"/>
      <c r="P536"/>
      <c r="R536" t="s">
        <v>16</v>
      </c>
    </row>
    <row r="537" spans="2:18" x14ac:dyDescent="0.25">
      <c r="B537"/>
      <c r="C537"/>
      <c r="D537"/>
      <c r="F537"/>
      <c r="G537"/>
      <c r="H537"/>
      <c r="I537"/>
      <c r="J537"/>
      <c r="K537"/>
      <c r="M537"/>
      <c r="N537"/>
      <c r="O537"/>
      <c r="P537"/>
      <c r="R537" t="s">
        <v>16</v>
      </c>
    </row>
    <row r="538" spans="2:18" x14ac:dyDescent="0.25">
      <c r="B538"/>
      <c r="C538"/>
      <c r="D538"/>
      <c r="F538"/>
      <c r="G538"/>
      <c r="H538"/>
      <c r="I538"/>
      <c r="J538"/>
      <c r="K538"/>
      <c r="M538"/>
      <c r="N538"/>
      <c r="O538"/>
      <c r="P538"/>
      <c r="R538" t="s">
        <v>16</v>
      </c>
    </row>
    <row r="539" spans="2:18" x14ac:dyDescent="0.25">
      <c r="B539"/>
      <c r="C539"/>
      <c r="D539"/>
      <c r="F539"/>
      <c r="G539"/>
      <c r="H539"/>
      <c r="I539"/>
      <c r="J539"/>
      <c r="K539"/>
      <c r="M539"/>
      <c r="N539"/>
      <c r="O539"/>
      <c r="P539"/>
      <c r="R539" t="s">
        <v>16</v>
      </c>
    </row>
    <row r="540" spans="2:18" x14ac:dyDescent="0.25">
      <c r="B540"/>
      <c r="C540"/>
      <c r="D540"/>
      <c r="F540"/>
      <c r="G540"/>
      <c r="H540"/>
      <c r="I540"/>
      <c r="J540"/>
      <c r="K540"/>
      <c r="M540"/>
      <c r="N540"/>
      <c r="O540"/>
      <c r="P540"/>
      <c r="R540" t="s">
        <v>16</v>
      </c>
    </row>
    <row r="541" spans="2:18" x14ac:dyDescent="0.25">
      <c r="B541"/>
      <c r="C541"/>
      <c r="D541"/>
      <c r="F541"/>
      <c r="G541"/>
      <c r="H541"/>
      <c r="I541"/>
      <c r="J541"/>
      <c r="K541"/>
      <c r="M541"/>
      <c r="N541"/>
      <c r="O541"/>
      <c r="P541"/>
      <c r="R541" t="s">
        <v>16</v>
      </c>
    </row>
    <row r="542" spans="2:18" x14ac:dyDescent="0.25">
      <c r="B542"/>
      <c r="C542"/>
      <c r="D542"/>
      <c r="F542"/>
      <c r="G542"/>
      <c r="H542"/>
      <c r="I542"/>
      <c r="J542"/>
      <c r="K542"/>
      <c r="M542"/>
      <c r="N542"/>
      <c r="O542"/>
      <c r="P542"/>
      <c r="R542" t="s">
        <v>16</v>
      </c>
    </row>
    <row r="543" spans="2:18" x14ac:dyDescent="0.25">
      <c r="B543"/>
      <c r="C543"/>
      <c r="D543"/>
      <c r="F543"/>
      <c r="G543"/>
      <c r="H543"/>
      <c r="I543"/>
      <c r="J543"/>
      <c r="K543"/>
      <c r="M543"/>
      <c r="N543"/>
      <c r="O543"/>
      <c r="P543"/>
      <c r="R543" t="s">
        <v>16</v>
      </c>
    </row>
    <row r="544" spans="2:18" x14ac:dyDescent="0.25">
      <c r="B544"/>
      <c r="C544"/>
      <c r="D544"/>
      <c r="F544"/>
      <c r="G544"/>
      <c r="H544"/>
      <c r="I544"/>
      <c r="J544"/>
      <c r="K544"/>
      <c r="M544"/>
      <c r="N544"/>
      <c r="O544"/>
      <c r="P544"/>
      <c r="R544" t="s">
        <v>16</v>
      </c>
    </row>
    <row r="545" spans="2:18" x14ac:dyDescent="0.25">
      <c r="B545"/>
      <c r="C545"/>
      <c r="D545"/>
      <c r="F545"/>
      <c r="G545"/>
      <c r="H545"/>
      <c r="I545"/>
      <c r="J545"/>
      <c r="K545"/>
      <c r="M545"/>
      <c r="N545"/>
      <c r="O545"/>
      <c r="P545"/>
      <c r="R545" t="s">
        <v>16</v>
      </c>
    </row>
    <row r="546" spans="2:18" x14ac:dyDescent="0.25">
      <c r="B546"/>
      <c r="C546"/>
      <c r="D546"/>
      <c r="F546"/>
      <c r="G546"/>
      <c r="H546"/>
      <c r="I546"/>
      <c r="J546"/>
      <c r="K546"/>
      <c r="M546"/>
      <c r="N546"/>
      <c r="O546"/>
      <c r="P546"/>
      <c r="R546" t="s">
        <v>16</v>
      </c>
    </row>
    <row r="547" spans="2:18" x14ac:dyDescent="0.25">
      <c r="B547"/>
      <c r="C547"/>
      <c r="D547"/>
      <c r="F547"/>
      <c r="G547"/>
      <c r="H547"/>
      <c r="I547"/>
      <c r="J547"/>
      <c r="K547"/>
      <c r="M547"/>
      <c r="N547"/>
      <c r="O547"/>
      <c r="P547"/>
      <c r="R547" t="s">
        <v>16</v>
      </c>
    </row>
    <row r="548" spans="2:18" x14ac:dyDescent="0.25">
      <c r="B548"/>
      <c r="C548"/>
      <c r="D548"/>
      <c r="F548"/>
      <c r="G548"/>
      <c r="H548"/>
      <c r="I548"/>
      <c r="J548"/>
      <c r="K548"/>
      <c r="M548"/>
      <c r="N548"/>
      <c r="O548"/>
      <c r="P548"/>
      <c r="R548" t="s">
        <v>16</v>
      </c>
    </row>
    <row r="549" spans="2:18" x14ac:dyDescent="0.25">
      <c r="B549"/>
      <c r="C549"/>
      <c r="D549"/>
      <c r="F549"/>
      <c r="G549"/>
      <c r="H549"/>
      <c r="I549"/>
      <c r="J549"/>
      <c r="K549"/>
      <c r="M549"/>
      <c r="N549"/>
      <c r="O549"/>
      <c r="P549"/>
      <c r="R549" t="s">
        <v>16</v>
      </c>
    </row>
    <row r="550" spans="2:18" x14ac:dyDescent="0.25">
      <c r="B550"/>
      <c r="C550"/>
      <c r="D550"/>
      <c r="F550"/>
      <c r="G550"/>
      <c r="H550"/>
      <c r="I550"/>
      <c r="J550"/>
      <c r="K550"/>
      <c r="M550"/>
      <c r="N550"/>
      <c r="O550"/>
      <c r="P550"/>
      <c r="R550" t="s">
        <v>16</v>
      </c>
    </row>
    <row r="551" spans="2:18" x14ac:dyDescent="0.25">
      <c r="B551"/>
      <c r="C551"/>
      <c r="D551"/>
      <c r="F551"/>
      <c r="G551"/>
      <c r="H551"/>
      <c r="I551"/>
      <c r="J551"/>
      <c r="K551"/>
      <c r="M551"/>
      <c r="N551"/>
      <c r="O551"/>
      <c r="P551"/>
      <c r="R551" t="s">
        <v>16</v>
      </c>
    </row>
    <row r="552" spans="2:18" x14ac:dyDescent="0.25">
      <c r="B552"/>
      <c r="C552"/>
      <c r="D552"/>
      <c r="F552"/>
      <c r="G552"/>
      <c r="H552"/>
      <c r="I552"/>
      <c r="J552"/>
      <c r="K552"/>
      <c r="M552"/>
      <c r="N552"/>
      <c r="O552"/>
      <c r="P552"/>
      <c r="R552" t="s">
        <v>16</v>
      </c>
    </row>
    <row r="553" spans="2:18" x14ac:dyDescent="0.25">
      <c r="B553"/>
      <c r="C553"/>
      <c r="D553"/>
      <c r="F553"/>
      <c r="G553"/>
      <c r="H553"/>
      <c r="I553"/>
      <c r="J553"/>
      <c r="K553"/>
      <c r="M553"/>
      <c r="N553"/>
      <c r="O553"/>
      <c r="P553"/>
      <c r="R553" t="s">
        <v>16</v>
      </c>
    </row>
    <row r="554" spans="2:18" x14ac:dyDescent="0.25">
      <c r="B554"/>
      <c r="C554"/>
      <c r="D554"/>
      <c r="F554"/>
      <c r="G554"/>
      <c r="H554"/>
      <c r="I554"/>
      <c r="J554"/>
      <c r="K554"/>
      <c r="M554"/>
      <c r="N554"/>
      <c r="O554"/>
      <c r="P554"/>
      <c r="R554" t="s">
        <v>16</v>
      </c>
    </row>
    <row r="555" spans="2:18" x14ac:dyDescent="0.25">
      <c r="B555"/>
      <c r="C555"/>
      <c r="D555"/>
      <c r="F555"/>
      <c r="G555"/>
      <c r="H555"/>
      <c r="I555"/>
      <c r="J555"/>
      <c r="K555"/>
      <c r="M555"/>
      <c r="N555"/>
      <c r="O555"/>
      <c r="P555"/>
      <c r="R555" t="s">
        <v>16</v>
      </c>
    </row>
    <row r="556" spans="2:18" x14ac:dyDescent="0.25">
      <c r="B556"/>
      <c r="C556"/>
      <c r="D556"/>
      <c r="F556"/>
      <c r="G556"/>
      <c r="H556"/>
      <c r="I556"/>
      <c r="J556"/>
      <c r="K556"/>
      <c r="M556"/>
      <c r="N556"/>
      <c r="O556"/>
      <c r="P556"/>
      <c r="R556" t="s">
        <v>16</v>
      </c>
    </row>
    <row r="557" spans="2:18" x14ac:dyDescent="0.25">
      <c r="B557"/>
      <c r="C557"/>
      <c r="D557"/>
      <c r="F557"/>
      <c r="G557"/>
      <c r="H557"/>
      <c r="I557"/>
      <c r="J557"/>
      <c r="K557"/>
      <c r="M557"/>
      <c r="N557"/>
      <c r="O557"/>
      <c r="P557"/>
      <c r="R557" t="s">
        <v>16</v>
      </c>
    </row>
    <row r="558" spans="2:18" x14ac:dyDescent="0.25">
      <c r="B558"/>
      <c r="C558"/>
      <c r="D558"/>
      <c r="F558"/>
      <c r="G558"/>
      <c r="H558"/>
      <c r="I558"/>
      <c r="J558"/>
      <c r="K558"/>
      <c r="M558"/>
      <c r="N558"/>
      <c r="O558"/>
      <c r="P558"/>
      <c r="R558" t="s">
        <v>16</v>
      </c>
    </row>
    <row r="559" spans="2:18" x14ac:dyDescent="0.25">
      <c r="B559"/>
      <c r="C559"/>
      <c r="D559"/>
      <c r="F559"/>
      <c r="G559"/>
      <c r="H559"/>
      <c r="I559"/>
      <c r="J559"/>
      <c r="K559"/>
      <c r="M559"/>
      <c r="N559"/>
      <c r="O559"/>
      <c r="P559"/>
      <c r="R559" t="s">
        <v>16</v>
      </c>
    </row>
    <row r="560" spans="2:18" x14ac:dyDescent="0.25">
      <c r="B560"/>
      <c r="C560"/>
      <c r="D560"/>
      <c r="F560"/>
      <c r="G560"/>
      <c r="H560"/>
      <c r="I560"/>
      <c r="J560"/>
      <c r="K560"/>
      <c r="M560"/>
      <c r="N560"/>
      <c r="O560"/>
      <c r="P560"/>
      <c r="R560" t="s">
        <v>16</v>
      </c>
    </row>
    <row r="561" spans="2:18" x14ac:dyDescent="0.25">
      <c r="B561"/>
      <c r="C561"/>
      <c r="D561"/>
      <c r="F561"/>
      <c r="G561"/>
      <c r="H561"/>
      <c r="I561"/>
      <c r="J561"/>
      <c r="K561"/>
      <c r="M561"/>
      <c r="N561"/>
      <c r="O561"/>
      <c r="P561"/>
      <c r="R561" t="s">
        <v>16</v>
      </c>
    </row>
    <row r="562" spans="2:18" x14ac:dyDescent="0.25">
      <c r="B562"/>
      <c r="C562"/>
      <c r="D562"/>
      <c r="F562"/>
      <c r="G562"/>
      <c r="H562"/>
      <c r="I562"/>
      <c r="J562"/>
      <c r="K562"/>
      <c r="M562"/>
      <c r="N562"/>
      <c r="O562"/>
      <c r="P562"/>
      <c r="R562" t="s">
        <v>16</v>
      </c>
    </row>
    <row r="563" spans="2:18" x14ac:dyDescent="0.25">
      <c r="B563"/>
      <c r="C563"/>
      <c r="D563"/>
      <c r="F563"/>
      <c r="G563"/>
      <c r="H563"/>
      <c r="I563"/>
      <c r="J563"/>
      <c r="K563"/>
      <c r="M563"/>
      <c r="N563"/>
      <c r="O563"/>
      <c r="P563"/>
      <c r="R563" t="s">
        <v>16</v>
      </c>
    </row>
    <row r="564" spans="2:18" x14ac:dyDescent="0.25">
      <c r="B564"/>
      <c r="C564"/>
      <c r="D564"/>
      <c r="F564"/>
      <c r="G564"/>
      <c r="H564"/>
      <c r="I564"/>
      <c r="J564"/>
      <c r="K564"/>
      <c r="M564"/>
      <c r="N564"/>
      <c r="O564"/>
      <c r="P564"/>
      <c r="R564" t="s">
        <v>16</v>
      </c>
    </row>
    <row r="565" spans="2:18" x14ac:dyDescent="0.25">
      <c r="B565"/>
      <c r="C565"/>
      <c r="D565"/>
      <c r="F565"/>
      <c r="G565"/>
      <c r="H565"/>
      <c r="I565"/>
      <c r="J565"/>
      <c r="K565"/>
      <c r="M565"/>
      <c r="N565"/>
      <c r="O565"/>
      <c r="P565"/>
      <c r="R565" t="s">
        <v>16</v>
      </c>
    </row>
    <row r="566" spans="2:18" x14ac:dyDescent="0.25">
      <c r="B566"/>
      <c r="C566"/>
      <c r="D566"/>
      <c r="F566"/>
      <c r="G566"/>
      <c r="H566"/>
      <c r="I566"/>
      <c r="J566"/>
      <c r="K566"/>
      <c r="M566"/>
      <c r="N566"/>
      <c r="O566"/>
      <c r="P566"/>
      <c r="R566" t="s">
        <v>16</v>
      </c>
    </row>
    <row r="567" spans="2:18" x14ac:dyDescent="0.25">
      <c r="B567"/>
      <c r="C567"/>
      <c r="D567"/>
      <c r="F567"/>
      <c r="G567"/>
      <c r="H567"/>
      <c r="I567"/>
      <c r="J567"/>
      <c r="K567"/>
      <c r="M567"/>
      <c r="N567"/>
      <c r="O567"/>
      <c r="P567"/>
      <c r="R567" t="s">
        <v>16</v>
      </c>
    </row>
    <row r="568" spans="2:18" x14ac:dyDescent="0.25">
      <c r="B568"/>
      <c r="C568"/>
      <c r="D568"/>
      <c r="F568"/>
      <c r="G568"/>
      <c r="H568"/>
      <c r="I568"/>
      <c r="J568"/>
      <c r="K568"/>
      <c r="M568"/>
      <c r="N568"/>
      <c r="O568"/>
      <c r="P568"/>
      <c r="R568" t="s">
        <v>16</v>
      </c>
    </row>
    <row r="569" spans="2:18" x14ac:dyDescent="0.25">
      <c r="B569"/>
      <c r="C569"/>
      <c r="D569"/>
      <c r="F569"/>
      <c r="G569"/>
      <c r="H569"/>
      <c r="I569"/>
      <c r="J569"/>
      <c r="K569"/>
      <c r="M569"/>
      <c r="N569"/>
      <c r="O569"/>
      <c r="P569"/>
      <c r="R569" t="s">
        <v>16</v>
      </c>
    </row>
    <row r="570" spans="2:18" x14ac:dyDescent="0.25">
      <c r="B570"/>
      <c r="C570"/>
      <c r="D570"/>
      <c r="F570"/>
      <c r="G570"/>
      <c r="H570"/>
      <c r="I570"/>
      <c r="J570"/>
      <c r="K570"/>
      <c r="M570"/>
      <c r="N570"/>
      <c r="O570"/>
      <c r="P570"/>
      <c r="R570" t="s">
        <v>16</v>
      </c>
    </row>
    <row r="571" spans="2:18" x14ac:dyDescent="0.25">
      <c r="B571"/>
      <c r="C571"/>
      <c r="D571"/>
      <c r="F571"/>
      <c r="G571"/>
      <c r="H571"/>
      <c r="I571"/>
      <c r="J571"/>
      <c r="K571"/>
      <c r="M571"/>
      <c r="N571"/>
      <c r="O571"/>
      <c r="P571"/>
      <c r="R571" t="s">
        <v>16</v>
      </c>
    </row>
    <row r="572" spans="2:18" x14ac:dyDescent="0.25">
      <c r="B572"/>
      <c r="C572"/>
      <c r="D572"/>
      <c r="F572"/>
      <c r="G572"/>
      <c r="H572"/>
      <c r="I572"/>
      <c r="J572"/>
      <c r="K572"/>
      <c r="M572"/>
      <c r="N572"/>
      <c r="O572"/>
      <c r="P572"/>
      <c r="R572" t="s">
        <v>16</v>
      </c>
    </row>
    <row r="573" spans="2:18" x14ac:dyDescent="0.25">
      <c r="B573"/>
      <c r="C573"/>
      <c r="D573"/>
      <c r="F573"/>
      <c r="G573"/>
      <c r="H573"/>
      <c r="I573"/>
      <c r="J573"/>
      <c r="K573"/>
      <c r="M573"/>
      <c r="N573"/>
      <c r="O573"/>
      <c r="P573"/>
      <c r="R573" t="s">
        <v>16</v>
      </c>
    </row>
    <row r="574" spans="2:18" x14ac:dyDescent="0.25">
      <c r="B574"/>
      <c r="C574"/>
      <c r="D574"/>
      <c r="F574"/>
      <c r="G574"/>
      <c r="H574"/>
      <c r="I574"/>
      <c r="J574"/>
      <c r="K574"/>
      <c r="M574"/>
      <c r="N574"/>
      <c r="O574"/>
      <c r="P574"/>
      <c r="R574" t="s">
        <v>16</v>
      </c>
    </row>
    <row r="575" spans="2:18" x14ac:dyDescent="0.25">
      <c r="B575"/>
      <c r="C575"/>
      <c r="D575"/>
      <c r="F575"/>
      <c r="G575"/>
      <c r="H575"/>
      <c r="I575"/>
      <c r="J575"/>
      <c r="K575"/>
      <c r="M575"/>
      <c r="N575"/>
      <c r="O575"/>
      <c r="P575"/>
      <c r="R575" t="s">
        <v>16</v>
      </c>
    </row>
    <row r="576" spans="2:18" x14ac:dyDescent="0.25">
      <c r="B576"/>
      <c r="C576"/>
      <c r="D576"/>
      <c r="F576"/>
      <c r="G576"/>
      <c r="H576"/>
      <c r="I576"/>
      <c r="J576"/>
      <c r="K576"/>
      <c r="M576"/>
      <c r="N576"/>
      <c r="O576"/>
      <c r="P576"/>
      <c r="R576" t="s">
        <v>16</v>
      </c>
    </row>
    <row r="577" spans="2:18" x14ac:dyDescent="0.25">
      <c r="B577"/>
      <c r="C577"/>
      <c r="D577"/>
      <c r="F577"/>
      <c r="G577"/>
      <c r="H577"/>
      <c r="I577"/>
      <c r="J577"/>
      <c r="K577"/>
      <c r="M577"/>
      <c r="N577"/>
      <c r="O577"/>
      <c r="P577"/>
      <c r="R577" t="s">
        <v>16</v>
      </c>
    </row>
    <row r="578" spans="2:18" x14ac:dyDescent="0.25">
      <c r="B578"/>
      <c r="C578"/>
      <c r="D578"/>
      <c r="F578"/>
      <c r="G578"/>
      <c r="H578"/>
      <c r="I578"/>
      <c r="J578"/>
      <c r="K578"/>
      <c r="M578"/>
      <c r="N578"/>
      <c r="O578"/>
      <c r="P578"/>
      <c r="R578" t="s">
        <v>16</v>
      </c>
    </row>
    <row r="579" spans="2:18" x14ac:dyDescent="0.25">
      <c r="B579"/>
      <c r="C579"/>
      <c r="D579"/>
      <c r="F579"/>
      <c r="G579"/>
      <c r="H579"/>
      <c r="I579"/>
      <c r="J579"/>
      <c r="K579"/>
      <c r="M579"/>
      <c r="N579"/>
      <c r="O579"/>
      <c r="P579"/>
      <c r="R579" t="s">
        <v>16</v>
      </c>
    </row>
    <row r="580" spans="2:18" x14ac:dyDescent="0.25">
      <c r="B580"/>
      <c r="C580"/>
      <c r="D580"/>
      <c r="F580"/>
      <c r="G580"/>
      <c r="H580"/>
      <c r="I580"/>
      <c r="J580"/>
      <c r="K580"/>
      <c r="M580"/>
      <c r="N580"/>
      <c r="O580"/>
      <c r="P580"/>
      <c r="R580" t="s">
        <v>16</v>
      </c>
    </row>
    <row r="581" spans="2:18" x14ac:dyDescent="0.25">
      <c r="B581"/>
      <c r="C581"/>
      <c r="D581"/>
      <c r="F581"/>
      <c r="G581"/>
      <c r="H581"/>
      <c r="I581"/>
      <c r="J581"/>
      <c r="K581"/>
      <c r="M581"/>
      <c r="N581"/>
      <c r="O581"/>
      <c r="P581"/>
      <c r="R581" t="s">
        <v>16</v>
      </c>
    </row>
    <row r="582" spans="2:18" x14ac:dyDescent="0.25">
      <c r="B582"/>
      <c r="C582"/>
      <c r="D582"/>
      <c r="F582"/>
      <c r="G582"/>
      <c r="H582"/>
      <c r="I582"/>
      <c r="J582"/>
      <c r="K582"/>
      <c r="M582"/>
      <c r="N582"/>
      <c r="O582"/>
      <c r="P582"/>
      <c r="R582" t="s">
        <v>16</v>
      </c>
    </row>
    <row r="583" spans="2:18" x14ac:dyDescent="0.25">
      <c r="B583"/>
      <c r="C583"/>
      <c r="D583"/>
      <c r="F583"/>
      <c r="G583"/>
      <c r="H583"/>
      <c r="I583"/>
      <c r="J583"/>
      <c r="K583"/>
      <c r="M583"/>
      <c r="N583"/>
      <c r="O583"/>
      <c r="P583"/>
      <c r="R583" t="s">
        <v>16</v>
      </c>
    </row>
    <row r="584" spans="2:18" x14ac:dyDescent="0.25">
      <c r="B584"/>
      <c r="C584"/>
      <c r="D584"/>
      <c r="F584"/>
      <c r="G584"/>
      <c r="H584"/>
      <c r="I584"/>
      <c r="J584"/>
      <c r="K584"/>
      <c r="M584"/>
      <c r="N584"/>
      <c r="O584"/>
      <c r="P584"/>
      <c r="R584" t="s">
        <v>16</v>
      </c>
    </row>
    <row r="585" spans="2:18" x14ac:dyDescent="0.25">
      <c r="B585"/>
      <c r="C585"/>
      <c r="D585"/>
      <c r="F585"/>
      <c r="G585"/>
      <c r="H585"/>
      <c r="I585"/>
      <c r="J585"/>
      <c r="K585"/>
      <c r="M585"/>
      <c r="N585"/>
      <c r="O585"/>
      <c r="P585"/>
      <c r="R585" t="s">
        <v>16</v>
      </c>
    </row>
    <row r="586" spans="2:18" x14ac:dyDescent="0.25">
      <c r="B586"/>
      <c r="C586"/>
      <c r="D586"/>
      <c r="F586"/>
      <c r="G586"/>
      <c r="H586"/>
      <c r="I586"/>
      <c r="J586"/>
      <c r="K586"/>
      <c r="M586"/>
      <c r="N586"/>
      <c r="O586"/>
      <c r="P586"/>
      <c r="R586" t="s">
        <v>16</v>
      </c>
    </row>
    <row r="587" spans="2:18" x14ac:dyDescent="0.25">
      <c r="B587"/>
      <c r="C587"/>
      <c r="D587"/>
      <c r="F587"/>
      <c r="G587"/>
      <c r="H587"/>
      <c r="I587"/>
      <c r="J587"/>
      <c r="K587"/>
      <c r="M587"/>
      <c r="N587"/>
      <c r="O587"/>
      <c r="P587"/>
      <c r="R587" t="s">
        <v>16</v>
      </c>
    </row>
    <row r="588" spans="2:18" x14ac:dyDescent="0.25">
      <c r="B588"/>
      <c r="C588"/>
      <c r="D588"/>
      <c r="F588"/>
      <c r="G588"/>
      <c r="H588"/>
      <c r="I588"/>
      <c r="J588"/>
      <c r="K588"/>
      <c r="M588"/>
      <c r="N588"/>
      <c r="O588"/>
      <c r="P588"/>
      <c r="R588" t="s">
        <v>16</v>
      </c>
    </row>
    <row r="589" spans="2:18" x14ac:dyDescent="0.25">
      <c r="B589"/>
      <c r="C589"/>
      <c r="D589"/>
      <c r="F589"/>
      <c r="G589"/>
      <c r="H589"/>
      <c r="I589"/>
      <c r="J589"/>
      <c r="K589"/>
      <c r="M589"/>
      <c r="N589"/>
      <c r="O589"/>
      <c r="P589"/>
      <c r="R589" t="s">
        <v>16</v>
      </c>
    </row>
    <row r="590" spans="2:18" x14ac:dyDescent="0.25">
      <c r="B590"/>
      <c r="C590"/>
      <c r="D590"/>
      <c r="F590"/>
      <c r="G590"/>
      <c r="H590"/>
      <c r="I590"/>
      <c r="J590"/>
      <c r="K590"/>
      <c r="M590"/>
      <c r="N590"/>
      <c r="O590"/>
      <c r="P590"/>
      <c r="R590" t="s">
        <v>16</v>
      </c>
    </row>
    <row r="591" spans="2:18" x14ac:dyDescent="0.25">
      <c r="B591"/>
      <c r="C591"/>
      <c r="D591"/>
      <c r="F591"/>
      <c r="G591"/>
      <c r="H591"/>
      <c r="I591"/>
      <c r="J591"/>
      <c r="K591"/>
      <c r="M591"/>
      <c r="N591"/>
      <c r="O591"/>
      <c r="P591"/>
      <c r="R591" t="s">
        <v>16</v>
      </c>
    </row>
    <row r="592" spans="2:18" x14ac:dyDescent="0.25">
      <c r="B592"/>
      <c r="C592"/>
      <c r="D592"/>
      <c r="F592"/>
      <c r="G592"/>
      <c r="H592"/>
      <c r="I592"/>
      <c r="J592"/>
      <c r="K592"/>
      <c r="M592"/>
      <c r="N592"/>
      <c r="O592"/>
      <c r="P592"/>
      <c r="R592" t="s">
        <v>16</v>
      </c>
    </row>
    <row r="593" spans="2:18" x14ac:dyDescent="0.25">
      <c r="B593"/>
      <c r="C593"/>
      <c r="D593"/>
      <c r="F593"/>
      <c r="G593"/>
      <c r="H593"/>
      <c r="I593"/>
      <c r="J593"/>
      <c r="K593"/>
      <c r="M593"/>
      <c r="N593"/>
      <c r="O593"/>
      <c r="P593"/>
      <c r="R593" t="s">
        <v>16</v>
      </c>
    </row>
    <row r="594" spans="2:18" x14ac:dyDescent="0.25">
      <c r="B594"/>
      <c r="C594"/>
      <c r="D594"/>
      <c r="F594"/>
      <c r="G594"/>
      <c r="H594"/>
      <c r="I594"/>
      <c r="J594"/>
      <c r="K594"/>
      <c r="M594"/>
      <c r="N594"/>
      <c r="O594"/>
      <c r="P594"/>
      <c r="R594" t="s">
        <v>16</v>
      </c>
    </row>
    <row r="595" spans="2:18" x14ac:dyDescent="0.25">
      <c r="B595"/>
      <c r="C595"/>
      <c r="D595"/>
      <c r="F595"/>
      <c r="G595"/>
      <c r="H595"/>
      <c r="I595"/>
      <c r="J595"/>
      <c r="K595"/>
      <c r="M595"/>
      <c r="N595"/>
      <c r="O595"/>
      <c r="P595"/>
      <c r="R595" t="s">
        <v>16</v>
      </c>
    </row>
    <row r="596" spans="2:18" x14ac:dyDescent="0.25">
      <c r="B596"/>
      <c r="C596"/>
      <c r="D596"/>
      <c r="F596"/>
      <c r="G596"/>
      <c r="H596"/>
      <c r="I596"/>
      <c r="J596"/>
      <c r="K596"/>
      <c r="M596"/>
      <c r="N596"/>
      <c r="O596"/>
      <c r="P596"/>
      <c r="R596" t="s">
        <v>16</v>
      </c>
    </row>
    <row r="597" spans="2:18" x14ac:dyDescent="0.25">
      <c r="B597"/>
      <c r="C597"/>
      <c r="D597"/>
      <c r="F597"/>
      <c r="G597"/>
      <c r="H597"/>
      <c r="I597"/>
      <c r="J597"/>
      <c r="K597"/>
      <c r="M597"/>
      <c r="N597"/>
      <c r="O597"/>
      <c r="P597"/>
      <c r="R597" t="s">
        <v>16</v>
      </c>
    </row>
    <row r="598" spans="2:18" x14ac:dyDescent="0.25">
      <c r="B598"/>
      <c r="C598"/>
      <c r="D598"/>
      <c r="F598"/>
      <c r="G598"/>
      <c r="H598"/>
      <c r="I598"/>
      <c r="J598"/>
      <c r="K598"/>
      <c r="M598"/>
      <c r="N598"/>
      <c r="O598"/>
      <c r="P598"/>
      <c r="R598" t="s">
        <v>16</v>
      </c>
    </row>
    <row r="599" spans="2:18" x14ac:dyDescent="0.25">
      <c r="B599"/>
      <c r="C599"/>
      <c r="D599"/>
      <c r="F599"/>
      <c r="G599"/>
      <c r="H599"/>
      <c r="I599"/>
      <c r="J599"/>
      <c r="K599"/>
      <c r="M599"/>
      <c r="N599"/>
      <c r="O599"/>
      <c r="P599"/>
      <c r="R599" t="s">
        <v>16</v>
      </c>
    </row>
    <row r="600" spans="2:18" x14ac:dyDescent="0.25">
      <c r="B600"/>
      <c r="C600"/>
      <c r="D600"/>
      <c r="F600"/>
      <c r="G600"/>
      <c r="H600"/>
      <c r="I600"/>
      <c r="J600"/>
      <c r="K600"/>
      <c r="M600"/>
      <c r="N600"/>
      <c r="O600"/>
      <c r="P600"/>
      <c r="R600" t="s">
        <v>16</v>
      </c>
    </row>
    <row r="601" spans="2:18" x14ac:dyDescent="0.25">
      <c r="B601"/>
      <c r="C601"/>
      <c r="D601"/>
      <c r="F601"/>
      <c r="G601"/>
      <c r="H601"/>
      <c r="I601"/>
      <c r="J601"/>
      <c r="K601"/>
      <c r="M601"/>
      <c r="N601"/>
      <c r="O601"/>
      <c r="P601"/>
      <c r="R601" t="s">
        <v>16</v>
      </c>
    </row>
    <row r="602" spans="2:18" x14ac:dyDescent="0.25">
      <c r="B602"/>
      <c r="C602"/>
      <c r="D602"/>
      <c r="F602"/>
      <c r="G602"/>
      <c r="H602"/>
      <c r="I602"/>
      <c r="J602"/>
      <c r="K602"/>
      <c r="M602"/>
      <c r="N602"/>
      <c r="O602"/>
      <c r="P602"/>
      <c r="R602" t="s">
        <v>16</v>
      </c>
    </row>
    <row r="603" spans="2:18" x14ac:dyDescent="0.25">
      <c r="B603"/>
      <c r="C603"/>
      <c r="D603"/>
      <c r="F603"/>
      <c r="G603"/>
      <c r="H603"/>
      <c r="I603"/>
      <c r="J603"/>
      <c r="K603"/>
      <c r="M603"/>
      <c r="N603"/>
      <c r="O603"/>
      <c r="P603"/>
      <c r="R603" t="s">
        <v>16</v>
      </c>
    </row>
    <row r="604" spans="2:18" x14ac:dyDescent="0.25">
      <c r="B604"/>
      <c r="C604"/>
      <c r="D604"/>
      <c r="F604"/>
      <c r="G604"/>
      <c r="H604"/>
      <c r="I604"/>
      <c r="J604"/>
      <c r="K604"/>
      <c r="M604"/>
      <c r="N604"/>
      <c r="O604"/>
      <c r="P604"/>
      <c r="R604" t="s">
        <v>16</v>
      </c>
    </row>
    <row r="605" spans="2:18" x14ac:dyDescent="0.25">
      <c r="B605"/>
      <c r="C605"/>
      <c r="D605"/>
      <c r="F605"/>
      <c r="G605"/>
      <c r="H605"/>
      <c r="I605"/>
      <c r="J605"/>
      <c r="K605"/>
      <c r="M605"/>
      <c r="N605"/>
      <c r="O605"/>
      <c r="P605"/>
      <c r="R605" t="s">
        <v>16</v>
      </c>
    </row>
    <row r="606" spans="2:18" x14ac:dyDescent="0.25">
      <c r="B606"/>
      <c r="C606"/>
      <c r="D606"/>
      <c r="F606"/>
      <c r="G606"/>
      <c r="H606"/>
      <c r="I606"/>
      <c r="J606"/>
      <c r="K606"/>
      <c r="M606"/>
      <c r="N606"/>
      <c r="O606"/>
      <c r="P606"/>
      <c r="R606" t="s">
        <v>16</v>
      </c>
    </row>
    <row r="607" spans="2:18" x14ac:dyDescent="0.25">
      <c r="B607"/>
      <c r="C607"/>
      <c r="D607"/>
      <c r="F607"/>
      <c r="G607"/>
      <c r="H607"/>
      <c r="I607"/>
      <c r="J607"/>
      <c r="K607"/>
      <c r="M607"/>
      <c r="N607"/>
      <c r="O607"/>
      <c r="P607"/>
      <c r="R607" t="s">
        <v>16</v>
      </c>
    </row>
    <row r="608" spans="2:18" x14ac:dyDescent="0.25">
      <c r="B608"/>
      <c r="C608"/>
      <c r="D608"/>
      <c r="F608"/>
      <c r="G608"/>
      <c r="H608"/>
      <c r="I608"/>
      <c r="J608"/>
      <c r="K608"/>
      <c r="M608"/>
      <c r="N608"/>
      <c r="O608"/>
      <c r="P608"/>
      <c r="R608" t="s">
        <v>16</v>
      </c>
    </row>
    <row r="609" spans="2:18" x14ac:dyDescent="0.25">
      <c r="B609"/>
      <c r="C609"/>
      <c r="D609"/>
      <c r="F609"/>
      <c r="G609"/>
      <c r="H609"/>
      <c r="I609"/>
      <c r="J609"/>
      <c r="K609"/>
      <c r="M609"/>
      <c r="N609"/>
      <c r="O609"/>
      <c r="P609"/>
      <c r="R609" t="s">
        <v>16</v>
      </c>
    </row>
    <row r="610" spans="2:18" x14ac:dyDescent="0.25">
      <c r="B610"/>
      <c r="C610"/>
      <c r="D610"/>
      <c r="F610"/>
      <c r="G610"/>
      <c r="H610"/>
      <c r="I610"/>
      <c r="J610"/>
      <c r="K610"/>
      <c r="M610"/>
      <c r="N610"/>
      <c r="O610"/>
      <c r="P610"/>
      <c r="R610" t="s">
        <v>16</v>
      </c>
    </row>
    <row r="611" spans="2:18" x14ac:dyDescent="0.25">
      <c r="B611"/>
      <c r="C611"/>
      <c r="D611"/>
      <c r="F611"/>
      <c r="G611"/>
      <c r="H611"/>
      <c r="I611"/>
      <c r="J611"/>
      <c r="K611"/>
      <c r="M611"/>
      <c r="N611"/>
      <c r="O611"/>
      <c r="P611"/>
      <c r="R611" t="s">
        <v>16</v>
      </c>
    </row>
    <row r="612" spans="2:18" x14ac:dyDescent="0.25">
      <c r="B612"/>
      <c r="C612"/>
      <c r="D612"/>
      <c r="F612"/>
      <c r="G612"/>
      <c r="H612"/>
      <c r="I612"/>
      <c r="J612"/>
      <c r="K612"/>
      <c r="M612"/>
      <c r="N612"/>
      <c r="O612"/>
      <c r="P612"/>
      <c r="R612" t="s">
        <v>16</v>
      </c>
    </row>
    <row r="613" spans="2:18" x14ac:dyDescent="0.25">
      <c r="B613"/>
      <c r="C613"/>
      <c r="D613"/>
      <c r="F613"/>
      <c r="G613"/>
      <c r="H613"/>
      <c r="I613"/>
      <c r="J613"/>
      <c r="K613"/>
      <c r="M613"/>
      <c r="N613"/>
      <c r="O613"/>
      <c r="P613"/>
      <c r="R613" t="s">
        <v>16</v>
      </c>
    </row>
    <row r="614" spans="2:18" x14ac:dyDescent="0.25">
      <c r="B614"/>
      <c r="C614"/>
      <c r="D614"/>
      <c r="F614"/>
      <c r="G614"/>
      <c r="H614"/>
      <c r="I614"/>
      <c r="J614"/>
      <c r="K614"/>
      <c r="M614"/>
      <c r="N614"/>
      <c r="O614"/>
      <c r="P614"/>
      <c r="R614" t="s">
        <v>16</v>
      </c>
    </row>
    <row r="615" spans="2:18" x14ac:dyDescent="0.25">
      <c r="B615"/>
      <c r="C615"/>
      <c r="D615"/>
      <c r="F615"/>
      <c r="G615"/>
      <c r="H615"/>
      <c r="I615"/>
      <c r="J615"/>
      <c r="K615"/>
      <c r="M615"/>
      <c r="N615"/>
      <c r="O615"/>
      <c r="P615"/>
      <c r="R615" t="s">
        <v>16</v>
      </c>
    </row>
    <row r="616" spans="2:18" x14ac:dyDescent="0.25">
      <c r="B616"/>
      <c r="C616"/>
      <c r="D616"/>
      <c r="F616"/>
      <c r="G616"/>
      <c r="H616"/>
      <c r="I616"/>
      <c r="J616"/>
      <c r="K616"/>
      <c r="M616"/>
      <c r="N616"/>
      <c r="O616"/>
      <c r="P616"/>
      <c r="R616" t="s">
        <v>16</v>
      </c>
    </row>
    <row r="617" spans="2:18" x14ac:dyDescent="0.25">
      <c r="B617"/>
      <c r="C617"/>
      <c r="D617"/>
      <c r="F617"/>
      <c r="G617"/>
      <c r="H617"/>
      <c r="I617"/>
      <c r="J617"/>
      <c r="K617"/>
      <c r="M617"/>
      <c r="N617"/>
      <c r="O617"/>
      <c r="P617"/>
      <c r="R617" t="s">
        <v>16</v>
      </c>
    </row>
    <row r="618" spans="2:18" x14ac:dyDescent="0.25">
      <c r="B618"/>
      <c r="C618"/>
      <c r="D618"/>
      <c r="F618"/>
      <c r="G618"/>
      <c r="H618"/>
      <c r="I618"/>
      <c r="J618"/>
      <c r="K618"/>
      <c r="M618"/>
      <c r="N618"/>
      <c r="O618"/>
      <c r="P618"/>
      <c r="R618" t="s">
        <v>16</v>
      </c>
    </row>
    <row r="619" spans="2:18" x14ac:dyDescent="0.25">
      <c r="B619"/>
      <c r="C619"/>
      <c r="D619"/>
      <c r="F619"/>
      <c r="G619"/>
      <c r="H619"/>
      <c r="I619"/>
      <c r="J619"/>
      <c r="K619"/>
      <c r="M619"/>
      <c r="N619"/>
      <c r="O619"/>
      <c r="P619"/>
      <c r="R619" t="s">
        <v>16</v>
      </c>
    </row>
    <row r="620" spans="2:18" x14ac:dyDescent="0.25">
      <c r="B620"/>
      <c r="C620"/>
      <c r="D620"/>
      <c r="F620"/>
      <c r="G620"/>
      <c r="H620"/>
      <c r="I620"/>
      <c r="J620"/>
      <c r="K620"/>
      <c r="M620"/>
      <c r="N620"/>
      <c r="O620"/>
      <c r="P620"/>
      <c r="R620" t="s">
        <v>16</v>
      </c>
    </row>
    <row r="621" spans="2:18" x14ac:dyDescent="0.25">
      <c r="B621"/>
      <c r="C621"/>
      <c r="D621"/>
      <c r="F621"/>
      <c r="G621"/>
      <c r="H621"/>
      <c r="I621"/>
      <c r="J621"/>
      <c r="K621"/>
      <c r="M621"/>
      <c r="N621"/>
      <c r="O621"/>
      <c r="P621"/>
      <c r="R621" t="s">
        <v>16</v>
      </c>
    </row>
    <row r="622" spans="2:18" x14ac:dyDescent="0.25">
      <c r="B622"/>
      <c r="C622"/>
      <c r="D622"/>
      <c r="F622"/>
      <c r="G622"/>
      <c r="H622"/>
      <c r="I622"/>
      <c r="J622"/>
      <c r="K622"/>
      <c r="M622"/>
      <c r="N622"/>
      <c r="O622"/>
      <c r="P622"/>
      <c r="R622" t="s">
        <v>16</v>
      </c>
    </row>
    <row r="623" spans="2:18" x14ac:dyDescent="0.25">
      <c r="B623"/>
      <c r="C623"/>
      <c r="D623"/>
      <c r="F623"/>
      <c r="G623"/>
      <c r="H623"/>
      <c r="I623"/>
      <c r="J623"/>
      <c r="K623"/>
      <c r="M623"/>
      <c r="N623"/>
      <c r="O623"/>
      <c r="P623"/>
      <c r="R623" t="s">
        <v>16</v>
      </c>
    </row>
    <row r="624" spans="2:18" x14ac:dyDescent="0.25">
      <c r="B624"/>
      <c r="C624"/>
      <c r="D624"/>
      <c r="F624"/>
      <c r="G624"/>
      <c r="H624"/>
      <c r="I624"/>
      <c r="J624"/>
      <c r="K624"/>
      <c r="M624"/>
      <c r="N624"/>
      <c r="O624"/>
      <c r="P624"/>
      <c r="R624" t="s">
        <v>16</v>
      </c>
    </row>
    <row r="625" spans="2:18" x14ac:dyDescent="0.25">
      <c r="B625"/>
      <c r="C625"/>
      <c r="D625"/>
      <c r="F625"/>
      <c r="G625"/>
      <c r="H625"/>
      <c r="I625"/>
      <c r="J625"/>
      <c r="K625"/>
      <c r="M625"/>
      <c r="N625"/>
      <c r="O625"/>
      <c r="P625"/>
      <c r="R625" t="s">
        <v>16</v>
      </c>
    </row>
    <row r="626" spans="2:18" x14ac:dyDescent="0.25">
      <c r="B626"/>
      <c r="C626"/>
      <c r="D626"/>
      <c r="F626"/>
      <c r="G626"/>
      <c r="H626"/>
      <c r="I626"/>
      <c r="J626"/>
      <c r="K626"/>
      <c r="M626"/>
      <c r="N626"/>
      <c r="O626"/>
      <c r="P626"/>
      <c r="R626" t="s">
        <v>16</v>
      </c>
    </row>
    <row r="627" spans="2:18" x14ac:dyDescent="0.25">
      <c r="B627"/>
      <c r="C627"/>
      <c r="D627"/>
      <c r="F627"/>
      <c r="G627"/>
      <c r="H627"/>
      <c r="I627"/>
      <c r="J627"/>
      <c r="K627"/>
      <c r="M627"/>
      <c r="N627"/>
      <c r="O627"/>
      <c r="P627"/>
      <c r="R627" t="s">
        <v>16</v>
      </c>
    </row>
    <row r="628" spans="2:18" x14ac:dyDescent="0.25">
      <c r="B628"/>
      <c r="C628"/>
      <c r="D628"/>
      <c r="F628"/>
      <c r="G628"/>
      <c r="H628"/>
      <c r="I628"/>
      <c r="J628"/>
      <c r="K628"/>
      <c r="M628"/>
      <c r="N628"/>
      <c r="O628"/>
      <c r="P628"/>
      <c r="R628" t="s">
        <v>16</v>
      </c>
    </row>
    <row r="629" spans="2:18" x14ac:dyDescent="0.25">
      <c r="B629"/>
      <c r="C629"/>
      <c r="D629"/>
      <c r="F629"/>
      <c r="G629"/>
      <c r="H629"/>
      <c r="I629"/>
      <c r="J629"/>
      <c r="K629"/>
      <c r="M629"/>
      <c r="N629"/>
      <c r="O629"/>
      <c r="P629"/>
      <c r="R629" t="s">
        <v>16</v>
      </c>
    </row>
    <row r="630" spans="2:18" x14ac:dyDescent="0.25">
      <c r="B630"/>
      <c r="C630"/>
      <c r="D630"/>
      <c r="F630"/>
      <c r="G630"/>
      <c r="H630"/>
      <c r="I630"/>
      <c r="J630"/>
      <c r="K630"/>
      <c r="M630"/>
      <c r="N630"/>
      <c r="O630"/>
      <c r="P630"/>
      <c r="R630" t="s">
        <v>16</v>
      </c>
    </row>
    <row r="631" spans="2:18" x14ac:dyDescent="0.25">
      <c r="B631"/>
      <c r="C631"/>
      <c r="D631"/>
      <c r="F631"/>
      <c r="G631"/>
      <c r="H631"/>
      <c r="I631"/>
      <c r="J631"/>
      <c r="K631"/>
      <c r="M631"/>
      <c r="N631"/>
      <c r="O631"/>
      <c r="P631"/>
      <c r="R631" t="s">
        <v>16</v>
      </c>
    </row>
    <row r="632" spans="2:18" x14ac:dyDescent="0.25">
      <c r="B632"/>
      <c r="C632"/>
      <c r="D632"/>
      <c r="F632"/>
      <c r="G632"/>
      <c r="H632"/>
      <c r="I632"/>
      <c r="J632"/>
      <c r="K632"/>
      <c r="M632"/>
      <c r="N632"/>
      <c r="O632"/>
      <c r="P632"/>
      <c r="R632" t="s">
        <v>16</v>
      </c>
    </row>
    <row r="633" spans="2:18" x14ac:dyDescent="0.25">
      <c r="B633"/>
      <c r="C633"/>
      <c r="D633"/>
      <c r="F633"/>
      <c r="G633"/>
      <c r="H633"/>
      <c r="I633"/>
      <c r="J633"/>
      <c r="K633"/>
      <c r="M633"/>
      <c r="N633"/>
      <c r="O633"/>
      <c r="P633"/>
      <c r="R633" t="s">
        <v>16</v>
      </c>
    </row>
    <row r="634" spans="2:18" x14ac:dyDescent="0.25">
      <c r="B634"/>
      <c r="C634"/>
      <c r="D634"/>
      <c r="F634"/>
      <c r="G634"/>
      <c r="H634"/>
      <c r="I634"/>
      <c r="J634"/>
      <c r="K634"/>
      <c r="M634"/>
      <c r="N634"/>
      <c r="O634"/>
      <c r="P634"/>
      <c r="R634" t="s">
        <v>16</v>
      </c>
    </row>
    <row r="635" spans="2:18" x14ac:dyDescent="0.25">
      <c r="B635"/>
      <c r="C635"/>
      <c r="D635"/>
      <c r="F635"/>
      <c r="G635"/>
      <c r="H635"/>
      <c r="I635"/>
      <c r="J635"/>
      <c r="K635"/>
      <c r="M635"/>
      <c r="N635"/>
      <c r="O635"/>
      <c r="P635"/>
      <c r="R635" t="s">
        <v>16</v>
      </c>
    </row>
    <row r="636" spans="2:18" x14ac:dyDescent="0.25">
      <c r="B636"/>
      <c r="C636"/>
      <c r="D636"/>
      <c r="F636"/>
      <c r="G636"/>
      <c r="H636"/>
      <c r="I636"/>
      <c r="J636"/>
      <c r="K636"/>
      <c r="M636"/>
      <c r="N636"/>
      <c r="O636"/>
      <c r="P636"/>
      <c r="R636" t="s">
        <v>16</v>
      </c>
    </row>
    <row r="637" spans="2:18" x14ac:dyDescent="0.25">
      <c r="B637"/>
      <c r="C637"/>
      <c r="D637"/>
      <c r="F637"/>
      <c r="G637"/>
      <c r="H637"/>
      <c r="I637"/>
      <c r="J637"/>
      <c r="K637"/>
      <c r="M637"/>
      <c r="N637"/>
      <c r="O637"/>
      <c r="P637"/>
      <c r="R637" t="s">
        <v>16</v>
      </c>
    </row>
    <row r="638" spans="2:18" x14ac:dyDescent="0.25">
      <c r="B638"/>
      <c r="C638"/>
      <c r="D638"/>
      <c r="F638"/>
      <c r="G638"/>
      <c r="H638"/>
      <c r="I638"/>
      <c r="J638"/>
      <c r="K638"/>
      <c r="M638"/>
      <c r="N638"/>
      <c r="O638"/>
      <c r="P638"/>
      <c r="R638" t="s">
        <v>16</v>
      </c>
    </row>
    <row r="639" spans="2:18" x14ac:dyDescent="0.25">
      <c r="B639"/>
      <c r="C639"/>
      <c r="D639"/>
      <c r="F639"/>
      <c r="G639"/>
      <c r="H639"/>
      <c r="I639"/>
      <c r="J639"/>
      <c r="K639"/>
      <c r="M639"/>
      <c r="N639"/>
      <c r="O639"/>
      <c r="P639"/>
      <c r="R639" t="s">
        <v>16</v>
      </c>
    </row>
    <row r="640" spans="2:18" x14ac:dyDescent="0.25">
      <c r="B640"/>
      <c r="C640"/>
      <c r="D640"/>
      <c r="F640"/>
      <c r="G640"/>
      <c r="H640"/>
      <c r="I640"/>
      <c r="J640"/>
      <c r="K640"/>
      <c r="M640"/>
      <c r="N640"/>
      <c r="O640"/>
      <c r="P640"/>
      <c r="R640" t="s">
        <v>16</v>
      </c>
    </row>
    <row r="641" spans="2:18" x14ac:dyDescent="0.25">
      <c r="B641"/>
      <c r="C641"/>
      <c r="D641"/>
      <c r="F641"/>
      <c r="G641"/>
      <c r="H641"/>
      <c r="I641"/>
      <c r="J641"/>
      <c r="K641"/>
      <c r="M641"/>
      <c r="N641"/>
      <c r="O641"/>
      <c r="P641"/>
      <c r="R641" t="s">
        <v>16</v>
      </c>
    </row>
    <row r="642" spans="2:18" x14ac:dyDescent="0.25">
      <c r="B642"/>
      <c r="C642"/>
      <c r="D642"/>
      <c r="F642"/>
      <c r="G642"/>
      <c r="H642"/>
      <c r="I642"/>
      <c r="J642"/>
      <c r="K642"/>
      <c r="M642"/>
      <c r="N642"/>
      <c r="O642"/>
      <c r="P642"/>
      <c r="R642" t="s">
        <v>16</v>
      </c>
    </row>
    <row r="643" spans="2:18" x14ac:dyDescent="0.25">
      <c r="B643"/>
      <c r="C643"/>
      <c r="D643"/>
      <c r="F643"/>
      <c r="G643"/>
      <c r="H643"/>
      <c r="I643"/>
      <c r="J643"/>
      <c r="K643"/>
      <c r="M643"/>
      <c r="N643"/>
      <c r="O643"/>
      <c r="P643"/>
      <c r="R643" t="s">
        <v>16</v>
      </c>
    </row>
    <row r="644" spans="2:18" x14ac:dyDescent="0.25">
      <c r="B644"/>
      <c r="C644"/>
      <c r="D644"/>
      <c r="F644"/>
      <c r="G644"/>
      <c r="H644"/>
      <c r="I644"/>
      <c r="J644"/>
      <c r="K644"/>
      <c r="M644"/>
      <c r="N644"/>
      <c r="O644"/>
      <c r="P644"/>
      <c r="R644" t="s">
        <v>16</v>
      </c>
    </row>
    <row r="645" spans="2:18" x14ac:dyDescent="0.25">
      <c r="B645"/>
      <c r="C645"/>
      <c r="D645"/>
      <c r="F645"/>
      <c r="G645"/>
      <c r="H645"/>
      <c r="I645"/>
      <c r="J645"/>
      <c r="K645"/>
      <c r="M645"/>
      <c r="N645"/>
      <c r="O645"/>
      <c r="P645"/>
      <c r="R645" t="s">
        <v>16</v>
      </c>
    </row>
    <row r="646" spans="2:18" x14ac:dyDescent="0.25">
      <c r="B646"/>
      <c r="C646"/>
      <c r="D646"/>
      <c r="F646"/>
      <c r="G646"/>
      <c r="H646"/>
      <c r="I646"/>
      <c r="J646"/>
      <c r="K646"/>
      <c r="M646"/>
      <c r="N646"/>
      <c r="O646"/>
      <c r="P646"/>
      <c r="R646" t="s">
        <v>16</v>
      </c>
    </row>
    <row r="647" spans="2:18" x14ac:dyDescent="0.25">
      <c r="B647"/>
      <c r="C647"/>
      <c r="D647"/>
      <c r="F647"/>
      <c r="G647"/>
      <c r="H647"/>
      <c r="I647"/>
      <c r="J647"/>
      <c r="K647"/>
      <c r="M647"/>
      <c r="N647"/>
      <c r="O647"/>
      <c r="P647"/>
      <c r="R647" t="s">
        <v>16</v>
      </c>
    </row>
    <row r="648" spans="2:18" x14ac:dyDescent="0.25">
      <c r="B648"/>
      <c r="C648"/>
      <c r="D648"/>
      <c r="F648"/>
      <c r="G648"/>
      <c r="H648"/>
      <c r="I648"/>
      <c r="J648"/>
      <c r="K648"/>
      <c r="M648"/>
      <c r="N648"/>
      <c r="O648"/>
      <c r="P648"/>
      <c r="R648" t="s">
        <v>16</v>
      </c>
    </row>
    <row r="649" spans="2:18" x14ac:dyDescent="0.25">
      <c r="B649"/>
      <c r="C649"/>
      <c r="D649"/>
      <c r="F649"/>
      <c r="G649"/>
      <c r="H649"/>
      <c r="I649"/>
      <c r="J649"/>
      <c r="K649"/>
      <c r="M649"/>
      <c r="N649"/>
      <c r="O649"/>
      <c r="P649"/>
      <c r="R649" t="s">
        <v>16</v>
      </c>
    </row>
    <row r="650" spans="2:18" x14ac:dyDescent="0.25">
      <c r="B650"/>
      <c r="C650"/>
      <c r="D650"/>
      <c r="F650"/>
      <c r="G650"/>
      <c r="H650"/>
      <c r="I650"/>
      <c r="J650"/>
      <c r="K650"/>
      <c r="M650"/>
      <c r="N650"/>
      <c r="O650"/>
      <c r="P650"/>
      <c r="R650" t="s">
        <v>16</v>
      </c>
    </row>
    <row r="651" spans="2:18" x14ac:dyDescent="0.25">
      <c r="B651"/>
      <c r="C651"/>
      <c r="D651"/>
      <c r="F651"/>
      <c r="G651"/>
      <c r="H651"/>
      <c r="I651"/>
      <c r="J651"/>
      <c r="K651"/>
      <c r="M651"/>
      <c r="N651"/>
      <c r="O651"/>
      <c r="P651"/>
      <c r="R651" t="s">
        <v>16</v>
      </c>
    </row>
    <row r="652" spans="2:18" x14ac:dyDescent="0.25">
      <c r="B652"/>
      <c r="C652"/>
      <c r="D652"/>
      <c r="F652"/>
      <c r="G652"/>
      <c r="H652"/>
      <c r="I652"/>
      <c r="J652"/>
      <c r="K652"/>
      <c r="M652"/>
      <c r="N652"/>
      <c r="O652"/>
      <c r="P652"/>
      <c r="R652" t="s">
        <v>16</v>
      </c>
    </row>
    <row r="653" spans="2:18" x14ac:dyDescent="0.25">
      <c r="B653"/>
      <c r="C653"/>
      <c r="D653"/>
      <c r="F653"/>
      <c r="G653"/>
      <c r="H653"/>
      <c r="I653"/>
      <c r="J653"/>
      <c r="K653"/>
      <c r="M653"/>
      <c r="N653"/>
      <c r="O653"/>
      <c r="P653"/>
      <c r="R653" t="s">
        <v>16</v>
      </c>
    </row>
    <row r="654" spans="2:18" x14ac:dyDescent="0.25">
      <c r="B654"/>
      <c r="C654"/>
      <c r="D654"/>
      <c r="F654"/>
      <c r="G654"/>
      <c r="H654"/>
      <c r="I654"/>
      <c r="J654"/>
      <c r="K654"/>
      <c r="M654"/>
      <c r="N654"/>
      <c r="O654"/>
      <c r="P654"/>
      <c r="R654" t="s">
        <v>16</v>
      </c>
    </row>
    <row r="655" spans="2:18" x14ac:dyDescent="0.25">
      <c r="B655"/>
      <c r="C655"/>
      <c r="D655"/>
      <c r="F655"/>
      <c r="G655"/>
      <c r="H655"/>
      <c r="I655"/>
      <c r="J655"/>
      <c r="K655"/>
      <c r="M655"/>
      <c r="N655"/>
      <c r="O655"/>
      <c r="P655"/>
      <c r="R655" t="s">
        <v>16</v>
      </c>
    </row>
    <row r="656" spans="2:18" x14ac:dyDescent="0.25">
      <c r="B656"/>
      <c r="C656"/>
      <c r="D656"/>
      <c r="F656"/>
      <c r="G656"/>
      <c r="H656"/>
      <c r="I656"/>
      <c r="J656"/>
      <c r="K656"/>
      <c r="M656"/>
      <c r="N656"/>
      <c r="O656"/>
      <c r="P656"/>
      <c r="R656" t="s">
        <v>16</v>
      </c>
    </row>
    <row r="657" spans="2:18" x14ac:dyDescent="0.25">
      <c r="B657"/>
      <c r="C657"/>
      <c r="D657"/>
      <c r="F657"/>
      <c r="G657"/>
      <c r="H657"/>
      <c r="I657"/>
      <c r="J657"/>
      <c r="K657"/>
      <c r="M657"/>
      <c r="N657"/>
      <c r="O657"/>
      <c r="P657"/>
      <c r="R657" t="s">
        <v>16</v>
      </c>
    </row>
    <row r="658" spans="2:18" x14ac:dyDescent="0.25">
      <c r="B658"/>
      <c r="C658"/>
      <c r="D658"/>
      <c r="F658"/>
      <c r="G658"/>
      <c r="H658"/>
      <c r="I658"/>
      <c r="J658"/>
      <c r="K658"/>
      <c r="M658"/>
      <c r="N658"/>
      <c r="O658"/>
      <c r="P658"/>
      <c r="R658" t="s">
        <v>16</v>
      </c>
    </row>
    <row r="659" spans="2:18" x14ac:dyDescent="0.25">
      <c r="B659"/>
      <c r="C659"/>
      <c r="D659"/>
      <c r="F659"/>
      <c r="G659"/>
      <c r="H659"/>
      <c r="I659"/>
      <c r="J659"/>
      <c r="K659"/>
      <c r="M659"/>
      <c r="N659"/>
      <c r="O659"/>
      <c r="P659"/>
      <c r="R659" t="s">
        <v>16</v>
      </c>
    </row>
    <row r="660" spans="2:18" x14ac:dyDescent="0.25">
      <c r="B660"/>
      <c r="C660"/>
      <c r="D660"/>
      <c r="F660"/>
      <c r="G660"/>
      <c r="H660"/>
      <c r="I660"/>
      <c r="J660"/>
      <c r="K660"/>
      <c r="M660"/>
      <c r="N660"/>
      <c r="O660"/>
      <c r="P660"/>
      <c r="R660" t="s">
        <v>16</v>
      </c>
    </row>
    <row r="661" spans="2:18" x14ac:dyDescent="0.25">
      <c r="B661"/>
      <c r="C661"/>
      <c r="D661"/>
      <c r="F661"/>
      <c r="G661"/>
      <c r="H661"/>
      <c r="I661"/>
      <c r="J661"/>
      <c r="K661"/>
      <c r="M661"/>
      <c r="N661"/>
      <c r="O661"/>
      <c r="P661"/>
      <c r="R661" t="s">
        <v>16</v>
      </c>
    </row>
    <row r="662" spans="2:18" x14ac:dyDescent="0.25">
      <c r="B662"/>
      <c r="C662"/>
      <c r="D662"/>
      <c r="F662"/>
      <c r="G662"/>
      <c r="H662"/>
      <c r="I662"/>
      <c r="J662"/>
      <c r="K662"/>
      <c r="M662"/>
      <c r="N662"/>
      <c r="O662"/>
      <c r="P662"/>
      <c r="R662" t="s">
        <v>16</v>
      </c>
    </row>
    <row r="663" spans="2:18" x14ac:dyDescent="0.25">
      <c r="B663"/>
      <c r="C663"/>
      <c r="D663"/>
      <c r="F663"/>
      <c r="G663"/>
      <c r="H663"/>
      <c r="I663"/>
      <c r="J663"/>
      <c r="K663"/>
      <c r="M663"/>
      <c r="N663"/>
      <c r="O663"/>
      <c r="P663"/>
      <c r="R663" t="s">
        <v>16</v>
      </c>
    </row>
    <row r="664" spans="2:18" x14ac:dyDescent="0.25">
      <c r="B664"/>
      <c r="C664"/>
      <c r="D664"/>
      <c r="F664"/>
      <c r="G664"/>
      <c r="H664"/>
      <c r="I664"/>
      <c r="J664"/>
      <c r="K664"/>
      <c r="M664"/>
      <c r="N664"/>
      <c r="O664"/>
      <c r="P664"/>
      <c r="R664" t="s">
        <v>16</v>
      </c>
    </row>
    <row r="665" spans="2:18" x14ac:dyDescent="0.25">
      <c r="B665"/>
      <c r="C665"/>
      <c r="D665"/>
      <c r="F665"/>
      <c r="G665"/>
      <c r="H665"/>
      <c r="I665"/>
      <c r="J665"/>
      <c r="K665"/>
      <c r="M665"/>
      <c r="N665"/>
      <c r="O665"/>
      <c r="P665"/>
      <c r="R665" t="s">
        <v>16</v>
      </c>
    </row>
    <row r="666" spans="2:18" x14ac:dyDescent="0.25">
      <c r="B666"/>
      <c r="C666"/>
      <c r="D666"/>
      <c r="F666"/>
      <c r="G666"/>
      <c r="H666"/>
      <c r="I666"/>
      <c r="J666"/>
      <c r="K666"/>
      <c r="M666"/>
      <c r="N666"/>
      <c r="O666"/>
      <c r="P666"/>
      <c r="R666" t="s">
        <v>16</v>
      </c>
    </row>
    <row r="667" spans="2:18" x14ac:dyDescent="0.25">
      <c r="B667"/>
      <c r="C667"/>
      <c r="D667"/>
      <c r="F667"/>
      <c r="G667"/>
      <c r="H667"/>
      <c r="I667"/>
      <c r="J667"/>
      <c r="K667"/>
      <c r="M667"/>
      <c r="N667"/>
      <c r="O667"/>
      <c r="P667"/>
      <c r="R667" t="s">
        <v>16</v>
      </c>
    </row>
    <row r="668" spans="2:18" x14ac:dyDescent="0.25">
      <c r="B668"/>
      <c r="C668"/>
      <c r="D668"/>
      <c r="F668"/>
      <c r="G668"/>
      <c r="H668"/>
      <c r="I668"/>
      <c r="J668"/>
      <c r="K668"/>
      <c r="M668"/>
      <c r="N668"/>
      <c r="O668"/>
      <c r="P668"/>
      <c r="R668" t="s">
        <v>16</v>
      </c>
    </row>
    <row r="669" spans="2:18" x14ac:dyDescent="0.25">
      <c r="B669"/>
      <c r="C669"/>
      <c r="D669"/>
      <c r="F669"/>
      <c r="G669"/>
      <c r="H669"/>
      <c r="I669"/>
      <c r="J669"/>
      <c r="K669"/>
      <c r="M669"/>
      <c r="N669"/>
      <c r="O669"/>
      <c r="P669"/>
      <c r="R669" t="s">
        <v>16</v>
      </c>
    </row>
    <row r="670" spans="2:18" x14ac:dyDescent="0.25">
      <c r="B670"/>
      <c r="C670"/>
      <c r="D670"/>
      <c r="F670"/>
      <c r="G670"/>
      <c r="H670"/>
      <c r="I670"/>
      <c r="J670"/>
      <c r="K670"/>
      <c r="M670"/>
      <c r="N670"/>
      <c r="O670"/>
      <c r="P670"/>
      <c r="R670" t="s">
        <v>16</v>
      </c>
    </row>
    <row r="671" spans="2:18" x14ac:dyDescent="0.25">
      <c r="B671"/>
      <c r="C671"/>
      <c r="D671"/>
      <c r="F671"/>
      <c r="G671"/>
      <c r="H671"/>
      <c r="I671"/>
      <c r="J671"/>
      <c r="K671"/>
      <c r="M671"/>
      <c r="N671"/>
      <c r="O671"/>
      <c r="P671"/>
      <c r="R671" t="s">
        <v>16</v>
      </c>
    </row>
    <row r="672" spans="2:18" x14ac:dyDescent="0.25">
      <c r="B672"/>
      <c r="C672"/>
      <c r="D672"/>
      <c r="F672"/>
      <c r="G672"/>
      <c r="H672"/>
      <c r="I672"/>
      <c r="J672"/>
      <c r="K672"/>
      <c r="M672"/>
      <c r="N672"/>
      <c r="O672"/>
      <c r="P672"/>
      <c r="R672" t="s">
        <v>16</v>
      </c>
    </row>
    <row r="673" spans="2:18" x14ac:dyDescent="0.25">
      <c r="B673"/>
      <c r="C673"/>
      <c r="D673"/>
      <c r="F673"/>
      <c r="G673"/>
      <c r="H673"/>
      <c r="I673"/>
      <c r="J673"/>
      <c r="K673"/>
      <c r="M673"/>
      <c r="N673"/>
      <c r="O673"/>
      <c r="P673"/>
      <c r="R673" t="s">
        <v>16</v>
      </c>
    </row>
    <row r="674" spans="2:18" x14ac:dyDescent="0.25">
      <c r="B674"/>
      <c r="C674"/>
      <c r="D674"/>
      <c r="F674"/>
      <c r="G674"/>
      <c r="H674"/>
      <c r="I674"/>
      <c r="J674"/>
      <c r="K674"/>
      <c r="M674"/>
      <c r="N674"/>
      <c r="O674"/>
      <c r="P674"/>
      <c r="R674" t="s">
        <v>16</v>
      </c>
    </row>
    <row r="675" spans="2:18" x14ac:dyDescent="0.25">
      <c r="B675"/>
      <c r="C675"/>
      <c r="D675"/>
      <c r="F675"/>
      <c r="G675"/>
      <c r="H675"/>
      <c r="I675"/>
      <c r="J675"/>
      <c r="K675"/>
      <c r="M675"/>
      <c r="N675"/>
      <c r="O675"/>
      <c r="P675"/>
      <c r="R675" t="s">
        <v>16</v>
      </c>
    </row>
    <row r="676" spans="2:18" x14ac:dyDescent="0.25">
      <c r="B676"/>
      <c r="C676"/>
      <c r="D676"/>
      <c r="F676"/>
      <c r="G676"/>
      <c r="H676"/>
      <c r="I676"/>
      <c r="J676"/>
      <c r="K676"/>
      <c r="M676"/>
      <c r="N676"/>
      <c r="O676"/>
      <c r="P676"/>
      <c r="R676" t="s">
        <v>16</v>
      </c>
    </row>
    <row r="677" spans="2:18" x14ac:dyDescent="0.25">
      <c r="B677"/>
      <c r="C677"/>
      <c r="D677"/>
      <c r="F677"/>
      <c r="G677"/>
      <c r="H677"/>
      <c r="I677"/>
      <c r="J677"/>
      <c r="K677"/>
      <c r="M677"/>
      <c r="N677"/>
      <c r="O677"/>
      <c r="P677"/>
      <c r="R677" t="s">
        <v>16</v>
      </c>
    </row>
    <row r="678" spans="2:18" x14ac:dyDescent="0.25">
      <c r="B678"/>
      <c r="C678"/>
      <c r="D678"/>
      <c r="F678"/>
      <c r="G678"/>
      <c r="H678"/>
      <c r="I678"/>
      <c r="J678"/>
      <c r="K678"/>
      <c r="M678"/>
      <c r="N678"/>
      <c r="O678"/>
      <c r="P678"/>
      <c r="R678" t="s">
        <v>16</v>
      </c>
    </row>
    <row r="679" spans="2:18" x14ac:dyDescent="0.25">
      <c r="B679"/>
      <c r="C679"/>
      <c r="D679"/>
      <c r="F679"/>
      <c r="G679"/>
      <c r="H679"/>
      <c r="I679"/>
      <c r="J679"/>
      <c r="K679"/>
      <c r="M679"/>
      <c r="N679"/>
      <c r="O679"/>
      <c r="P679"/>
      <c r="R679" t="s">
        <v>16</v>
      </c>
    </row>
    <row r="680" spans="2:18" x14ac:dyDescent="0.25">
      <c r="B680"/>
      <c r="C680"/>
      <c r="D680"/>
      <c r="F680"/>
      <c r="G680"/>
      <c r="H680"/>
      <c r="I680"/>
      <c r="J680"/>
      <c r="K680"/>
      <c r="M680"/>
      <c r="N680"/>
      <c r="O680"/>
      <c r="P680"/>
      <c r="R680" t="s">
        <v>16</v>
      </c>
    </row>
    <row r="681" spans="2:18" x14ac:dyDescent="0.25">
      <c r="B681"/>
      <c r="C681"/>
      <c r="D681"/>
      <c r="F681"/>
      <c r="G681"/>
      <c r="H681"/>
      <c r="I681"/>
      <c r="J681"/>
      <c r="K681"/>
      <c r="M681"/>
      <c r="N681"/>
      <c r="O681"/>
      <c r="P681"/>
      <c r="R681" t="s">
        <v>16</v>
      </c>
    </row>
    <row r="682" spans="2:18" x14ac:dyDescent="0.25">
      <c r="B682"/>
      <c r="C682"/>
      <c r="D682"/>
      <c r="F682"/>
      <c r="G682"/>
      <c r="H682"/>
      <c r="I682"/>
      <c r="J682"/>
      <c r="K682"/>
      <c r="M682"/>
      <c r="N682"/>
      <c r="O682"/>
      <c r="P682"/>
      <c r="R682" t="s">
        <v>16</v>
      </c>
    </row>
    <row r="683" spans="2:18" x14ac:dyDescent="0.25">
      <c r="B683"/>
      <c r="C683"/>
      <c r="D683"/>
      <c r="F683"/>
      <c r="G683"/>
      <c r="H683"/>
      <c r="I683"/>
      <c r="J683"/>
      <c r="K683"/>
      <c r="M683"/>
      <c r="N683"/>
      <c r="O683"/>
      <c r="P683"/>
      <c r="R683" t="s">
        <v>16</v>
      </c>
    </row>
    <row r="684" spans="2:18" x14ac:dyDescent="0.25">
      <c r="B684"/>
      <c r="C684"/>
      <c r="D684"/>
      <c r="F684"/>
      <c r="G684"/>
      <c r="H684"/>
      <c r="I684"/>
      <c r="J684"/>
      <c r="K684"/>
      <c r="M684"/>
      <c r="N684"/>
      <c r="O684"/>
      <c r="P684"/>
      <c r="R684" t="s">
        <v>16</v>
      </c>
    </row>
    <row r="685" spans="2:18" x14ac:dyDescent="0.25">
      <c r="B685"/>
      <c r="C685"/>
      <c r="D685"/>
      <c r="F685"/>
      <c r="G685"/>
      <c r="H685"/>
      <c r="I685"/>
      <c r="J685"/>
      <c r="K685"/>
      <c r="M685"/>
      <c r="N685"/>
      <c r="O685"/>
      <c r="P685"/>
      <c r="R685" t="s">
        <v>16</v>
      </c>
    </row>
    <row r="686" spans="2:18" x14ac:dyDescent="0.25">
      <c r="B686"/>
      <c r="C686"/>
      <c r="D686"/>
      <c r="F686"/>
      <c r="G686"/>
      <c r="H686"/>
      <c r="I686"/>
      <c r="J686"/>
      <c r="K686"/>
      <c r="M686"/>
      <c r="N686"/>
      <c r="O686"/>
      <c r="P686"/>
      <c r="R686" t="s">
        <v>16</v>
      </c>
    </row>
    <row r="687" spans="2:18" x14ac:dyDescent="0.25">
      <c r="B687"/>
      <c r="C687"/>
      <c r="D687"/>
      <c r="F687"/>
      <c r="G687"/>
      <c r="H687"/>
      <c r="I687"/>
      <c r="J687"/>
      <c r="K687"/>
      <c r="M687"/>
      <c r="N687"/>
      <c r="O687"/>
      <c r="P687"/>
      <c r="R687" t="s">
        <v>16</v>
      </c>
    </row>
    <row r="688" spans="2:18" x14ac:dyDescent="0.25">
      <c r="B688"/>
      <c r="C688"/>
      <c r="D688"/>
      <c r="F688"/>
      <c r="G688"/>
      <c r="H688"/>
      <c r="I688"/>
      <c r="J688"/>
      <c r="K688"/>
      <c r="M688"/>
      <c r="N688"/>
      <c r="O688"/>
      <c r="P688"/>
      <c r="R688" t="s">
        <v>16</v>
      </c>
    </row>
    <row r="689" spans="2:18" x14ac:dyDescent="0.25">
      <c r="B689"/>
      <c r="C689"/>
      <c r="D689"/>
      <c r="F689"/>
      <c r="G689"/>
      <c r="H689"/>
      <c r="I689"/>
      <c r="J689"/>
      <c r="K689"/>
      <c r="M689"/>
      <c r="N689"/>
      <c r="O689"/>
      <c r="P689"/>
      <c r="R689" t="s">
        <v>16</v>
      </c>
    </row>
    <row r="690" spans="2:18" x14ac:dyDescent="0.25">
      <c r="B690"/>
      <c r="C690"/>
      <c r="D690"/>
      <c r="F690"/>
      <c r="G690"/>
      <c r="H690"/>
      <c r="I690"/>
      <c r="J690"/>
      <c r="K690"/>
      <c r="M690"/>
      <c r="N690"/>
      <c r="O690"/>
      <c r="P690"/>
      <c r="R690" t="s">
        <v>16</v>
      </c>
    </row>
    <row r="691" spans="2:18" x14ac:dyDescent="0.25">
      <c r="B691"/>
      <c r="C691"/>
      <c r="D691"/>
      <c r="F691"/>
      <c r="G691"/>
      <c r="H691"/>
      <c r="I691"/>
      <c r="J691"/>
      <c r="K691"/>
      <c r="M691"/>
      <c r="N691"/>
      <c r="O691"/>
      <c r="P691"/>
      <c r="R691" t="s">
        <v>16</v>
      </c>
    </row>
    <row r="692" spans="2:18" x14ac:dyDescent="0.25">
      <c r="B692"/>
      <c r="C692"/>
      <c r="D692"/>
      <c r="F692"/>
      <c r="G692"/>
      <c r="H692"/>
      <c r="I692"/>
      <c r="J692"/>
      <c r="K692"/>
      <c r="M692"/>
      <c r="N692"/>
      <c r="O692"/>
      <c r="P692"/>
      <c r="R692" t="s">
        <v>16</v>
      </c>
    </row>
    <row r="693" spans="2:18" x14ac:dyDescent="0.25">
      <c r="B693"/>
      <c r="C693"/>
      <c r="D693"/>
      <c r="F693"/>
      <c r="G693"/>
      <c r="H693"/>
      <c r="I693"/>
      <c r="J693"/>
      <c r="K693"/>
      <c r="M693"/>
      <c r="N693"/>
      <c r="O693"/>
      <c r="P693"/>
      <c r="R693" t="s">
        <v>16</v>
      </c>
    </row>
    <row r="694" spans="2:18" x14ac:dyDescent="0.25">
      <c r="B694"/>
      <c r="C694"/>
      <c r="D694"/>
      <c r="F694"/>
      <c r="G694"/>
      <c r="H694"/>
      <c r="I694"/>
      <c r="J694"/>
      <c r="K694"/>
      <c r="M694"/>
      <c r="N694"/>
      <c r="O694"/>
      <c r="P694"/>
      <c r="R694" t="s">
        <v>16</v>
      </c>
    </row>
    <row r="695" spans="2:18" x14ac:dyDescent="0.25">
      <c r="B695"/>
      <c r="C695"/>
      <c r="D695"/>
      <c r="F695"/>
      <c r="G695"/>
      <c r="H695"/>
      <c r="I695"/>
      <c r="J695"/>
      <c r="K695"/>
      <c r="M695"/>
      <c r="N695"/>
      <c r="O695"/>
      <c r="P695"/>
      <c r="R695" t="s">
        <v>16</v>
      </c>
    </row>
    <row r="696" spans="2:18" x14ac:dyDescent="0.25">
      <c r="B696"/>
      <c r="C696"/>
      <c r="D696"/>
      <c r="F696"/>
      <c r="G696"/>
      <c r="H696"/>
      <c r="I696"/>
      <c r="J696"/>
      <c r="K696"/>
      <c r="M696"/>
      <c r="N696"/>
      <c r="O696"/>
      <c r="P696"/>
      <c r="R696" t="s">
        <v>16</v>
      </c>
    </row>
    <row r="697" spans="2:18" x14ac:dyDescent="0.25">
      <c r="B697"/>
      <c r="C697"/>
      <c r="D697"/>
      <c r="F697"/>
      <c r="G697"/>
      <c r="H697"/>
      <c r="I697"/>
      <c r="J697"/>
      <c r="K697"/>
      <c r="M697"/>
      <c r="N697"/>
      <c r="O697"/>
      <c r="P697"/>
      <c r="R697" t="s">
        <v>16</v>
      </c>
    </row>
    <row r="698" spans="2:18" x14ac:dyDescent="0.25">
      <c r="B698"/>
      <c r="C698"/>
      <c r="D698"/>
      <c r="F698"/>
      <c r="G698"/>
      <c r="H698"/>
      <c r="I698"/>
      <c r="J698"/>
      <c r="K698"/>
      <c r="M698"/>
      <c r="N698"/>
      <c r="O698"/>
      <c r="P698"/>
      <c r="R698" t="s">
        <v>16</v>
      </c>
    </row>
    <row r="699" spans="2:18" x14ac:dyDescent="0.25">
      <c r="B699"/>
      <c r="C699"/>
      <c r="D699"/>
      <c r="F699"/>
      <c r="G699"/>
      <c r="H699"/>
      <c r="I699"/>
      <c r="J699"/>
      <c r="K699"/>
      <c r="M699"/>
      <c r="N699"/>
      <c r="O699"/>
      <c r="P699"/>
      <c r="R699" t="s">
        <v>16</v>
      </c>
    </row>
    <row r="700" spans="2:18" x14ac:dyDescent="0.25">
      <c r="B700"/>
      <c r="C700"/>
      <c r="D700"/>
      <c r="F700"/>
      <c r="G700"/>
      <c r="H700"/>
      <c r="I700"/>
      <c r="J700"/>
      <c r="K700"/>
      <c r="M700"/>
      <c r="N700"/>
      <c r="O700"/>
      <c r="P700"/>
      <c r="R700" t="s">
        <v>16</v>
      </c>
    </row>
    <row r="701" spans="2:18" x14ac:dyDescent="0.25">
      <c r="B701"/>
      <c r="C701"/>
      <c r="D701"/>
      <c r="F701"/>
      <c r="G701"/>
      <c r="H701"/>
      <c r="I701"/>
      <c r="J701"/>
      <c r="K701"/>
      <c r="M701"/>
      <c r="N701"/>
      <c r="O701"/>
      <c r="P701"/>
      <c r="R701" t="s">
        <v>16</v>
      </c>
    </row>
    <row r="702" spans="2:18" x14ac:dyDescent="0.25">
      <c r="B702"/>
      <c r="C702"/>
      <c r="D702"/>
      <c r="F702"/>
      <c r="G702"/>
      <c r="H702"/>
      <c r="I702"/>
      <c r="J702"/>
      <c r="K702"/>
      <c r="M702"/>
      <c r="N702"/>
      <c r="O702"/>
      <c r="P702"/>
      <c r="R702" t="s">
        <v>16</v>
      </c>
    </row>
    <row r="703" spans="2:18" x14ac:dyDescent="0.25">
      <c r="B703"/>
      <c r="C703"/>
      <c r="D703"/>
      <c r="F703"/>
      <c r="G703"/>
      <c r="H703"/>
      <c r="I703"/>
      <c r="J703"/>
      <c r="K703"/>
      <c r="M703"/>
      <c r="N703"/>
      <c r="O703"/>
      <c r="P703"/>
      <c r="R703" t="s">
        <v>16</v>
      </c>
    </row>
    <row r="704" spans="2:18" x14ac:dyDescent="0.25">
      <c r="B704"/>
      <c r="C704"/>
      <c r="D704"/>
      <c r="F704"/>
      <c r="G704"/>
      <c r="H704"/>
      <c r="I704"/>
      <c r="J704"/>
      <c r="K704"/>
      <c r="M704"/>
      <c r="N704"/>
      <c r="O704"/>
      <c r="P704"/>
      <c r="R704" t="s">
        <v>16</v>
      </c>
    </row>
    <row r="705" spans="2:18" x14ac:dyDescent="0.25">
      <c r="B705"/>
      <c r="C705"/>
      <c r="D705"/>
      <c r="F705"/>
      <c r="G705"/>
      <c r="H705"/>
      <c r="I705"/>
      <c r="J705"/>
      <c r="K705"/>
      <c r="M705"/>
      <c r="N705"/>
      <c r="O705"/>
      <c r="P705"/>
      <c r="R705" t="s">
        <v>16</v>
      </c>
    </row>
    <row r="706" spans="2:18" x14ac:dyDescent="0.25">
      <c r="B706"/>
      <c r="C706"/>
      <c r="D706"/>
      <c r="F706"/>
      <c r="G706"/>
      <c r="H706"/>
      <c r="I706"/>
      <c r="J706"/>
      <c r="K706"/>
      <c r="M706"/>
      <c r="N706"/>
      <c r="O706"/>
      <c r="P706"/>
      <c r="R706" t="s">
        <v>16</v>
      </c>
    </row>
    <row r="707" spans="2:18" x14ac:dyDescent="0.25">
      <c r="B707"/>
      <c r="C707"/>
      <c r="D707"/>
      <c r="F707"/>
      <c r="G707"/>
      <c r="H707"/>
      <c r="I707"/>
      <c r="J707"/>
      <c r="K707"/>
      <c r="M707"/>
      <c r="N707"/>
      <c r="O707"/>
      <c r="P707"/>
      <c r="R707" t="s">
        <v>16</v>
      </c>
    </row>
    <row r="708" spans="2:18" x14ac:dyDescent="0.25">
      <c r="B708"/>
      <c r="C708"/>
      <c r="D708"/>
      <c r="F708"/>
      <c r="G708"/>
      <c r="H708"/>
      <c r="I708"/>
      <c r="J708"/>
      <c r="K708"/>
      <c r="M708"/>
      <c r="N708"/>
      <c r="O708"/>
      <c r="P708"/>
      <c r="R708" t="s">
        <v>16</v>
      </c>
    </row>
    <row r="709" spans="2:18" x14ac:dyDescent="0.25">
      <c r="B709"/>
      <c r="C709"/>
      <c r="D709"/>
      <c r="F709"/>
      <c r="G709"/>
      <c r="H709"/>
      <c r="I709"/>
      <c r="J709"/>
      <c r="K709"/>
      <c r="M709"/>
      <c r="N709"/>
      <c r="O709"/>
      <c r="P709"/>
      <c r="R709" t="s">
        <v>16</v>
      </c>
    </row>
    <row r="710" spans="2:18" x14ac:dyDescent="0.25">
      <c r="B710"/>
      <c r="C710"/>
      <c r="D710"/>
      <c r="F710"/>
      <c r="G710"/>
      <c r="H710"/>
      <c r="I710"/>
      <c r="J710"/>
      <c r="K710"/>
      <c r="M710"/>
      <c r="N710"/>
      <c r="O710"/>
      <c r="P710"/>
      <c r="R710" t="s">
        <v>16</v>
      </c>
    </row>
    <row r="711" spans="2:18" x14ac:dyDescent="0.25">
      <c r="B711"/>
      <c r="C711"/>
      <c r="D711"/>
      <c r="F711"/>
      <c r="G711"/>
      <c r="H711"/>
      <c r="I711"/>
      <c r="J711"/>
      <c r="K711"/>
      <c r="M711"/>
      <c r="N711"/>
      <c r="O711"/>
      <c r="P711"/>
      <c r="R711" t="s">
        <v>16</v>
      </c>
    </row>
    <row r="712" spans="2:18" x14ac:dyDescent="0.25">
      <c r="B712"/>
      <c r="C712"/>
      <c r="D712"/>
      <c r="F712"/>
      <c r="G712"/>
      <c r="H712"/>
      <c r="I712"/>
      <c r="J712"/>
      <c r="K712"/>
      <c r="M712"/>
      <c r="N712"/>
      <c r="O712"/>
      <c r="P712"/>
      <c r="R712" t="s">
        <v>16</v>
      </c>
    </row>
    <row r="713" spans="2:18" x14ac:dyDescent="0.25">
      <c r="B713"/>
      <c r="C713"/>
      <c r="D713"/>
      <c r="F713"/>
      <c r="G713"/>
      <c r="H713"/>
      <c r="I713"/>
      <c r="J713"/>
      <c r="K713"/>
      <c r="M713"/>
      <c r="N713"/>
      <c r="O713"/>
      <c r="P713"/>
      <c r="R713" t="s">
        <v>16</v>
      </c>
    </row>
    <row r="714" spans="2:18" x14ac:dyDescent="0.25">
      <c r="B714"/>
      <c r="C714"/>
      <c r="D714"/>
      <c r="F714"/>
      <c r="G714"/>
      <c r="H714"/>
      <c r="I714"/>
      <c r="J714"/>
      <c r="K714"/>
      <c r="M714"/>
      <c r="N714"/>
      <c r="O714"/>
      <c r="P714"/>
      <c r="R714" t="s">
        <v>16</v>
      </c>
    </row>
    <row r="715" spans="2:18" x14ac:dyDescent="0.25">
      <c r="B715"/>
      <c r="C715"/>
      <c r="D715"/>
      <c r="F715"/>
      <c r="G715"/>
      <c r="H715"/>
      <c r="I715"/>
      <c r="J715"/>
      <c r="K715"/>
      <c r="M715"/>
      <c r="N715"/>
      <c r="O715"/>
      <c r="P715"/>
      <c r="R715" t="s">
        <v>16</v>
      </c>
    </row>
    <row r="716" spans="2:18" x14ac:dyDescent="0.25">
      <c r="B716"/>
      <c r="C716"/>
      <c r="D716"/>
      <c r="F716"/>
      <c r="G716"/>
      <c r="H716"/>
      <c r="I716"/>
      <c r="J716"/>
      <c r="K716"/>
      <c r="M716"/>
      <c r="N716"/>
      <c r="O716"/>
      <c r="P716"/>
      <c r="R716" t="s">
        <v>16</v>
      </c>
    </row>
    <row r="717" spans="2:18" x14ac:dyDescent="0.25">
      <c r="B717"/>
      <c r="C717"/>
      <c r="D717"/>
      <c r="F717"/>
      <c r="G717"/>
      <c r="H717"/>
      <c r="I717"/>
      <c r="J717"/>
      <c r="K717"/>
      <c r="M717"/>
      <c r="N717"/>
      <c r="O717"/>
      <c r="P717"/>
      <c r="R717" t="s">
        <v>16</v>
      </c>
    </row>
    <row r="718" spans="2:18" x14ac:dyDescent="0.25">
      <c r="B718"/>
      <c r="C718"/>
      <c r="D718"/>
      <c r="F718"/>
      <c r="G718"/>
      <c r="H718"/>
      <c r="I718"/>
      <c r="J718"/>
      <c r="K718"/>
      <c r="M718"/>
      <c r="N718"/>
      <c r="O718"/>
      <c r="P718"/>
      <c r="R718" t="s">
        <v>16</v>
      </c>
    </row>
    <row r="719" spans="2:18" x14ac:dyDescent="0.25">
      <c r="B719"/>
      <c r="C719"/>
      <c r="D719"/>
      <c r="F719"/>
      <c r="G719"/>
      <c r="H719"/>
      <c r="I719"/>
      <c r="J719"/>
      <c r="K719"/>
      <c r="M719"/>
      <c r="N719"/>
      <c r="O719"/>
      <c r="P719"/>
      <c r="R719" t="s">
        <v>16</v>
      </c>
    </row>
    <row r="720" spans="2:18" x14ac:dyDescent="0.25">
      <c r="B720"/>
      <c r="C720"/>
      <c r="D720"/>
      <c r="F720"/>
      <c r="G720"/>
      <c r="H720"/>
      <c r="I720"/>
      <c r="J720"/>
      <c r="K720"/>
      <c r="M720"/>
      <c r="N720"/>
      <c r="O720"/>
      <c r="P720"/>
      <c r="R720" t="s">
        <v>16</v>
      </c>
    </row>
    <row r="721" spans="2:18" x14ac:dyDescent="0.25">
      <c r="B721"/>
      <c r="C721"/>
      <c r="D721"/>
      <c r="F721"/>
      <c r="G721"/>
      <c r="H721"/>
      <c r="I721"/>
      <c r="J721"/>
      <c r="K721"/>
      <c r="M721"/>
      <c r="N721"/>
      <c r="O721"/>
      <c r="P721"/>
      <c r="R721" t="s">
        <v>16</v>
      </c>
    </row>
    <row r="722" spans="2:18" x14ac:dyDescent="0.25">
      <c r="B722"/>
      <c r="C722"/>
      <c r="D722"/>
      <c r="F722"/>
      <c r="G722"/>
      <c r="H722"/>
      <c r="I722"/>
      <c r="J722"/>
      <c r="K722"/>
      <c r="M722"/>
      <c r="N722"/>
      <c r="O722"/>
      <c r="P722"/>
      <c r="R722" t="s">
        <v>16</v>
      </c>
    </row>
    <row r="723" spans="2:18" x14ac:dyDescent="0.25">
      <c r="B723"/>
      <c r="C723"/>
      <c r="D723"/>
      <c r="F723"/>
      <c r="G723"/>
      <c r="H723"/>
      <c r="I723"/>
      <c r="J723"/>
      <c r="K723"/>
      <c r="M723"/>
      <c r="N723"/>
      <c r="O723"/>
      <c r="P723"/>
      <c r="R723" t="s">
        <v>16</v>
      </c>
    </row>
    <row r="724" spans="2:18" x14ac:dyDescent="0.25">
      <c r="B724"/>
      <c r="C724"/>
      <c r="D724"/>
      <c r="F724"/>
      <c r="G724"/>
      <c r="H724"/>
      <c r="I724"/>
      <c r="J724"/>
      <c r="K724"/>
      <c r="M724"/>
      <c r="N724"/>
      <c r="O724"/>
      <c r="P724"/>
      <c r="R724" t="s">
        <v>16</v>
      </c>
    </row>
    <row r="725" spans="2:18" x14ac:dyDescent="0.25">
      <c r="B725"/>
      <c r="C725"/>
      <c r="D725"/>
      <c r="F725"/>
      <c r="G725"/>
      <c r="H725"/>
      <c r="I725"/>
      <c r="J725"/>
      <c r="K725"/>
      <c r="M725"/>
      <c r="N725"/>
      <c r="O725"/>
      <c r="P725"/>
      <c r="R725" t="s">
        <v>16</v>
      </c>
    </row>
    <row r="726" spans="2:18" x14ac:dyDescent="0.25">
      <c r="B726"/>
      <c r="C726"/>
      <c r="D726"/>
      <c r="F726"/>
      <c r="G726"/>
      <c r="H726"/>
      <c r="I726"/>
      <c r="J726"/>
      <c r="K726"/>
      <c r="M726"/>
      <c r="N726"/>
      <c r="O726"/>
      <c r="P726"/>
      <c r="R726" t="s">
        <v>16</v>
      </c>
    </row>
    <row r="727" spans="2:18" x14ac:dyDescent="0.25">
      <c r="B727"/>
      <c r="C727"/>
      <c r="D727"/>
      <c r="F727"/>
      <c r="G727"/>
      <c r="H727"/>
      <c r="I727"/>
      <c r="J727"/>
      <c r="K727"/>
      <c r="M727"/>
      <c r="N727"/>
      <c r="O727"/>
      <c r="P727"/>
      <c r="R727" t="s">
        <v>16</v>
      </c>
    </row>
    <row r="728" spans="2:18" x14ac:dyDescent="0.25">
      <c r="B728"/>
      <c r="C728"/>
      <c r="D728"/>
      <c r="F728"/>
      <c r="G728"/>
      <c r="H728"/>
      <c r="I728"/>
      <c r="J728"/>
      <c r="K728"/>
      <c r="M728"/>
      <c r="N728"/>
      <c r="O728"/>
      <c r="P728"/>
      <c r="R728" t="s">
        <v>16</v>
      </c>
    </row>
    <row r="729" spans="2:18" x14ac:dyDescent="0.25">
      <c r="B729"/>
      <c r="C729"/>
      <c r="D729"/>
      <c r="F729"/>
      <c r="G729"/>
      <c r="H729"/>
      <c r="I729"/>
      <c r="J729"/>
      <c r="K729"/>
      <c r="M729"/>
      <c r="N729"/>
      <c r="O729"/>
      <c r="P729"/>
      <c r="R729" t="s">
        <v>16</v>
      </c>
    </row>
    <row r="730" spans="2:18" x14ac:dyDescent="0.25">
      <c r="B730"/>
      <c r="C730"/>
      <c r="D730"/>
      <c r="F730"/>
      <c r="G730"/>
      <c r="H730"/>
      <c r="I730"/>
      <c r="J730"/>
      <c r="K730"/>
      <c r="M730"/>
      <c r="N730"/>
      <c r="O730"/>
      <c r="P730"/>
      <c r="R730" t="s">
        <v>16</v>
      </c>
    </row>
    <row r="731" spans="2:18" x14ac:dyDescent="0.25">
      <c r="B731"/>
      <c r="C731"/>
      <c r="D731"/>
      <c r="F731"/>
      <c r="G731"/>
      <c r="H731"/>
      <c r="I731"/>
      <c r="J731"/>
      <c r="K731"/>
      <c r="M731"/>
      <c r="N731"/>
      <c r="O731"/>
      <c r="P731"/>
      <c r="R731" t="s">
        <v>16</v>
      </c>
    </row>
    <row r="732" spans="2:18" x14ac:dyDescent="0.25">
      <c r="B732"/>
      <c r="C732"/>
      <c r="D732"/>
      <c r="F732"/>
      <c r="G732"/>
      <c r="H732"/>
      <c r="I732"/>
      <c r="J732"/>
      <c r="K732"/>
      <c r="M732"/>
      <c r="N732"/>
      <c r="O732"/>
      <c r="P732"/>
      <c r="R732" t="s">
        <v>16</v>
      </c>
    </row>
    <row r="733" spans="2:18" x14ac:dyDescent="0.25">
      <c r="B733"/>
      <c r="C733"/>
      <c r="D733"/>
      <c r="F733"/>
      <c r="G733"/>
      <c r="H733"/>
      <c r="I733"/>
      <c r="J733"/>
      <c r="K733"/>
      <c r="M733"/>
      <c r="N733"/>
      <c r="O733"/>
      <c r="P733"/>
      <c r="R733" t="s">
        <v>16</v>
      </c>
    </row>
    <row r="734" spans="2:18" x14ac:dyDescent="0.25">
      <c r="B734"/>
      <c r="C734"/>
      <c r="D734"/>
      <c r="F734"/>
      <c r="G734"/>
      <c r="H734"/>
      <c r="I734"/>
      <c r="J734"/>
      <c r="K734"/>
      <c r="M734"/>
      <c r="N734"/>
      <c r="O734"/>
      <c r="P734"/>
      <c r="R734" t="s">
        <v>16</v>
      </c>
    </row>
    <row r="735" spans="2:18" x14ac:dyDescent="0.25">
      <c r="B735"/>
      <c r="C735"/>
      <c r="D735"/>
      <c r="F735"/>
      <c r="G735"/>
      <c r="H735"/>
      <c r="I735"/>
      <c r="J735"/>
      <c r="K735"/>
      <c r="M735"/>
      <c r="N735"/>
      <c r="O735"/>
      <c r="P735"/>
      <c r="R735" t="s">
        <v>16</v>
      </c>
    </row>
    <row r="736" spans="2:18" x14ac:dyDescent="0.25">
      <c r="B736"/>
      <c r="C736"/>
      <c r="D736"/>
      <c r="F736"/>
      <c r="G736"/>
      <c r="H736"/>
      <c r="I736"/>
      <c r="J736"/>
      <c r="K736"/>
      <c r="M736"/>
      <c r="N736"/>
      <c r="O736"/>
      <c r="P736"/>
      <c r="R736" t="s">
        <v>16</v>
      </c>
    </row>
    <row r="737" spans="2:18" x14ac:dyDescent="0.25">
      <c r="B737"/>
      <c r="C737"/>
      <c r="D737"/>
      <c r="F737"/>
      <c r="G737"/>
      <c r="H737"/>
      <c r="I737"/>
      <c r="J737"/>
      <c r="K737"/>
      <c r="M737"/>
      <c r="N737"/>
      <c r="O737"/>
      <c r="P737"/>
      <c r="R737" t="s">
        <v>16</v>
      </c>
    </row>
    <row r="738" spans="2:18" x14ac:dyDescent="0.25">
      <c r="B738"/>
      <c r="C738"/>
      <c r="D738"/>
      <c r="F738"/>
      <c r="G738"/>
      <c r="H738"/>
      <c r="I738"/>
      <c r="J738"/>
      <c r="K738"/>
      <c r="M738"/>
      <c r="N738"/>
      <c r="O738"/>
      <c r="P738"/>
      <c r="R738" t="s">
        <v>16</v>
      </c>
    </row>
    <row r="739" spans="2:18" x14ac:dyDescent="0.25">
      <c r="B739"/>
      <c r="C739"/>
      <c r="D739"/>
      <c r="F739"/>
      <c r="G739"/>
      <c r="H739"/>
      <c r="I739"/>
      <c r="J739"/>
      <c r="K739"/>
      <c r="M739"/>
      <c r="N739"/>
      <c r="O739"/>
      <c r="P739"/>
      <c r="R739" t="s">
        <v>16</v>
      </c>
    </row>
    <row r="740" spans="2:18" x14ac:dyDescent="0.25">
      <c r="B740"/>
      <c r="C740"/>
      <c r="D740"/>
      <c r="F740"/>
      <c r="G740"/>
      <c r="H740"/>
      <c r="I740"/>
      <c r="J740"/>
      <c r="K740"/>
      <c r="M740"/>
      <c r="N740"/>
      <c r="O740"/>
      <c r="P740"/>
      <c r="R740" t="s">
        <v>16</v>
      </c>
    </row>
    <row r="741" spans="2:18" x14ac:dyDescent="0.25">
      <c r="B741"/>
      <c r="C741"/>
      <c r="D741"/>
      <c r="F741"/>
      <c r="G741"/>
      <c r="H741"/>
      <c r="I741"/>
      <c r="J741"/>
      <c r="K741"/>
      <c r="M741"/>
      <c r="N741"/>
      <c r="O741"/>
      <c r="P741"/>
      <c r="R741" t="s">
        <v>16</v>
      </c>
    </row>
    <row r="742" spans="2:18" x14ac:dyDescent="0.25">
      <c r="B742"/>
      <c r="C742"/>
      <c r="D742"/>
      <c r="F742"/>
      <c r="G742"/>
      <c r="H742"/>
      <c r="I742"/>
      <c r="J742"/>
      <c r="K742"/>
      <c r="M742"/>
      <c r="N742"/>
      <c r="O742"/>
      <c r="P742"/>
      <c r="R742" t="s">
        <v>16</v>
      </c>
    </row>
    <row r="743" spans="2:18" x14ac:dyDescent="0.25">
      <c r="B743"/>
      <c r="C743"/>
      <c r="D743"/>
      <c r="F743"/>
      <c r="G743"/>
      <c r="H743"/>
      <c r="I743"/>
      <c r="J743"/>
      <c r="K743"/>
      <c r="M743"/>
      <c r="N743"/>
      <c r="O743"/>
      <c r="P743"/>
      <c r="R743" t="s">
        <v>16</v>
      </c>
    </row>
    <row r="744" spans="2:18" x14ac:dyDescent="0.25">
      <c r="B744"/>
      <c r="C744"/>
      <c r="D744"/>
      <c r="F744"/>
      <c r="G744"/>
      <c r="H744"/>
      <c r="I744"/>
      <c r="J744"/>
      <c r="K744"/>
      <c r="M744"/>
      <c r="N744"/>
      <c r="O744"/>
      <c r="P744"/>
      <c r="R744" t="s">
        <v>16</v>
      </c>
    </row>
    <row r="745" spans="2:18" x14ac:dyDescent="0.25">
      <c r="B745"/>
      <c r="C745"/>
      <c r="D745"/>
      <c r="F745"/>
      <c r="G745"/>
      <c r="H745"/>
      <c r="I745"/>
      <c r="J745"/>
      <c r="K745"/>
      <c r="M745"/>
      <c r="N745"/>
      <c r="O745"/>
      <c r="P745"/>
      <c r="R745" t="s">
        <v>16</v>
      </c>
    </row>
    <row r="746" spans="2:18" x14ac:dyDescent="0.25">
      <c r="B746"/>
      <c r="C746"/>
      <c r="D746"/>
      <c r="F746"/>
      <c r="G746"/>
      <c r="H746"/>
      <c r="I746"/>
      <c r="J746"/>
      <c r="K746"/>
      <c r="M746"/>
      <c r="N746"/>
      <c r="O746"/>
      <c r="P746"/>
      <c r="R746" t="s">
        <v>16</v>
      </c>
    </row>
    <row r="747" spans="2:18" x14ac:dyDescent="0.25">
      <c r="B747"/>
      <c r="C747"/>
      <c r="D747"/>
      <c r="F747"/>
      <c r="G747"/>
      <c r="H747"/>
      <c r="I747"/>
      <c r="J747"/>
      <c r="K747"/>
      <c r="M747"/>
      <c r="N747"/>
      <c r="O747"/>
      <c r="P747"/>
      <c r="R747" t="s">
        <v>16</v>
      </c>
    </row>
    <row r="748" spans="2:18" x14ac:dyDescent="0.25">
      <c r="B748"/>
      <c r="C748"/>
      <c r="D748"/>
      <c r="F748"/>
      <c r="G748"/>
      <c r="H748"/>
      <c r="I748"/>
      <c r="J748"/>
      <c r="K748"/>
      <c r="M748"/>
      <c r="N748"/>
      <c r="O748"/>
      <c r="P748"/>
      <c r="R748" t="s">
        <v>16</v>
      </c>
    </row>
    <row r="749" spans="2:18" x14ac:dyDescent="0.25">
      <c r="B749"/>
      <c r="C749"/>
      <c r="D749"/>
      <c r="F749"/>
      <c r="G749"/>
      <c r="H749"/>
      <c r="I749"/>
      <c r="J749"/>
      <c r="K749"/>
      <c r="M749"/>
      <c r="N749"/>
      <c r="O749"/>
      <c r="P749"/>
      <c r="R749" t="s">
        <v>16</v>
      </c>
    </row>
    <row r="750" spans="2:18" x14ac:dyDescent="0.25">
      <c r="B750"/>
      <c r="C750"/>
      <c r="D750"/>
      <c r="F750"/>
      <c r="G750"/>
      <c r="H750"/>
      <c r="I750"/>
      <c r="J750"/>
      <c r="K750"/>
      <c r="M750"/>
      <c r="N750"/>
      <c r="O750"/>
      <c r="P750"/>
      <c r="R750" t="s">
        <v>16</v>
      </c>
    </row>
    <row r="751" spans="2:18" x14ac:dyDescent="0.25">
      <c r="B751"/>
      <c r="C751"/>
      <c r="D751"/>
      <c r="F751"/>
      <c r="G751"/>
      <c r="H751"/>
      <c r="I751"/>
      <c r="J751"/>
      <c r="K751"/>
      <c r="M751"/>
      <c r="N751"/>
      <c r="O751"/>
      <c r="P751"/>
      <c r="R751" t="s">
        <v>16</v>
      </c>
    </row>
    <row r="752" spans="2:18" x14ac:dyDescent="0.25">
      <c r="B752"/>
      <c r="C752"/>
      <c r="D752"/>
      <c r="F752"/>
      <c r="G752"/>
      <c r="H752"/>
      <c r="I752"/>
      <c r="J752"/>
      <c r="K752"/>
      <c r="M752"/>
      <c r="N752"/>
      <c r="O752"/>
      <c r="P752"/>
      <c r="R752" t="s">
        <v>16</v>
      </c>
    </row>
    <row r="753" spans="2:18" x14ac:dyDescent="0.25">
      <c r="B753"/>
      <c r="C753"/>
      <c r="D753"/>
      <c r="F753"/>
      <c r="G753"/>
      <c r="H753"/>
      <c r="I753"/>
      <c r="J753"/>
      <c r="K753"/>
      <c r="M753"/>
      <c r="N753"/>
      <c r="O753"/>
      <c r="P753"/>
      <c r="R753" t="s">
        <v>16</v>
      </c>
    </row>
    <row r="754" spans="2:18" x14ac:dyDescent="0.25">
      <c r="B754"/>
      <c r="C754"/>
      <c r="D754"/>
      <c r="F754"/>
      <c r="G754"/>
      <c r="H754"/>
      <c r="I754"/>
      <c r="J754"/>
      <c r="K754"/>
      <c r="M754"/>
      <c r="N754"/>
      <c r="O754"/>
      <c r="P754"/>
      <c r="R754" t="s">
        <v>16</v>
      </c>
    </row>
  </sheetData>
  <mergeCells count="1">
    <mergeCell ref="A6:D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198"/>
  <sheetViews>
    <sheetView workbookViewId="0">
      <selection activeCell="H17" sqref="H17"/>
    </sheetView>
  </sheetViews>
  <sheetFormatPr baseColWidth="10" defaultRowHeight="15" x14ac:dyDescent="0.25"/>
  <cols>
    <col min="1" max="1" width="28.5703125" customWidth="1"/>
    <col min="2" max="2" width="37.42578125" bestFit="1" customWidth="1"/>
    <col min="3" max="3" width="12" style="5" bestFit="1" customWidth="1"/>
    <col min="4" max="4" width="15.42578125" style="16" bestFit="1" customWidth="1"/>
    <col min="5" max="5" width="11.42578125" style="40"/>
    <col min="12" max="12" width="11.42578125" style="42"/>
    <col min="13" max="13" width="21" bestFit="1" customWidth="1"/>
  </cols>
  <sheetData>
    <row r="1" spans="1:13" s="35" customFormat="1" x14ac:dyDescent="0.25">
      <c r="C1" s="36"/>
      <c r="D1" s="37"/>
      <c r="E1" s="38"/>
      <c r="L1" s="39"/>
    </row>
    <row r="2" spans="1:13" s="35" customFormat="1" x14ac:dyDescent="0.25">
      <c r="C2" s="36"/>
      <c r="D2" s="37"/>
      <c r="E2" s="38"/>
      <c r="L2" s="39"/>
    </row>
    <row r="3" spans="1:13" s="35" customFormat="1" x14ac:dyDescent="0.25">
      <c r="C3" s="36"/>
      <c r="D3" s="37"/>
      <c r="E3" s="38"/>
      <c r="L3" s="39"/>
    </row>
    <row r="4" spans="1:13" s="35" customFormat="1" x14ac:dyDescent="0.25">
      <c r="C4" s="36"/>
      <c r="D4" s="37"/>
      <c r="E4" s="38"/>
      <c r="L4" s="39"/>
    </row>
    <row r="5" spans="1:13" s="35" customFormat="1" x14ac:dyDescent="0.25">
      <c r="C5" s="36"/>
      <c r="D5" s="37"/>
      <c r="E5" s="38"/>
      <c r="L5" s="39"/>
    </row>
    <row r="6" spans="1:13" s="35" customFormat="1" ht="26.25" x14ac:dyDescent="0.4">
      <c r="A6" s="104" t="s">
        <v>74</v>
      </c>
      <c r="B6" s="104"/>
      <c r="C6" s="104"/>
      <c r="D6" s="104"/>
      <c r="E6" s="104"/>
      <c r="L6" s="39"/>
    </row>
    <row r="8" spans="1:13" x14ac:dyDescent="0.25">
      <c r="A8" s="3" t="s">
        <v>75</v>
      </c>
      <c r="G8" s="3" t="s">
        <v>76</v>
      </c>
      <c r="I8" s="41">
        <v>2015</v>
      </c>
    </row>
    <row r="9" spans="1:13" x14ac:dyDescent="0.25">
      <c r="A9" t="s">
        <v>77</v>
      </c>
      <c r="I9" s="5"/>
    </row>
    <row r="10" spans="1:13" x14ac:dyDescent="0.25">
      <c r="A10" t="s">
        <v>78</v>
      </c>
      <c r="I10" s="5"/>
    </row>
    <row r="13" spans="1:13" x14ac:dyDescent="0.25">
      <c r="E13" s="43" t="s">
        <v>50</v>
      </c>
      <c r="F13" s="15">
        <v>130</v>
      </c>
    </row>
    <row r="15" spans="1:13" x14ac:dyDescent="0.25">
      <c r="A15" s="44" t="s">
        <v>17</v>
      </c>
      <c r="B15" s="44" t="s">
        <v>15</v>
      </c>
      <c r="C15" s="44" t="s">
        <v>80</v>
      </c>
      <c r="D15" s="45" t="s">
        <v>81</v>
      </c>
      <c r="E15" s="46" t="s">
        <v>82</v>
      </c>
      <c r="G15" s="47" t="s">
        <v>83</v>
      </c>
      <c r="H15" s="47" t="s">
        <v>84</v>
      </c>
      <c r="I15" s="47" t="s">
        <v>79</v>
      </c>
      <c r="J15" s="48" t="s">
        <v>85</v>
      </c>
      <c r="K15" s="48" t="s">
        <v>86</v>
      </c>
      <c r="M15" s="48" t="s">
        <v>9</v>
      </c>
    </row>
    <row r="16" spans="1:13" x14ac:dyDescent="0.25">
      <c r="A16" t="s">
        <v>33</v>
      </c>
      <c r="B16" t="s">
        <v>38</v>
      </c>
      <c r="C16" s="82">
        <f>IF(A16="","",SUMIF(Stocks!A15:A40,'Coûts Achats'!A16,Stocks!F15:F53))</f>
        <v>120</v>
      </c>
      <c r="D16" s="86">
        <f ca="1">IF(A16="","",SUMIF(Stocks!A15:A31,'Coûts Achats'!A16,Stocks!K15:K30))</f>
        <v>373.20000000000005</v>
      </c>
      <c r="E16" s="90">
        <f t="shared" ref="E16" ca="1" si="0">IF(A16="","",ROUND(D16/C16,2))</f>
        <v>3.11</v>
      </c>
      <c r="F16" s="81"/>
      <c r="G16" s="86">
        <v>5.25</v>
      </c>
      <c r="H16" s="86">
        <v>4.51</v>
      </c>
      <c r="I16" s="86">
        <v>0.76</v>
      </c>
      <c r="J16" s="85">
        <v>1.3800000000000001</v>
      </c>
      <c r="K16" s="88">
        <v>0.2628571428571429</v>
      </c>
      <c r="L16" s="42" t="s">
        <v>16</v>
      </c>
      <c r="M16" t="s">
        <v>26</v>
      </c>
    </row>
    <row r="17" spans="1:13" x14ac:dyDescent="0.25">
      <c r="A17" t="s">
        <v>39</v>
      </c>
      <c r="B17" t="s">
        <v>42</v>
      </c>
      <c r="C17" s="82">
        <f>IF(A17="","",SUMIF(Stocks!A16:A41,'Coûts Achats'!A17,Stocks!F16:F54))</f>
        <v>24</v>
      </c>
      <c r="D17" s="86">
        <f ca="1">IF(A17="","",SUMIF(Stocks!A16:A32,'Coûts Achats'!A17,Stocks!K16:K31))</f>
        <v>493.62</v>
      </c>
      <c r="E17" s="90">
        <f t="shared" ref="E17:E24" ca="1" si="1">IF(A17="","",ROUND(D17/C17,2))</f>
        <v>20.57</v>
      </c>
      <c r="G17" s="16">
        <v>29.5</v>
      </c>
      <c r="H17" s="16">
        <v>28.51</v>
      </c>
      <c r="I17" s="16">
        <v>4.25</v>
      </c>
      <c r="J17" s="27">
        <v>5.59</v>
      </c>
      <c r="K17" s="49">
        <v>0.1894915254237288</v>
      </c>
      <c r="L17" s="42" t="s">
        <v>16</v>
      </c>
      <c r="M17" t="s">
        <v>25</v>
      </c>
    </row>
    <row r="18" spans="1:13" x14ac:dyDescent="0.25">
      <c r="A18" t="s">
        <v>43</v>
      </c>
      <c r="B18" t="s">
        <v>45</v>
      </c>
      <c r="C18" s="82">
        <f>IF(A18="","",SUMIF(Stocks!A17:A42,'Coûts Achats'!A18,Stocks!F17:F55))</f>
        <v>12</v>
      </c>
      <c r="D18" s="86">
        <f ca="1">IF(A18="","",SUMIF(Stocks!A17:A33,'Coûts Achats'!A18,Stocks!K17:K32))</f>
        <v>207</v>
      </c>
      <c r="E18" s="90">
        <f t="shared" ref="E18:E21" ca="1" si="2">IF(A18="","",ROUND(D18/C18,2))</f>
        <v>17.25</v>
      </c>
      <c r="G18" s="16">
        <v>26.25</v>
      </c>
      <c r="H18" s="16">
        <v>25.01</v>
      </c>
      <c r="I18" s="16">
        <v>3.78</v>
      </c>
      <c r="J18" s="27">
        <v>5.2200000000000006</v>
      </c>
      <c r="K18" s="49">
        <v>0.19885714285714287</v>
      </c>
      <c r="L18" s="42" t="s">
        <v>16</v>
      </c>
      <c r="M18" t="s">
        <v>25</v>
      </c>
    </row>
    <row r="19" spans="1:13" x14ac:dyDescent="0.25">
      <c r="A19" t="s">
        <v>46</v>
      </c>
      <c r="B19" t="s">
        <v>48</v>
      </c>
      <c r="C19" s="82">
        <f>IF(A19="","",SUMIF(Stocks!A18:A43,'Coûts Achats'!A19,Stocks!F18:F56))</f>
        <v>24</v>
      </c>
      <c r="D19" s="86">
        <f ca="1">IF(A19="","",SUMIF(Stocks!A18:A34,'Coûts Achats'!A19,Stocks!K18:K33))</f>
        <v>472.08000000000004</v>
      </c>
      <c r="E19" s="90">
        <f t="shared" ca="1" si="2"/>
        <v>19.670000000000002</v>
      </c>
      <c r="G19" s="16">
        <v>30.9</v>
      </c>
      <c r="H19" s="16">
        <v>28.52</v>
      </c>
      <c r="I19" s="16">
        <v>4.45</v>
      </c>
      <c r="J19" s="27">
        <v>6.7799999999999967</v>
      </c>
      <c r="K19" s="49">
        <v>0.21941747572815523</v>
      </c>
      <c r="M19" t="s">
        <v>28</v>
      </c>
    </row>
    <row r="20" spans="1:13" x14ac:dyDescent="0.25">
      <c r="C20" s="82" t="str">
        <f>IF(A20="","",SUMIF(Stocks!A19:A44,'Coûts Achats'!A20,Stocks!F19:F57))</f>
        <v/>
      </c>
      <c r="D20" s="86" t="str">
        <f>IF(A20="","",SUMIF(Stocks!A19:A35,'Coûts Achats'!A20,Stocks!K19:K34))</f>
        <v/>
      </c>
      <c r="E20" s="90" t="str">
        <f t="shared" si="2"/>
        <v/>
      </c>
      <c r="G20" s="16"/>
      <c r="I20" s="16"/>
      <c r="L20"/>
    </row>
    <row r="21" spans="1:13" x14ac:dyDescent="0.25">
      <c r="C21" s="82" t="str">
        <f>IF(A21="","",SUMIF(Stocks!A20:A45,'Coûts Achats'!A21,Stocks!F20:F58))</f>
        <v/>
      </c>
      <c r="D21" s="86" t="str">
        <f>IF(A21="","",SUMIF(Stocks!A20:A36,'Coûts Achats'!A21,Stocks!K20:K35))</f>
        <v/>
      </c>
      <c r="E21" s="90" t="str">
        <f t="shared" si="2"/>
        <v/>
      </c>
      <c r="G21" s="16"/>
      <c r="I21" s="16"/>
      <c r="L21"/>
    </row>
    <row r="22" spans="1:13" x14ac:dyDescent="0.25">
      <c r="C22" s="82" t="str">
        <f>IF(A22="","",SUMIF(Stocks!A21:A46,'Coûts Achats'!A22,Stocks!F21:F59))</f>
        <v/>
      </c>
      <c r="D22" s="86" t="str">
        <f>IF(A22="","",SUMIF(Stocks!A21:A37,'Coûts Achats'!A22,Stocks!K21:K36))</f>
        <v/>
      </c>
      <c r="E22" s="90" t="str">
        <f t="shared" si="1"/>
        <v/>
      </c>
      <c r="G22" s="16"/>
      <c r="I22" s="16"/>
      <c r="L22"/>
    </row>
    <row r="23" spans="1:13" x14ac:dyDescent="0.25">
      <c r="C23" s="82" t="str">
        <f>IF(A23="","",SUMIF(Stocks!A22:A47,'Coûts Achats'!A23,Stocks!F22:F60))</f>
        <v/>
      </c>
      <c r="D23" s="86" t="str">
        <f>IF(A23="","",SUMIF(Stocks!A22:A38,'Coûts Achats'!A23,Stocks!K22:K37))</f>
        <v/>
      </c>
      <c r="E23" s="90" t="str">
        <f t="shared" si="1"/>
        <v/>
      </c>
      <c r="G23" s="16"/>
      <c r="I23" s="16"/>
      <c r="L23"/>
    </row>
    <row r="24" spans="1:13" x14ac:dyDescent="0.25">
      <c r="C24" s="82" t="str">
        <f>IF(A24="","",SUMIF(Stocks!A23:A48,'Coûts Achats'!A24,Stocks!F23:F61))</f>
        <v/>
      </c>
      <c r="D24" s="86" t="str">
        <f>IF(A24="","",SUMIF(Stocks!A23:A39,'Coûts Achats'!A24,Stocks!K23:K38))</f>
        <v/>
      </c>
      <c r="E24" s="90" t="str">
        <f t="shared" si="1"/>
        <v/>
      </c>
      <c r="G24" s="16"/>
      <c r="I24" s="16"/>
      <c r="L24"/>
    </row>
    <row r="25" spans="1:13" x14ac:dyDescent="0.25">
      <c r="C25" s="82" t="str">
        <f>IF(A25="","",SUMIF(Stocks!A24:A49,'Coûts Achats'!A25,Stocks!F24:F62))</f>
        <v/>
      </c>
      <c r="D25"/>
      <c r="E25"/>
      <c r="G25" s="16"/>
      <c r="I25" s="16"/>
      <c r="L25"/>
    </row>
    <row r="26" spans="1:13" x14ac:dyDescent="0.25">
      <c r="C26"/>
      <c r="D26"/>
      <c r="E26"/>
      <c r="G26" s="16"/>
      <c r="I26" s="16"/>
      <c r="L26"/>
    </row>
    <row r="27" spans="1:13" x14ac:dyDescent="0.25">
      <c r="C27"/>
      <c r="D27"/>
      <c r="E27"/>
      <c r="G27" s="16"/>
      <c r="I27" s="16"/>
      <c r="L27"/>
    </row>
    <row r="28" spans="1:13" x14ac:dyDescent="0.25">
      <c r="C28"/>
      <c r="D28"/>
      <c r="E28"/>
      <c r="G28" s="16"/>
      <c r="I28" s="16"/>
      <c r="L28"/>
    </row>
    <row r="29" spans="1:13" x14ac:dyDescent="0.25">
      <c r="C29"/>
      <c r="D29"/>
      <c r="E29"/>
      <c r="G29" s="16"/>
      <c r="I29" s="16"/>
      <c r="L29"/>
    </row>
    <row r="30" spans="1:13" x14ac:dyDescent="0.25">
      <c r="C30"/>
      <c r="D30"/>
      <c r="E30"/>
      <c r="G30" s="16"/>
      <c r="I30" s="16"/>
      <c r="L30"/>
    </row>
    <row r="31" spans="1:13" x14ac:dyDescent="0.25">
      <c r="C31"/>
      <c r="D31"/>
      <c r="E31"/>
      <c r="G31" s="16"/>
      <c r="I31" s="16"/>
      <c r="L31"/>
    </row>
    <row r="32" spans="1:13" x14ac:dyDescent="0.25">
      <c r="C32"/>
      <c r="D32"/>
      <c r="E32"/>
      <c r="G32" s="16"/>
      <c r="I32" s="16"/>
      <c r="L32"/>
    </row>
    <row r="33" spans="3:12" x14ac:dyDescent="0.25">
      <c r="C33"/>
      <c r="D33"/>
      <c r="E33"/>
      <c r="G33" s="16"/>
      <c r="I33" s="16"/>
      <c r="L33"/>
    </row>
    <row r="34" spans="3:12" x14ac:dyDescent="0.25">
      <c r="C34"/>
      <c r="D34"/>
      <c r="E34"/>
      <c r="G34" s="16"/>
      <c r="I34" s="16"/>
      <c r="L34"/>
    </row>
    <row r="35" spans="3:12" x14ac:dyDescent="0.25">
      <c r="C35"/>
      <c r="D35"/>
      <c r="E35"/>
      <c r="G35" s="16"/>
      <c r="I35" s="16"/>
      <c r="L35"/>
    </row>
    <row r="36" spans="3:12" x14ac:dyDescent="0.25">
      <c r="C36"/>
      <c r="D36"/>
      <c r="E36"/>
      <c r="G36" s="16"/>
      <c r="I36" s="16"/>
      <c r="L36"/>
    </row>
    <row r="37" spans="3:12" x14ac:dyDescent="0.25">
      <c r="C37"/>
      <c r="D37"/>
      <c r="E37"/>
      <c r="G37" s="16"/>
      <c r="I37" s="16"/>
      <c r="L37"/>
    </row>
    <row r="38" spans="3:12" x14ac:dyDescent="0.25">
      <c r="C38"/>
      <c r="D38"/>
      <c r="E38"/>
      <c r="G38" s="16"/>
      <c r="I38" s="16"/>
      <c r="L38"/>
    </row>
    <row r="39" spans="3:12" x14ac:dyDescent="0.25">
      <c r="C39"/>
      <c r="D39"/>
      <c r="E39"/>
      <c r="G39" s="16"/>
      <c r="I39" s="16"/>
      <c r="L39"/>
    </row>
    <row r="40" spans="3:12" x14ac:dyDescent="0.25">
      <c r="C40"/>
      <c r="D40"/>
      <c r="E40"/>
      <c r="G40" s="16"/>
      <c r="I40" s="16"/>
      <c r="L40"/>
    </row>
    <row r="41" spans="3:12" x14ac:dyDescent="0.25">
      <c r="C41"/>
      <c r="D41"/>
      <c r="E41"/>
      <c r="G41" s="16"/>
      <c r="I41" s="16"/>
      <c r="L41"/>
    </row>
    <row r="42" spans="3:12" x14ac:dyDescent="0.25">
      <c r="C42"/>
      <c r="D42"/>
      <c r="E42"/>
      <c r="G42" s="16"/>
      <c r="I42" s="16"/>
      <c r="L42"/>
    </row>
    <row r="43" spans="3:12" x14ac:dyDescent="0.25">
      <c r="C43"/>
      <c r="D43"/>
      <c r="E43"/>
      <c r="G43" s="16"/>
      <c r="I43" s="16"/>
      <c r="L43"/>
    </row>
    <row r="44" spans="3:12" x14ac:dyDescent="0.25">
      <c r="C44"/>
      <c r="D44"/>
      <c r="E44"/>
      <c r="G44" s="16"/>
      <c r="I44" s="16"/>
      <c r="L44"/>
    </row>
    <row r="45" spans="3:12" x14ac:dyDescent="0.25">
      <c r="C45"/>
      <c r="D45"/>
      <c r="E45"/>
      <c r="G45" s="16"/>
      <c r="I45" s="16"/>
      <c r="L45"/>
    </row>
    <row r="46" spans="3:12" x14ac:dyDescent="0.25">
      <c r="C46"/>
      <c r="D46"/>
      <c r="E46"/>
      <c r="G46" s="16"/>
      <c r="I46" s="16"/>
      <c r="L46"/>
    </row>
    <row r="47" spans="3:12" x14ac:dyDescent="0.25">
      <c r="C47"/>
      <c r="D47"/>
      <c r="E47"/>
      <c r="G47" s="16"/>
      <c r="I47" s="16"/>
      <c r="L47"/>
    </row>
    <row r="48" spans="3:12" x14ac:dyDescent="0.25">
      <c r="C48"/>
      <c r="D48"/>
      <c r="E48"/>
      <c r="G48" s="16"/>
      <c r="I48" s="16"/>
      <c r="L48"/>
    </row>
    <row r="49" spans="3:12" x14ac:dyDescent="0.25">
      <c r="C49"/>
      <c r="D49"/>
      <c r="E49"/>
      <c r="G49" s="16"/>
      <c r="I49" s="16"/>
      <c r="L49"/>
    </row>
    <row r="50" spans="3:12" x14ac:dyDescent="0.25">
      <c r="C50"/>
      <c r="D50"/>
      <c r="E50"/>
      <c r="G50" s="16"/>
      <c r="I50" s="16"/>
      <c r="L50"/>
    </row>
    <row r="51" spans="3:12" x14ac:dyDescent="0.25">
      <c r="C51"/>
      <c r="D51"/>
      <c r="E51"/>
      <c r="G51" s="16"/>
      <c r="I51" s="16"/>
      <c r="L51"/>
    </row>
    <row r="52" spans="3:12" x14ac:dyDescent="0.25">
      <c r="C52"/>
      <c r="D52"/>
      <c r="E52"/>
      <c r="G52" s="16"/>
      <c r="I52" s="16"/>
      <c r="L52"/>
    </row>
    <row r="53" spans="3:12" x14ac:dyDescent="0.25">
      <c r="C53"/>
      <c r="D53"/>
      <c r="E53"/>
      <c r="G53" s="16"/>
      <c r="I53" s="16"/>
      <c r="L53"/>
    </row>
    <row r="54" spans="3:12" x14ac:dyDescent="0.25">
      <c r="C54"/>
      <c r="D54"/>
      <c r="E54"/>
      <c r="G54" s="16"/>
      <c r="I54" s="16"/>
      <c r="L54"/>
    </row>
    <row r="55" spans="3:12" x14ac:dyDescent="0.25">
      <c r="C55"/>
      <c r="D55"/>
      <c r="E55"/>
      <c r="G55" s="16"/>
      <c r="I55" s="16"/>
      <c r="L55"/>
    </row>
    <row r="56" spans="3:12" x14ac:dyDescent="0.25">
      <c r="C56"/>
      <c r="D56"/>
      <c r="E56"/>
      <c r="G56" s="16"/>
      <c r="I56" s="16"/>
      <c r="L56"/>
    </row>
    <row r="57" spans="3:12" x14ac:dyDescent="0.25">
      <c r="C57"/>
      <c r="D57"/>
      <c r="E57"/>
      <c r="G57" s="16"/>
      <c r="I57" s="16"/>
      <c r="L57"/>
    </row>
    <row r="58" spans="3:12" x14ac:dyDescent="0.25">
      <c r="C58"/>
      <c r="D58"/>
      <c r="E58"/>
      <c r="G58" s="16"/>
      <c r="I58" s="16"/>
      <c r="L58"/>
    </row>
    <row r="59" spans="3:12" x14ac:dyDescent="0.25">
      <c r="C59"/>
      <c r="D59"/>
      <c r="E59"/>
      <c r="G59" s="16"/>
      <c r="I59" s="16"/>
      <c r="L59"/>
    </row>
    <row r="60" spans="3:12" x14ac:dyDescent="0.25">
      <c r="C60"/>
      <c r="D60"/>
      <c r="E60"/>
      <c r="G60" s="16"/>
      <c r="I60" s="16"/>
      <c r="L60"/>
    </row>
    <row r="61" spans="3:12" x14ac:dyDescent="0.25">
      <c r="C61"/>
      <c r="D61"/>
      <c r="E61"/>
      <c r="G61" s="16"/>
      <c r="I61" s="16"/>
      <c r="L61"/>
    </row>
    <row r="62" spans="3:12" x14ac:dyDescent="0.25">
      <c r="C62"/>
      <c r="D62"/>
      <c r="E62"/>
      <c r="G62" s="16"/>
      <c r="I62" s="16"/>
      <c r="L62"/>
    </row>
    <row r="63" spans="3:12" x14ac:dyDescent="0.25">
      <c r="C63"/>
      <c r="D63"/>
      <c r="E63"/>
      <c r="G63" s="16"/>
      <c r="L63"/>
    </row>
    <row r="64" spans="3:12" x14ac:dyDescent="0.25">
      <c r="C64"/>
      <c r="D64"/>
      <c r="E64"/>
      <c r="G64" s="16"/>
      <c r="L64"/>
    </row>
    <row r="65" spans="3:12" x14ac:dyDescent="0.25">
      <c r="C65"/>
      <c r="D65"/>
      <c r="E65"/>
      <c r="G65" s="16"/>
      <c r="L65"/>
    </row>
    <row r="66" spans="3:12" x14ac:dyDescent="0.25">
      <c r="C66"/>
      <c r="D66"/>
      <c r="E66"/>
      <c r="G66" s="16"/>
      <c r="L66"/>
    </row>
    <row r="67" spans="3:12" x14ac:dyDescent="0.25">
      <c r="C67"/>
      <c r="D67"/>
      <c r="E67"/>
      <c r="G67" s="16"/>
      <c r="L67"/>
    </row>
    <row r="68" spans="3:12" x14ac:dyDescent="0.25">
      <c r="C68"/>
      <c r="D68"/>
      <c r="E68"/>
      <c r="G68" s="16"/>
      <c r="L68"/>
    </row>
    <row r="69" spans="3:12" x14ac:dyDescent="0.25">
      <c r="C69"/>
      <c r="D69"/>
      <c r="E69"/>
      <c r="G69" s="16"/>
      <c r="L69"/>
    </row>
    <row r="70" spans="3:12" x14ac:dyDescent="0.25">
      <c r="C70"/>
      <c r="D70"/>
      <c r="E70"/>
      <c r="G70" s="16"/>
      <c r="L70"/>
    </row>
    <row r="71" spans="3:12" x14ac:dyDescent="0.25">
      <c r="C71"/>
      <c r="D71"/>
      <c r="E71"/>
      <c r="G71" s="16"/>
      <c r="L71"/>
    </row>
    <row r="72" spans="3:12" x14ac:dyDescent="0.25">
      <c r="C72"/>
      <c r="D72"/>
      <c r="E72"/>
      <c r="G72" s="16"/>
      <c r="L72"/>
    </row>
    <row r="73" spans="3:12" x14ac:dyDescent="0.25">
      <c r="C73"/>
      <c r="D73"/>
      <c r="E73"/>
      <c r="G73" s="16"/>
      <c r="L73"/>
    </row>
    <row r="74" spans="3:12" x14ac:dyDescent="0.25">
      <c r="C74"/>
      <c r="D74"/>
      <c r="E74"/>
      <c r="G74" s="16"/>
      <c r="L74"/>
    </row>
    <row r="75" spans="3:12" x14ac:dyDescent="0.25">
      <c r="C75"/>
      <c r="D75"/>
      <c r="E75"/>
      <c r="G75" s="16"/>
      <c r="L75"/>
    </row>
    <row r="76" spans="3:12" x14ac:dyDescent="0.25">
      <c r="C76"/>
      <c r="D76"/>
      <c r="E76"/>
      <c r="G76" s="16"/>
      <c r="L76"/>
    </row>
    <row r="77" spans="3:12" x14ac:dyDescent="0.25">
      <c r="C77"/>
      <c r="D77"/>
      <c r="E77"/>
      <c r="G77" s="16"/>
      <c r="L77"/>
    </row>
    <row r="78" spans="3:12" x14ac:dyDescent="0.25">
      <c r="C78"/>
      <c r="D78"/>
      <c r="E78"/>
      <c r="G78" s="16"/>
      <c r="L78"/>
    </row>
    <row r="79" spans="3:12" x14ac:dyDescent="0.25">
      <c r="C79"/>
      <c r="D79"/>
      <c r="E79"/>
      <c r="G79" s="16"/>
      <c r="L79"/>
    </row>
    <row r="80" spans="3:12" x14ac:dyDescent="0.25">
      <c r="C80"/>
      <c r="D80"/>
      <c r="E80"/>
      <c r="G80" s="16"/>
      <c r="L80"/>
    </row>
    <row r="81" spans="3:12" x14ac:dyDescent="0.25">
      <c r="C81"/>
      <c r="D81"/>
      <c r="E81"/>
      <c r="G81" s="16"/>
      <c r="L81"/>
    </row>
    <row r="82" spans="3:12" x14ac:dyDescent="0.25">
      <c r="C82"/>
      <c r="D82"/>
      <c r="E82"/>
      <c r="G82" s="16"/>
      <c r="L82"/>
    </row>
    <row r="83" spans="3:12" x14ac:dyDescent="0.25">
      <c r="C83"/>
      <c r="D83"/>
      <c r="E83"/>
      <c r="G83" s="16"/>
      <c r="L83"/>
    </row>
    <row r="84" spans="3:12" x14ac:dyDescent="0.25">
      <c r="C84"/>
      <c r="D84"/>
      <c r="E84"/>
      <c r="G84" s="16"/>
      <c r="L84"/>
    </row>
    <row r="85" spans="3:12" x14ac:dyDescent="0.25">
      <c r="C85"/>
      <c r="D85"/>
      <c r="E85"/>
      <c r="G85" s="16"/>
      <c r="L85"/>
    </row>
    <row r="86" spans="3:12" x14ac:dyDescent="0.25">
      <c r="C86"/>
      <c r="D86"/>
      <c r="E86"/>
      <c r="G86" s="16"/>
      <c r="L86"/>
    </row>
    <row r="87" spans="3:12" x14ac:dyDescent="0.25">
      <c r="C87"/>
      <c r="D87"/>
      <c r="E87"/>
      <c r="G87" s="16"/>
      <c r="L87"/>
    </row>
    <row r="88" spans="3:12" x14ac:dyDescent="0.25">
      <c r="C88"/>
      <c r="D88"/>
      <c r="E88"/>
      <c r="G88" s="16"/>
      <c r="L88"/>
    </row>
    <row r="89" spans="3:12" x14ac:dyDescent="0.25">
      <c r="C89"/>
      <c r="D89"/>
      <c r="E89"/>
      <c r="G89" s="16"/>
      <c r="L89"/>
    </row>
    <row r="90" spans="3:12" x14ac:dyDescent="0.25">
      <c r="C90"/>
      <c r="D90"/>
      <c r="E90"/>
      <c r="G90" s="16"/>
      <c r="L90"/>
    </row>
    <row r="91" spans="3:12" x14ac:dyDescent="0.25">
      <c r="C91"/>
      <c r="D91"/>
      <c r="E91"/>
      <c r="G91" s="16"/>
      <c r="L91"/>
    </row>
    <row r="92" spans="3:12" x14ac:dyDescent="0.25">
      <c r="C92"/>
      <c r="D92"/>
      <c r="E92"/>
      <c r="G92" s="16"/>
      <c r="L92"/>
    </row>
    <row r="93" spans="3:12" x14ac:dyDescent="0.25">
      <c r="C93"/>
      <c r="D93"/>
      <c r="E93"/>
      <c r="G93" s="16"/>
      <c r="L93"/>
    </row>
    <row r="94" spans="3:12" x14ac:dyDescent="0.25">
      <c r="C94"/>
      <c r="D94"/>
      <c r="E94"/>
      <c r="G94" s="16"/>
      <c r="L94"/>
    </row>
    <row r="95" spans="3:12" x14ac:dyDescent="0.25">
      <c r="C95"/>
      <c r="D95"/>
      <c r="E95"/>
      <c r="G95" s="16"/>
      <c r="L95"/>
    </row>
    <row r="96" spans="3:12" x14ac:dyDescent="0.25">
      <c r="C96"/>
      <c r="D96"/>
      <c r="E96"/>
      <c r="G96" s="16"/>
      <c r="L96"/>
    </row>
    <row r="97" spans="3:12" x14ac:dyDescent="0.25">
      <c r="C97"/>
      <c r="D97"/>
      <c r="E97"/>
      <c r="G97" s="16"/>
      <c r="L97"/>
    </row>
    <row r="98" spans="3:12" x14ac:dyDescent="0.25">
      <c r="C98"/>
      <c r="D98"/>
      <c r="E98"/>
      <c r="G98" s="16"/>
      <c r="L98"/>
    </row>
    <row r="99" spans="3:12" x14ac:dyDescent="0.25">
      <c r="C99"/>
      <c r="D99"/>
      <c r="E99"/>
      <c r="G99" s="16"/>
      <c r="L99"/>
    </row>
    <row r="100" spans="3:12" x14ac:dyDescent="0.25">
      <c r="C100"/>
      <c r="D100"/>
      <c r="E100"/>
      <c r="G100" s="16"/>
      <c r="L100"/>
    </row>
    <row r="101" spans="3:12" x14ac:dyDescent="0.25">
      <c r="C101"/>
      <c r="D101"/>
      <c r="E101"/>
      <c r="G101" s="16"/>
      <c r="L101"/>
    </row>
    <row r="102" spans="3:12" x14ac:dyDescent="0.25">
      <c r="C102"/>
      <c r="D102"/>
      <c r="E102"/>
      <c r="G102" s="16"/>
      <c r="L102"/>
    </row>
    <row r="103" spans="3:12" x14ac:dyDescent="0.25">
      <c r="C103"/>
      <c r="D103"/>
      <c r="E103"/>
      <c r="G103" s="16"/>
      <c r="L103"/>
    </row>
    <row r="104" spans="3:12" x14ac:dyDescent="0.25">
      <c r="C104"/>
      <c r="D104"/>
      <c r="E104"/>
      <c r="G104" s="16"/>
      <c r="L104"/>
    </row>
    <row r="105" spans="3:12" x14ac:dyDescent="0.25">
      <c r="C105"/>
      <c r="D105"/>
      <c r="E105"/>
      <c r="G105" s="16"/>
      <c r="L105"/>
    </row>
    <row r="106" spans="3:12" x14ac:dyDescent="0.25">
      <c r="C106"/>
      <c r="D106"/>
      <c r="E106"/>
      <c r="G106" s="16"/>
      <c r="L106"/>
    </row>
    <row r="107" spans="3:12" x14ac:dyDescent="0.25">
      <c r="C107"/>
      <c r="D107"/>
      <c r="E107"/>
      <c r="G107" s="16"/>
      <c r="L107"/>
    </row>
    <row r="108" spans="3:12" x14ac:dyDescent="0.25">
      <c r="C108"/>
      <c r="D108"/>
      <c r="E108"/>
      <c r="G108" s="16"/>
      <c r="L108"/>
    </row>
    <row r="109" spans="3:12" x14ac:dyDescent="0.25">
      <c r="C109"/>
      <c r="D109"/>
      <c r="E109"/>
      <c r="G109" s="16"/>
      <c r="L109"/>
    </row>
    <row r="110" spans="3:12" x14ac:dyDescent="0.25">
      <c r="C110"/>
      <c r="D110"/>
      <c r="E110"/>
      <c r="G110" s="16"/>
      <c r="L110"/>
    </row>
    <row r="111" spans="3:12" x14ac:dyDescent="0.25">
      <c r="C111"/>
      <c r="D111"/>
      <c r="E111"/>
      <c r="G111" s="16"/>
      <c r="L111"/>
    </row>
    <row r="112" spans="3:12" x14ac:dyDescent="0.25">
      <c r="C112"/>
      <c r="D112"/>
      <c r="E112"/>
      <c r="G112" s="16"/>
      <c r="L112"/>
    </row>
    <row r="113" spans="3:12" x14ac:dyDescent="0.25">
      <c r="C113"/>
      <c r="D113"/>
      <c r="E113"/>
      <c r="G113" s="16"/>
      <c r="L113"/>
    </row>
    <row r="114" spans="3:12" x14ac:dyDescent="0.25">
      <c r="C114"/>
      <c r="D114"/>
      <c r="E114"/>
      <c r="G114" s="16"/>
      <c r="L114"/>
    </row>
    <row r="115" spans="3:12" x14ac:dyDescent="0.25">
      <c r="C115"/>
      <c r="D115"/>
      <c r="E115"/>
      <c r="G115" s="16"/>
      <c r="L115"/>
    </row>
    <row r="116" spans="3:12" x14ac:dyDescent="0.25">
      <c r="C116"/>
      <c r="D116"/>
      <c r="E116"/>
      <c r="G116" s="16"/>
      <c r="L116"/>
    </row>
    <row r="117" spans="3:12" x14ac:dyDescent="0.25">
      <c r="C117"/>
      <c r="D117"/>
      <c r="E117"/>
      <c r="G117" s="16"/>
      <c r="L117"/>
    </row>
    <row r="118" spans="3:12" x14ac:dyDescent="0.25">
      <c r="C118"/>
      <c r="D118"/>
      <c r="E118"/>
      <c r="G118" s="16"/>
      <c r="L118"/>
    </row>
    <row r="119" spans="3:12" x14ac:dyDescent="0.25">
      <c r="C119"/>
      <c r="D119"/>
      <c r="E119"/>
      <c r="G119" s="16"/>
      <c r="L119"/>
    </row>
    <row r="120" spans="3:12" x14ac:dyDescent="0.25">
      <c r="C120"/>
      <c r="D120"/>
      <c r="E120"/>
      <c r="G120" s="16"/>
      <c r="L120"/>
    </row>
    <row r="121" spans="3:12" x14ac:dyDescent="0.25">
      <c r="C121"/>
      <c r="D121"/>
      <c r="E121"/>
      <c r="G121" s="16"/>
      <c r="L121"/>
    </row>
    <row r="122" spans="3:12" x14ac:dyDescent="0.25">
      <c r="C122"/>
      <c r="D122"/>
      <c r="E122"/>
      <c r="G122" s="16"/>
      <c r="L122"/>
    </row>
    <row r="123" spans="3:12" x14ac:dyDescent="0.25">
      <c r="C123"/>
      <c r="D123"/>
      <c r="E123"/>
      <c r="G123" s="16"/>
      <c r="L123"/>
    </row>
    <row r="124" spans="3:12" x14ac:dyDescent="0.25">
      <c r="C124"/>
      <c r="D124"/>
      <c r="E124"/>
      <c r="G124" s="16"/>
      <c r="L124"/>
    </row>
    <row r="125" spans="3:12" x14ac:dyDescent="0.25">
      <c r="C125"/>
      <c r="D125"/>
      <c r="E125"/>
      <c r="G125" s="16"/>
      <c r="L125"/>
    </row>
    <row r="126" spans="3:12" x14ac:dyDescent="0.25">
      <c r="C126"/>
      <c r="D126"/>
      <c r="E126"/>
      <c r="G126" s="16"/>
      <c r="L126"/>
    </row>
    <row r="127" spans="3:12" x14ac:dyDescent="0.25">
      <c r="C127"/>
      <c r="D127"/>
      <c r="E127"/>
      <c r="G127" s="16"/>
      <c r="L127"/>
    </row>
    <row r="128" spans="3:12" x14ac:dyDescent="0.25">
      <c r="C128"/>
      <c r="D128"/>
      <c r="E128"/>
      <c r="G128" s="16"/>
      <c r="L128"/>
    </row>
    <row r="129" spans="3:12" x14ac:dyDescent="0.25">
      <c r="C129"/>
      <c r="D129"/>
      <c r="E129"/>
      <c r="G129" s="16"/>
      <c r="L129"/>
    </row>
    <row r="130" spans="3:12" x14ac:dyDescent="0.25">
      <c r="C130"/>
      <c r="D130"/>
      <c r="E130"/>
      <c r="G130" s="16"/>
      <c r="L130"/>
    </row>
    <row r="131" spans="3:12" x14ac:dyDescent="0.25">
      <c r="C131"/>
      <c r="D131"/>
      <c r="E131"/>
      <c r="G131" s="16"/>
      <c r="L131"/>
    </row>
    <row r="132" spans="3:12" x14ac:dyDescent="0.25">
      <c r="C132"/>
      <c r="D132"/>
      <c r="E132"/>
      <c r="G132" s="16"/>
      <c r="L132"/>
    </row>
    <row r="133" spans="3:12" x14ac:dyDescent="0.25">
      <c r="C133"/>
      <c r="D133"/>
      <c r="E133"/>
      <c r="G133" s="16"/>
      <c r="L133"/>
    </row>
    <row r="134" spans="3:12" x14ac:dyDescent="0.25">
      <c r="C134"/>
      <c r="D134"/>
      <c r="E134"/>
      <c r="G134" s="16"/>
      <c r="L134"/>
    </row>
    <row r="135" spans="3:12" x14ac:dyDescent="0.25">
      <c r="C135"/>
      <c r="D135"/>
      <c r="E135"/>
      <c r="G135" s="16"/>
      <c r="L135"/>
    </row>
    <row r="136" spans="3:12" x14ac:dyDescent="0.25">
      <c r="C136"/>
      <c r="D136"/>
      <c r="E136"/>
      <c r="G136" s="16"/>
      <c r="L136"/>
    </row>
    <row r="137" spans="3:12" x14ac:dyDescent="0.25">
      <c r="C137"/>
      <c r="D137"/>
      <c r="E137"/>
      <c r="G137" s="16"/>
      <c r="L137"/>
    </row>
    <row r="138" spans="3:12" x14ac:dyDescent="0.25">
      <c r="C138"/>
      <c r="D138"/>
      <c r="E138"/>
      <c r="G138" s="16"/>
      <c r="L138"/>
    </row>
    <row r="139" spans="3:12" x14ac:dyDescent="0.25">
      <c r="C139"/>
      <c r="D139"/>
      <c r="E139"/>
      <c r="G139" s="16"/>
      <c r="L139"/>
    </row>
    <row r="140" spans="3:12" x14ac:dyDescent="0.25">
      <c r="C140"/>
      <c r="D140"/>
      <c r="E140"/>
      <c r="G140" s="16"/>
      <c r="L140"/>
    </row>
    <row r="141" spans="3:12" x14ac:dyDescent="0.25">
      <c r="C141"/>
      <c r="D141"/>
      <c r="E141"/>
      <c r="G141" s="16"/>
      <c r="L141"/>
    </row>
    <row r="142" spans="3:12" x14ac:dyDescent="0.25">
      <c r="C142"/>
      <c r="D142"/>
      <c r="E142"/>
      <c r="G142" s="16"/>
      <c r="L142"/>
    </row>
    <row r="143" spans="3:12" x14ac:dyDescent="0.25">
      <c r="C143"/>
      <c r="D143"/>
      <c r="E143"/>
      <c r="G143" s="16"/>
      <c r="L143"/>
    </row>
    <row r="144" spans="3:12" x14ac:dyDescent="0.25">
      <c r="C144"/>
      <c r="D144"/>
      <c r="E144"/>
      <c r="G144" s="16"/>
      <c r="L144"/>
    </row>
    <row r="145" spans="3:12" x14ac:dyDescent="0.25">
      <c r="C145"/>
      <c r="D145"/>
      <c r="E145"/>
      <c r="G145" s="16"/>
      <c r="L145"/>
    </row>
    <row r="146" spans="3:12" x14ac:dyDescent="0.25">
      <c r="C146"/>
      <c r="D146"/>
      <c r="E146"/>
      <c r="G146" s="16"/>
      <c r="L146"/>
    </row>
    <row r="147" spans="3:12" x14ac:dyDescent="0.25">
      <c r="C147"/>
      <c r="D147"/>
      <c r="E147"/>
      <c r="G147" s="16"/>
      <c r="L147"/>
    </row>
    <row r="148" spans="3:12" x14ac:dyDescent="0.25">
      <c r="C148"/>
      <c r="D148"/>
      <c r="E148"/>
      <c r="G148" s="16"/>
      <c r="L148"/>
    </row>
    <row r="149" spans="3:12" x14ac:dyDescent="0.25">
      <c r="C149"/>
      <c r="D149"/>
      <c r="E149"/>
      <c r="G149" s="16"/>
      <c r="L149"/>
    </row>
    <row r="150" spans="3:12" x14ac:dyDescent="0.25">
      <c r="C150"/>
      <c r="D150"/>
      <c r="E150"/>
      <c r="G150" s="16"/>
      <c r="L150"/>
    </row>
    <row r="151" spans="3:12" x14ac:dyDescent="0.25">
      <c r="C151"/>
      <c r="D151"/>
      <c r="E151"/>
      <c r="G151" s="16"/>
      <c r="L151"/>
    </row>
    <row r="152" spans="3:12" x14ac:dyDescent="0.25">
      <c r="C152"/>
      <c r="D152"/>
      <c r="E152"/>
      <c r="G152" s="16"/>
      <c r="L152"/>
    </row>
    <row r="153" spans="3:12" x14ac:dyDescent="0.25">
      <c r="C153"/>
      <c r="D153"/>
      <c r="E153"/>
      <c r="G153" s="16"/>
      <c r="L153"/>
    </row>
    <row r="154" spans="3:12" x14ac:dyDescent="0.25">
      <c r="C154"/>
      <c r="D154"/>
      <c r="E154"/>
      <c r="G154" s="16"/>
      <c r="L154"/>
    </row>
    <row r="155" spans="3:12" x14ac:dyDescent="0.25">
      <c r="C155"/>
      <c r="D155"/>
      <c r="E155"/>
      <c r="G155" s="16"/>
      <c r="L155"/>
    </row>
    <row r="156" spans="3:12" x14ac:dyDescent="0.25">
      <c r="C156"/>
      <c r="D156"/>
      <c r="E156"/>
      <c r="G156" s="16"/>
      <c r="L156"/>
    </row>
    <row r="157" spans="3:12" x14ac:dyDescent="0.25">
      <c r="C157"/>
      <c r="D157"/>
      <c r="E157"/>
      <c r="G157" s="16"/>
      <c r="L157"/>
    </row>
    <row r="158" spans="3:12" x14ac:dyDescent="0.25">
      <c r="C158"/>
      <c r="D158"/>
      <c r="E158"/>
      <c r="G158" s="16"/>
      <c r="L158"/>
    </row>
    <row r="159" spans="3:12" x14ac:dyDescent="0.25">
      <c r="C159"/>
      <c r="D159"/>
      <c r="E159"/>
      <c r="G159" s="16"/>
      <c r="L159"/>
    </row>
    <row r="160" spans="3:12" x14ac:dyDescent="0.25">
      <c r="C160"/>
      <c r="D160"/>
      <c r="E160"/>
      <c r="G160" s="16"/>
      <c r="L160"/>
    </row>
    <row r="161" spans="3:12" x14ac:dyDescent="0.25">
      <c r="C161"/>
      <c r="D161"/>
      <c r="E161"/>
      <c r="G161" s="16"/>
      <c r="L161"/>
    </row>
    <row r="162" spans="3:12" x14ac:dyDescent="0.25">
      <c r="C162"/>
      <c r="D162"/>
      <c r="E162"/>
      <c r="G162" s="16"/>
      <c r="L162"/>
    </row>
    <row r="163" spans="3:12" x14ac:dyDescent="0.25">
      <c r="C163"/>
      <c r="D163"/>
      <c r="E163"/>
      <c r="G163" s="16"/>
      <c r="L163"/>
    </row>
    <row r="164" spans="3:12" x14ac:dyDescent="0.25">
      <c r="C164"/>
      <c r="D164"/>
      <c r="E164"/>
      <c r="G164" s="16"/>
      <c r="L164"/>
    </row>
    <row r="165" spans="3:12" x14ac:dyDescent="0.25">
      <c r="C165"/>
      <c r="D165"/>
      <c r="E165"/>
      <c r="G165" s="16"/>
      <c r="L165"/>
    </row>
    <row r="166" spans="3:12" x14ac:dyDescent="0.25">
      <c r="C166"/>
      <c r="D166"/>
      <c r="E166"/>
      <c r="G166" s="16"/>
      <c r="L166"/>
    </row>
    <row r="167" spans="3:12" x14ac:dyDescent="0.25">
      <c r="C167"/>
      <c r="D167"/>
      <c r="E167"/>
      <c r="G167" s="16"/>
      <c r="L167"/>
    </row>
    <row r="168" spans="3:12" x14ac:dyDescent="0.25">
      <c r="C168"/>
      <c r="D168"/>
      <c r="E168"/>
      <c r="G168" s="16"/>
      <c r="L168"/>
    </row>
    <row r="169" spans="3:12" x14ac:dyDescent="0.25">
      <c r="C169"/>
      <c r="D169"/>
      <c r="E169"/>
      <c r="G169" s="16"/>
      <c r="L169"/>
    </row>
    <row r="170" spans="3:12" x14ac:dyDescent="0.25">
      <c r="C170"/>
      <c r="D170"/>
      <c r="E170"/>
      <c r="G170" s="16"/>
      <c r="L170"/>
    </row>
    <row r="171" spans="3:12" x14ac:dyDescent="0.25">
      <c r="C171"/>
      <c r="D171"/>
      <c r="E171"/>
      <c r="G171" s="16"/>
      <c r="L171"/>
    </row>
    <row r="172" spans="3:12" x14ac:dyDescent="0.25">
      <c r="C172"/>
      <c r="D172"/>
      <c r="E172"/>
      <c r="G172" s="16"/>
      <c r="L172"/>
    </row>
    <row r="173" spans="3:12" x14ac:dyDescent="0.25">
      <c r="C173"/>
      <c r="D173"/>
      <c r="E173"/>
      <c r="G173" s="16"/>
      <c r="L173"/>
    </row>
    <row r="174" spans="3:12" x14ac:dyDescent="0.25">
      <c r="C174"/>
      <c r="D174"/>
      <c r="E174"/>
      <c r="G174" s="16"/>
      <c r="L174"/>
    </row>
    <row r="175" spans="3:12" x14ac:dyDescent="0.25">
      <c r="C175"/>
      <c r="D175"/>
      <c r="E175"/>
      <c r="G175" s="16"/>
      <c r="L175"/>
    </row>
    <row r="176" spans="3:12" x14ac:dyDescent="0.25">
      <c r="C176"/>
      <c r="D176"/>
      <c r="E176"/>
      <c r="G176" s="16"/>
      <c r="L176"/>
    </row>
    <row r="177" spans="3:12" x14ac:dyDescent="0.25">
      <c r="C177"/>
      <c r="D177"/>
      <c r="E177"/>
      <c r="G177" s="16"/>
      <c r="L177"/>
    </row>
    <row r="178" spans="3:12" x14ac:dyDescent="0.25">
      <c r="C178"/>
      <c r="D178"/>
      <c r="E178"/>
      <c r="G178" s="16"/>
      <c r="L178"/>
    </row>
    <row r="179" spans="3:12" x14ac:dyDescent="0.25">
      <c r="C179"/>
      <c r="D179"/>
      <c r="E179"/>
      <c r="G179" s="16"/>
      <c r="L179"/>
    </row>
    <row r="180" spans="3:12" x14ac:dyDescent="0.25">
      <c r="C180"/>
      <c r="D180"/>
      <c r="E180"/>
      <c r="G180" s="16"/>
      <c r="L180"/>
    </row>
    <row r="181" spans="3:12" x14ac:dyDescent="0.25">
      <c r="C181"/>
      <c r="D181"/>
      <c r="E181"/>
      <c r="G181" s="16"/>
      <c r="L181"/>
    </row>
    <row r="182" spans="3:12" x14ac:dyDescent="0.25">
      <c r="C182"/>
      <c r="D182"/>
      <c r="E182"/>
      <c r="G182" s="16"/>
      <c r="L182"/>
    </row>
    <row r="183" spans="3:12" x14ac:dyDescent="0.25">
      <c r="C183"/>
      <c r="D183"/>
      <c r="E183"/>
      <c r="G183" s="16"/>
      <c r="L183"/>
    </row>
    <row r="184" spans="3:12" x14ac:dyDescent="0.25">
      <c r="C184"/>
      <c r="D184"/>
      <c r="E184"/>
      <c r="G184" s="16"/>
      <c r="L184"/>
    </row>
    <row r="185" spans="3:12" x14ac:dyDescent="0.25">
      <c r="C185"/>
      <c r="D185"/>
      <c r="E185"/>
      <c r="G185" s="16"/>
      <c r="L185"/>
    </row>
    <row r="186" spans="3:12" x14ac:dyDescent="0.25">
      <c r="C186"/>
      <c r="D186"/>
      <c r="E186"/>
      <c r="G186" s="16"/>
      <c r="L186"/>
    </row>
    <row r="187" spans="3:12" x14ac:dyDescent="0.25">
      <c r="C187"/>
      <c r="D187"/>
      <c r="E187"/>
      <c r="G187" s="16"/>
      <c r="L187"/>
    </row>
    <row r="188" spans="3:12" x14ac:dyDescent="0.25">
      <c r="C188"/>
      <c r="D188"/>
      <c r="E188"/>
      <c r="G188" s="16"/>
      <c r="L188"/>
    </row>
    <row r="189" spans="3:12" x14ac:dyDescent="0.25">
      <c r="C189"/>
      <c r="D189"/>
      <c r="E189"/>
      <c r="G189" s="16"/>
      <c r="L189"/>
    </row>
    <row r="190" spans="3:12" x14ac:dyDescent="0.25">
      <c r="C190"/>
      <c r="D190"/>
      <c r="E190"/>
      <c r="G190" s="16"/>
      <c r="L190"/>
    </row>
    <row r="191" spans="3:12" x14ac:dyDescent="0.25">
      <c r="C191"/>
      <c r="D191"/>
      <c r="E191"/>
      <c r="G191" s="16"/>
      <c r="L191"/>
    </row>
    <row r="192" spans="3:12" x14ac:dyDescent="0.25">
      <c r="C192"/>
      <c r="D192"/>
      <c r="E192"/>
      <c r="G192" s="16"/>
      <c r="L192"/>
    </row>
    <row r="193" spans="3:12" x14ac:dyDescent="0.25">
      <c r="C193"/>
      <c r="D193"/>
      <c r="E193"/>
      <c r="G193" s="16"/>
      <c r="L193"/>
    </row>
    <row r="194" spans="3:12" x14ac:dyDescent="0.25">
      <c r="C194"/>
      <c r="D194"/>
      <c r="E194"/>
      <c r="G194" s="16"/>
      <c r="L194"/>
    </row>
    <row r="195" spans="3:12" x14ac:dyDescent="0.25">
      <c r="C195"/>
      <c r="D195"/>
      <c r="E195"/>
      <c r="G195" s="16"/>
      <c r="L195"/>
    </row>
    <row r="196" spans="3:12" x14ac:dyDescent="0.25">
      <c r="C196"/>
      <c r="D196"/>
      <c r="E196"/>
      <c r="G196" s="16"/>
      <c r="L196"/>
    </row>
    <row r="197" spans="3:12" x14ac:dyDescent="0.25">
      <c r="C197"/>
      <c r="D197"/>
      <c r="E197"/>
      <c r="G197" s="16"/>
      <c r="L197"/>
    </row>
    <row r="198" spans="3:12" x14ac:dyDescent="0.25">
      <c r="C198"/>
      <c r="D198"/>
      <c r="E198"/>
      <c r="G198" s="16"/>
      <c r="L198"/>
    </row>
  </sheetData>
  <mergeCells count="1">
    <mergeCell ref="A6:E6"/>
  </mergeCells>
  <conditionalFormatting sqref="K16 K18:K19">
    <cfRule type="cellIs" dxfId="1" priority="3" operator="lessThan">
      <formula>0.1</formula>
    </cfRule>
  </conditionalFormatting>
  <conditionalFormatting sqref="K17">
    <cfRule type="cellIs" dxfId="0" priority="1" operator="lessThan">
      <formula>0.1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Accueil</vt:lpstr>
      <vt:lpstr>Fournisseurs</vt:lpstr>
      <vt:lpstr>Nouveau Produit</vt:lpstr>
      <vt:lpstr>Type</vt:lpstr>
      <vt:lpstr>Produits</vt:lpstr>
      <vt:lpstr>Tarifs Fournisseurs</vt:lpstr>
      <vt:lpstr>Stocks</vt:lpstr>
      <vt:lpstr>Coûts Achats</vt:lpstr>
      <vt:lpstr>année_commerciale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2015-11-28T19:22:18Z</dcterms:created>
  <dcterms:modified xsi:type="dcterms:W3CDTF">2015-12-03T10:55:01Z</dcterms:modified>
</cp:coreProperties>
</file>