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95" windowHeight="10620" tabRatio="720"/>
  </bookViews>
  <sheets>
    <sheet name="Récap" sheetId="41" r:id="rId1"/>
    <sheet name="1-5 Mai" sheetId="37" r:id="rId2"/>
    <sheet name="8-12 Mai" sheetId="38" r:id="rId3"/>
    <sheet name="15-19 Mai" sheetId="39" r:id="rId4"/>
    <sheet name="23-26 Mai" sheetId="40" r:id="rId5"/>
    <sheet name="29-2 Juin" sheetId="36" r:id="rId6"/>
    <sheet name="5-9 Juin" sheetId="32" r:id="rId7"/>
    <sheet name="12-16 Juin" sheetId="33" r:id="rId8"/>
    <sheet name="19-22 Juin" sheetId="34" r:id="rId9"/>
    <sheet name="26-29 Juin" sheetId="35" r:id="rId10"/>
    <sheet name="3-7 Jui" sheetId="29" r:id="rId11"/>
    <sheet name="10-14 Jui" sheetId="30" r:id="rId12"/>
    <sheet name="17-21 Jui" sheetId="31" r:id="rId13"/>
    <sheet name="7-11 Aout" sheetId="26" r:id="rId14"/>
    <sheet name="14-18 Aout" sheetId="27" r:id="rId15"/>
    <sheet name="21-25 Aout" sheetId="28" r:id="rId16"/>
    <sheet name="28-1 Sept" sheetId="23" r:id="rId17"/>
    <sheet name="4-8 Sept" sheetId="19" r:id="rId18"/>
    <sheet name="11-15 Sept" sheetId="20" r:id="rId19"/>
    <sheet name="18-22 Sept" sheetId="21" r:id="rId20"/>
    <sheet name="25-29 Sept" sheetId="22" r:id="rId21"/>
    <sheet name="2-6 Oct" sheetId="13" r:id="rId22"/>
    <sheet name="9-13 Oct" sheetId="14" r:id="rId23"/>
    <sheet name="16-20 Oct" sheetId="15" r:id="rId24"/>
    <sheet name="23-27 Oct" sheetId="16" r:id="rId25"/>
    <sheet name="30-03 Oct" sheetId="17" r:id="rId26"/>
    <sheet name="6-10 Nov" sheetId="18" r:id="rId27"/>
    <sheet name="13-17 Nov" sheetId="12" r:id="rId28"/>
    <sheet name="20-24 Nov" sheetId="11" r:id="rId29"/>
    <sheet name="27-1 Déc" sheetId="10" r:id="rId30"/>
    <sheet name="4-8 Déc" sheetId="9" r:id="rId31"/>
    <sheet name="11-15 Déc" sheetId="8" r:id="rId32"/>
    <sheet name="18-22 Déc" sheetId="25" r:id="rId33"/>
  </sheets>
  <functionGroups builtInGroupCount="18"/>
  <definedNames>
    <definedName name="Area">#REF!</definedName>
    <definedName name="Room1">#REF!</definedName>
    <definedName name="Room2">#REF!</definedName>
    <definedName name="Room3">#REF!</definedName>
    <definedName name="Room4">#REF!</definedName>
    <definedName name="Room5">#REF!</definedName>
    <definedName name="Room6">#REF!</definedName>
    <definedName name="Site">#REF!</definedName>
    <definedName name="Stuff1">#REF!</definedName>
    <definedName name="Stuff2">#REF!</definedName>
    <definedName name="Stuff3">#REF!</definedName>
    <definedName name="Stuff4">#REF!</definedName>
    <definedName name="Stuff5">#REF!</definedName>
    <definedName name="Stuff6">#REF!</definedName>
    <definedName name="Stuff7">#REF!</definedName>
    <definedName name="Time">#REF!</definedName>
  </definedNames>
  <calcPr calcId="152511"/>
</workbook>
</file>

<file path=xl/calcChain.xml><?xml version="1.0" encoding="utf-8"?>
<calcChain xmlns="http://schemas.openxmlformats.org/spreadsheetml/2006/main">
  <c r="AJ24" i="37" l="1"/>
  <c r="AJ24" i="38"/>
  <c r="AJ24" i="39"/>
  <c r="AJ24" i="40"/>
  <c r="AJ24" i="36"/>
  <c r="AJ24" i="32"/>
  <c r="AJ24" i="33"/>
  <c r="AJ24" i="34"/>
  <c r="AJ24" i="35"/>
  <c r="AJ24" i="29"/>
  <c r="AJ24" i="30"/>
  <c r="AJ24" i="31"/>
  <c r="AJ24" i="26"/>
  <c r="AJ24" i="27"/>
  <c r="AJ24" i="28"/>
  <c r="AJ24" i="23"/>
  <c r="AJ24" i="19"/>
  <c r="AJ24" i="20"/>
  <c r="AJ24" i="22"/>
  <c r="AJ24" i="13"/>
  <c r="AJ24" i="14"/>
  <c r="AJ24" i="15"/>
  <c r="AJ24" i="16"/>
  <c r="AJ24" i="17"/>
  <c r="AJ24" i="18"/>
  <c r="AJ24" i="12"/>
  <c r="AJ24" i="11"/>
  <c r="AJ24" i="10"/>
  <c r="AJ24" i="9"/>
  <c r="AJ24" i="8"/>
  <c r="AJ24" i="25"/>
  <c r="AJ24" i="21"/>
  <c r="AH24" i="37"/>
  <c r="AH24" i="38"/>
  <c r="AH24" i="39"/>
  <c r="AH24" i="40"/>
  <c r="AH24" i="36"/>
  <c r="AH24" i="32"/>
  <c r="AH24" i="33"/>
  <c r="AH24" i="34"/>
  <c r="AH24" i="35"/>
  <c r="AH24" i="29"/>
  <c r="AH24" i="30"/>
  <c r="AH24" i="31"/>
  <c r="AH24" i="26"/>
  <c r="AH24" i="27"/>
  <c r="AH24" i="28"/>
  <c r="AH24" i="19"/>
  <c r="AH24" i="20"/>
  <c r="AH24" i="21"/>
  <c r="AH24" i="22"/>
  <c r="AH24" i="13"/>
  <c r="AH24" i="14"/>
  <c r="AH24" i="15"/>
  <c r="AH24" i="16"/>
  <c r="AH24" i="17"/>
  <c r="AH24" i="18"/>
  <c r="AH24" i="12"/>
  <c r="AH24" i="11"/>
  <c r="AH24" i="10"/>
  <c r="AH24" i="9"/>
  <c r="AH24" i="8"/>
  <c r="AH24" i="25"/>
  <c r="AH24" i="23"/>
  <c r="AJ18" i="37"/>
  <c r="AJ18" i="38"/>
  <c r="AJ18" i="39"/>
  <c r="AJ18" i="40"/>
  <c r="AJ18" i="36"/>
  <c r="AJ18" i="32"/>
  <c r="AJ18" i="33"/>
  <c r="AJ18" i="34"/>
  <c r="AJ18" i="35"/>
  <c r="AJ18" i="29"/>
  <c r="AJ18" i="30"/>
  <c r="AJ18" i="31"/>
  <c r="AJ18" i="26"/>
  <c r="AJ18" i="27"/>
  <c r="AJ18" i="28"/>
  <c r="AJ18" i="19"/>
  <c r="AJ18" i="20"/>
  <c r="AJ18" i="21"/>
  <c r="AJ18" i="22"/>
  <c r="AJ18" i="13"/>
  <c r="AJ18" i="14"/>
  <c r="AJ18" i="15"/>
  <c r="AJ18" i="16"/>
  <c r="AJ18" i="17"/>
  <c r="AJ18" i="18"/>
  <c r="AJ18" i="12"/>
  <c r="AJ18" i="11"/>
  <c r="AJ18" i="10"/>
  <c r="AJ18" i="9"/>
  <c r="AJ18" i="8"/>
  <c r="AJ18" i="25"/>
  <c r="AJ18" i="23"/>
  <c r="AJ16" i="37"/>
  <c r="AJ16" i="38"/>
  <c r="AJ16" i="39"/>
  <c r="AJ16" i="40"/>
  <c r="AJ16" i="36"/>
  <c r="AJ16" i="32"/>
  <c r="AJ16" i="33"/>
  <c r="AJ16" i="34"/>
  <c r="AJ16" i="35"/>
  <c r="AJ16" i="29"/>
  <c r="AJ16" i="30"/>
  <c r="AJ16" i="31"/>
  <c r="AJ16" i="26"/>
  <c r="AJ16" i="27"/>
  <c r="AJ16" i="28"/>
  <c r="AJ16" i="19"/>
  <c r="AJ16" i="20"/>
  <c r="AJ16" i="21"/>
  <c r="AJ16" i="22"/>
  <c r="AJ16" i="13"/>
  <c r="AJ16" i="14"/>
  <c r="AJ16" i="15"/>
  <c r="AJ16" i="16"/>
  <c r="AJ16" i="17"/>
  <c r="AJ16" i="18"/>
  <c r="AJ16" i="12"/>
  <c r="AJ16" i="11"/>
  <c r="AJ16" i="10"/>
  <c r="AJ16" i="9"/>
  <c r="AJ16" i="8"/>
  <c r="AJ16" i="25"/>
  <c r="AJ16" i="23"/>
  <c r="AJ14" i="37"/>
  <c r="AJ14" i="38"/>
  <c r="AJ14" i="39"/>
  <c r="AJ14" i="40"/>
  <c r="AJ14" i="36"/>
  <c r="AJ14" i="32"/>
  <c r="AJ14" i="33"/>
  <c r="AJ14" i="34"/>
  <c r="AJ14" i="35"/>
  <c r="AJ14" i="29"/>
  <c r="AJ14" i="30"/>
  <c r="AJ14" i="31"/>
  <c r="AJ14" i="26"/>
  <c r="AJ14" i="27"/>
  <c r="AJ14" i="28"/>
  <c r="AJ14" i="19"/>
  <c r="AJ14" i="20"/>
  <c r="AJ14" i="21"/>
  <c r="AJ14" i="22"/>
  <c r="AJ14" i="13"/>
  <c r="AJ14" i="14"/>
  <c r="AJ14" i="15"/>
  <c r="AJ14" i="16"/>
  <c r="AJ14" i="17"/>
  <c r="AJ14" i="18"/>
  <c r="AJ14" i="12"/>
  <c r="AJ14" i="11"/>
  <c r="AJ14" i="10"/>
  <c r="AJ14" i="9"/>
  <c r="AJ14" i="8"/>
  <c r="AJ14" i="25"/>
  <c r="AJ14" i="23"/>
  <c r="AJ12" i="37"/>
  <c r="AJ12" i="38"/>
  <c r="AJ12" i="39"/>
  <c r="AJ12" i="40"/>
  <c r="AJ12" i="36"/>
  <c r="AJ12" i="32"/>
  <c r="AJ12" i="33"/>
  <c r="AJ12" i="34"/>
  <c r="AJ12" i="35"/>
  <c r="AJ12" i="29"/>
  <c r="AJ12" i="30"/>
  <c r="AJ12" i="31"/>
  <c r="AJ12" i="26"/>
  <c r="AJ12" i="27"/>
  <c r="AJ12" i="28"/>
  <c r="AJ12" i="19"/>
  <c r="AJ12" i="20"/>
  <c r="AJ12" i="21"/>
  <c r="AJ12" i="22"/>
  <c r="AJ12" i="13"/>
  <c r="AJ12" i="14"/>
  <c r="AJ12" i="15"/>
  <c r="AJ12" i="16"/>
  <c r="AJ12" i="17"/>
  <c r="AJ12" i="18"/>
  <c r="AJ12" i="12"/>
  <c r="AJ12" i="11"/>
  <c r="AJ12" i="10"/>
  <c r="AJ12" i="9"/>
  <c r="AJ12" i="8"/>
  <c r="AJ12" i="25"/>
  <c r="AJ12" i="23"/>
  <c r="AJ10" i="37"/>
  <c r="AJ10" i="38"/>
  <c r="AJ10" i="39"/>
  <c r="AJ10" i="40"/>
  <c r="AJ10" i="36"/>
  <c r="AJ10" i="32"/>
  <c r="AJ10" i="33"/>
  <c r="AJ10" i="34"/>
  <c r="AJ10" i="35"/>
  <c r="AJ10" i="29"/>
  <c r="AJ10" i="30"/>
  <c r="AJ10" i="31"/>
  <c r="AJ10" i="26"/>
  <c r="AJ10" i="27"/>
  <c r="AJ10" i="28"/>
  <c r="AJ10" i="19"/>
  <c r="AJ10" i="20"/>
  <c r="AJ10" i="21"/>
  <c r="AJ10" i="22"/>
  <c r="AJ10" i="13"/>
  <c r="AJ10" i="14"/>
  <c r="AJ10" i="15"/>
  <c r="AJ10" i="16"/>
  <c r="AJ10" i="17"/>
  <c r="AJ10" i="18"/>
  <c r="AJ10" i="12"/>
  <c r="AJ10" i="11"/>
  <c r="AJ10" i="10"/>
  <c r="AJ10" i="9"/>
  <c r="AJ10" i="8"/>
  <c r="AJ10" i="25"/>
  <c r="AJ10" i="23"/>
  <c r="AJ22" i="37"/>
  <c r="AJ22" i="38"/>
  <c r="AJ22" i="39"/>
  <c r="AJ22" i="40"/>
  <c r="AJ22" i="36"/>
  <c r="AJ22" i="32"/>
  <c r="AJ22" i="33"/>
  <c r="AJ22" i="34"/>
  <c r="AJ22" i="35"/>
  <c r="AJ22" i="29"/>
  <c r="AJ22" i="30"/>
  <c r="AJ22" i="31"/>
  <c r="AJ22" i="26"/>
  <c r="AJ22" i="27"/>
  <c r="AJ22" i="28"/>
  <c r="AJ22" i="19"/>
  <c r="AJ22" i="20"/>
  <c r="AJ22" i="21"/>
  <c r="AJ22" i="22"/>
  <c r="AJ22" i="13"/>
  <c r="AJ22" i="14"/>
  <c r="AJ22" i="15"/>
  <c r="AJ22" i="16"/>
  <c r="AJ22" i="17"/>
  <c r="AJ22" i="18"/>
  <c r="AJ22" i="12"/>
  <c r="AJ22" i="11"/>
  <c r="AJ22" i="10"/>
  <c r="AJ22" i="9"/>
  <c r="AJ22" i="8"/>
  <c r="AJ22" i="25"/>
  <c r="AJ22" i="23"/>
  <c r="P24" i="37"/>
  <c r="P24" i="38"/>
  <c r="P24" i="39"/>
  <c r="P24" i="40"/>
  <c r="P24" i="36"/>
  <c r="P24" i="32"/>
  <c r="P24" i="33"/>
  <c r="P24" i="34"/>
  <c r="P24" i="35"/>
  <c r="P24" i="29"/>
  <c r="P24" i="30"/>
  <c r="P24" i="31"/>
  <c r="P24" i="26"/>
  <c r="P24" i="27"/>
  <c r="P24" i="28"/>
  <c r="P24" i="19"/>
  <c r="P24" i="20"/>
  <c r="P24" i="21"/>
  <c r="P24" i="22"/>
  <c r="P24" i="13"/>
  <c r="P24" i="14"/>
  <c r="P24" i="15"/>
  <c r="P24" i="16"/>
  <c r="P24" i="17"/>
  <c r="P24" i="18"/>
  <c r="P24" i="12"/>
  <c r="P24" i="11"/>
  <c r="P24" i="10"/>
  <c r="P24" i="9"/>
  <c r="P24" i="8"/>
  <c r="P24" i="25"/>
  <c r="P24" i="23"/>
  <c r="F24" i="37"/>
  <c r="F24" i="38"/>
  <c r="F24" i="39"/>
  <c r="F24" i="40"/>
  <c r="F24" i="36"/>
  <c r="F24" i="32"/>
  <c r="F24" i="33"/>
  <c r="F24" i="34"/>
  <c r="F24" i="35"/>
  <c r="F24" i="29"/>
  <c r="F24" i="30"/>
  <c r="F24" i="31"/>
  <c r="F24" i="26"/>
  <c r="F24" i="27"/>
  <c r="F24" i="28"/>
  <c r="F24" i="19"/>
  <c r="F24" i="20"/>
  <c r="F24" i="21"/>
  <c r="F24" i="22"/>
  <c r="F24" i="13"/>
  <c r="F24" i="14"/>
  <c r="F24" i="15"/>
  <c r="F24" i="16"/>
  <c r="F24" i="17"/>
  <c r="F24" i="18"/>
  <c r="F24" i="12"/>
  <c r="F24" i="11"/>
  <c r="F24" i="10"/>
  <c r="F24" i="9"/>
  <c r="F24" i="8"/>
  <c r="F24" i="25"/>
  <c r="F24" i="23"/>
  <c r="H23" i="8"/>
  <c r="AF24" i="25" l="1"/>
  <c r="AD24" i="25"/>
  <c r="AB24" i="25"/>
  <c r="Z24" i="25"/>
  <c r="X24" i="25"/>
  <c r="V24" i="25"/>
  <c r="T24" i="25"/>
  <c r="R24" i="25"/>
  <c r="N24" i="25"/>
  <c r="L24" i="25"/>
  <c r="J24" i="25"/>
  <c r="H24" i="25"/>
  <c r="D24" i="25"/>
  <c r="AF23" i="25"/>
  <c r="AD23" i="25"/>
  <c r="AB23" i="25"/>
  <c r="Z23" i="25"/>
  <c r="X23" i="25"/>
  <c r="V23" i="25"/>
  <c r="T23" i="25"/>
  <c r="R23" i="25"/>
  <c r="P23" i="25"/>
  <c r="N23" i="25"/>
  <c r="L23" i="25"/>
  <c r="J23" i="25"/>
  <c r="H23" i="25"/>
  <c r="F23" i="25"/>
  <c r="D23" i="25"/>
  <c r="AF22" i="25"/>
  <c r="AD22" i="25"/>
  <c r="AB22" i="25"/>
  <c r="Z22" i="25"/>
  <c r="X22" i="25"/>
  <c r="V22" i="25"/>
  <c r="T22" i="25"/>
  <c r="R22" i="25"/>
  <c r="P22" i="25"/>
  <c r="N22" i="25"/>
  <c r="L22" i="25"/>
  <c r="J22" i="25"/>
  <c r="H22" i="25"/>
  <c r="F22" i="25"/>
  <c r="D22" i="25"/>
  <c r="AH18" i="25"/>
  <c r="AH16" i="25"/>
  <c r="AH14" i="25"/>
  <c r="AH12" i="25"/>
  <c r="C12" i="25"/>
  <c r="C14" i="25" s="1"/>
  <c r="C16" i="25" s="1"/>
  <c r="C18" i="25" s="1"/>
  <c r="C20" i="25" s="1"/>
  <c r="AH10" i="25"/>
  <c r="AH22" i="25" s="1"/>
  <c r="AF24" i="37"/>
  <c r="AD24" i="37"/>
  <c r="AB24" i="37"/>
  <c r="Z24" i="37"/>
  <c r="X24" i="37"/>
  <c r="V24" i="37"/>
  <c r="T24" i="37"/>
  <c r="R24" i="37"/>
  <c r="N24" i="37"/>
  <c r="L24" i="37"/>
  <c r="J24" i="37"/>
  <c r="H24" i="37"/>
  <c r="D24" i="37"/>
  <c r="AH23" i="37"/>
  <c r="AF23" i="37"/>
  <c r="AD23" i="37"/>
  <c r="AB23" i="37"/>
  <c r="Z23" i="37"/>
  <c r="X23" i="37"/>
  <c r="V23" i="37"/>
  <c r="T23" i="37"/>
  <c r="R23" i="37"/>
  <c r="P23" i="37"/>
  <c r="N23" i="37"/>
  <c r="L23" i="37"/>
  <c r="J23" i="37"/>
  <c r="H23" i="37"/>
  <c r="F23" i="37"/>
  <c r="D23" i="37"/>
  <c r="AH22" i="37"/>
  <c r="AF22" i="37"/>
  <c r="AD22" i="37"/>
  <c r="AB22" i="37"/>
  <c r="Z22" i="37"/>
  <c r="X22" i="37"/>
  <c r="V22" i="37"/>
  <c r="T22" i="37"/>
  <c r="R22" i="37"/>
  <c r="P22" i="37"/>
  <c r="N22" i="37"/>
  <c r="L22" i="37"/>
  <c r="J22" i="37"/>
  <c r="H22" i="37"/>
  <c r="F22" i="37"/>
  <c r="D22" i="37"/>
  <c r="AF24" i="38" l="1"/>
  <c r="AD24" i="38"/>
  <c r="AB24" i="38"/>
  <c r="Z24" i="38"/>
  <c r="X24" i="38"/>
  <c r="V24" i="38"/>
  <c r="T24" i="38"/>
  <c r="R24" i="38"/>
  <c r="N24" i="38"/>
  <c r="L24" i="38"/>
  <c r="J24" i="38"/>
  <c r="H24" i="38"/>
  <c r="D24" i="38"/>
  <c r="AH23" i="38"/>
  <c r="AF23" i="38"/>
  <c r="AD23" i="38"/>
  <c r="AB23" i="38"/>
  <c r="Z23" i="38"/>
  <c r="X23" i="38"/>
  <c r="V23" i="38"/>
  <c r="T23" i="38"/>
  <c r="R23" i="38"/>
  <c r="P23" i="38"/>
  <c r="N23" i="38"/>
  <c r="L23" i="38"/>
  <c r="J23" i="38"/>
  <c r="H23" i="38"/>
  <c r="F23" i="38"/>
  <c r="D23" i="38"/>
  <c r="AH22" i="38"/>
  <c r="AF22" i="38"/>
  <c r="AD22" i="38"/>
  <c r="AB22" i="38"/>
  <c r="Z22" i="38"/>
  <c r="X22" i="38"/>
  <c r="V22" i="38"/>
  <c r="T22" i="38"/>
  <c r="R22" i="38"/>
  <c r="P22" i="38"/>
  <c r="N22" i="38"/>
  <c r="L22" i="38"/>
  <c r="J22" i="38"/>
  <c r="H22" i="38"/>
  <c r="F22" i="38"/>
  <c r="D22" i="38"/>
  <c r="AF24" i="39" l="1"/>
  <c r="AD24" i="39"/>
  <c r="AB24" i="39"/>
  <c r="Z24" i="39"/>
  <c r="X24" i="39"/>
  <c r="V24" i="39"/>
  <c r="T24" i="39"/>
  <c r="R24" i="39"/>
  <c r="N24" i="39"/>
  <c r="L24" i="39"/>
  <c r="J24" i="39"/>
  <c r="H24" i="39"/>
  <c r="D24" i="39"/>
  <c r="AH23" i="39"/>
  <c r="AF23" i="39"/>
  <c r="AD23" i="39"/>
  <c r="AB23" i="39"/>
  <c r="Z23" i="39"/>
  <c r="X23" i="39"/>
  <c r="V23" i="39"/>
  <c r="T23" i="39"/>
  <c r="R23" i="39"/>
  <c r="P23" i="39"/>
  <c r="N23" i="39"/>
  <c r="L23" i="39"/>
  <c r="J23" i="39"/>
  <c r="H23" i="39"/>
  <c r="F23" i="39"/>
  <c r="D23" i="39"/>
  <c r="AH22" i="39"/>
  <c r="AF22" i="39"/>
  <c r="AD22" i="39"/>
  <c r="AB22" i="39"/>
  <c r="Z22" i="39"/>
  <c r="X22" i="39"/>
  <c r="V22" i="39"/>
  <c r="T22" i="39"/>
  <c r="R22" i="39"/>
  <c r="P22" i="39"/>
  <c r="N22" i="39"/>
  <c r="L22" i="39"/>
  <c r="J22" i="39"/>
  <c r="H22" i="39"/>
  <c r="F22" i="39"/>
  <c r="D22" i="39"/>
  <c r="AF24" i="40" l="1"/>
  <c r="AD24" i="40"/>
  <c r="AB24" i="40"/>
  <c r="Z24" i="40"/>
  <c r="X24" i="40"/>
  <c r="V24" i="40"/>
  <c r="T24" i="40"/>
  <c r="R24" i="40"/>
  <c r="N24" i="40"/>
  <c r="L24" i="40"/>
  <c r="J24" i="40"/>
  <c r="H24" i="40"/>
  <c r="D24" i="40"/>
  <c r="AH23" i="40"/>
  <c r="AF23" i="40"/>
  <c r="AD23" i="40"/>
  <c r="AB23" i="40"/>
  <c r="Z23" i="40"/>
  <c r="X23" i="40"/>
  <c r="V23" i="40"/>
  <c r="T23" i="40"/>
  <c r="R23" i="40"/>
  <c r="P23" i="40"/>
  <c r="N23" i="40"/>
  <c r="L23" i="40"/>
  <c r="J23" i="40"/>
  <c r="H23" i="40"/>
  <c r="F23" i="40"/>
  <c r="D23" i="40"/>
  <c r="AH22" i="40"/>
  <c r="AF22" i="40"/>
  <c r="AD22" i="40"/>
  <c r="AB22" i="40"/>
  <c r="Z22" i="40"/>
  <c r="X22" i="40"/>
  <c r="V22" i="40"/>
  <c r="T22" i="40"/>
  <c r="R22" i="40"/>
  <c r="P22" i="40"/>
  <c r="N22" i="40"/>
  <c r="L22" i="40"/>
  <c r="J22" i="40"/>
  <c r="H22" i="40"/>
  <c r="F22" i="40"/>
  <c r="D22" i="40"/>
  <c r="AF24" i="36" l="1"/>
  <c r="AD24" i="36"/>
  <c r="AB24" i="36"/>
  <c r="Z24" i="36"/>
  <c r="X24" i="36"/>
  <c r="V24" i="36"/>
  <c r="T24" i="36"/>
  <c r="R24" i="36"/>
  <c r="N24" i="36"/>
  <c r="L24" i="36"/>
  <c r="J24" i="36"/>
  <c r="H24" i="36"/>
  <c r="D24" i="36"/>
  <c r="AH23" i="36"/>
  <c r="AF23" i="36"/>
  <c r="AD23" i="36"/>
  <c r="AB23" i="36"/>
  <c r="Z23" i="36"/>
  <c r="X23" i="36"/>
  <c r="V23" i="36"/>
  <c r="T23" i="36"/>
  <c r="R23" i="36"/>
  <c r="P23" i="36"/>
  <c r="N23" i="36"/>
  <c r="L23" i="36"/>
  <c r="J23" i="36"/>
  <c r="H23" i="36"/>
  <c r="F23" i="36"/>
  <c r="D23" i="36"/>
  <c r="AH22" i="36"/>
  <c r="AF22" i="36"/>
  <c r="AD22" i="36"/>
  <c r="AB22" i="36"/>
  <c r="Z22" i="36"/>
  <c r="X22" i="36"/>
  <c r="V22" i="36"/>
  <c r="T22" i="36"/>
  <c r="R22" i="36"/>
  <c r="P22" i="36"/>
  <c r="N22" i="36"/>
  <c r="L22" i="36"/>
  <c r="J22" i="36"/>
  <c r="H22" i="36"/>
  <c r="F22" i="36"/>
  <c r="D22" i="36"/>
  <c r="AF24" i="32" l="1"/>
  <c r="AD24" i="32"/>
  <c r="AB24" i="32"/>
  <c r="Z24" i="32"/>
  <c r="X24" i="32"/>
  <c r="V24" i="32"/>
  <c r="T24" i="32"/>
  <c r="R24" i="32"/>
  <c r="N24" i="32"/>
  <c r="L24" i="32"/>
  <c r="J24" i="32"/>
  <c r="H24" i="32"/>
  <c r="D24" i="32"/>
  <c r="AH23" i="32"/>
  <c r="AF23" i="32"/>
  <c r="AD23" i="32"/>
  <c r="AB23" i="32"/>
  <c r="Z23" i="32"/>
  <c r="X23" i="32"/>
  <c r="V23" i="32"/>
  <c r="T23" i="32"/>
  <c r="R23" i="32"/>
  <c r="P23" i="32"/>
  <c r="N23" i="32"/>
  <c r="L23" i="32"/>
  <c r="J23" i="32"/>
  <c r="H23" i="32"/>
  <c r="F23" i="32"/>
  <c r="D23" i="32"/>
  <c r="AH22" i="32"/>
  <c r="AF22" i="32"/>
  <c r="AD22" i="32"/>
  <c r="AB22" i="32"/>
  <c r="Z22" i="32"/>
  <c r="X22" i="32"/>
  <c r="V22" i="32"/>
  <c r="T22" i="32"/>
  <c r="R22" i="32"/>
  <c r="P22" i="32"/>
  <c r="N22" i="32"/>
  <c r="L22" i="32"/>
  <c r="J22" i="32"/>
  <c r="H22" i="32"/>
  <c r="F22" i="32"/>
  <c r="D22" i="32"/>
  <c r="AF24" i="33" l="1"/>
  <c r="AD24" i="33"/>
  <c r="AB24" i="33"/>
  <c r="Z24" i="33"/>
  <c r="X24" i="33"/>
  <c r="V24" i="33"/>
  <c r="T24" i="33"/>
  <c r="R24" i="33"/>
  <c r="N24" i="33"/>
  <c r="L24" i="33"/>
  <c r="J24" i="33"/>
  <c r="H24" i="33"/>
  <c r="D24" i="33"/>
  <c r="AH23" i="33"/>
  <c r="AF23" i="33"/>
  <c r="AD23" i="33"/>
  <c r="AB23" i="33"/>
  <c r="Z23" i="33"/>
  <c r="X23" i="33"/>
  <c r="V23" i="33"/>
  <c r="T23" i="33"/>
  <c r="R23" i="33"/>
  <c r="P23" i="33"/>
  <c r="N23" i="33"/>
  <c r="L23" i="33"/>
  <c r="J23" i="33"/>
  <c r="H23" i="33"/>
  <c r="F23" i="33"/>
  <c r="D23" i="33"/>
  <c r="AH22" i="33"/>
  <c r="AF22" i="33"/>
  <c r="AD22" i="33"/>
  <c r="AB22" i="33"/>
  <c r="Z22" i="33"/>
  <c r="X22" i="33"/>
  <c r="V22" i="33"/>
  <c r="T22" i="33"/>
  <c r="R22" i="33"/>
  <c r="P22" i="33"/>
  <c r="N22" i="33"/>
  <c r="L22" i="33"/>
  <c r="J22" i="33"/>
  <c r="H22" i="33"/>
  <c r="F22" i="33"/>
  <c r="D22" i="33"/>
  <c r="AF24" i="34" l="1"/>
  <c r="AD24" i="34"/>
  <c r="AB24" i="34"/>
  <c r="Z24" i="34"/>
  <c r="X24" i="34"/>
  <c r="V24" i="34"/>
  <c r="T24" i="34"/>
  <c r="R24" i="34"/>
  <c r="N24" i="34"/>
  <c r="L24" i="34"/>
  <c r="J24" i="34"/>
  <c r="H24" i="34"/>
  <c r="D24" i="34"/>
  <c r="AH23" i="34"/>
  <c r="AF23" i="34"/>
  <c r="AD23" i="34"/>
  <c r="AB23" i="34"/>
  <c r="Z23" i="34"/>
  <c r="X23" i="34"/>
  <c r="V23" i="34"/>
  <c r="T23" i="34"/>
  <c r="R23" i="34"/>
  <c r="P23" i="34"/>
  <c r="N23" i="34"/>
  <c r="L23" i="34"/>
  <c r="J23" i="34"/>
  <c r="H23" i="34"/>
  <c r="F23" i="34"/>
  <c r="D23" i="34"/>
  <c r="AH22" i="34"/>
  <c r="AF22" i="34"/>
  <c r="AD22" i="34"/>
  <c r="AB22" i="34"/>
  <c r="Z22" i="34"/>
  <c r="X22" i="34"/>
  <c r="V22" i="34"/>
  <c r="T22" i="34"/>
  <c r="R22" i="34"/>
  <c r="P22" i="34"/>
  <c r="N22" i="34"/>
  <c r="L22" i="34"/>
  <c r="J22" i="34"/>
  <c r="H22" i="34"/>
  <c r="F22" i="34"/>
  <c r="D22" i="34"/>
  <c r="AF24" i="35" l="1"/>
  <c r="AD24" i="35"/>
  <c r="AB24" i="35"/>
  <c r="Z24" i="35"/>
  <c r="X24" i="35"/>
  <c r="V24" i="35"/>
  <c r="T24" i="35"/>
  <c r="R24" i="35"/>
  <c r="N24" i="35"/>
  <c r="L24" i="35"/>
  <c r="J24" i="35"/>
  <c r="H24" i="35"/>
  <c r="D24" i="35"/>
  <c r="AH23" i="35"/>
  <c r="AF23" i="35"/>
  <c r="AD23" i="35"/>
  <c r="AB23" i="35"/>
  <c r="Z23" i="35"/>
  <c r="X23" i="35"/>
  <c r="V23" i="35"/>
  <c r="T23" i="35"/>
  <c r="R23" i="35"/>
  <c r="P23" i="35"/>
  <c r="N23" i="35"/>
  <c r="L23" i="35"/>
  <c r="J23" i="35"/>
  <c r="H23" i="35"/>
  <c r="F23" i="35"/>
  <c r="D23" i="35"/>
  <c r="AH22" i="35"/>
  <c r="AF22" i="35"/>
  <c r="AD22" i="35"/>
  <c r="AB22" i="35"/>
  <c r="Z22" i="35"/>
  <c r="X22" i="35"/>
  <c r="V22" i="35"/>
  <c r="T22" i="35"/>
  <c r="R22" i="35"/>
  <c r="P22" i="35"/>
  <c r="N22" i="35"/>
  <c r="L22" i="35"/>
  <c r="J22" i="35"/>
  <c r="H22" i="35"/>
  <c r="F22" i="35"/>
  <c r="D22" i="35"/>
  <c r="AF24" i="29" l="1"/>
  <c r="AD24" i="29"/>
  <c r="AB24" i="29"/>
  <c r="Z24" i="29"/>
  <c r="X24" i="29"/>
  <c r="V24" i="29"/>
  <c r="T24" i="29"/>
  <c r="R24" i="29"/>
  <c r="N24" i="29"/>
  <c r="L24" i="29"/>
  <c r="J24" i="29"/>
  <c r="H24" i="29"/>
  <c r="D24" i="29"/>
  <c r="AH23" i="29"/>
  <c r="AF23" i="29"/>
  <c r="AD23" i="29"/>
  <c r="AB23" i="29"/>
  <c r="Z23" i="29"/>
  <c r="X23" i="29"/>
  <c r="V23" i="29"/>
  <c r="T23" i="29"/>
  <c r="R23" i="29"/>
  <c r="P23" i="29"/>
  <c r="N23" i="29"/>
  <c r="L23" i="29"/>
  <c r="J23" i="29"/>
  <c r="H23" i="29"/>
  <c r="F23" i="29"/>
  <c r="D23" i="29"/>
  <c r="AH22" i="29"/>
  <c r="AF22" i="29"/>
  <c r="AD22" i="29"/>
  <c r="AB22" i="29"/>
  <c r="Z22" i="29"/>
  <c r="X22" i="29"/>
  <c r="V22" i="29"/>
  <c r="T22" i="29"/>
  <c r="R22" i="29"/>
  <c r="P22" i="29"/>
  <c r="N22" i="29"/>
  <c r="L22" i="29"/>
  <c r="J22" i="29"/>
  <c r="H22" i="29"/>
  <c r="F22" i="29"/>
  <c r="D22" i="29"/>
  <c r="AF24" i="30" l="1"/>
  <c r="AD24" i="30"/>
  <c r="AB24" i="30"/>
  <c r="Z24" i="30"/>
  <c r="X24" i="30"/>
  <c r="V24" i="30"/>
  <c r="T24" i="30"/>
  <c r="R24" i="30"/>
  <c r="N24" i="30"/>
  <c r="L24" i="30"/>
  <c r="J24" i="30"/>
  <c r="H24" i="30"/>
  <c r="D24" i="30"/>
  <c r="AH23" i="30"/>
  <c r="AF23" i="30"/>
  <c r="AD23" i="30"/>
  <c r="AB23" i="30"/>
  <c r="Z23" i="30"/>
  <c r="X23" i="30"/>
  <c r="V23" i="30"/>
  <c r="T23" i="30"/>
  <c r="R23" i="30"/>
  <c r="P23" i="30"/>
  <c r="N23" i="30"/>
  <c r="L23" i="30"/>
  <c r="J23" i="30"/>
  <c r="H23" i="30"/>
  <c r="F23" i="30"/>
  <c r="D23" i="30"/>
  <c r="AH22" i="30"/>
  <c r="AF22" i="30"/>
  <c r="AD22" i="30"/>
  <c r="AB22" i="30"/>
  <c r="Z22" i="30"/>
  <c r="X22" i="30"/>
  <c r="V22" i="30"/>
  <c r="T22" i="30"/>
  <c r="R22" i="30"/>
  <c r="P22" i="30"/>
  <c r="N22" i="30"/>
  <c r="L22" i="30"/>
  <c r="J22" i="30"/>
  <c r="H22" i="30"/>
  <c r="F22" i="30"/>
  <c r="D22" i="30"/>
  <c r="AF24" i="31" l="1"/>
  <c r="AD24" i="31"/>
  <c r="AB24" i="31"/>
  <c r="Z24" i="31"/>
  <c r="X24" i="31"/>
  <c r="V24" i="31"/>
  <c r="T24" i="31"/>
  <c r="R24" i="31"/>
  <c r="N24" i="31"/>
  <c r="L24" i="31"/>
  <c r="J24" i="31"/>
  <c r="H24" i="31"/>
  <c r="D24" i="31"/>
  <c r="AH23" i="31"/>
  <c r="AF23" i="31"/>
  <c r="AD23" i="31"/>
  <c r="AB23" i="31"/>
  <c r="Z23" i="31"/>
  <c r="X23" i="31"/>
  <c r="V23" i="31"/>
  <c r="T23" i="31"/>
  <c r="R23" i="31"/>
  <c r="P23" i="31"/>
  <c r="N23" i="31"/>
  <c r="L23" i="31"/>
  <c r="J23" i="31"/>
  <c r="H23" i="31"/>
  <c r="F23" i="31"/>
  <c r="D23" i="31"/>
  <c r="AH22" i="31"/>
  <c r="AF22" i="31"/>
  <c r="AD22" i="31"/>
  <c r="AB22" i="31"/>
  <c r="Z22" i="31"/>
  <c r="X22" i="31"/>
  <c r="V22" i="31"/>
  <c r="T22" i="31"/>
  <c r="R22" i="31"/>
  <c r="P22" i="31"/>
  <c r="N22" i="31"/>
  <c r="L22" i="31"/>
  <c r="J22" i="31"/>
  <c r="H22" i="31"/>
  <c r="F22" i="31"/>
  <c r="D22" i="31"/>
  <c r="AF24" i="26" l="1"/>
  <c r="AD24" i="26"/>
  <c r="AB24" i="26"/>
  <c r="Z24" i="26"/>
  <c r="X24" i="26"/>
  <c r="V24" i="26"/>
  <c r="T24" i="26"/>
  <c r="R24" i="26"/>
  <c r="N24" i="26"/>
  <c r="L24" i="26"/>
  <c r="J24" i="26"/>
  <c r="H24" i="26"/>
  <c r="D24" i="26"/>
  <c r="AH23" i="26"/>
  <c r="AF23" i="26"/>
  <c r="AD23" i="26"/>
  <c r="AB23" i="26"/>
  <c r="Z23" i="26"/>
  <c r="X23" i="26"/>
  <c r="V23" i="26"/>
  <c r="T23" i="26"/>
  <c r="R23" i="26"/>
  <c r="P23" i="26"/>
  <c r="N23" i="26"/>
  <c r="L23" i="26"/>
  <c r="J23" i="26"/>
  <c r="H23" i="26"/>
  <c r="F23" i="26"/>
  <c r="D23" i="26"/>
  <c r="AH22" i="26"/>
  <c r="AF22" i="26"/>
  <c r="AD22" i="26"/>
  <c r="AB22" i="26"/>
  <c r="Z22" i="26"/>
  <c r="X22" i="26"/>
  <c r="V22" i="26"/>
  <c r="T22" i="26"/>
  <c r="R22" i="26"/>
  <c r="P22" i="26"/>
  <c r="N22" i="26"/>
  <c r="L22" i="26"/>
  <c r="J22" i="26"/>
  <c r="H22" i="26"/>
  <c r="F22" i="26"/>
  <c r="D22" i="26"/>
  <c r="AF24" i="27" l="1"/>
  <c r="AD24" i="27"/>
  <c r="AB24" i="27"/>
  <c r="Z24" i="27"/>
  <c r="X24" i="27"/>
  <c r="V24" i="27"/>
  <c r="T24" i="27"/>
  <c r="R24" i="27"/>
  <c r="N24" i="27"/>
  <c r="L24" i="27"/>
  <c r="J24" i="27"/>
  <c r="H24" i="27"/>
  <c r="D24" i="27"/>
  <c r="AH23" i="27"/>
  <c r="AF23" i="27"/>
  <c r="AD23" i="27"/>
  <c r="AB23" i="27"/>
  <c r="Z23" i="27"/>
  <c r="X23" i="27"/>
  <c r="V23" i="27"/>
  <c r="T23" i="27"/>
  <c r="R23" i="27"/>
  <c r="P23" i="27"/>
  <c r="N23" i="27"/>
  <c r="L23" i="27"/>
  <c r="J23" i="27"/>
  <c r="H23" i="27"/>
  <c r="F23" i="27"/>
  <c r="D23" i="27"/>
  <c r="AH22" i="27"/>
  <c r="AF22" i="27"/>
  <c r="AD22" i="27"/>
  <c r="AB22" i="27"/>
  <c r="Z22" i="27"/>
  <c r="X22" i="27"/>
  <c r="V22" i="27"/>
  <c r="T22" i="27"/>
  <c r="R22" i="27"/>
  <c r="P22" i="27"/>
  <c r="N22" i="27"/>
  <c r="L22" i="27"/>
  <c r="J22" i="27"/>
  <c r="H22" i="27"/>
  <c r="F22" i="27"/>
  <c r="D22" i="27"/>
  <c r="AF24" i="28" l="1"/>
  <c r="AD24" i="28"/>
  <c r="AB24" i="28"/>
  <c r="Z24" i="28"/>
  <c r="X24" i="28"/>
  <c r="V24" i="28"/>
  <c r="T24" i="28"/>
  <c r="R24" i="28"/>
  <c r="N24" i="28"/>
  <c r="L24" i="28"/>
  <c r="J24" i="28"/>
  <c r="H24" i="28"/>
  <c r="D24" i="28"/>
  <c r="AH23" i="28"/>
  <c r="AF23" i="28"/>
  <c r="AD23" i="28"/>
  <c r="AB23" i="28"/>
  <c r="Z23" i="28"/>
  <c r="X23" i="28"/>
  <c r="V23" i="28"/>
  <c r="T23" i="28"/>
  <c r="R23" i="28"/>
  <c r="P23" i="28"/>
  <c r="N23" i="28"/>
  <c r="L23" i="28"/>
  <c r="J23" i="28"/>
  <c r="H23" i="28"/>
  <c r="F23" i="28"/>
  <c r="D23" i="28"/>
  <c r="AH22" i="28"/>
  <c r="AF22" i="28"/>
  <c r="AD22" i="28"/>
  <c r="AB22" i="28"/>
  <c r="Z22" i="28"/>
  <c r="X22" i="28"/>
  <c r="V22" i="28"/>
  <c r="T22" i="28"/>
  <c r="R22" i="28"/>
  <c r="P22" i="28"/>
  <c r="N22" i="28"/>
  <c r="L22" i="28"/>
  <c r="J22" i="28"/>
  <c r="H22" i="28"/>
  <c r="F22" i="28"/>
  <c r="D22" i="28"/>
  <c r="AF24" i="23" l="1"/>
  <c r="AD24" i="23"/>
  <c r="AB24" i="23"/>
  <c r="Z24" i="23"/>
  <c r="X24" i="23"/>
  <c r="V24" i="23"/>
  <c r="T24" i="23"/>
  <c r="R24" i="23"/>
  <c r="N24" i="23"/>
  <c r="L24" i="23"/>
  <c r="J24" i="23"/>
  <c r="H24" i="23"/>
  <c r="D24" i="23"/>
  <c r="AH23" i="23"/>
  <c r="AF23" i="23"/>
  <c r="AD23" i="23"/>
  <c r="AB23" i="23"/>
  <c r="Z23" i="23"/>
  <c r="X23" i="23"/>
  <c r="V23" i="23"/>
  <c r="T23" i="23"/>
  <c r="R23" i="23"/>
  <c r="P23" i="23"/>
  <c r="N23" i="23"/>
  <c r="L23" i="23"/>
  <c r="J23" i="23"/>
  <c r="H23" i="23"/>
  <c r="F23" i="23"/>
  <c r="D23" i="23"/>
  <c r="AH22" i="23"/>
  <c r="AF22" i="23"/>
  <c r="AD22" i="23"/>
  <c r="AB22" i="23"/>
  <c r="Z22" i="23"/>
  <c r="X22" i="23"/>
  <c r="V22" i="23"/>
  <c r="T22" i="23"/>
  <c r="R22" i="23"/>
  <c r="P22" i="23"/>
  <c r="N22" i="23"/>
  <c r="L22" i="23"/>
  <c r="J22" i="23"/>
  <c r="H22" i="23"/>
  <c r="F22" i="23"/>
  <c r="D22" i="23"/>
  <c r="AF24" i="19" l="1"/>
  <c r="AD24" i="19"/>
  <c r="AB24" i="19"/>
  <c r="Z24" i="19"/>
  <c r="X24" i="19"/>
  <c r="V24" i="19"/>
  <c r="T24" i="19"/>
  <c r="R24" i="19"/>
  <c r="N24" i="19"/>
  <c r="L24" i="19"/>
  <c r="J24" i="19"/>
  <c r="H24" i="19"/>
  <c r="D24" i="19"/>
  <c r="AH23" i="19"/>
  <c r="AF23" i="19"/>
  <c r="AD23" i="19"/>
  <c r="AB23" i="19"/>
  <c r="Z23" i="19"/>
  <c r="X23" i="19"/>
  <c r="V23" i="19"/>
  <c r="T23" i="19"/>
  <c r="R23" i="19"/>
  <c r="P23" i="19"/>
  <c r="N23" i="19"/>
  <c r="L23" i="19"/>
  <c r="J23" i="19"/>
  <c r="H23" i="19"/>
  <c r="F23" i="19"/>
  <c r="D23" i="19"/>
  <c r="AH22" i="19"/>
  <c r="AF22" i="19"/>
  <c r="AD22" i="19"/>
  <c r="AB22" i="19"/>
  <c r="Z22" i="19"/>
  <c r="X22" i="19"/>
  <c r="V22" i="19"/>
  <c r="T22" i="19"/>
  <c r="R22" i="19"/>
  <c r="P22" i="19"/>
  <c r="N22" i="19"/>
  <c r="L22" i="19"/>
  <c r="J22" i="19"/>
  <c r="H22" i="19"/>
  <c r="F22" i="19"/>
  <c r="D22" i="19"/>
  <c r="AF24" i="20" l="1"/>
  <c r="AD24" i="20"/>
  <c r="AB24" i="20"/>
  <c r="Z24" i="20"/>
  <c r="X24" i="20"/>
  <c r="V24" i="20"/>
  <c r="T24" i="20"/>
  <c r="R24" i="20"/>
  <c r="N24" i="20"/>
  <c r="L24" i="20"/>
  <c r="J24" i="20"/>
  <c r="H24" i="20"/>
  <c r="D24" i="20"/>
  <c r="AH23" i="20"/>
  <c r="AF23" i="20"/>
  <c r="AD23" i="20"/>
  <c r="AB23" i="20"/>
  <c r="Z23" i="20"/>
  <c r="X23" i="20"/>
  <c r="V23" i="20"/>
  <c r="T23" i="20"/>
  <c r="R23" i="20"/>
  <c r="P23" i="20"/>
  <c r="N23" i="20"/>
  <c r="L23" i="20"/>
  <c r="J23" i="20"/>
  <c r="H23" i="20"/>
  <c r="F23" i="20"/>
  <c r="D23" i="20"/>
  <c r="AH22" i="20"/>
  <c r="AF22" i="20"/>
  <c r="AD22" i="20"/>
  <c r="AB22" i="20"/>
  <c r="Z22" i="20"/>
  <c r="X22" i="20"/>
  <c r="V22" i="20"/>
  <c r="T22" i="20"/>
  <c r="R22" i="20"/>
  <c r="P22" i="20"/>
  <c r="N22" i="20"/>
  <c r="L22" i="20"/>
  <c r="J22" i="20"/>
  <c r="H22" i="20"/>
  <c r="F22" i="20"/>
  <c r="D22" i="20"/>
  <c r="AF24" i="21" l="1"/>
  <c r="AD24" i="21"/>
  <c r="AB24" i="21"/>
  <c r="Z24" i="21"/>
  <c r="X24" i="21"/>
  <c r="V24" i="21"/>
  <c r="T24" i="21"/>
  <c r="R24" i="21"/>
  <c r="N24" i="21"/>
  <c r="L24" i="21"/>
  <c r="J24" i="21"/>
  <c r="H24" i="21"/>
  <c r="D24" i="21"/>
  <c r="AH23" i="21"/>
  <c r="AF23" i="21"/>
  <c r="AD23" i="21"/>
  <c r="AB23" i="21"/>
  <c r="Z23" i="21"/>
  <c r="X23" i="21"/>
  <c r="V23" i="21"/>
  <c r="T23" i="21"/>
  <c r="R23" i="21"/>
  <c r="P23" i="21"/>
  <c r="N23" i="21"/>
  <c r="L23" i="21"/>
  <c r="J23" i="21"/>
  <c r="H23" i="21"/>
  <c r="F23" i="21"/>
  <c r="D23" i="21"/>
  <c r="AH22" i="21"/>
  <c r="AF22" i="21"/>
  <c r="AD22" i="21"/>
  <c r="AB22" i="21"/>
  <c r="Z22" i="21"/>
  <c r="X22" i="21"/>
  <c r="V22" i="21"/>
  <c r="T22" i="21"/>
  <c r="R22" i="21"/>
  <c r="P22" i="21"/>
  <c r="N22" i="21"/>
  <c r="L22" i="21"/>
  <c r="J22" i="21"/>
  <c r="H22" i="21"/>
  <c r="F22" i="21"/>
  <c r="D22" i="21"/>
  <c r="AF24" i="22" l="1"/>
  <c r="AD24" i="22"/>
  <c r="AB24" i="22"/>
  <c r="Z24" i="22"/>
  <c r="X24" i="22"/>
  <c r="V24" i="22"/>
  <c r="T24" i="22"/>
  <c r="R24" i="22"/>
  <c r="N24" i="22"/>
  <c r="L24" i="22"/>
  <c r="J24" i="22"/>
  <c r="H24" i="22"/>
  <c r="D24" i="22"/>
  <c r="AH23" i="22"/>
  <c r="AF23" i="22"/>
  <c r="AD23" i="22"/>
  <c r="AB23" i="22"/>
  <c r="Z23" i="22"/>
  <c r="X23" i="22"/>
  <c r="V23" i="22"/>
  <c r="T23" i="22"/>
  <c r="R23" i="22"/>
  <c r="P23" i="22"/>
  <c r="N23" i="22"/>
  <c r="L23" i="22"/>
  <c r="J23" i="22"/>
  <c r="H23" i="22"/>
  <c r="F23" i="22"/>
  <c r="D23" i="22"/>
  <c r="AH22" i="22"/>
  <c r="AF22" i="22"/>
  <c r="AD22" i="22"/>
  <c r="AB22" i="22"/>
  <c r="Z22" i="22"/>
  <c r="X22" i="22"/>
  <c r="V22" i="22"/>
  <c r="T22" i="22"/>
  <c r="R22" i="22"/>
  <c r="P22" i="22"/>
  <c r="N22" i="22"/>
  <c r="L22" i="22"/>
  <c r="J22" i="22"/>
  <c r="H22" i="22"/>
  <c r="F22" i="22"/>
  <c r="D22" i="22"/>
  <c r="AF24" i="13" l="1"/>
  <c r="AD24" i="13"/>
  <c r="AB24" i="13"/>
  <c r="Z24" i="13"/>
  <c r="X24" i="13"/>
  <c r="V24" i="13"/>
  <c r="T24" i="13"/>
  <c r="R24" i="13"/>
  <c r="N24" i="13"/>
  <c r="L24" i="13"/>
  <c r="J24" i="13"/>
  <c r="H24" i="13"/>
  <c r="D24" i="13"/>
  <c r="AH23" i="13"/>
  <c r="AF23" i="13"/>
  <c r="AD23" i="13"/>
  <c r="AB23" i="13"/>
  <c r="Z23" i="13"/>
  <c r="X23" i="13"/>
  <c r="V23" i="13"/>
  <c r="T23" i="13"/>
  <c r="R23" i="13"/>
  <c r="P23" i="13"/>
  <c r="N23" i="13"/>
  <c r="L23" i="13"/>
  <c r="J23" i="13"/>
  <c r="H23" i="13"/>
  <c r="F23" i="13"/>
  <c r="D23" i="13"/>
  <c r="AH22" i="13"/>
  <c r="AF22" i="13"/>
  <c r="AD22" i="13"/>
  <c r="AB22" i="13"/>
  <c r="Z22" i="13"/>
  <c r="X22" i="13"/>
  <c r="V22" i="13"/>
  <c r="T22" i="13"/>
  <c r="R22" i="13"/>
  <c r="P22" i="13"/>
  <c r="N22" i="13"/>
  <c r="L22" i="13"/>
  <c r="J22" i="13"/>
  <c r="H22" i="13"/>
  <c r="F22" i="13"/>
  <c r="D22" i="13"/>
  <c r="AF24" i="14" l="1"/>
  <c r="AD24" i="14"/>
  <c r="AB24" i="14"/>
  <c r="Z24" i="14"/>
  <c r="X24" i="14"/>
  <c r="V24" i="14"/>
  <c r="T24" i="14"/>
  <c r="R24" i="14"/>
  <c r="N24" i="14"/>
  <c r="L24" i="14"/>
  <c r="J24" i="14"/>
  <c r="H24" i="14"/>
  <c r="D24" i="14"/>
  <c r="AH23" i="14"/>
  <c r="AF23" i="14"/>
  <c r="AD23" i="14"/>
  <c r="AB23" i="14"/>
  <c r="Z23" i="14"/>
  <c r="X23" i="14"/>
  <c r="V23" i="14"/>
  <c r="T23" i="14"/>
  <c r="R23" i="14"/>
  <c r="P23" i="14"/>
  <c r="N23" i="14"/>
  <c r="L23" i="14"/>
  <c r="J23" i="14"/>
  <c r="H23" i="14"/>
  <c r="F23" i="14"/>
  <c r="D23" i="14"/>
  <c r="AH22" i="14"/>
  <c r="AF22" i="14"/>
  <c r="AD22" i="14"/>
  <c r="AB22" i="14"/>
  <c r="Z22" i="14"/>
  <c r="X22" i="14"/>
  <c r="V22" i="14"/>
  <c r="T22" i="14"/>
  <c r="R22" i="14"/>
  <c r="P22" i="14"/>
  <c r="N22" i="14"/>
  <c r="L22" i="14"/>
  <c r="J22" i="14"/>
  <c r="H22" i="14"/>
  <c r="F22" i="14"/>
  <c r="D22" i="14"/>
  <c r="AF24" i="15" l="1"/>
  <c r="AD24" i="15"/>
  <c r="AB24" i="15"/>
  <c r="Z24" i="15"/>
  <c r="X24" i="15"/>
  <c r="V24" i="15"/>
  <c r="T24" i="15"/>
  <c r="R24" i="15"/>
  <c r="N24" i="15"/>
  <c r="L24" i="15"/>
  <c r="J24" i="15"/>
  <c r="H24" i="15"/>
  <c r="D24" i="15"/>
  <c r="AH23" i="15"/>
  <c r="AF23" i="15"/>
  <c r="AD23" i="15"/>
  <c r="AB23" i="15"/>
  <c r="Z23" i="15"/>
  <c r="X23" i="15"/>
  <c r="V23" i="15"/>
  <c r="T23" i="15"/>
  <c r="R23" i="15"/>
  <c r="P23" i="15"/>
  <c r="N23" i="15"/>
  <c r="L23" i="15"/>
  <c r="J23" i="15"/>
  <c r="H23" i="15"/>
  <c r="F23" i="15"/>
  <c r="D23" i="15"/>
  <c r="AH22" i="15"/>
  <c r="AF22" i="15"/>
  <c r="AD22" i="15"/>
  <c r="AB22" i="15"/>
  <c r="Z22" i="15"/>
  <c r="X22" i="15"/>
  <c r="V22" i="15"/>
  <c r="T22" i="15"/>
  <c r="R22" i="15"/>
  <c r="P22" i="15"/>
  <c r="N22" i="15"/>
  <c r="L22" i="15"/>
  <c r="J22" i="15"/>
  <c r="H22" i="15"/>
  <c r="F22" i="15"/>
  <c r="D22" i="15"/>
  <c r="AF24" i="16" l="1"/>
  <c r="AD24" i="16"/>
  <c r="AB24" i="16"/>
  <c r="Z24" i="16"/>
  <c r="X24" i="16"/>
  <c r="V24" i="16"/>
  <c r="T24" i="16"/>
  <c r="R24" i="16"/>
  <c r="N24" i="16"/>
  <c r="L24" i="16"/>
  <c r="J24" i="16"/>
  <c r="H24" i="16"/>
  <c r="D24" i="16"/>
  <c r="AH23" i="16"/>
  <c r="AF23" i="16"/>
  <c r="AD23" i="16"/>
  <c r="AB23" i="16"/>
  <c r="Z23" i="16"/>
  <c r="X23" i="16"/>
  <c r="V23" i="16"/>
  <c r="T23" i="16"/>
  <c r="R23" i="16"/>
  <c r="P23" i="16"/>
  <c r="N23" i="16"/>
  <c r="L23" i="16"/>
  <c r="J23" i="16"/>
  <c r="H23" i="16"/>
  <c r="F23" i="16"/>
  <c r="D23" i="16"/>
  <c r="AH22" i="16"/>
  <c r="AF22" i="16"/>
  <c r="AD22" i="16"/>
  <c r="AB22" i="16"/>
  <c r="Z22" i="16"/>
  <c r="X22" i="16"/>
  <c r="V22" i="16"/>
  <c r="T22" i="16"/>
  <c r="R22" i="16"/>
  <c r="P22" i="16"/>
  <c r="N22" i="16"/>
  <c r="L22" i="16"/>
  <c r="J22" i="16"/>
  <c r="H22" i="16"/>
  <c r="F22" i="16"/>
  <c r="D22" i="16"/>
  <c r="AF24" i="17" l="1"/>
  <c r="AD24" i="17"/>
  <c r="AB24" i="17"/>
  <c r="Z24" i="17"/>
  <c r="X24" i="17"/>
  <c r="V24" i="17"/>
  <c r="T24" i="17"/>
  <c r="R24" i="17"/>
  <c r="N24" i="17"/>
  <c r="L24" i="17"/>
  <c r="J24" i="17"/>
  <c r="H24" i="17"/>
  <c r="D24" i="17"/>
  <c r="AH23" i="17"/>
  <c r="AF23" i="17"/>
  <c r="AD23" i="17"/>
  <c r="AB23" i="17"/>
  <c r="Z23" i="17"/>
  <c r="X23" i="17"/>
  <c r="V23" i="17"/>
  <c r="T23" i="17"/>
  <c r="R23" i="17"/>
  <c r="P23" i="17"/>
  <c r="N23" i="17"/>
  <c r="L23" i="17"/>
  <c r="J23" i="17"/>
  <c r="H23" i="17"/>
  <c r="F23" i="17"/>
  <c r="D23" i="17"/>
  <c r="AH22" i="17"/>
  <c r="AF22" i="17"/>
  <c r="AD22" i="17"/>
  <c r="AB22" i="17"/>
  <c r="Z22" i="17"/>
  <c r="X22" i="17"/>
  <c r="V22" i="17"/>
  <c r="T22" i="17"/>
  <c r="R22" i="17"/>
  <c r="P22" i="17"/>
  <c r="N22" i="17"/>
  <c r="L22" i="17"/>
  <c r="J22" i="17"/>
  <c r="H22" i="17"/>
  <c r="F22" i="17"/>
  <c r="D22" i="17"/>
  <c r="AF24" i="18" l="1"/>
  <c r="AD24" i="18"/>
  <c r="AB24" i="18"/>
  <c r="Z24" i="18"/>
  <c r="X24" i="18"/>
  <c r="V24" i="18"/>
  <c r="T24" i="18"/>
  <c r="R24" i="18"/>
  <c r="N24" i="18"/>
  <c r="L24" i="18"/>
  <c r="J24" i="18"/>
  <c r="H24" i="18"/>
  <c r="D24" i="18"/>
  <c r="AF23" i="18"/>
  <c r="AD23" i="18"/>
  <c r="AB23" i="18"/>
  <c r="Z23" i="18"/>
  <c r="X23" i="18"/>
  <c r="V23" i="18"/>
  <c r="T23" i="18"/>
  <c r="R23" i="18"/>
  <c r="P23" i="18"/>
  <c r="N23" i="18"/>
  <c r="L23" i="18"/>
  <c r="J23" i="18"/>
  <c r="H23" i="18"/>
  <c r="F23" i="18"/>
  <c r="D23" i="18"/>
  <c r="AF22" i="18"/>
  <c r="AD22" i="18"/>
  <c r="AB22" i="18"/>
  <c r="Z22" i="18"/>
  <c r="X22" i="18"/>
  <c r="V22" i="18"/>
  <c r="T22" i="18"/>
  <c r="R22" i="18"/>
  <c r="P22" i="18"/>
  <c r="N22" i="18"/>
  <c r="L22" i="18"/>
  <c r="J22" i="18"/>
  <c r="H22" i="18"/>
  <c r="F22" i="18"/>
  <c r="D22" i="18"/>
  <c r="AH18" i="18"/>
  <c r="AH16" i="18"/>
  <c r="AH22" i="18" s="1"/>
  <c r="AH14" i="18"/>
  <c r="AH12" i="18"/>
  <c r="AH10" i="18"/>
  <c r="AF24" i="12" l="1"/>
  <c r="AD24" i="12"/>
  <c r="AB24" i="12"/>
  <c r="Z24" i="12"/>
  <c r="X24" i="12"/>
  <c r="V24" i="12"/>
  <c r="T24" i="12"/>
  <c r="R24" i="12"/>
  <c r="N24" i="12"/>
  <c r="L24" i="12"/>
  <c r="J24" i="12"/>
  <c r="H24" i="12"/>
  <c r="D24" i="12"/>
  <c r="AF23" i="12"/>
  <c r="AD23" i="12"/>
  <c r="AB23" i="12"/>
  <c r="Z23" i="12"/>
  <c r="X23" i="12"/>
  <c r="V23" i="12"/>
  <c r="T23" i="12"/>
  <c r="R23" i="12"/>
  <c r="P23" i="12"/>
  <c r="N23" i="12"/>
  <c r="L23" i="12"/>
  <c r="J23" i="12"/>
  <c r="H23" i="12"/>
  <c r="F23" i="12"/>
  <c r="D23" i="12"/>
  <c r="AF22" i="12"/>
  <c r="AD22" i="12"/>
  <c r="AB22" i="12"/>
  <c r="Z22" i="12"/>
  <c r="X22" i="12"/>
  <c r="V22" i="12"/>
  <c r="T22" i="12"/>
  <c r="R22" i="12"/>
  <c r="P22" i="12"/>
  <c r="N22" i="12"/>
  <c r="L22" i="12"/>
  <c r="J22" i="12"/>
  <c r="H22" i="12"/>
  <c r="F22" i="12"/>
  <c r="D22" i="12"/>
  <c r="AH18" i="12"/>
  <c r="AH16" i="12"/>
  <c r="AH22" i="12" s="1"/>
  <c r="AH14" i="12"/>
  <c r="AH12" i="12"/>
  <c r="AH10" i="12"/>
  <c r="AF24" i="11" l="1"/>
  <c r="AD24" i="11"/>
  <c r="AB24" i="11"/>
  <c r="Z24" i="11"/>
  <c r="X24" i="11"/>
  <c r="V24" i="11"/>
  <c r="T24" i="11"/>
  <c r="R24" i="11"/>
  <c r="N24" i="11"/>
  <c r="L24" i="11"/>
  <c r="J24" i="11"/>
  <c r="H24" i="11"/>
  <c r="D24" i="11"/>
  <c r="AF23" i="11"/>
  <c r="AD23" i="11"/>
  <c r="AB23" i="11"/>
  <c r="Z23" i="11"/>
  <c r="X23" i="11"/>
  <c r="V23" i="11"/>
  <c r="T23" i="11"/>
  <c r="R23" i="11"/>
  <c r="P23" i="11"/>
  <c r="N23" i="11"/>
  <c r="L23" i="11"/>
  <c r="J23" i="11"/>
  <c r="H23" i="11"/>
  <c r="F23" i="11"/>
  <c r="D23" i="11"/>
  <c r="AF22" i="11"/>
  <c r="AD22" i="11"/>
  <c r="AB22" i="11"/>
  <c r="Z22" i="11"/>
  <c r="X22" i="11"/>
  <c r="V22" i="11"/>
  <c r="T22" i="11"/>
  <c r="R22" i="11"/>
  <c r="P22" i="11"/>
  <c r="N22" i="11"/>
  <c r="L22" i="11"/>
  <c r="J22" i="11"/>
  <c r="H22" i="11"/>
  <c r="F22" i="11"/>
  <c r="D22" i="11"/>
  <c r="AH18" i="11"/>
  <c r="AH16" i="11"/>
  <c r="AH14" i="11"/>
  <c r="AH12" i="11"/>
  <c r="C12" i="11"/>
  <c r="C14" i="11" s="1"/>
  <c r="C16" i="11" s="1"/>
  <c r="C18" i="11" s="1"/>
  <c r="C20" i="11" s="1"/>
  <c r="AH10" i="11"/>
  <c r="AH22" i="11" s="1"/>
  <c r="AF24" i="10" l="1"/>
  <c r="AD24" i="10"/>
  <c r="AB24" i="10"/>
  <c r="Z24" i="10"/>
  <c r="X24" i="10"/>
  <c r="V24" i="10"/>
  <c r="T24" i="10"/>
  <c r="R24" i="10"/>
  <c r="N24" i="10"/>
  <c r="L24" i="10"/>
  <c r="J24" i="10"/>
  <c r="H24" i="10"/>
  <c r="D24" i="10"/>
  <c r="AF23" i="10"/>
  <c r="AD23" i="10"/>
  <c r="AB23" i="10"/>
  <c r="Z23" i="10"/>
  <c r="X23" i="10"/>
  <c r="V23" i="10"/>
  <c r="T23" i="10"/>
  <c r="R23" i="10"/>
  <c r="P23" i="10"/>
  <c r="N23" i="10"/>
  <c r="L23" i="10"/>
  <c r="J23" i="10"/>
  <c r="H23" i="10"/>
  <c r="F23" i="10"/>
  <c r="D23" i="10"/>
  <c r="AF22" i="10"/>
  <c r="AD22" i="10"/>
  <c r="AB22" i="10"/>
  <c r="Z22" i="10"/>
  <c r="X22" i="10"/>
  <c r="V22" i="10"/>
  <c r="T22" i="10"/>
  <c r="R22" i="10"/>
  <c r="P22" i="10"/>
  <c r="N22" i="10"/>
  <c r="L22" i="10"/>
  <c r="J22" i="10"/>
  <c r="H22" i="10"/>
  <c r="F22" i="10"/>
  <c r="D22" i="10"/>
  <c r="AH18" i="10"/>
  <c r="AH16" i="10"/>
  <c r="AH14" i="10"/>
  <c r="AH12" i="10"/>
  <c r="C12" i="10"/>
  <c r="C14" i="10" s="1"/>
  <c r="C16" i="10" s="1"/>
  <c r="C18" i="10" s="1"/>
  <c r="C20" i="10" s="1"/>
  <c r="AH10" i="10"/>
  <c r="AH22" i="10" s="1"/>
  <c r="AF24" i="9" l="1"/>
  <c r="AD24" i="9"/>
  <c r="AB24" i="9"/>
  <c r="Z24" i="9"/>
  <c r="X24" i="9"/>
  <c r="V24" i="9"/>
  <c r="T24" i="9"/>
  <c r="R24" i="9"/>
  <c r="N24" i="9"/>
  <c r="L24" i="9"/>
  <c r="J24" i="9"/>
  <c r="H24" i="9"/>
  <c r="D24" i="9"/>
  <c r="AF23" i="9"/>
  <c r="AD23" i="9"/>
  <c r="AB23" i="9"/>
  <c r="Z23" i="9"/>
  <c r="X23" i="9"/>
  <c r="V23" i="9"/>
  <c r="T23" i="9"/>
  <c r="R23" i="9"/>
  <c r="P23" i="9"/>
  <c r="N23" i="9"/>
  <c r="L23" i="9"/>
  <c r="J23" i="9"/>
  <c r="H23" i="9"/>
  <c r="F23" i="9"/>
  <c r="D23" i="9"/>
  <c r="AF22" i="9"/>
  <c r="AD22" i="9"/>
  <c r="AB22" i="9"/>
  <c r="Z22" i="9"/>
  <c r="X22" i="9"/>
  <c r="V22" i="9"/>
  <c r="T22" i="9"/>
  <c r="R22" i="9"/>
  <c r="P22" i="9"/>
  <c r="N22" i="9"/>
  <c r="L22" i="9"/>
  <c r="J22" i="9"/>
  <c r="H22" i="9"/>
  <c r="F22" i="9"/>
  <c r="D22" i="9"/>
  <c r="AH18" i="9"/>
  <c r="AH16" i="9"/>
  <c r="AH14" i="9"/>
  <c r="AH12" i="9"/>
  <c r="C12" i="9"/>
  <c r="C14" i="9" s="1"/>
  <c r="C16" i="9" s="1"/>
  <c r="C18" i="9" s="1"/>
  <c r="C20" i="9" s="1"/>
  <c r="AH10" i="9"/>
  <c r="AH22" i="9" s="1"/>
  <c r="AH10" i="8" l="1"/>
  <c r="C12" i="8" l="1"/>
  <c r="C14" i="8" s="1"/>
  <c r="C16" i="8" s="1"/>
  <c r="C18" i="8" s="1"/>
  <c r="C20" i="8" s="1"/>
  <c r="AH12" i="8"/>
  <c r="AH14" i="8"/>
  <c r="AH16" i="8"/>
  <c r="AH18" i="8"/>
  <c r="D22" i="8"/>
  <c r="F22" i="8"/>
  <c r="H22" i="8"/>
  <c r="J22" i="8"/>
  <c r="L22" i="8"/>
  <c r="N22" i="8"/>
  <c r="P22" i="8"/>
  <c r="R22" i="8"/>
  <c r="T22" i="8"/>
  <c r="V22" i="8"/>
  <c r="X22" i="8"/>
  <c r="Z22" i="8"/>
  <c r="AB22" i="8"/>
  <c r="AD22" i="8"/>
  <c r="AF22" i="8"/>
  <c r="D23" i="8"/>
  <c r="F23" i="8"/>
  <c r="J23" i="8"/>
  <c r="L23" i="8"/>
  <c r="N23" i="8"/>
  <c r="P23" i="8"/>
  <c r="R23" i="8"/>
  <c r="T23" i="8"/>
  <c r="V23" i="8"/>
  <c r="X23" i="8"/>
  <c r="Z23" i="8"/>
  <c r="AB23" i="8"/>
  <c r="AD23" i="8"/>
  <c r="AF23" i="8"/>
  <c r="D24" i="8"/>
  <c r="H24" i="8"/>
  <c r="J24" i="8"/>
  <c r="L24" i="8"/>
  <c r="N24" i="8"/>
  <c r="R24" i="8"/>
  <c r="T24" i="8"/>
  <c r="V24" i="8"/>
  <c r="X24" i="8"/>
  <c r="Z24" i="8"/>
  <c r="AB24" i="8"/>
  <c r="AD24" i="8"/>
  <c r="AF24" i="8"/>
  <c r="AH22" i="8" l="1"/>
</calcChain>
</file>

<file path=xl/sharedStrings.xml><?xml version="1.0" encoding="utf-8"?>
<sst xmlns="http://schemas.openxmlformats.org/spreadsheetml/2006/main" count="1109" uniqueCount="119">
  <si>
    <t xml:space="preserve"> </t>
  </si>
  <si>
    <t>SAMEDI</t>
  </si>
  <si>
    <t>VENDREDI</t>
  </si>
  <si>
    <t>JEUDI</t>
  </si>
  <si>
    <t>MERCREDI</t>
  </si>
  <si>
    <t>MARDI</t>
  </si>
  <si>
    <t>LUNDI</t>
  </si>
  <si>
    <t>17-5506</t>
  </si>
  <si>
    <t>17-5501</t>
  </si>
  <si>
    <t>17-5490</t>
  </si>
  <si>
    <t>17-5440</t>
  </si>
  <si>
    <t>17-5430</t>
  </si>
  <si>
    <t>16-5307</t>
  </si>
  <si>
    <t>TOTAL</t>
  </si>
  <si>
    <t>ADM</t>
  </si>
  <si>
    <t>CHU</t>
  </si>
  <si>
    <t>HOTEL CLASSIQUE</t>
  </si>
  <si>
    <t>MARLY</t>
  </si>
  <si>
    <t xml:space="preserve">LE NOBLET </t>
  </si>
  <si>
    <t>PERISCOPE</t>
  </si>
  <si>
    <t>HOPITAL LAVAL</t>
  </si>
  <si>
    <t xml:space="preserve">CHANTIER     </t>
  </si>
  <si>
    <t>NUMÉRO</t>
  </si>
  <si>
    <t>MARTIN DESGAGNÉ</t>
  </si>
  <si>
    <t xml:space="preserve">                                                                                               Martin Desgagné</t>
  </si>
  <si>
    <t>CCBN</t>
  </si>
  <si>
    <t>17-5509</t>
  </si>
  <si>
    <t>CHAMONIX</t>
  </si>
  <si>
    <t>TB4</t>
  </si>
  <si>
    <t>17-5437</t>
  </si>
  <si>
    <t>17-5496</t>
  </si>
  <si>
    <t>MÉRICI</t>
  </si>
  <si>
    <t>SAMUEL HOLLAND</t>
  </si>
  <si>
    <t>17-5463</t>
  </si>
  <si>
    <t>17-5507</t>
  </si>
  <si>
    <t>CHANTIER              NUMERO</t>
  </si>
  <si>
    <t>LEVIS</t>
  </si>
  <si>
    <t>17-5503</t>
  </si>
  <si>
    <t>PÈRE MARQUETTE</t>
  </si>
  <si>
    <t>DOOLY'S</t>
  </si>
  <si>
    <t>LABERGE</t>
  </si>
  <si>
    <t>16-5259</t>
  </si>
  <si>
    <t>17-5497</t>
  </si>
  <si>
    <t>PAVILLON BONENFANT</t>
  </si>
  <si>
    <t>16-5248</t>
  </si>
  <si>
    <t>LAUDANCE</t>
  </si>
  <si>
    <t>ST LAURENT</t>
  </si>
  <si>
    <t>CENTRE DES CONGRES</t>
  </si>
  <si>
    <t>17-5447</t>
  </si>
  <si>
    <t>17-5466</t>
  </si>
  <si>
    <t>17-5406</t>
  </si>
  <si>
    <t>VALCARTIER</t>
  </si>
  <si>
    <t>17-5465</t>
  </si>
  <si>
    <t>LE BERNIERES</t>
  </si>
  <si>
    <t>RENAISSANCE 2</t>
  </si>
  <si>
    <t>LES FACADES DE L'ILE</t>
  </si>
  <si>
    <t>17-5453</t>
  </si>
  <si>
    <t>17-5455</t>
  </si>
  <si>
    <t>17-5460</t>
  </si>
  <si>
    <t>GRAND JEAN</t>
  </si>
  <si>
    <t>ST-AUGUSTIN</t>
  </si>
  <si>
    <t>17-5448</t>
  </si>
  <si>
    <t>17-5449</t>
  </si>
  <si>
    <t>FIDUCIE ST-DOMINIQUE</t>
  </si>
  <si>
    <t>PLACE CHARLESBOURG</t>
  </si>
  <si>
    <t>17-5424</t>
  </si>
  <si>
    <t>17-5444</t>
  </si>
  <si>
    <t>JARDINS DU PARC</t>
  </si>
  <si>
    <t>17-5395</t>
  </si>
  <si>
    <t>17-5454</t>
  </si>
  <si>
    <t>FONTAINE BLEAU</t>
  </si>
  <si>
    <t>HOTEL CLARION</t>
  </si>
  <si>
    <t>16-5321</t>
  </si>
  <si>
    <t>17-5446</t>
  </si>
  <si>
    <t>PAVILLON LACERTE</t>
  </si>
  <si>
    <t>17-5415</t>
  </si>
  <si>
    <t>ST-PAUL</t>
  </si>
  <si>
    <t>17-5451</t>
  </si>
  <si>
    <t>17-5441</t>
  </si>
  <si>
    <t>IRDPQ</t>
  </si>
  <si>
    <t>17-5434</t>
  </si>
  <si>
    <t>MERICI</t>
  </si>
  <si>
    <t>17-5414</t>
  </si>
  <si>
    <t>17-543-</t>
  </si>
  <si>
    <t>2323 CHAPDELEINE</t>
  </si>
  <si>
    <t>GROUPE MACH</t>
  </si>
  <si>
    <t>17-5411</t>
  </si>
  <si>
    <t>17-5425</t>
  </si>
  <si>
    <t>17-5427</t>
  </si>
  <si>
    <t>LE ST-LAURENT</t>
  </si>
  <si>
    <t>ODÉON</t>
  </si>
  <si>
    <t>WENDAKE</t>
  </si>
  <si>
    <t>17-5375</t>
  </si>
  <si>
    <t>17-5386</t>
  </si>
  <si>
    <t>17-5429</t>
  </si>
  <si>
    <t>BENMORE</t>
  </si>
  <si>
    <t>AUTRES</t>
  </si>
  <si>
    <t>17-5407</t>
  </si>
  <si>
    <t>MARLY CHATEL 3</t>
  </si>
  <si>
    <t>MAISON DES AINÉS</t>
  </si>
  <si>
    <t>ILOT ST-PATRICK</t>
  </si>
  <si>
    <t>17-5331</t>
  </si>
  <si>
    <t>17-5399</t>
  </si>
  <si>
    <t>17-5404</t>
  </si>
  <si>
    <t>736 PÈRE MARQUETTE</t>
  </si>
  <si>
    <t>LOUIS HÉMON</t>
  </si>
  <si>
    <t>R.GARANTIE AUT ORLÉANS</t>
  </si>
  <si>
    <t>17-5400</t>
  </si>
  <si>
    <t>17-5401</t>
  </si>
  <si>
    <t>17-5360</t>
  </si>
  <si>
    <t>TERRASSES DU SÉMINAIRE</t>
  </si>
  <si>
    <t>REP.GARANTIEBENOIT XV</t>
  </si>
  <si>
    <t>17-5392</t>
  </si>
  <si>
    <t>REPARATIONS  GARANTIES</t>
  </si>
  <si>
    <t>PLACE VERSAILLES</t>
  </si>
  <si>
    <t>16-5229</t>
  </si>
  <si>
    <t>Nombrre d'h</t>
  </si>
  <si>
    <t>Chantier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</si>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</sst>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0.0"/>
    <numFmt numFmtId="166" formatCode="[$-F800]dddd\,\ mmmm\ dd\,\ yyyy"/>
  </numFmts>
  <fonts count="2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Book Antiqua"/>
      <family val="1"/>
    </font>
    <font>
      <sz val="12"/>
      <color theme="1"/>
      <name val="Arial"/>
      <family val="2"/>
    </font>
    <font>
      <sz val="28"/>
      <color theme="1"/>
      <name val="Gochi Hand"/>
    </font>
    <font>
      <sz val="12"/>
      <color theme="1"/>
      <name val="Calibri"/>
      <family val="2"/>
      <scheme val="minor"/>
    </font>
    <font>
      <sz val="11"/>
      <color theme="1"/>
      <name val="Comic Sans MS"/>
      <family val="4"/>
    </font>
    <font>
      <sz val="8"/>
      <color theme="1"/>
      <name val="Trebuchet MS"/>
      <family val="2"/>
    </font>
    <font>
      <sz val="11"/>
      <color theme="1"/>
      <name val="Gochi Hand"/>
    </font>
    <font>
      <sz val="9"/>
      <color theme="0"/>
      <name val="Arial Narrow"/>
      <family val="2"/>
    </font>
    <font>
      <sz val="16"/>
      <color theme="0"/>
      <name val="Gochi Hand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6"/>
      <color theme="1"/>
      <name val="Gochi Hand"/>
    </font>
    <font>
      <sz val="10"/>
      <name val="Arial"/>
      <family val="2"/>
    </font>
    <font>
      <sz val="22"/>
      <color theme="0"/>
      <name val="Gochi Hand"/>
    </font>
    <font>
      <sz val="9"/>
      <color theme="1"/>
      <name val="Arial"/>
      <family val="2"/>
    </font>
    <font>
      <sz val="10"/>
      <color theme="1"/>
      <name val="Trebuchet MS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6"/>
      <color theme="1"/>
      <name val="Trebuchet MS"/>
      <family val="2"/>
    </font>
    <font>
      <sz val="9"/>
      <color theme="1"/>
      <name val="Trebuchet MS"/>
      <family val="2"/>
    </font>
    <font>
      <sz val="9"/>
      <color theme="1"/>
      <name val="Calibri"/>
      <family val="2"/>
    </font>
    <font>
      <sz val="11"/>
      <color rgb="FF3333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7" fillId="0" borderId="0"/>
    <xf numFmtId="164" fontId="2" fillId="0" borderId="0" applyFont="0" applyFill="0" applyBorder="0" applyAlignment="0" applyProtection="0"/>
  </cellStyleXfs>
  <cellXfs count="140">
    <xf numFmtId="0" fontId="0" fillId="0" borderId="0" xfId="0"/>
    <xf numFmtId="0" fontId="4" fillId="0" borderId="2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5" fillId="0" borderId="2" xfId="0" applyFont="1" applyBorder="1" applyProtection="1">
      <protection locked="0"/>
    </xf>
    <xf numFmtId="0" fontId="6" fillId="0" borderId="2" xfId="0" applyFont="1" applyBorder="1" applyProtection="1">
      <protection locked="0"/>
    </xf>
    <xf numFmtId="165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14" xfId="0" applyFont="1" applyBorder="1" applyProtection="1">
      <protection locked="0"/>
    </xf>
    <xf numFmtId="165" fontId="4" fillId="0" borderId="4" xfId="0" applyNumberFormat="1" applyFont="1" applyFill="1" applyBorder="1" applyAlignment="1" applyProtection="1">
      <alignment horizontal="center" vertical="center"/>
      <protection locked="0"/>
    </xf>
    <xf numFmtId="166" fontId="5" fillId="0" borderId="2" xfId="0" applyNumberFormat="1" applyFont="1" applyBorder="1" applyAlignment="1" applyProtection="1">
      <alignment horizontal="center" vertical="center" wrapText="1"/>
    </xf>
    <xf numFmtId="165" fontId="4" fillId="0" borderId="7" xfId="0" applyNumberFormat="1" applyFont="1" applyBorder="1" applyAlignment="1" applyProtection="1">
      <alignment horizontal="center" vertical="center"/>
      <protection locked="0"/>
    </xf>
    <xf numFmtId="165" fontId="4" fillId="0" borderId="13" xfId="0" applyNumberFormat="1" applyFont="1" applyBorder="1" applyAlignment="1" applyProtection="1">
      <alignment horizontal="center" vertical="center"/>
      <protection locked="0"/>
    </xf>
    <xf numFmtId="165" fontId="4" fillId="0" borderId="4" xfId="1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14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4" fillId="0" borderId="16" xfId="0" applyFont="1" applyBorder="1" applyProtection="1">
      <protection locked="0"/>
    </xf>
    <xf numFmtId="0" fontId="4" fillId="0" borderId="11" xfId="0" applyFont="1" applyBorder="1" applyProtection="1">
      <protection locked="0"/>
    </xf>
    <xf numFmtId="0" fontId="13" fillId="4" borderId="0" xfId="0" applyFont="1" applyFill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65" fontId="4" fillId="0" borderId="4" xfId="3" applyNumberFormat="1" applyFont="1" applyBorder="1" applyAlignment="1" applyProtection="1">
      <alignment horizontal="center" vertical="center"/>
      <protection locked="0"/>
    </xf>
    <xf numFmtId="49" fontId="5" fillId="0" borderId="2" xfId="0" applyNumberFormat="1" applyFont="1" applyBorder="1" applyAlignment="1" applyProtection="1">
      <alignment horizontal="center" vertical="center" wrapText="1"/>
    </xf>
    <xf numFmtId="166" fontId="20" fillId="0" borderId="2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0" fontId="21" fillId="0" borderId="2" xfId="0" applyFont="1" applyBorder="1" applyProtection="1">
      <protection locked="0"/>
    </xf>
    <xf numFmtId="166" fontId="24" fillId="0" borderId="2" xfId="0" applyNumberFormat="1" applyFont="1" applyBorder="1" applyAlignment="1" applyProtection="1">
      <alignment horizontal="center" vertical="center" wrapText="1"/>
    </xf>
    <xf numFmtId="0" fontId="26" fillId="0" borderId="0" xfId="0" applyFont="1"/>
    <xf numFmtId="0" fontId="0" fillId="9" borderId="0" xfId="0" applyFill="1" applyAlignment="1">
      <alignment horizontal="center" vertical="center"/>
    </xf>
    <xf numFmtId="165" fontId="4" fillId="0" borderId="0" xfId="0" applyNumberFormat="1" applyFont="1" applyBorder="1" applyProtection="1"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 vertical="center" wrapText="1"/>
      <protection locked="0"/>
    </xf>
    <xf numFmtId="0" fontId="10" fillId="5" borderId="24" xfId="0" applyNumberFormat="1" applyFont="1" applyFill="1" applyBorder="1" applyAlignment="1" applyProtection="1">
      <alignment horizontal="center" vertical="center" wrapText="1"/>
    </xf>
    <xf numFmtId="0" fontId="10" fillId="5" borderId="23" xfId="0" applyNumberFormat="1" applyFont="1" applyFill="1" applyBorder="1" applyAlignment="1" applyProtection="1">
      <alignment horizontal="center" vertical="center" wrapText="1"/>
    </xf>
    <xf numFmtId="0" fontId="10" fillId="5" borderId="21" xfId="0" applyNumberFormat="1" applyFont="1" applyFill="1" applyBorder="1" applyAlignment="1" applyProtection="1">
      <alignment horizontal="center" vertical="center" wrapText="1"/>
    </xf>
    <xf numFmtId="0" fontId="10" fillId="5" borderId="20" xfId="0" applyNumberFormat="1" applyFont="1" applyFill="1" applyBorder="1" applyAlignment="1" applyProtection="1">
      <alignment horizontal="center" vertical="center" wrapText="1"/>
    </xf>
    <xf numFmtId="0" fontId="10" fillId="5" borderId="1" xfId="0" applyNumberFormat="1" applyFont="1" applyFill="1" applyBorder="1" applyAlignment="1" applyProtection="1">
      <alignment horizontal="center" vertical="center" wrapText="1"/>
    </xf>
    <xf numFmtId="0" fontId="14" fillId="5" borderId="1" xfId="0" applyNumberFormat="1" applyFont="1" applyFill="1" applyBorder="1" applyAlignment="1" applyProtection="1">
      <alignment horizontal="center" vertical="center"/>
    </xf>
    <xf numFmtId="0" fontId="25" fillId="5" borderId="1" xfId="0" applyNumberFormat="1" applyFont="1" applyFill="1" applyBorder="1" applyAlignment="1" applyProtection="1">
      <alignment horizontal="center" vertical="center"/>
    </xf>
    <xf numFmtId="0" fontId="12" fillId="4" borderId="22" xfId="0" applyNumberFormat="1" applyFont="1" applyFill="1" applyBorder="1" applyAlignment="1" applyProtection="1">
      <alignment horizontal="center" vertical="center"/>
      <protection locked="0"/>
    </xf>
    <xf numFmtId="0" fontId="12" fillId="4" borderId="17" xfId="0" applyNumberFormat="1" applyFont="1" applyFill="1" applyBorder="1" applyAlignment="1" applyProtection="1">
      <alignment horizontal="center" vertical="center"/>
      <protection locked="0"/>
    </xf>
    <xf numFmtId="0" fontId="8" fillId="8" borderId="19" xfId="0" applyFont="1" applyFill="1" applyBorder="1" applyAlignment="1" applyProtection="1">
      <alignment horizontal="center" vertical="center"/>
      <protection locked="0"/>
    </xf>
    <xf numFmtId="0" fontId="8" fillId="8" borderId="18" xfId="0" applyFont="1" applyFill="1" applyBorder="1" applyAlignment="1" applyProtection="1">
      <alignment horizontal="center" vertical="center"/>
      <protection locked="0"/>
    </xf>
    <xf numFmtId="165" fontId="8" fillId="8" borderId="19" xfId="0" applyNumberFormat="1" applyFont="1" applyFill="1" applyBorder="1" applyAlignment="1" applyProtection="1">
      <alignment horizontal="center" vertical="center"/>
      <protection locked="0"/>
    </xf>
    <xf numFmtId="165" fontId="8" fillId="8" borderId="18" xfId="0" applyNumberFormat="1" applyFont="1" applyFill="1" applyBorder="1" applyAlignment="1" applyProtection="1">
      <alignment horizontal="center" vertical="center"/>
      <protection locked="0"/>
    </xf>
    <xf numFmtId="165" fontId="8" fillId="8" borderId="27" xfId="0" applyNumberFormat="1" applyFont="1" applyFill="1" applyBorder="1" applyAlignment="1" applyProtection="1">
      <alignment horizontal="center" vertical="center"/>
      <protection locked="0"/>
    </xf>
    <xf numFmtId="165" fontId="19" fillId="8" borderId="27" xfId="0" applyNumberFormat="1" applyFont="1" applyFill="1" applyBorder="1" applyAlignment="1" applyProtection="1">
      <alignment horizontal="center" vertical="center"/>
      <protection locked="0"/>
    </xf>
    <xf numFmtId="165" fontId="19" fillId="8" borderId="24" xfId="0" applyNumberFormat="1" applyFont="1" applyFill="1" applyBorder="1" applyAlignment="1" applyProtection="1">
      <alignment horizontal="center" vertical="center"/>
      <protection locked="0"/>
    </xf>
    <xf numFmtId="165" fontId="19" fillId="8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horizontal="center" vertical="center"/>
      <protection locked="0"/>
    </xf>
    <xf numFmtId="165" fontId="4" fillId="0" borderId="16" xfId="0" applyNumberFormat="1" applyFont="1" applyBorder="1" applyAlignment="1" applyProtection="1">
      <alignment horizontal="center" vertical="center"/>
      <protection locked="0"/>
    </xf>
    <xf numFmtId="0" fontId="4" fillId="0" borderId="16" xfId="0" applyNumberFormat="1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165" fontId="4" fillId="0" borderId="10" xfId="0" applyNumberFormat="1" applyFont="1" applyBorder="1" applyAlignment="1" applyProtection="1">
      <alignment horizontal="center" vertical="center"/>
      <protection locked="0"/>
    </xf>
    <xf numFmtId="0" fontId="4" fillId="0" borderId="10" xfId="0" applyNumberFormat="1" applyFont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0" fillId="3" borderId="2" xfId="0" applyNumberFormat="1" applyFont="1" applyFill="1" applyBorder="1" applyAlignment="1" applyProtection="1">
      <alignment horizontal="center" vertical="center" wrapText="1"/>
    </xf>
    <xf numFmtId="0" fontId="10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</xf>
    <xf numFmtId="165" fontId="4" fillId="0" borderId="2" xfId="0" applyNumberFormat="1" applyFont="1" applyBorder="1" applyAlignment="1" applyProtection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4" fillId="5" borderId="24" xfId="0" applyNumberFormat="1" applyFont="1" applyFill="1" applyBorder="1" applyAlignment="1" applyProtection="1">
      <alignment horizontal="center" vertical="center" wrapText="1"/>
    </xf>
    <xf numFmtId="0" fontId="14" fillId="5" borderId="23" xfId="0" applyNumberFormat="1" applyFont="1" applyFill="1" applyBorder="1" applyAlignment="1" applyProtection="1">
      <alignment horizontal="center" vertical="center" wrapText="1"/>
    </xf>
    <xf numFmtId="0" fontId="14" fillId="5" borderId="21" xfId="0" applyNumberFormat="1" applyFont="1" applyFill="1" applyBorder="1" applyAlignment="1" applyProtection="1">
      <alignment horizontal="center" vertical="center" wrapText="1"/>
    </xf>
    <xf numFmtId="0" fontId="14" fillId="5" borderId="20" xfId="0" applyNumberFormat="1" applyFont="1" applyFill="1" applyBorder="1" applyAlignment="1" applyProtection="1">
      <alignment horizontal="center" vertical="center" wrapText="1"/>
    </xf>
    <xf numFmtId="0" fontId="22" fillId="5" borderId="24" xfId="0" applyNumberFormat="1" applyFont="1" applyFill="1" applyBorder="1" applyAlignment="1" applyProtection="1">
      <alignment horizontal="center" vertical="center" wrapText="1"/>
    </xf>
    <xf numFmtId="0" fontId="22" fillId="5" borderId="23" xfId="0" applyNumberFormat="1" applyFont="1" applyFill="1" applyBorder="1" applyAlignment="1" applyProtection="1">
      <alignment horizontal="center" vertical="center" wrapText="1"/>
    </xf>
    <xf numFmtId="0" fontId="22" fillId="5" borderId="21" xfId="0" applyNumberFormat="1" applyFont="1" applyFill="1" applyBorder="1" applyAlignment="1" applyProtection="1">
      <alignment horizontal="center" vertical="center" wrapText="1"/>
    </xf>
    <xf numFmtId="0" fontId="22" fillId="5" borderId="20" xfId="0" applyNumberFormat="1" applyFont="1" applyFill="1" applyBorder="1" applyAlignment="1" applyProtection="1">
      <alignment horizontal="center" vertical="center" wrapText="1"/>
    </xf>
    <xf numFmtId="0" fontId="23" fillId="5" borderId="24" xfId="0" applyNumberFormat="1" applyFont="1" applyFill="1" applyBorder="1" applyAlignment="1" applyProtection="1">
      <alignment horizontal="center" vertical="center" wrapText="1"/>
    </xf>
    <xf numFmtId="0" fontId="23" fillId="5" borderId="23" xfId="0" applyNumberFormat="1" applyFont="1" applyFill="1" applyBorder="1" applyAlignment="1" applyProtection="1">
      <alignment horizontal="center" vertical="center" wrapText="1"/>
    </xf>
    <xf numFmtId="0" fontId="23" fillId="5" borderId="21" xfId="0" applyNumberFormat="1" applyFont="1" applyFill="1" applyBorder="1" applyAlignment="1" applyProtection="1">
      <alignment horizontal="center" vertical="center" wrapText="1"/>
    </xf>
    <xf numFmtId="0" fontId="23" fillId="5" borderId="20" xfId="0" applyNumberFormat="1" applyFont="1" applyFill="1" applyBorder="1" applyAlignment="1" applyProtection="1">
      <alignment horizontal="center" vertical="center" wrapText="1"/>
    </xf>
    <xf numFmtId="0" fontId="14" fillId="5" borderId="24" xfId="0" applyNumberFormat="1" applyFont="1" applyFill="1" applyBorder="1" applyAlignment="1" applyProtection="1">
      <alignment horizontal="center" vertical="center"/>
    </xf>
    <xf numFmtId="0" fontId="14" fillId="5" borderId="23" xfId="0" applyNumberFormat="1" applyFont="1" applyFill="1" applyBorder="1" applyAlignment="1" applyProtection="1">
      <alignment horizontal="center" vertical="center"/>
    </xf>
    <xf numFmtId="0" fontId="14" fillId="5" borderId="21" xfId="0" applyNumberFormat="1" applyFont="1" applyFill="1" applyBorder="1" applyAlignment="1" applyProtection="1">
      <alignment horizontal="center" vertical="center"/>
    </xf>
    <xf numFmtId="0" fontId="14" fillId="5" borderId="20" xfId="0" applyNumberFormat="1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5" fillId="5" borderId="24" xfId="0" applyNumberFormat="1" applyFont="1" applyFill="1" applyBorder="1" applyAlignment="1" applyProtection="1">
      <alignment horizontal="center" vertical="center" wrapText="1"/>
    </xf>
    <xf numFmtId="0" fontId="15" fillId="5" borderId="23" xfId="0" applyNumberFormat="1" applyFont="1" applyFill="1" applyBorder="1" applyAlignment="1" applyProtection="1">
      <alignment horizontal="center" vertical="center" wrapText="1"/>
    </xf>
    <xf numFmtId="0" fontId="15" fillId="5" borderId="21" xfId="0" applyNumberFormat="1" applyFont="1" applyFill="1" applyBorder="1" applyAlignment="1" applyProtection="1">
      <alignment horizontal="center" vertical="center" wrapText="1"/>
    </xf>
    <xf numFmtId="0" fontId="15" fillId="5" borderId="20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165" fontId="19" fillId="8" borderId="24" xfId="0" applyNumberFormat="1" applyFont="1" applyFill="1" applyBorder="1" applyAlignment="1" applyProtection="1">
      <alignment horizontal="center" vertical="center"/>
    </xf>
    <xf numFmtId="165" fontId="19" fillId="8" borderId="23" xfId="0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165" fontId="8" fillId="8" borderId="19" xfId="0" applyNumberFormat="1" applyFont="1" applyFill="1" applyBorder="1" applyAlignment="1" applyProtection="1">
      <alignment horizontal="center" vertical="center"/>
    </xf>
    <xf numFmtId="165" fontId="8" fillId="8" borderId="18" xfId="0" applyNumberFormat="1" applyFont="1" applyFill="1" applyBorder="1" applyAlignment="1" applyProtection="1">
      <alignment horizontal="center" vertical="center"/>
    </xf>
    <xf numFmtId="0" fontId="8" fillId="8" borderId="19" xfId="0" applyFont="1" applyFill="1" applyBorder="1" applyAlignment="1" applyProtection="1">
      <alignment horizontal="center" vertical="center"/>
    </xf>
    <xf numFmtId="0" fontId="8" fillId="8" borderId="18" xfId="0" applyFont="1" applyFill="1" applyBorder="1" applyAlignment="1" applyProtection="1">
      <alignment horizontal="center" vertical="center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0" fontId="18" fillId="4" borderId="25" xfId="0" applyFont="1" applyFill="1" applyBorder="1" applyAlignment="1" applyProtection="1">
      <alignment horizontal="center" vertical="center" wrapText="1"/>
      <protection locked="0"/>
    </xf>
    <xf numFmtId="0" fontId="18" fillId="4" borderId="6" xfId="0" applyFont="1" applyFill="1" applyBorder="1" applyAlignment="1" applyProtection="1">
      <alignment horizontal="center" vertical="center" wrapText="1"/>
      <protection locked="0"/>
    </xf>
    <xf numFmtId="0" fontId="18" fillId="4" borderId="26" xfId="0" applyFont="1" applyFill="1" applyBorder="1" applyAlignment="1" applyProtection="1">
      <alignment horizontal="center" vertical="center" wrapText="1"/>
      <protection locked="0"/>
    </xf>
    <xf numFmtId="0" fontId="2" fillId="6" borderId="4" xfId="0" applyFont="1" applyFill="1" applyBorder="1" applyAlignment="1" applyProtection="1">
      <alignment horizontal="center" vertical="center"/>
    </xf>
    <xf numFmtId="0" fontId="2" fillId="6" borderId="15" xfId="0" applyFont="1" applyFill="1" applyBorder="1" applyAlignment="1" applyProtection="1">
      <alignment horizontal="center" vertical="center"/>
    </xf>
    <xf numFmtId="165" fontId="8" fillId="7" borderId="19" xfId="0" applyNumberFormat="1" applyFont="1" applyFill="1" applyBorder="1" applyAlignment="1" applyProtection="1">
      <alignment horizontal="center" vertical="center"/>
    </xf>
    <xf numFmtId="165" fontId="8" fillId="7" borderId="18" xfId="0" applyNumberFormat="1" applyFont="1" applyFill="1" applyBorder="1" applyAlignment="1" applyProtection="1">
      <alignment horizontal="center" vertical="center"/>
    </xf>
    <xf numFmtId="0" fontId="8" fillId="7" borderId="19" xfId="0" applyFont="1" applyFill="1" applyBorder="1" applyAlignment="1" applyProtection="1">
      <alignment horizontal="center" vertical="center"/>
    </xf>
    <xf numFmtId="0" fontId="8" fillId="7" borderId="18" xfId="0" applyFont="1" applyFill="1" applyBorder="1" applyAlignment="1" applyProtection="1">
      <alignment horizontal="center" vertical="center"/>
    </xf>
  </cellXfs>
  <cellStyles count="4">
    <cellStyle name="Monétaire" xfId="3" builtinId="4"/>
    <cellStyle name="Monétaire 2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E4E4E4"/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0</xdr:rowOff>
    </xdr:from>
    <xdr:to>
      <xdr:col>2</xdr:col>
      <xdr:colOff>276225</xdr:colOff>
      <xdr:row>5</xdr:row>
      <xdr:rowOff>85724</xdr:rowOff>
    </xdr:to>
    <xdr:sp macro="[0]!Récap" textlink="">
      <xdr:nvSpPr>
        <xdr:cNvPr id="2" name="ZoneTexte 1"/>
        <xdr:cNvSpPr txBox="1"/>
      </xdr:nvSpPr>
      <xdr:spPr>
        <a:xfrm>
          <a:off x="762000" y="762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Récaap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95250</xdr:rowOff>
    </xdr:from>
    <xdr:to>
      <xdr:col>2</xdr:col>
      <xdr:colOff>904875</xdr:colOff>
      <xdr:row>3</xdr:row>
      <xdr:rowOff>76200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65AD8850-F6C7-443C-9099-FAF786CF3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95250"/>
          <a:ext cx="1285875" cy="552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2060"/>
  </sheetPr>
  <dimension ref="B6:D11"/>
  <sheetViews>
    <sheetView tabSelected="1" workbookViewId="0"/>
  </sheetViews>
  <sheetFormatPr baseColWidth="10" defaultRowHeight="15"/>
  <cols>
    <col min="3" max="3" width="21.85546875" customWidth="1"/>
    <col min="4" max="4" width="13.28515625" customWidth="1"/>
  </cols>
  <sheetData>
    <row r="6" spans="2:4">
      <c r="C6" s="35"/>
    </row>
    <row r="7" spans="2:4" ht="26.25" customHeight="1">
      <c r="B7" s="36" t="s">
        <v>118</v>
      </c>
      <c r="C7" s="36" t="s">
        <v>117</v>
      </c>
      <c r="D7" s="36" t="s">
        <v>116</v>
      </c>
    </row>
    <row r="11" spans="2:4" ht="15" customHeight="1"/>
  </sheetData>
  <sortState ref="B8:D59">
    <sortCondition ref="C8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AU42"/>
  <sheetViews>
    <sheetView showZeros="0" topLeftCell="A10" workbookViewId="0">
      <selection activeCell="F22" sqref="F22:G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 t="s">
        <v>23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5" t="s">
        <v>98</v>
      </c>
      <c r="M5" s="45"/>
      <c r="N5" s="45" t="s">
        <v>89</v>
      </c>
      <c r="O5" s="45"/>
      <c r="P5" s="45" t="s">
        <v>90</v>
      </c>
      <c r="Q5" s="45"/>
      <c r="R5" s="41" t="s">
        <v>16</v>
      </c>
      <c r="S5" s="42"/>
      <c r="T5" s="41" t="s">
        <v>104</v>
      </c>
      <c r="U5" s="42"/>
      <c r="V5" s="41" t="s">
        <v>105</v>
      </c>
      <c r="W5" s="42"/>
      <c r="X5" s="45" t="s">
        <v>100</v>
      </c>
      <c r="Y5" s="45"/>
      <c r="Z5" s="41" t="s">
        <v>114</v>
      </c>
      <c r="AA5" s="42"/>
      <c r="AB5" s="41"/>
      <c r="AC5" s="42"/>
      <c r="AD5" s="41"/>
      <c r="AE5" s="42"/>
      <c r="AF5" s="46" t="s">
        <v>14</v>
      </c>
      <c r="AG5" s="46"/>
      <c r="AH5" s="47" t="s">
        <v>96</v>
      </c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5"/>
      <c r="Q6" s="45"/>
      <c r="R6" s="43"/>
      <c r="S6" s="44"/>
      <c r="T6" s="43"/>
      <c r="U6" s="44"/>
      <c r="V6" s="43"/>
      <c r="W6" s="44"/>
      <c r="X6" s="45"/>
      <c r="Y6" s="45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4" t="s">
        <v>101</v>
      </c>
      <c r="M7" s="54"/>
      <c r="N7" s="54" t="s">
        <v>92</v>
      </c>
      <c r="O7" s="54"/>
      <c r="P7" s="54" t="s">
        <v>93</v>
      </c>
      <c r="Q7" s="54"/>
      <c r="R7" s="52" t="s">
        <v>68</v>
      </c>
      <c r="S7" s="53"/>
      <c r="T7" s="52" t="s">
        <v>107</v>
      </c>
      <c r="U7" s="53"/>
      <c r="V7" s="52" t="s">
        <v>108</v>
      </c>
      <c r="W7" s="53"/>
      <c r="X7" s="54" t="s">
        <v>103</v>
      </c>
      <c r="Y7" s="54"/>
      <c r="Z7" s="52" t="s">
        <v>115</v>
      </c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42856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0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42857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5"/>
      <c r="AE12" s="65"/>
      <c r="AF12" s="64"/>
      <c r="AG12" s="64"/>
      <c r="AH12" s="65"/>
      <c r="AI12" s="65"/>
      <c r="AJ12" s="19">
        <f>SUM(D12:AI12)</f>
        <v>0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42858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68"/>
      <c r="AG14" s="68"/>
      <c r="AH14" s="69"/>
      <c r="AI14" s="69"/>
      <c r="AJ14" s="18">
        <f>SUM(D14:AI14)</f>
        <v>0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42859</v>
      </c>
      <c r="D16" s="60"/>
      <c r="E16" s="60"/>
      <c r="F16" s="60"/>
      <c r="G16" s="60"/>
      <c r="H16" s="60">
        <v>1</v>
      </c>
      <c r="I16" s="60"/>
      <c r="J16" s="60"/>
      <c r="K16" s="60"/>
      <c r="L16" s="60">
        <v>1.5</v>
      </c>
      <c r="M16" s="60"/>
      <c r="N16" s="60"/>
      <c r="O16" s="60"/>
      <c r="P16" s="60">
        <v>2</v>
      </c>
      <c r="Q16" s="60"/>
      <c r="R16" s="60"/>
      <c r="S16" s="60"/>
      <c r="T16" s="60">
        <v>1</v>
      </c>
      <c r="U16" s="60"/>
      <c r="V16" s="60">
        <v>1</v>
      </c>
      <c r="W16" s="60"/>
      <c r="X16" s="60"/>
      <c r="Y16" s="60"/>
      <c r="Z16" s="60"/>
      <c r="AA16" s="60"/>
      <c r="AB16" s="60"/>
      <c r="AC16" s="60"/>
      <c r="AD16" s="61"/>
      <c r="AE16" s="61"/>
      <c r="AF16" s="60">
        <v>1.5</v>
      </c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42860</v>
      </c>
      <c r="D18" s="60"/>
      <c r="E18" s="60"/>
      <c r="F18" s="60"/>
      <c r="G18" s="60"/>
      <c r="H18" s="60"/>
      <c r="I18" s="60"/>
      <c r="J18" s="60"/>
      <c r="K18" s="60"/>
      <c r="L18" s="60">
        <v>1.5</v>
      </c>
      <c r="M18" s="60"/>
      <c r="N18" s="60">
        <v>1</v>
      </c>
      <c r="O18" s="60"/>
      <c r="P18" s="60">
        <v>1.5</v>
      </c>
      <c r="Q18" s="60"/>
      <c r="R18" s="60">
        <v>1</v>
      </c>
      <c r="S18" s="60"/>
      <c r="T18" s="60"/>
      <c r="U18" s="60"/>
      <c r="V18" s="60"/>
      <c r="W18" s="60"/>
      <c r="X18" s="60">
        <v>2</v>
      </c>
      <c r="Y18" s="60"/>
      <c r="Z18" s="60">
        <v>1</v>
      </c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MARLY CHATEL 3</v>
      </c>
      <c r="M22" s="76"/>
      <c r="N22" s="76" t="str">
        <f>N5</f>
        <v>LE ST-LAURENT</v>
      </c>
      <c r="O22" s="76"/>
      <c r="P22" s="77" t="str">
        <f>P5</f>
        <v>ODÉON</v>
      </c>
      <c r="Q22" s="77"/>
      <c r="R22" s="77" t="str">
        <f>R5</f>
        <v>HOTEL CLASSIQUE</v>
      </c>
      <c r="S22" s="77"/>
      <c r="T22" s="77" t="str">
        <f>T5</f>
        <v>736 PÈRE MARQUETTE</v>
      </c>
      <c r="U22" s="77"/>
      <c r="V22" s="76" t="str">
        <f>V5</f>
        <v>LOUIS HÉMON</v>
      </c>
      <c r="W22" s="76"/>
      <c r="X22" s="77" t="str">
        <f>X5</f>
        <v>ILOT ST-PATRICK</v>
      </c>
      <c r="Y22" s="77"/>
      <c r="Z22" s="76" t="str">
        <f>Z5</f>
        <v>PLACE VERSAILLES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 t="str">
        <f>AH5</f>
        <v>AUTRES</v>
      </c>
      <c r="AI22" s="77"/>
      <c r="AJ22" s="8">
        <f>SUM(AJ10,AJ12,AJ14,AJ16,AJ18,AJ20)</f>
        <v>16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17-5331</v>
      </c>
      <c r="M23" s="79"/>
      <c r="N23" s="82" t="str">
        <f>N7</f>
        <v>17-5375</v>
      </c>
      <c r="O23" s="82"/>
      <c r="P23" s="78" t="str">
        <f>P7</f>
        <v>17-5386</v>
      </c>
      <c r="Q23" s="78"/>
      <c r="R23" s="78" t="str">
        <f>R7</f>
        <v>17-5395</v>
      </c>
      <c r="S23" s="78"/>
      <c r="T23" s="79" t="str">
        <f>T7</f>
        <v>17-5400</v>
      </c>
      <c r="U23" s="79"/>
      <c r="V23" s="78" t="str">
        <f>V7</f>
        <v>17-5401</v>
      </c>
      <c r="W23" s="78"/>
      <c r="X23" s="80" t="str">
        <f>X7</f>
        <v>17-5404</v>
      </c>
      <c r="Y23" s="79"/>
      <c r="Z23" s="80" t="str">
        <f>Z7</f>
        <v>16-5229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1</v>
      </c>
      <c r="I24" s="60"/>
      <c r="J24" s="83">
        <f>SUM(J10:K21)</f>
        <v>0</v>
      </c>
      <c r="K24" s="83"/>
      <c r="L24" s="60">
        <f>SUM(L10:M21)</f>
        <v>3</v>
      </c>
      <c r="M24" s="60"/>
      <c r="N24" s="83">
        <f>SUM(N10:O21)</f>
        <v>1</v>
      </c>
      <c r="O24" s="83"/>
      <c r="P24" s="83">
        <f>SUM(P10:Q21)</f>
        <v>3.5</v>
      </c>
      <c r="Q24" s="83"/>
      <c r="R24" s="83">
        <f>SUM(R10:S21)</f>
        <v>1</v>
      </c>
      <c r="S24" s="83"/>
      <c r="T24" s="83">
        <f>SUM(T10:U21)</f>
        <v>1</v>
      </c>
      <c r="U24" s="83"/>
      <c r="V24" s="83">
        <f>SUM(V10:W21)</f>
        <v>1</v>
      </c>
      <c r="W24" s="83"/>
      <c r="X24" s="60">
        <f>SUM(X10:Y21)</f>
        <v>2</v>
      </c>
      <c r="Y24" s="71"/>
      <c r="Z24" s="60">
        <f>SUM(Z10,Z12,Z14,Z16,Z18)</f>
        <v>1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1.5</v>
      </c>
      <c r="AG24" s="83"/>
      <c r="AH24" s="83">
        <f>SUM(AH10:AI21)</f>
        <v>0</v>
      </c>
      <c r="AI24" s="83"/>
      <c r="AJ24" s="8">
        <f>SUM(D24:AI24)</f>
        <v>16</v>
      </c>
    </row>
    <row r="25" spans="1:47" ht="18" customHeight="1">
      <c r="A25" s="84" t="s">
        <v>24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AU42"/>
  <sheetViews>
    <sheetView showZeros="0" topLeftCell="A10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5" t="s">
        <v>98</v>
      </c>
      <c r="M5" s="45"/>
      <c r="N5" s="45" t="s">
        <v>89</v>
      </c>
      <c r="O5" s="45"/>
      <c r="P5" s="45" t="s">
        <v>90</v>
      </c>
      <c r="Q5" s="45"/>
      <c r="R5" s="41" t="s">
        <v>16</v>
      </c>
      <c r="S5" s="42"/>
      <c r="T5" s="41" t="s">
        <v>99</v>
      </c>
      <c r="U5" s="42"/>
      <c r="V5" s="41" t="s">
        <v>104</v>
      </c>
      <c r="W5" s="42"/>
      <c r="X5" s="41" t="s">
        <v>105</v>
      </c>
      <c r="Y5" s="42"/>
      <c r="Z5" s="45" t="s">
        <v>100</v>
      </c>
      <c r="AA5" s="45"/>
      <c r="AB5" s="41" t="s">
        <v>113</v>
      </c>
      <c r="AC5" s="42"/>
      <c r="AD5" s="41"/>
      <c r="AE5" s="42"/>
      <c r="AF5" s="46" t="s">
        <v>14</v>
      </c>
      <c r="AG5" s="46"/>
      <c r="AH5" s="47" t="s">
        <v>96</v>
      </c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5"/>
      <c r="Q6" s="45"/>
      <c r="R6" s="43"/>
      <c r="S6" s="44"/>
      <c r="T6" s="43"/>
      <c r="U6" s="44"/>
      <c r="V6" s="43"/>
      <c r="W6" s="44"/>
      <c r="X6" s="43"/>
      <c r="Y6" s="44"/>
      <c r="Z6" s="45"/>
      <c r="AA6" s="45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4" t="s">
        <v>101</v>
      </c>
      <c r="M7" s="54"/>
      <c r="N7" s="54" t="s">
        <v>92</v>
      </c>
      <c r="O7" s="54"/>
      <c r="P7" s="54" t="s">
        <v>93</v>
      </c>
      <c r="Q7" s="54"/>
      <c r="R7" s="52" t="s">
        <v>68</v>
      </c>
      <c r="S7" s="53"/>
      <c r="T7" s="52" t="s">
        <v>102</v>
      </c>
      <c r="U7" s="53"/>
      <c r="V7" s="52" t="s">
        <v>107</v>
      </c>
      <c r="W7" s="53"/>
      <c r="X7" s="52" t="s">
        <v>108</v>
      </c>
      <c r="Y7" s="53"/>
      <c r="Z7" s="54" t="s">
        <v>103</v>
      </c>
      <c r="AA7" s="54"/>
      <c r="AB7" s="52" t="s">
        <v>109</v>
      </c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42863</v>
      </c>
      <c r="D10" s="60"/>
      <c r="E10" s="60"/>
      <c r="F10" s="60">
        <v>1.5</v>
      </c>
      <c r="G10" s="60"/>
      <c r="H10" s="60">
        <v>1</v>
      </c>
      <c r="I10" s="60"/>
      <c r="J10" s="60"/>
      <c r="K10" s="60"/>
      <c r="L10" s="60">
        <v>1.5</v>
      </c>
      <c r="M10" s="60"/>
      <c r="N10" s="60"/>
      <c r="O10" s="60"/>
      <c r="P10" s="60">
        <v>1</v>
      </c>
      <c r="Q10" s="60"/>
      <c r="R10" s="60"/>
      <c r="S10" s="60"/>
      <c r="T10" s="60"/>
      <c r="U10" s="60"/>
      <c r="V10" s="60"/>
      <c r="W10" s="60"/>
      <c r="X10" s="60">
        <v>1</v>
      </c>
      <c r="Y10" s="60"/>
      <c r="Z10" s="60">
        <v>2</v>
      </c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42864</v>
      </c>
      <c r="D12" s="64"/>
      <c r="E12" s="64"/>
      <c r="F12" s="64"/>
      <c r="G12" s="64"/>
      <c r="H12" s="64"/>
      <c r="I12" s="64"/>
      <c r="J12" s="64"/>
      <c r="K12" s="64"/>
      <c r="L12" s="64">
        <v>2</v>
      </c>
      <c r="M12" s="64"/>
      <c r="N12" s="64"/>
      <c r="O12" s="64"/>
      <c r="P12" s="64">
        <v>1</v>
      </c>
      <c r="Q12" s="64"/>
      <c r="R12" s="64">
        <v>1</v>
      </c>
      <c r="S12" s="64"/>
      <c r="T12" s="64"/>
      <c r="U12" s="64"/>
      <c r="V12" s="64"/>
      <c r="W12" s="64"/>
      <c r="X12" s="64">
        <v>0.5</v>
      </c>
      <c r="Y12" s="64"/>
      <c r="Z12" s="64">
        <v>1.5</v>
      </c>
      <c r="AA12" s="64"/>
      <c r="AB12" s="64"/>
      <c r="AC12" s="64"/>
      <c r="AD12" s="65"/>
      <c r="AE12" s="65"/>
      <c r="AF12" s="64">
        <v>2</v>
      </c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42865</v>
      </c>
      <c r="D14" s="68"/>
      <c r="E14" s="68"/>
      <c r="F14" s="68"/>
      <c r="G14" s="68"/>
      <c r="H14" s="68"/>
      <c r="I14" s="68"/>
      <c r="J14" s="68"/>
      <c r="K14" s="68"/>
      <c r="L14" s="68">
        <v>1</v>
      </c>
      <c r="M14" s="68"/>
      <c r="N14" s="68"/>
      <c r="O14" s="68"/>
      <c r="P14" s="68">
        <v>1.5</v>
      </c>
      <c r="Q14" s="68"/>
      <c r="R14" s="68"/>
      <c r="S14" s="68"/>
      <c r="T14" s="68"/>
      <c r="U14" s="68"/>
      <c r="V14" s="68"/>
      <c r="W14" s="68"/>
      <c r="X14" s="68">
        <v>1</v>
      </c>
      <c r="Y14" s="68"/>
      <c r="Z14" s="68">
        <v>1.5</v>
      </c>
      <c r="AA14" s="68"/>
      <c r="AB14" s="68">
        <v>3</v>
      </c>
      <c r="AC14" s="68"/>
      <c r="AD14" s="69"/>
      <c r="AE14" s="69"/>
      <c r="AF14" s="68"/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42866</v>
      </c>
      <c r="D16" s="60"/>
      <c r="E16" s="60"/>
      <c r="F16" s="60"/>
      <c r="G16" s="60"/>
      <c r="H16" s="60"/>
      <c r="I16" s="60"/>
      <c r="J16" s="60"/>
      <c r="K16" s="60"/>
      <c r="L16" s="60">
        <v>1</v>
      </c>
      <c r="M16" s="60"/>
      <c r="N16" s="60"/>
      <c r="O16" s="60"/>
      <c r="P16" s="60">
        <v>1</v>
      </c>
      <c r="Q16" s="60"/>
      <c r="R16" s="60"/>
      <c r="S16" s="60"/>
      <c r="T16" s="60"/>
      <c r="U16" s="60"/>
      <c r="V16" s="60">
        <v>1</v>
      </c>
      <c r="W16" s="60"/>
      <c r="X16" s="60">
        <v>1</v>
      </c>
      <c r="Y16" s="60"/>
      <c r="Z16" s="60">
        <v>2.5</v>
      </c>
      <c r="AA16" s="60"/>
      <c r="AB16" s="60">
        <v>1.5</v>
      </c>
      <c r="AC16" s="60"/>
      <c r="AD16" s="61"/>
      <c r="AE16" s="61"/>
      <c r="AF16" s="60"/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42867</v>
      </c>
      <c r="D18" s="60"/>
      <c r="E18" s="60"/>
      <c r="F18" s="60">
        <v>1</v>
      </c>
      <c r="G18" s="60"/>
      <c r="H18" s="60">
        <v>1</v>
      </c>
      <c r="I18" s="60"/>
      <c r="J18" s="60"/>
      <c r="K18" s="60"/>
      <c r="L18" s="60">
        <v>0.5</v>
      </c>
      <c r="M18" s="60"/>
      <c r="N18" s="60"/>
      <c r="O18" s="60"/>
      <c r="P18" s="60"/>
      <c r="Q18" s="60"/>
      <c r="R18" s="60">
        <v>1</v>
      </c>
      <c r="S18" s="60"/>
      <c r="T18" s="60">
        <v>2</v>
      </c>
      <c r="U18" s="60"/>
      <c r="V18" s="60"/>
      <c r="W18" s="60"/>
      <c r="X18" s="60">
        <v>0.5</v>
      </c>
      <c r="Y18" s="60"/>
      <c r="Z18" s="60">
        <v>2</v>
      </c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MARLY CHATEL 3</v>
      </c>
      <c r="M22" s="76"/>
      <c r="N22" s="76" t="str">
        <f>N5</f>
        <v>LE ST-LAURENT</v>
      </c>
      <c r="O22" s="76"/>
      <c r="P22" s="77" t="str">
        <f>P5</f>
        <v>ODÉON</v>
      </c>
      <c r="Q22" s="77"/>
      <c r="R22" s="77" t="str">
        <f>R5</f>
        <v>HOTEL CLASSIQUE</v>
      </c>
      <c r="S22" s="77"/>
      <c r="T22" s="77" t="str">
        <f>T5</f>
        <v>MAISON DES AINÉS</v>
      </c>
      <c r="U22" s="77"/>
      <c r="V22" s="76" t="str">
        <f>V5</f>
        <v>736 PÈRE MARQUETTE</v>
      </c>
      <c r="W22" s="76"/>
      <c r="X22" s="77" t="str">
        <f>X5</f>
        <v>LOUIS HÉMON</v>
      </c>
      <c r="Y22" s="77"/>
      <c r="Z22" s="76" t="str">
        <f>Z5</f>
        <v>ILOT ST-PATRICK</v>
      </c>
      <c r="AA22" s="76"/>
      <c r="AB22" s="76" t="str">
        <f>AB5</f>
        <v>REPARATIONS  GARANTIES</v>
      </c>
      <c r="AC22" s="76"/>
      <c r="AD22" s="77">
        <f>AD5</f>
        <v>0</v>
      </c>
      <c r="AE22" s="77"/>
      <c r="AF22" s="77" t="str">
        <f>AF5</f>
        <v>ADM</v>
      </c>
      <c r="AG22" s="77"/>
      <c r="AH22" s="77" t="str">
        <f>AH5</f>
        <v>AUTRES</v>
      </c>
      <c r="AI22" s="7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17-5331</v>
      </c>
      <c r="M23" s="79"/>
      <c r="N23" s="82" t="str">
        <f>N7</f>
        <v>17-5375</v>
      </c>
      <c r="O23" s="82"/>
      <c r="P23" s="78" t="str">
        <f>P7</f>
        <v>17-5386</v>
      </c>
      <c r="Q23" s="78"/>
      <c r="R23" s="78" t="str">
        <f>R7</f>
        <v>17-5395</v>
      </c>
      <c r="S23" s="78"/>
      <c r="T23" s="79" t="str">
        <f>T7</f>
        <v>17-5399</v>
      </c>
      <c r="U23" s="79"/>
      <c r="V23" s="78" t="str">
        <f>V7</f>
        <v>17-5400</v>
      </c>
      <c r="W23" s="78"/>
      <c r="X23" s="80" t="str">
        <f>X7</f>
        <v>17-5401</v>
      </c>
      <c r="Y23" s="79"/>
      <c r="Z23" s="80" t="str">
        <f>Z7</f>
        <v>17-5404</v>
      </c>
      <c r="AA23" s="78"/>
      <c r="AB23" s="80" t="str">
        <f>AB7</f>
        <v>17-5360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2.5</v>
      </c>
      <c r="G24" s="83"/>
      <c r="H24" s="60">
        <f>SUM(H10:I21)</f>
        <v>2</v>
      </c>
      <c r="I24" s="60"/>
      <c r="J24" s="83">
        <f>SUM(J10:K21)</f>
        <v>0</v>
      </c>
      <c r="K24" s="83"/>
      <c r="L24" s="60">
        <f>SUM(L10:M21)</f>
        <v>6</v>
      </c>
      <c r="M24" s="60"/>
      <c r="N24" s="83">
        <f>SUM(N10:O21)</f>
        <v>0</v>
      </c>
      <c r="O24" s="83"/>
      <c r="P24" s="83">
        <f>SUM(P10:Q21)</f>
        <v>4.5</v>
      </c>
      <c r="Q24" s="83"/>
      <c r="R24" s="83">
        <f>SUM(R10:S21)</f>
        <v>2</v>
      </c>
      <c r="S24" s="83"/>
      <c r="T24" s="83">
        <f>SUM(T10:U21)</f>
        <v>2</v>
      </c>
      <c r="U24" s="83"/>
      <c r="V24" s="83">
        <f>SUM(V10:W21)</f>
        <v>1</v>
      </c>
      <c r="W24" s="83"/>
      <c r="X24" s="60">
        <f>SUM(X10:Y21)</f>
        <v>4</v>
      </c>
      <c r="Y24" s="71"/>
      <c r="Z24" s="60">
        <f>SUM(Z10,Z12,Z14,Z16,Z18)</f>
        <v>9.5</v>
      </c>
      <c r="AA24" s="71"/>
      <c r="AB24" s="83">
        <f>SUM(AB10,AB12,AB14,AB16,AB18,AB20)</f>
        <v>4.5</v>
      </c>
      <c r="AC24" s="83"/>
      <c r="AD24" s="83">
        <f>SUM(AD10:AE21)</f>
        <v>0</v>
      </c>
      <c r="AE24" s="83"/>
      <c r="AF24" s="83">
        <f>SUM(AF10:AG21)</f>
        <v>2</v>
      </c>
      <c r="AG24" s="83"/>
      <c r="AH24" s="83">
        <f>SUM(AH10:AI21)</f>
        <v>0</v>
      </c>
      <c r="AI24" s="83"/>
      <c r="AJ24" s="8">
        <f>SUM(D24:AI24)</f>
        <v>40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:AU42"/>
  <sheetViews>
    <sheetView showZeros="0" topLeftCell="A16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5" t="s">
        <v>98</v>
      </c>
      <c r="M5" s="45"/>
      <c r="N5" s="45" t="s">
        <v>89</v>
      </c>
      <c r="O5" s="45"/>
      <c r="P5" s="45" t="s">
        <v>90</v>
      </c>
      <c r="Q5" s="45"/>
      <c r="R5" s="41" t="s">
        <v>16</v>
      </c>
      <c r="S5" s="42"/>
      <c r="T5" s="41" t="s">
        <v>99</v>
      </c>
      <c r="U5" s="42"/>
      <c r="V5" s="41" t="s">
        <v>104</v>
      </c>
      <c r="W5" s="42"/>
      <c r="X5" s="41" t="s">
        <v>105</v>
      </c>
      <c r="Y5" s="42"/>
      <c r="Z5" s="45" t="s">
        <v>100</v>
      </c>
      <c r="AA5" s="45"/>
      <c r="AB5" s="41" t="s">
        <v>110</v>
      </c>
      <c r="AC5" s="42"/>
      <c r="AD5" s="41" t="s">
        <v>111</v>
      </c>
      <c r="AE5" s="42"/>
      <c r="AF5" s="46" t="s">
        <v>14</v>
      </c>
      <c r="AG5" s="46"/>
      <c r="AH5" s="47" t="s">
        <v>96</v>
      </c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5"/>
      <c r="Q6" s="45"/>
      <c r="R6" s="43"/>
      <c r="S6" s="44"/>
      <c r="T6" s="43"/>
      <c r="U6" s="44"/>
      <c r="V6" s="43"/>
      <c r="W6" s="44"/>
      <c r="X6" s="43"/>
      <c r="Y6" s="44"/>
      <c r="Z6" s="45"/>
      <c r="AA6" s="45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4" t="s">
        <v>101</v>
      </c>
      <c r="M7" s="54"/>
      <c r="N7" s="54" t="s">
        <v>92</v>
      </c>
      <c r="O7" s="54"/>
      <c r="P7" s="54" t="s">
        <v>93</v>
      </c>
      <c r="Q7" s="54"/>
      <c r="R7" s="52" t="s">
        <v>68</v>
      </c>
      <c r="S7" s="53"/>
      <c r="T7" s="52" t="s">
        <v>102</v>
      </c>
      <c r="U7" s="53"/>
      <c r="V7" s="52" t="s">
        <v>107</v>
      </c>
      <c r="W7" s="53"/>
      <c r="X7" s="52" t="s">
        <v>108</v>
      </c>
      <c r="Y7" s="53"/>
      <c r="Z7" s="54" t="s">
        <v>103</v>
      </c>
      <c r="AA7" s="54"/>
      <c r="AB7" s="52" t="s">
        <v>112</v>
      </c>
      <c r="AC7" s="53"/>
      <c r="AD7" s="52" t="s">
        <v>109</v>
      </c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42870</v>
      </c>
      <c r="D10" s="60"/>
      <c r="E10" s="60"/>
      <c r="F10" s="60"/>
      <c r="G10" s="60"/>
      <c r="H10" s="60"/>
      <c r="I10" s="60"/>
      <c r="J10" s="60"/>
      <c r="K10" s="60"/>
      <c r="L10" s="60">
        <v>1</v>
      </c>
      <c r="M10" s="60"/>
      <c r="N10" s="60"/>
      <c r="O10" s="60"/>
      <c r="P10" s="60">
        <v>1</v>
      </c>
      <c r="Q10" s="60"/>
      <c r="R10" s="60">
        <v>1</v>
      </c>
      <c r="S10" s="60"/>
      <c r="T10" s="60"/>
      <c r="U10" s="60"/>
      <c r="V10" s="60"/>
      <c r="W10" s="60"/>
      <c r="X10" s="60">
        <v>1</v>
      </c>
      <c r="Y10" s="60"/>
      <c r="Z10" s="60">
        <v>1</v>
      </c>
      <c r="AA10" s="60"/>
      <c r="AB10" s="60"/>
      <c r="AC10" s="60"/>
      <c r="AD10" s="61">
        <v>1</v>
      </c>
      <c r="AE10" s="61"/>
      <c r="AF10" s="60">
        <v>2</v>
      </c>
      <c r="AG10" s="60"/>
      <c r="AH10" s="61"/>
      <c r="AI10" s="61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42871</v>
      </c>
      <c r="D12" s="64"/>
      <c r="E12" s="64"/>
      <c r="F12" s="64">
        <v>1</v>
      </c>
      <c r="G12" s="64"/>
      <c r="H12" s="64"/>
      <c r="I12" s="64"/>
      <c r="J12" s="64"/>
      <c r="K12" s="64"/>
      <c r="L12" s="64">
        <v>0.5</v>
      </c>
      <c r="M12" s="64"/>
      <c r="N12" s="64">
        <v>0.5</v>
      </c>
      <c r="O12" s="64"/>
      <c r="P12" s="64">
        <v>1</v>
      </c>
      <c r="Q12" s="64"/>
      <c r="R12" s="64"/>
      <c r="S12" s="64"/>
      <c r="T12" s="64"/>
      <c r="U12" s="64"/>
      <c r="V12" s="64"/>
      <c r="W12" s="64"/>
      <c r="X12" s="64">
        <v>1</v>
      </c>
      <c r="Y12" s="64"/>
      <c r="Z12" s="64"/>
      <c r="AA12" s="64"/>
      <c r="AB12" s="64">
        <v>1.5</v>
      </c>
      <c r="AC12" s="64"/>
      <c r="AD12" s="65"/>
      <c r="AE12" s="65"/>
      <c r="AF12" s="64">
        <v>2.5</v>
      </c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42872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>
        <v>1</v>
      </c>
      <c r="S14" s="68"/>
      <c r="T14" s="68"/>
      <c r="U14" s="68"/>
      <c r="V14" s="68"/>
      <c r="W14" s="68"/>
      <c r="X14" s="68">
        <v>1</v>
      </c>
      <c r="Y14" s="68"/>
      <c r="Z14" s="68">
        <v>1</v>
      </c>
      <c r="AA14" s="68"/>
      <c r="AB14" s="68"/>
      <c r="AC14" s="68"/>
      <c r="AD14" s="69"/>
      <c r="AE14" s="69"/>
      <c r="AF14" s="68">
        <v>5</v>
      </c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42873</v>
      </c>
      <c r="D16" s="60"/>
      <c r="E16" s="60"/>
      <c r="F16" s="60">
        <v>1</v>
      </c>
      <c r="G16" s="60"/>
      <c r="H16" s="60">
        <v>1</v>
      </c>
      <c r="I16" s="60"/>
      <c r="J16" s="60"/>
      <c r="K16" s="60"/>
      <c r="L16" s="60">
        <v>1</v>
      </c>
      <c r="M16" s="60"/>
      <c r="N16" s="60"/>
      <c r="O16" s="60"/>
      <c r="P16" s="60">
        <v>1</v>
      </c>
      <c r="Q16" s="60"/>
      <c r="R16" s="60">
        <v>1</v>
      </c>
      <c r="S16" s="60"/>
      <c r="T16" s="60"/>
      <c r="U16" s="60"/>
      <c r="V16" s="60">
        <v>0.5</v>
      </c>
      <c r="W16" s="60"/>
      <c r="X16" s="60">
        <v>1</v>
      </c>
      <c r="Y16" s="60"/>
      <c r="Z16" s="60">
        <v>1</v>
      </c>
      <c r="AA16" s="60"/>
      <c r="AB16" s="60"/>
      <c r="AC16" s="60"/>
      <c r="AD16" s="61"/>
      <c r="AE16" s="61"/>
      <c r="AF16" s="60">
        <v>0.5</v>
      </c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42874</v>
      </c>
      <c r="D18" s="60"/>
      <c r="E18" s="60"/>
      <c r="F18" s="60"/>
      <c r="G18" s="60"/>
      <c r="H18" s="60"/>
      <c r="I18" s="60"/>
      <c r="J18" s="60"/>
      <c r="K18" s="60"/>
      <c r="L18" s="60">
        <v>1</v>
      </c>
      <c r="M18" s="60"/>
      <c r="N18" s="60">
        <v>1</v>
      </c>
      <c r="O18" s="60"/>
      <c r="P18" s="60">
        <v>1</v>
      </c>
      <c r="Q18" s="60"/>
      <c r="R18" s="60">
        <v>1.5</v>
      </c>
      <c r="S18" s="60"/>
      <c r="T18" s="60"/>
      <c r="U18" s="60"/>
      <c r="V18" s="60"/>
      <c r="W18" s="60"/>
      <c r="X18" s="60">
        <v>2</v>
      </c>
      <c r="Y18" s="60"/>
      <c r="Z18" s="60"/>
      <c r="AA18" s="60"/>
      <c r="AB18" s="60"/>
      <c r="AC18" s="60"/>
      <c r="AD18" s="60"/>
      <c r="AE18" s="60"/>
      <c r="AF18" s="60">
        <v>1.5</v>
      </c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MARLY CHATEL 3</v>
      </c>
      <c r="M22" s="76"/>
      <c r="N22" s="76" t="str">
        <f>N5</f>
        <v>LE ST-LAURENT</v>
      </c>
      <c r="O22" s="76"/>
      <c r="P22" s="77" t="str">
        <f>P5</f>
        <v>ODÉON</v>
      </c>
      <c r="Q22" s="77"/>
      <c r="R22" s="77" t="str">
        <f>R5</f>
        <v>HOTEL CLASSIQUE</v>
      </c>
      <c r="S22" s="77"/>
      <c r="T22" s="77" t="str">
        <f>T5</f>
        <v>MAISON DES AINÉS</v>
      </c>
      <c r="U22" s="77"/>
      <c r="V22" s="76" t="str">
        <f>V5</f>
        <v>736 PÈRE MARQUETTE</v>
      </c>
      <c r="W22" s="76"/>
      <c r="X22" s="77" t="str">
        <f>X5</f>
        <v>LOUIS HÉMON</v>
      </c>
      <c r="Y22" s="77"/>
      <c r="Z22" s="76" t="str">
        <f>Z5</f>
        <v>ILOT ST-PATRICK</v>
      </c>
      <c r="AA22" s="76"/>
      <c r="AB22" s="76" t="str">
        <f>AB5</f>
        <v>TERRASSES DU SÉMINAIRE</v>
      </c>
      <c r="AC22" s="76"/>
      <c r="AD22" s="77" t="str">
        <f>AD5</f>
        <v>REP.GARANTIEBENOIT XV</v>
      </c>
      <c r="AE22" s="77"/>
      <c r="AF22" s="77" t="str">
        <f>AF5</f>
        <v>ADM</v>
      </c>
      <c r="AG22" s="77"/>
      <c r="AH22" s="77" t="str">
        <f>AH5</f>
        <v>AUTRES</v>
      </c>
      <c r="AI22" s="7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17-5331</v>
      </c>
      <c r="M23" s="79"/>
      <c r="N23" s="82" t="str">
        <f>N7</f>
        <v>17-5375</v>
      </c>
      <c r="O23" s="82"/>
      <c r="P23" s="78" t="str">
        <f>P7</f>
        <v>17-5386</v>
      </c>
      <c r="Q23" s="78"/>
      <c r="R23" s="78" t="str">
        <f>R7</f>
        <v>17-5395</v>
      </c>
      <c r="S23" s="78"/>
      <c r="T23" s="79" t="str">
        <f>T7</f>
        <v>17-5399</v>
      </c>
      <c r="U23" s="79"/>
      <c r="V23" s="78" t="str">
        <f>V7</f>
        <v>17-5400</v>
      </c>
      <c r="W23" s="78"/>
      <c r="X23" s="80" t="str">
        <f>X7</f>
        <v>17-5401</v>
      </c>
      <c r="Y23" s="79"/>
      <c r="Z23" s="80" t="str">
        <f>Z7</f>
        <v>17-5404</v>
      </c>
      <c r="AA23" s="78"/>
      <c r="AB23" s="80" t="str">
        <f>AB7</f>
        <v>17-5392</v>
      </c>
      <c r="AC23" s="78"/>
      <c r="AD23" s="81" t="str">
        <f>AD7</f>
        <v>17-5360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</v>
      </c>
      <c r="G24" s="83"/>
      <c r="H24" s="60">
        <f>SUM(H10:I21)</f>
        <v>1</v>
      </c>
      <c r="I24" s="60"/>
      <c r="J24" s="83">
        <f>SUM(J10:K21)</f>
        <v>0</v>
      </c>
      <c r="K24" s="83"/>
      <c r="L24" s="60">
        <f>SUM(L10:M21)</f>
        <v>3.5</v>
      </c>
      <c r="M24" s="60"/>
      <c r="N24" s="83">
        <f>SUM(N10:O21)</f>
        <v>1.5</v>
      </c>
      <c r="O24" s="83"/>
      <c r="P24" s="83">
        <f>SUM(P10:Q21)</f>
        <v>4</v>
      </c>
      <c r="Q24" s="83"/>
      <c r="R24" s="83">
        <f>SUM(R10:S21)</f>
        <v>4.5</v>
      </c>
      <c r="S24" s="83"/>
      <c r="T24" s="83">
        <f>SUM(T10:U21)</f>
        <v>0</v>
      </c>
      <c r="U24" s="83"/>
      <c r="V24" s="83">
        <f>SUM(V10:W21)</f>
        <v>0.5</v>
      </c>
      <c r="W24" s="83"/>
      <c r="X24" s="60">
        <f>SUM(X10:Y21)</f>
        <v>6</v>
      </c>
      <c r="Y24" s="71"/>
      <c r="Z24" s="60">
        <f>SUM(Z10,Z12,Z14,Z16,Z18)</f>
        <v>3</v>
      </c>
      <c r="AA24" s="71"/>
      <c r="AB24" s="83">
        <f>SUM(AB10,AB12,AB14,AB16,AB18,AB20)</f>
        <v>1.5</v>
      </c>
      <c r="AC24" s="83"/>
      <c r="AD24" s="83">
        <f>SUM(AD10:AE21)</f>
        <v>1</v>
      </c>
      <c r="AE24" s="83"/>
      <c r="AF24" s="83">
        <f>SUM(AF10:AG21)</f>
        <v>11.5</v>
      </c>
      <c r="AG24" s="83"/>
      <c r="AH24" s="83">
        <f>SUM(AH10:AI21)</f>
        <v>0</v>
      </c>
      <c r="AI24" s="83"/>
      <c r="AJ24" s="8">
        <f>SUM(D24:AI24)</f>
        <v>40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2060"/>
  </sheetPr>
  <dimension ref="A1:AU42"/>
  <sheetViews>
    <sheetView showZeros="0" topLeftCell="A10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5" t="s">
        <v>98</v>
      </c>
      <c r="M5" s="45"/>
      <c r="N5" s="45" t="s">
        <v>89</v>
      </c>
      <c r="O5" s="45"/>
      <c r="P5" s="45" t="s">
        <v>90</v>
      </c>
      <c r="Q5" s="45"/>
      <c r="R5" s="41" t="s">
        <v>16</v>
      </c>
      <c r="S5" s="42"/>
      <c r="T5" s="41" t="s">
        <v>99</v>
      </c>
      <c r="U5" s="42"/>
      <c r="V5" s="41" t="s">
        <v>104</v>
      </c>
      <c r="W5" s="42"/>
      <c r="X5" s="41" t="s">
        <v>105</v>
      </c>
      <c r="Y5" s="42"/>
      <c r="Z5" s="45" t="s">
        <v>100</v>
      </c>
      <c r="AA5" s="45"/>
      <c r="AB5" s="41"/>
      <c r="AC5" s="42"/>
      <c r="AD5" s="41" t="s">
        <v>106</v>
      </c>
      <c r="AE5" s="42"/>
      <c r="AF5" s="46" t="s">
        <v>14</v>
      </c>
      <c r="AG5" s="46"/>
      <c r="AH5" s="47" t="s">
        <v>96</v>
      </c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5"/>
      <c r="Q6" s="45"/>
      <c r="R6" s="43"/>
      <c r="S6" s="44"/>
      <c r="T6" s="43"/>
      <c r="U6" s="44"/>
      <c r="V6" s="43"/>
      <c r="W6" s="44"/>
      <c r="X6" s="43"/>
      <c r="Y6" s="44"/>
      <c r="Z6" s="45"/>
      <c r="AA6" s="45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4" t="s">
        <v>101</v>
      </c>
      <c r="M7" s="54"/>
      <c r="N7" s="54" t="s">
        <v>92</v>
      </c>
      <c r="O7" s="54"/>
      <c r="P7" s="54" t="s">
        <v>93</v>
      </c>
      <c r="Q7" s="54"/>
      <c r="R7" s="52" t="s">
        <v>68</v>
      </c>
      <c r="S7" s="53"/>
      <c r="T7" s="52" t="s">
        <v>102</v>
      </c>
      <c r="U7" s="53"/>
      <c r="V7" s="52" t="s">
        <v>107</v>
      </c>
      <c r="W7" s="53"/>
      <c r="X7" s="52" t="s">
        <v>108</v>
      </c>
      <c r="Y7" s="53"/>
      <c r="Z7" s="54" t="s">
        <v>103</v>
      </c>
      <c r="AA7" s="54"/>
      <c r="AB7" s="52"/>
      <c r="AC7" s="53"/>
      <c r="AD7" s="52" t="s">
        <v>109</v>
      </c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/>
      <c r="D10" s="60"/>
      <c r="E10" s="60"/>
      <c r="F10" s="60"/>
      <c r="G10" s="60"/>
      <c r="H10" s="60">
        <v>1.5</v>
      </c>
      <c r="I10" s="60"/>
      <c r="J10" s="60"/>
      <c r="K10" s="60"/>
      <c r="L10" s="60">
        <v>2</v>
      </c>
      <c r="M10" s="60"/>
      <c r="N10" s="60">
        <v>1</v>
      </c>
      <c r="O10" s="60"/>
      <c r="P10" s="60"/>
      <c r="Q10" s="60"/>
      <c r="R10" s="60">
        <v>1</v>
      </c>
      <c r="S10" s="60"/>
      <c r="T10" s="60">
        <v>1.5</v>
      </c>
      <c r="U10" s="60"/>
      <c r="V10" s="60"/>
      <c r="W10" s="60"/>
      <c r="X10" s="60">
        <v>1</v>
      </c>
      <c r="Y10" s="60"/>
      <c r="Z10" s="60"/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42878</v>
      </c>
      <c r="D12" s="64"/>
      <c r="E12" s="64"/>
      <c r="F12" s="64"/>
      <c r="G12" s="64"/>
      <c r="H12" s="64"/>
      <c r="I12" s="64"/>
      <c r="J12" s="64"/>
      <c r="K12" s="64"/>
      <c r="L12" s="64">
        <v>1</v>
      </c>
      <c r="M12" s="64"/>
      <c r="N12" s="64">
        <v>1</v>
      </c>
      <c r="O12" s="64"/>
      <c r="P12" s="64">
        <v>1</v>
      </c>
      <c r="Q12" s="64"/>
      <c r="R12" s="64"/>
      <c r="S12" s="64"/>
      <c r="T12" s="64"/>
      <c r="U12" s="64"/>
      <c r="V12" s="64">
        <v>1</v>
      </c>
      <c r="W12" s="64"/>
      <c r="X12" s="64">
        <v>0.5</v>
      </c>
      <c r="Y12" s="64"/>
      <c r="Z12" s="64"/>
      <c r="AA12" s="64"/>
      <c r="AB12" s="64"/>
      <c r="AC12" s="64"/>
      <c r="AD12" s="65"/>
      <c r="AE12" s="65"/>
      <c r="AF12" s="64">
        <v>3.5</v>
      </c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42879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68"/>
      <c r="AG14" s="68"/>
      <c r="AH14" s="69"/>
      <c r="AI14" s="69"/>
      <c r="AJ14" s="18">
        <f>SUM(D14:AI14)</f>
        <v>0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42880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1"/>
      <c r="AE16" s="61"/>
      <c r="AF16" s="60"/>
      <c r="AG16" s="60"/>
      <c r="AH16" s="61"/>
      <c r="AI16" s="61"/>
      <c r="AJ16" s="8">
        <f>SUM(D16:AI16)</f>
        <v>0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42881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0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MARLY CHATEL 3</v>
      </c>
      <c r="M22" s="76"/>
      <c r="N22" s="76" t="str">
        <f>N5</f>
        <v>LE ST-LAURENT</v>
      </c>
      <c r="O22" s="76"/>
      <c r="P22" s="77" t="str">
        <f>P5</f>
        <v>ODÉON</v>
      </c>
      <c r="Q22" s="77"/>
      <c r="R22" s="77" t="str">
        <f>R5</f>
        <v>HOTEL CLASSIQUE</v>
      </c>
      <c r="S22" s="77"/>
      <c r="T22" s="77" t="str">
        <f>T5</f>
        <v>MAISON DES AINÉS</v>
      </c>
      <c r="U22" s="77"/>
      <c r="V22" s="76" t="str">
        <f>V5</f>
        <v>736 PÈRE MARQUETTE</v>
      </c>
      <c r="W22" s="76"/>
      <c r="X22" s="77" t="str">
        <f>X5</f>
        <v>LOUIS HÉMON</v>
      </c>
      <c r="Y22" s="77"/>
      <c r="Z22" s="76" t="str">
        <f>Z5</f>
        <v>ILOT ST-PATRICK</v>
      </c>
      <c r="AA22" s="76"/>
      <c r="AB22" s="76">
        <f>AB5</f>
        <v>0</v>
      </c>
      <c r="AC22" s="76"/>
      <c r="AD22" s="77" t="str">
        <f>AD5</f>
        <v>R.GARANTIE AUT ORLÉANS</v>
      </c>
      <c r="AE22" s="77"/>
      <c r="AF22" s="77" t="str">
        <f>AF5</f>
        <v>ADM</v>
      </c>
      <c r="AG22" s="77"/>
      <c r="AH22" s="77" t="str">
        <f>AH5</f>
        <v>AUTRES</v>
      </c>
      <c r="AI22" s="77"/>
      <c r="AJ22" s="8">
        <f>SUM(AJ10,AJ12,AJ14,AJ16,AJ18,AJ20)</f>
        <v>16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17-5331</v>
      </c>
      <c r="M23" s="79"/>
      <c r="N23" s="82" t="str">
        <f>N7</f>
        <v>17-5375</v>
      </c>
      <c r="O23" s="82"/>
      <c r="P23" s="78" t="str">
        <f>P7</f>
        <v>17-5386</v>
      </c>
      <c r="Q23" s="78"/>
      <c r="R23" s="78" t="str">
        <f>R7</f>
        <v>17-5395</v>
      </c>
      <c r="S23" s="78"/>
      <c r="T23" s="79" t="str">
        <f>T7</f>
        <v>17-5399</v>
      </c>
      <c r="U23" s="79"/>
      <c r="V23" s="78" t="str">
        <f>V7</f>
        <v>17-5400</v>
      </c>
      <c r="W23" s="78"/>
      <c r="X23" s="80" t="str">
        <f>X7</f>
        <v>17-5401</v>
      </c>
      <c r="Y23" s="79"/>
      <c r="Z23" s="80" t="str">
        <f>Z7</f>
        <v>17-5404</v>
      </c>
      <c r="AA23" s="78"/>
      <c r="AB23" s="80">
        <f>AB7</f>
        <v>0</v>
      </c>
      <c r="AC23" s="78"/>
      <c r="AD23" s="81" t="str">
        <f>AD7</f>
        <v>17-5360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1.5</v>
      </c>
      <c r="I24" s="60"/>
      <c r="J24" s="83">
        <f>SUM(J10:K21)</f>
        <v>0</v>
      </c>
      <c r="K24" s="83"/>
      <c r="L24" s="60">
        <f>SUM(L10:M21)</f>
        <v>3</v>
      </c>
      <c r="M24" s="60"/>
      <c r="N24" s="83">
        <f>SUM(N10:O21)</f>
        <v>2</v>
      </c>
      <c r="O24" s="83"/>
      <c r="P24" s="83">
        <f>SUM(P10:Q21)</f>
        <v>1</v>
      </c>
      <c r="Q24" s="83"/>
      <c r="R24" s="83">
        <f>SUM(R10:S21)</f>
        <v>1</v>
      </c>
      <c r="S24" s="83"/>
      <c r="T24" s="83">
        <f>SUM(T10:U21)</f>
        <v>1.5</v>
      </c>
      <c r="U24" s="83"/>
      <c r="V24" s="83">
        <f>SUM(V10:W21)</f>
        <v>1</v>
      </c>
      <c r="W24" s="83"/>
      <c r="X24" s="60">
        <f>SUM(X10:Y21)</f>
        <v>1.5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3.5</v>
      </c>
      <c r="AG24" s="83"/>
      <c r="AH24" s="83">
        <f>SUM(AH10:AI21)</f>
        <v>0</v>
      </c>
      <c r="AI24" s="83"/>
      <c r="AJ24" s="8">
        <f>SUM(D24:AI24)</f>
        <v>16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</sheetPr>
  <dimension ref="A1:AU42"/>
  <sheetViews>
    <sheetView showZeros="0" topLeftCell="A10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5" t="s">
        <v>98</v>
      </c>
      <c r="M5" s="45"/>
      <c r="N5" s="45" t="s">
        <v>89</v>
      </c>
      <c r="O5" s="45"/>
      <c r="P5" s="45" t="s">
        <v>90</v>
      </c>
      <c r="Q5" s="45"/>
      <c r="R5" s="41" t="s">
        <v>16</v>
      </c>
      <c r="S5" s="42"/>
      <c r="T5" s="41" t="s">
        <v>99</v>
      </c>
      <c r="U5" s="42"/>
      <c r="V5" s="41" t="s">
        <v>104</v>
      </c>
      <c r="W5" s="42"/>
      <c r="X5" s="41" t="s">
        <v>105</v>
      </c>
      <c r="Y5" s="42"/>
      <c r="Z5" s="45" t="s">
        <v>100</v>
      </c>
      <c r="AA5" s="45"/>
      <c r="AB5" s="41"/>
      <c r="AC5" s="42"/>
      <c r="AD5" s="41" t="s">
        <v>106</v>
      </c>
      <c r="AE5" s="42"/>
      <c r="AF5" s="46" t="s">
        <v>14</v>
      </c>
      <c r="AG5" s="46"/>
      <c r="AH5" s="47" t="s">
        <v>96</v>
      </c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5"/>
      <c r="Q6" s="45"/>
      <c r="R6" s="43"/>
      <c r="S6" s="44"/>
      <c r="T6" s="43"/>
      <c r="U6" s="44"/>
      <c r="V6" s="43"/>
      <c r="W6" s="44"/>
      <c r="X6" s="43"/>
      <c r="Y6" s="44"/>
      <c r="Z6" s="45"/>
      <c r="AA6" s="45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4" t="s">
        <v>101</v>
      </c>
      <c r="M7" s="54"/>
      <c r="N7" s="54" t="s">
        <v>92</v>
      </c>
      <c r="O7" s="54"/>
      <c r="P7" s="54" t="s">
        <v>93</v>
      </c>
      <c r="Q7" s="54"/>
      <c r="R7" s="52" t="s">
        <v>68</v>
      </c>
      <c r="S7" s="53"/>
      <c r="T7" s="52" t="s">
        <v>102</v>
      </c>
      <c r="U7" s="53"/>
      <c r="V7" s="52" t="s">
        <v>107</v>
      </c>
      <c r="W7" s="53"/>
      <c r="X7" s="52" t="s">
        <v>108</v>
      </c>
      <c r="Y7" s="53"/>
      <c r="Z7" s="54" t="s">
        <v>103</v>
      </c>
      <c r="AA7" s="54"/>
      <c r="AB7" s="52"/>
      <c r="AC7" s="53"/>
      <c r="AD7" s="52" t="s">
        <v>109</v>
      </c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42884</v>
      </c>
      <c r="D10" s="60"/>
      <c r="E10" s="60"/>
      <c r="F10" s="60"/>
      <c r="G10" s="60"/>
      <c r="H10" s="60"/>
      <c r="I10" s="60"/>
      <c r="J10" s="60"/>
      <c r="K10" s="60"/>
      <c r="L10" s="60">
        <v>1.5</v>
      </c>
      <c r="M10" s="60"/>
      <c r="N10" s="60"/>
      <c r="O10" s="60"/>
      <c r="P10" s="60">
        <v>1</v>
      </c>
      <c r="Q10" s="60"/>
      <c r="R10" s="60">
        <v>1</v>
      </c>
      <c r="S10" s="60"/>
      <c r="T10" s="60"/>
      <c r="U10" s="60"/>
      <c r="V10" s="60"/>
      <c r="W10" s="60"/>
      <c r="X10" s="60"/>
      <c r="Y10" s="60"/>
      <c r="Z10" s="60">
        <v>1.5</v>
      </c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5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42885</v>
      </c>
      <c r="D12" s="64"/>
      <c r="E12" s="64"/>
      <c r="F12" s="64"/>
      <c r="G12" s="64"/>
      <c r="H12" s="64">
        <v>1</v>
      </c>
      <c r="I12" s="64"/>
      <c r="J12" s="64"/>
      <c r="K12" s="64"/>
      <c r="L12" s="64">
        <v>2</v>
      </c>
      <c r="M12" s="64"/>
      <c r="N12" s="64">
        <v>0.5</v>
      </c>
      <c r="O12" s="64"/>
      <c r="P12" s="64"/>
      <c r="Q12" s="64"/>
      <c r="R12" s="64">
        <v>1</v>
      </c>
      <c r="S12" s="64"/>
      <c r="T12" s="64"/>
      <c r="U12" s="64"/>
      <c r="V12" s="64"/>
      <c r="W12" s="64"/>
      <c r="X12" s="64"/>
      <c r="Y12" s="64"/>
      <c r="Z12" s="64">
        <v>1.5</v>
      </c>
      <c r="AA12" s="64"/>
      <c r="AB12" s="64"/>
      <c r="AC12" s="64"/>
      <c r="AD12" s="65"/>
      <c r="AE12" s="65"/>
      <c r="AF12" s="64">
        <v>2.5</v>
      </c>
      <c r="AG12" s="64"/>
      <c r="AH12" s="65"/>
      <c r="AI12" s="65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42886</v>
      </c>
      <c r="D14" s="68"/>
      <c r="E14" s="68"/>
      <c r="F14" s="68">
        <v>1</v>
      </c>
      <c r="G14" s="68"/>
      <c r="H14" s="68">
        <v>1</v>
      </c>
      <c r="I14" s="68"/>
      <c r="J14" s="68"/>
      <c r="K14" s="68"/>
      <c r="L14" s="68">
        <v>1</v>
      </c>
      <c r="M14" s="68"/>
      <c r="N14" s="68"/>
      <c r="O14" s="68"/>
      <c r="P14" s="68">
        <v>1</v>
      </c>
      <c r="Q14" s="68"/>
      <c r="R14" s="68">
        <v>1</v>
      </c>
      <c r="S14" s="68"/>
      <c r="T14" s="68">
        <v>2</v>
      </c>
      <c r="U14" s="68"/>
      <c r="V14" s="68"/>
      <c r="W14" s="68"/>
      <c r="X14" s="68"/>
      <c r="Y14" s="68"/>
      <c r="Z14" s="68"/>
      <c r="AA14" s="68"/>
      <c r="AB14" s="68"/>
      <c r="AC14" s="68"/>
      <c r="AD14" s="69">
        <v>1</v>
      </c>
      <c r="AE14" s="69"/>
      <c r="AF14" s="68"/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42887</v>
      </c>
      <c r="D16" s="60"/>
      <c r="E16" s="60"/>
      <c r="F16" s="60">
        <v>1</v>
      </c>
      <c r="G16" s="60"/>
      <c r="H16" s="60"/>
      <c r="I16" s="60"/>
      <c r="J16" s="60"/>
      <c r="K16" s="60"/>
      <c r="L16" s="60">
        <v>1</v>
      </c>
      <c r="M16" s="60"/>
      <c r="N16" s="60">
        <v>1</v>
      </c>
      <c r="O16" s="60"/>
      <c r="P16" s="60">
        <v>1</v>
      </c>
      <c r="Q16" s="60"/>
      <c r="R16" s="60">
        <v>1</v>
      </c>
      <c r="S16" s="60"/>
      <c r="T16" s="60"/>
      <c r="U16" s="60"/>
      <c r="V16" s="60"/>
      <c r="W16" s="60"/>
      <c r="X16" s="60"/>
      <c r="Y16" s="60"/>
      <c r="Z16" s="60">
        <v>1</v>
      </c>
      <c r="AA16" s="60"/>
      <c r="AB16" s="60"/>
      <c r="AC16" s="60"/>
      <c r="AD16" s="61"/>
      <c r="AE16" s="61"/>
      <c r="AF16" s="60">
        <v>2</v>
      </c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42888</v>
      </c>
      <c r="D18" s="60"/>
      <c r="E18" s="60"/>
      <c r="F18" s="60">
        <v>1</v>
      </c>
      <c r="G18" s="60"/>
      <c r="H18" s="60">
        <v>1</v>
      </c>
      <c r="I18" s="60"/>
      <c r="J18" s="60"/>
      <c r="K18" s="60"/>
      <c r="L18" s="60">
        <v>1</v>
      </c>
      <c r="M18" s="60"/>
      <c r="N18" s="60">
        <v>1</v>
      </c>
      <c r="O18" s="60"/>
      <c r="P18" s="60">
        <v>1</v>
      </c>
      <c r="Q18" s="60"/>
      <c r="R18" s="60"/>
      <c r="S18" s="60"/>
      <c r="T18" s="60"/>
      <c r="U18" s="60"/>
      <c r="V18" s="60">
        <v>1</v>
      </c>
      <c r="W18" s="60"/>
      <c r="X18" s="60"/>
      <c r="Y18" s="60"/>
      <c r="Z18" s="60">
        <v>1</v>
      </c>
      <c r="AA18" s="60"/>
      <c r="AB18" s="60"/>
      <c r="AC18" s="60"/>
      <c r="AD18" s="60"/>
      <c r="AE18" s="60"/>
      <c r="AF18" s="60">
        <v>1</v>
      </c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MARLY CHATEL 3</v>
      </c>
      <c r="M22" s="76"/>
      <c r="N22" s="76" t="str">
        <f>N5</f>
        <v>LE ST-LAURENT</v>
      </c>
      <c r="O22" s="76"/>
      <c r="P22" s="77" t="str">
        <f>P5</f>
        <v>ODÉON</v>
      </c>
      <c r="Q22" s="77"/>
      <c r="R22" s="77" t="str">
        <f>R5</f>
        <v>HOTEL CLASSIQUE</v>
      </c>
      <c r="S22" s="77"/>
      <c r="T22" s="77" t="str">
        <f>T5</f>
        <v>MAISON DES AINÉS</v>
      </c>
      <c r="U22" s="77"/>
      <c r="V22" s="76" t="str">
        <f>V5</f>
        <v>736 PÈRE MARQUETTE</v>
      </c>
      <c r="W22" s="76"/>
      <c r="X22" s="77" t="str">
        <f>X5</f>
        <v>LOUIS HÉMON</v>
      </c>
      <c r="Y22" s="77"/>
      <c r="Z22" s="76" t="str">
        <f>Z5</f>
        <v>ILOT ST-PATRICK</v>
      </c>
      <c r="AA22" s="76"/>
      <c r="AB22" s="76">
        <f>AB5</f>
        <v>0</v>
      </c>
      <c r="AC22" s="76"/>
      <c r="AD22" s="77" t="str">
        <f>AD5</f>
        <v>R.GARANTIE AUT ORLÉANS</v>
      </c>
      <c r="AE22" s="77"/>
      <c r="AF22" s="77" t="str">
        <f>AF5</f>
        <v>ADM</v>
      </c>
      <c r="AG22" s="77"/>
      <c r="AH22" s="77" t="str">
        <f>AH5</f>
        <v>AUTRES</v>
      </c>
      <c r="AI22" s="77"/>
      <c r="AJ22" s="8">
        <f>SUM(AJ10,AJ12,AJ14,AJ16,AJ18,AJ20)</f>
        <v>37.5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17-5331</v>
      </c>
      <c r="M23" s="79"/>
      <c r="N23" s="82" t="str">
        <f>N7</f>
        <v>17-5375</v>
      </c>
      <c r="O23" s="82"/>
      <c r="P23" s="78" t="str">
        <f>P7</f>
        <v>17-5386</v>
      </c>
      <c r="Q23" s="78"/>
      <c r="R23" s="78" t="str">
        <f>R7</f>
        <v>17-5395</v>
      </c>
      <c r="S23" s="78"/>
      <c r="T23" s="79" t="str">
        <f>T7</f>
        <v>17-5399</v>
      </c>
      <c r="U23" s="79"/>
      <c r="V23" s="78" t="str">
        <f>V7</f>
        <v>17-5400</v>
      </c>
      <c r="W23" s="78"/>
      <c r="X23" s="80" t="str">
        <f>X7</f>
        <v>17-5401</v>
      </c>
      <c r="Y23" s="79"/>
      <c r="Z23" s="80" t="str">
        <f>Z7</f>
        <v>17-5404</v>
      </c>
      <c r="AA23" s="78"/>
      <c r="AB23" s="80">
        <f>AB7</f>
        <v>0</v>
      </c>
      <c r="AC23" s="78"/>
      <c r="AD23" s="81" t="str">
        <f>AD7</f>
        <v>17-5360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3</v>
      </c>
      <c r="G24" s="83"/>
      <c r="H24" s="60">
        <f>SUM(H10:I21)</f>
        <v>3</v>
      </c>
      <c r="I24" s="60"/>
      <c r="J24" s="83">
        <f>SUM(J10:K21)</f>
        <v>0</v>
      </c>
      <c r="K24" s="83"/>
      <c r="L24" s="60">
        <f>SUM(L10:M21)</f>
        <v>6.5</v>
      </c>
      <c r="M24" s="60"/>
      <c r="N24" s="83">
        <f>SUM(N10:O21)</f>
        <v>2.5</v>
      </c>
      <c r="O24" s="83"/>
      <c r="P24" s="83">
        <f>SUM(P10:Q21)</f>
        <v>4</v>
      </c>
      <c r="Q24" s="83"/>
      <c r="R24" s="83">
        <f>SUM(R10:S21)</f>
        <v>4</v>
      </c>
      <c r="S24" s="83"/>
      <c r="T24" s="83">
        <f>SUM(T10:U21)</f>
        <v>2</v>
      </c>
      <c r="U24" s="83"/>
      <c r="V24" s="83">
        <f>SUM(V10:W21)</f>
        <v>1</v>
      </c>
      <c r="W24" s="83"/>
      <c r="X24" s="60">
        <f>SUM(X10:Y21)</f>
        <v>0</v>
      </c>
      <c r="Y24" s="71"/>
      <c r="Z24" s="60">
        <f>SUM(Z10,Z12,Z14,Z16,Z18)</f>
        <v>5</v>
      </c>
      <c r="AA24" s="71"/>
      <c r="AB24" s="83">
        <f>SUM(AB10,AB12,AB14,AB16,AB18,AB20)</f>
        <v>0</v>
      </c>
      <c r="AC24" s="83"/>
      <c r="AD24" s="83">
        <f>SUM(AD10:AE21)</f>
        <v>1</v>
      </c>
      <c r="AE24" s="83"/>
      <c r="AF24" s="83">
        <f>SUM(AF10:AG21)</f>
        <v>5.5</v>
      </c>
      <c r="AG24" s="83"/>
      <c r="AH24" s="83">
        <f>SUM(AH10:AI21)</f>
        <v>0</v>
      </c>
      <c r="AI24" s="83"/>
      <c r="AJ24" s="8">
        <f>SUM(D24:AI24)</f>
        <v>37.5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70C0"/>
  </sheetPr>
  <dimension ref="A1:AU42"/>
  <sheetViews>
    <sheetView showZeros="0" topLeftCell="A19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5" t="s">
        <v>98</v>
      </c>
      <c r="M5" s="45"/>
      <c r="N5" s="45" t="s">
        <v>89</v>
      </c>
      <c r="O5" s="45"/>
      <c r="P5" s="45" t="s">
        <v>90</v>
      </c>
      <c r="Q5" s="45"/>
      <c r="R5" s="41" t="s">
        <v>16</v>
      </c>
      <c r="S5" s="42"/>
      <c r="T5" s="41" t="s">
        <v>99</v>
      </c>
      <c r="U5" s="42"/>
      <c r="V5" s="41"/>
      <c r="W5" s="42"/>
      <c r="X5" s="45" t="s">
        <v>100</v>
      </c>
      <c r="Y5" s="45"/>
      <c r="Z5" s="45" t="s">
        <v>38</v>
      </c>
      <c r="AA5" s="45"/>
      <c r="AB5" s="41"/>
      <c r="AC5" s="42"/>
      <c r="AD5" s="41"/>
      <c r="AE5" s="42"/>
      <c r="AF5" s="46" t="s">
        <v>14</v>
      </c>
      <c r="AG5" s="46"/>
      <c r="AH5" s="47" t="s">
        <v>96</v>
      </c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5"/>
      <c r="Q6" s="45"/>
      <c r="R6" s="43"/>
      <c r="S6" s="44"/>
      <c r="T6" s="43"/>
      <c r="U6" s="44"/>
      <c r="V6" s="43"/>
      <c r="W6" s="44"/>
      <c r="X6" s="45"/>
      <c r="Y6" s="45"/>
      <c r="Z6" s="45"/>
      <c r="AA6" s="45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4" t="s">
        <v>101</v>
      </c>
      <c r="M7" s="54"/>
      <c r="N7" s="54" t="s">
        <v>92</v>
      </c>
      <c r="O7" s="54"/>
      <c r="P7" s="54" t="s">
        <v>93</v>
      </c>
      <c r="Q7" s="54"/>
      <c r="R7" s="52" t="s">
        <v>68</v>
      </c>
      <c r="S7" s="53"/>
      <c r="T7" s="52" t="s">
        <v>102</v>
      </c>
      <c r="U7" s="53"/>
      <c r="V7" s="52"/>
      <c r="W7" s="53"/>
      <c r="X7" s="54" t="s">
        <v>103</v>
      </c>
      <c r="Y7" s="54"/>
      <c r="Z7" s="54" t="s">
        <v>41</v>
      </c>
      <c r="AA7" s="54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42891</v>
      </c>
      <c r="D10" s="60"/>
      <c r="E10" s="60"/>
      <c r="F10" s="60">
        <v>1</v>
      </c>
      <c r="G10" s="60"/>
      <c r="H10" s="60"/>
      <c r="I10" s="60"/>
      <c r="J10" s="60"/>
      <c r="K10" s="60"/>
      <c r="L10" s="60">
        <v>1</v>
      </c>
      <c r="M10" s="60"/>
      <c r="N10" s="60">
        <v>2</v>
      </c>
      <c r="O10" s="60"/>
      <c r="P10" s="60">
        <v>1</v>
      </c>
      <c r="Q10" s="60"/>
      <c r="R10" s="60">
        <v>1</v>
      </c>
      <c r="S10" s="60"/>
      <c r="T10" s="60"/>
      <c r="U10" s="60"/>
      <c r="V10" s="60"/>
      <c r="W10" s="60"/>
      <c r="X10" s="60">
        <v>1</v>
      </c>
      <c r="Y10" s="60"/>
      <c r="Z10" s="60"/>
      <c r="AA10" s="60"/>
      <c r="AB10" s="60"/>
      <c r="AC10" s="60"/>
      <c r="AD10" s="61"/>
      <c r="AE10" s="61"/>
      <c r="AF10" s="60">
        <v>1</v>
      </c>
      <c r="AG10" s="60"/>
      <c r="AH10" s="61"/>
      <c r="AI10" s="61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42892</v>
      </c>
      <c r="D12" s="64"/>
      <c r="E12" s="64"/>
      <c r="F12" s="64"/>
      <c r="G12" s="64"/>
      <c r="H12" s="64"/>
      <c r="I12" s="64"/>
      <c r="J12" s="64"/>
      <c r="K12" s="64"/>
      <c r="L12" s="64">
        <v>1</v>
      </c>
      <c r="M12" s="64"/>
      <c r="N12" s="64"/>
      <c r="O12" s="64"/>
      <c r="P12" s="64">
        <v>1.5</v>
      </c>
      <c r="Q12" s="64"/>
      <c r="R12" s="64"/>
      <c r="S12" s="64"/>
      <c r="T12" s="64"/>
      <c r="U12" s="64"/>
      <c r="V12" s="64"/>
      <c r="W12" s="64"/>
      <c r="X12" s="64">
        <v>1</v>
      </c>
      <c r="Y12" s="64"/>
      <c r="Z12" s="64">
        <v>2.5</v>
      </c>
      <c r="AA12" s="64"/>
      <c r="AB12" s="64"/>
      <c r="AC12" s="64"/>
      <c r="AD12" s="65"/>
      <c r="AE12" s="65"/>
      <c r="AF12" s="64">
        <v>2</v>
      </c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42893</v>
      </c>
      <c r="D14" s="68"/>
      <c r="E14" s="68"/>
      <c r="F14" s="68">
        <v>1</v>
      </c>
      <c r="G14" s="68"/>
      <c r="H14" s="68">
        <v>1</v>
      </c>
      <c r="I14" s="68"/>
      <c r="J14" s="68"/>
      <c r="K14" s="68"/>
      <c r="L14" s="68">
        <v>1</v>
      </c>
      <c r="M14" s="68"/>
      <c r="N14" s="68">
        <v>1</v>
      </c>
      <c r="O14" s="68"/>
      <c r="P14" s="68"/>
      <c r="Q14" s="68"/>
      <c r="R14" s="68">
        <v>1</v>
      </c>
      <c r="S14" s="68"/>
      <c r="T14" s="68">
        <v>2</v>
      </c>
      <c r="U14" s="68"/>
      <c r="V14" s="68"/>
      <c r="W14" s="68"/>
      <c r="X14" s="68">
        <v>1</v>
      </c>
      <c r="Y14" s="68"/>
      <c r="Z14" s="68"/>
      <c r="AA14" s="68"/>
      <c r="AB14" s="68"/>
      <c r="AC14" s="68"/>
      <c r="AD14" s="69"/>
      <c r="AE14" s="69"/>
      <c r="AF14" s="68">
        <v>1</v>
      </c>
      <c r="AG14" s="68"/>
      <c r="AH14" s="69"/>
      <c r="AI14" s="69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42894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>
        <v>1</v>
      </c>
      <c r="O16" s="60"/>
      <c r="P16" s="60">
        <v>1</v>
      </c>
      <c r="Q16" s="60"/>
      <c r="R16" s="60"/>
      <c r="S16" s="60"/>
      <c r="T16" s="60"/>
      <c r="U16" s="60"/>
      <c r="V16" s="60"/>
      <c r="W16" s="60"/>
      <c r="X16" s="60">
        <v>2</v>
      </c>
      <c r="Y16" s="60"/>
      <c r="Z16" s="60">
        <v>2</v>
      </c>
      <c r="AA16" s="60"/>
      <c r="AB16" s="60"/>
      <c r="AC16" s="60"/>
      <c r="AD16" s="61"/>
      <c r="AE16" s="61"/>
      <c r="AF16" s="60">
        <v>2</v>
      </c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42895</v>
      </c>
      <c r="D18" s="60"/>
      <c r="E18" s="60"/>
      <c r="F18" s="60">
        <v>1</v>
      </c>
      <c r="G18" s="60"/>
      <c r="H18" s="60"/>
      <c r="I18" s="60"/>
      <c r="J18" s="60"/>
      <c r="K18" s="60"/>
      <c r="L18" s="60"/>
      <c r="M18" s="60"/>
      <c r="N18" s="60">
        <v>1</v>
      </c>
      <c r="O18" s="60"/>
      <c r="P18" s="60"/>
      <c r="Q18" s="60"/>
      <c r="R18" s="60"/>
      <c r="S18" s="60"/>
      <c r="T18" s="60">
        <v>2</v>
      </c>
      <c r="U18" s="60"/>
      <c r="V18" s="60"/>
      <c r="W18" s="60"/>
      <c r="X18" s="60">
        <v>1</v>
      </c>
      <c r="Y18" s="60"/>
      <c r="Z18" s="60"/>
      <c r="AA18" s="60"/>
      <c r="AB18" s="60"/>
      <c r="AC18" s="60"/>
      <c r="AD18" s="60"/>
      <c r="AE18" s="60"/>
      <c r="AF18" s="60">
        <v>3</v>
      </c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MARLY CHATEL 3</v>
      </c>
      <c r="M22" s="76"/>
      <c r="N22" s="76" t="str">
        <f>N5</f>
        <v>LE ST-LAURENT</v>
      </c>
      <c r="O22" s="76"/>
      <c r="P22" s="77" t="str">
        <f>P5</f>
        <v>ODÉON</v>
      </c>
      <c r="Q22" s="77"/>
      <c r="R22" s="77" t="str">
        <f>R5</f>
        <v>HOTEL CLASSIQUE</v>
      </c>
      <c r="S22" s="77"/>
      <c r="T22" s="77" t="str">
        <f>T5</f>
        <v>MAISON DES AINÉS</v>
      </c>
      <c r="U22" s="77"/>
      <c r="V22" s="76">
        <f>V5</f>
        <v>0</v>
      </c>
      <c r="W22" s="76"/>
      <c r="X22" s="77" t="str">
        <f>X5</f>
        <v>ILOT ST-PATRICK</v>
      </c>
      <c r="Y22" s="77"/>
      <c r="Z22" s="76" t="str">
        <f>Z5</f>
        <v>PÈRE MARQUETTE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 t="str">
        <f>AH5</f>
        <v>AUTRES</v>
      </c>
      <c r="AI22" s="77"/>
      <c r="AJ22" s="8">
        <f>SUM(AJ10,AJ12,AJ14,AJ16,AJ18,AJ20)</f>
        <v>41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17-5331</v>
      </c>
      <c r="M23" s="79"/>
      <c r="N23" s="82" t="str">
        <f>N7</f>
        <v>17-5375</v>
      </c>
      <c r="O23" s="82"/>
      <c r="P23" s="78" t="str">
        <f>P7</f>
        <v>17-5386</v>
      </c>
      <c r="Q23" s="78"/>
      <c r="R23" s="78" t="str">
        <f>R7</f>
        <v>17-5395</v>
      </c>
      <c r="S23" s="78"/>
      <c r="T23" s="79" t="str">
        <f>T7</f>
        <v>17-5399</v>
      </c>
      <c r="U23" s="79"/>
      <c r="V23" s="78">
        <f>V7</f>
        <v>0</v>
      </c>
      <c r="W23" s="78"/>
      <c r="X23" s="80" t="str">
        <f>X7</f>
        <v>17-5404</v>
      </c>
      <c r="Y23" s="79"/>
      <c r="Z23" s="80" t="str">
        <f>Z7</f>
        <v>16-5259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3</v>
      </c>
      <c r="G24" s="83"/>
      <c r="H24" s="60">
        <f>SUM(H10:I21)</f>
        <v>1</v>
      </c>
      <c r="I24" s="60"/>
      <c r="J24" s="83">
        <f>SUM(J10:K21)</f>
        <v>0</v>
      </c>
      <c r="K24" s="83"/>
      <c r="L24" s="60">
        <f>SUM(L10:M21)</f>
        <v>3</v>
      </c>
      <c r="M24" s="60"/>
      <c r="N24" s="83">
        <f>SUM(N10:O21)</f>
        <v>5</v>
      </c>
      <c r="O24" s="83"/>
      <c r="P24" s="83">
        <f>SUM(P10:Q21)</f>
        <v>3.5</v>
      </c>
      <c r="Q24" s="83"/>
      <c r="R24" s="83">
        <f>SUM(R10:S21)</f>
        <v>2</v>
      </c>
      <c r="S24" s="83"/>
      <c r="T24" s="83">
        <f>SUM(T10:U21)</f>
        <v>4</v>
      </c>
      <c r="U24" s="83"/>
      <c r="V24" s="83">
        <f>SUM(V10:W21)</f>
        <v>0</v>
      </c>
      <c r="W24" s="83"/>
      <c r="X24" s="60">
        <f>SUM(X10:Y21)</f>
        <v>6</v>
      </c>
      <c r="Y24" s="71"/>
      <c r="Z24" s="60">
        <f>SUM(Z10,Z12,Z14,Z16,Z18)</f>
        <v>4.5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9</v>
      </c>
      <c r="AG24" s="83"/>
      <c r="AH24" s="83">
        <f>SUM(AH10:AI21)</f>
        <v>0</v>
      </c>
      <c r="AI24" s="83"/>
      <c r="AJ24" s="8">
        <f>SUM(D24:AI24)</f>
        <v>41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70C0"/>
  </sheetPr>
  <dimension ref="A1:AU42"/>
  <sheetViews>
    <sheetView showZeros="0" topLeftCell="A10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5" t="s">
        <v>89</v>
      </c>
      <c r="K5" s="45"/>
      <c r="L5" s="45" t="s">
        <v>90</v>
      </c>
      <c r="M5" s="45"/>
      <c r="N5" s="41" t="s">
        <v>16</v>
      </c>
      <c r="O5" s="42"/>
      <c r="P5" s="45" t="s">
        <v>38</v>
      </c>
      <c r="Q5" s="45"/>
      <c r="R5" s="41" t="s">
        <v>85</v>
      </c>
      <c r="S5" s="42"/>
      <c r="T5" s="41" t="s">
        <v>95</v>
      </c>
      <c r="U5" s="42"/>
      <c r="V5" s="41" t="s">
        <v>91</v>
      </c>
      <c r="W5" s="42"/>
      <c r="X5" s="45" t="s">
        <v>47</v>
      </c>
      <c r="Y5" s="45"/>
      <c r="Z5" s="45" t="s">
        <v>84</v>
      </c>
      <c r="AA5" s="45"/>
      <c r="AB5" s="41"/>
      <c r="AC5" s="42"/>
      <c r="AD5" s="41"/>
      <c r="AE5" s="42"/>
      <c r="AF5" s="46" t="s">
        <v>14</v>
      </c>
      <c r="AG5" s="46"/>
      <c r="AH5" s="47" t="s">
        <v>96</v>
      </c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5"/>
      <c r="K6" s="45"/>
      <c r="L6" s="45"/>
      <c r="M6" s="45"/>
      <c r="N6" s="43"/>
      <c r="O6" s="44"/>
      <c r="P6" s="45"/>
      <c r="Q6" s="45"/>
      <c r="R6" s="43"/>
      <c r="S6" s="44"/>
      <c r="T6" s="43"/>
      <c r="U6" s="44"/>
      <c r="V6" s="43"/>
      <c r="W6" s="44"/>
      <c r="X6" s="45"/>
      <c r="Y6" s="45"/>
      <c r="Z6" s="45"/>
      <c r="AA6" s="45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4" t="s">
        <v>92</v>
      </c>
      <c r="K7" s="54"/>
      <c r="L7" s="54" t="s">
        <v>93</v>
      </c>
      <c r="M7" s="54"/>
      <c r="N7" s="52" t="s">
        <v>68</v>
      </c>
      <c r="O7" s="53"/>
      <c r="P7" s="54" t="s">
        <v>41</v>
      </c>
      <c r="Q7" s="54"/>
      <c r="R7" s="52" t="s">
        <v>87</v>
      </c>
      <c r="S7" s="53"/>
      <c r="T7" s="52" t="s">
        <v>97</v>
      </c>
      <c r="U7" s="53"/>
      <c r="V7" s="52" t="s">
        <v>94</v>
      </c>
      <c r="W7" s="53"/>
      <c r="X7" s="54" t="s">
        <v>50</v>
      </c>
      <c r="Y7" s="54"/>
      <c r="Z7" s="54" t="s">
        <v>86</v>
      </c>
      <c r="AA7" s="54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42898</v>
      </c>
      <c r="D10" s="60"/>
      <c r="E10" s="60"/>
      <c r="F10" s="60"/>
      <c r="G10" s="60"/>
      <c r="H10" s="60">
        <v>1</v>
      </c>
      <c r="I10" s="60"/>
      <c r="J10" s="60">
        <v>1</v>
      </c>
      <c r="K10" s="60"/>
      <c r="L10" s="60"/>
      <c r="M10" s="60"/>
      <c r="N10" s="60">
        <v>1</v>
      </c>
      <c r="O10" s="60"/>
      <c r="P10" s="60"/>
      <c r="Q10" s="60"/>
      <c r="R10" s="60"/>
      <c r="S10" s="60"/>
      <c r="T10" s="60">
        <v>2</v>
      </c>
      <c r="U10" s="60"/>
      <c r="V10" s="60"/>
      <c r="W10" s="60"/>
      <c r="X10" s="60"/>
      <c r="Y10" s="60"/>
      <c r="Z10" s="60"/>
      <c r="AA10" s="60"/>
      <c r="AB10" s="60"/>
      <c r="AC10" s="60"/>
      <c r="AD10" s="61"/>
      <c r="AE10" s="61"/>
      <c r="AF10" s="60">
        <v>3</v>
      </c>
      <c r="AG10" s="60"/>
      <c r="AH10" s="61"/>
      <c r="AI10" s="61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42899</v>
      </c>
      <c r="D12" s="64"/>
      <c r="E12" s="64"/>
      <c r="F12" s="64">
        <v>1</v>
      </c>
      <c r="G12" s="64"/>
      <c r="H12" s="64"/>
      <c r="I12" s="64"/>
      <c r="J12" s="64"/>
      <c r="K12" s="64"/>
      <c r="L12" s="64"/>
      <c r="M12" s="64"/>
      <c r="N12" s="64"/>
      <c r="O12" s="64"/>
      <c r="P12" s="64">
        <v>1.5</v>
      </c>
      <c r="Q12" s="64"/>
      <c r="R12" s="64">
        <v>1.5</v>
      </c>
      <c r="S12" s="64"/>
      <c r="T12" s="64">
        <v>2</v>
      </c>
      <c r="U12" s="64"/>
      <c r="V12" s="64"/>
      <c r="W12" s="64"/>
      <c r="X12" s="64"/>
      <c r="Y12" s="64"/>
      <c r="Z12" s="64"/>
      <c r="AA12" s="64"/>
      <c r="AB12" s="64"/>
      <c r="AC12" s="64"/>
      <c r="AD12" s="65"/>
      <c r="AE12" s="65"/>
      <c r="AF12" s="64">
        <v>2</v>
      </c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42900</v>
      </c>
      <c r="D14" s="68"/>
      <c r="E14" s="68"/>
      <c r="F14" s="68"/>
      <c r="G14" s="68"/>
      <c r="H14" s="68"/>
      <c r="I14" s="68"/>
      <c r="J14" s="68"/>
      <c r="K14" s="68"/>
      <c r="L14" s="68">
        <v>1</v>
      </c>
      <c r="M14" s="68"/>
      <c r="N14" s="68">
        <v>1</v>
      </c>
      <c r="O14" s="68"/>
      <c r="P14" s="68">
        <v>1.5</v>
      </c>
      <c r="Q14" s="68"/>
      <c r="R14" s="68">
        <v>1</v>
      </c>
      <c r="S14" s="68"/>
      <c r="T14" s="68">
        <v>1</v>
      </c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68">
        <v>2.5</v>
      </c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42901</v>
      </c>
      <c r="D16" s="60"/>
      <c r="E16" s="60"/>
      <c r="F16" s="60">
        <v>1</v>
      </c>
      <c r="G16" s="60"/>
      <c r="H16" s="60"/>
      <c r="I16" s="60"/>
      <c r="J16" s="60">
        <v>1</v>
      </c>
      <c r="K16" s="60"/>
      <c r="L16" s="60">
        <v>1</v>
      </c>
      <c r="M16" s="60"/>
      <c r="N16" s="60"/>
      <c r="O16" s="60"/>
      <c r="P16" s="60">
        <v>2.5</v>
      </c>
      <c r="Q16" s="60"/>
      <c r="R16" s="60">
        <v>1.5</v>
      </c>
      <c r="S16" s="60"/>
      <c r="T16" s="60">
        <v>1</v>
      </c>
      <c r="U16" s="60"/>
      <c r="V16" s="60"/>
      <c r="W16" s="60"/>
      <c r="X16" s="60"/>
      <c r="Y16" s="60"/>
      <c r="Z16" s="60"/>
      <c r="AA16" s="60"/>
      <c r="AB16" s="60"/>
      <c r="AC16" s="60"/>
      <c r="AD16" s="61"/>
      <c r="AE16" s="61"/>
      <c r="AF16" s="60"/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42902</v>
      </c>
      <c r="D18" s="60"/>
      <c r="E18" s="60"/>
      <c r="F18" s="60"/>
      <c r="G18" s="60"/>
      <c r="H18" s="60"/>
      <c r="I18" s="60"/>
      <c r="J18" s="60"/>
      <c r="K18" s="60"/>
      <c r="L18" s="60">
        <v>1</v>
      </c>
      <c r="M18" s="60"/>
      <c r="N18" s="60">
        <v>1</v>
      </c>
      <c r="O18" s="60"/>
      <c r="P18" s="60"/>
      <c r="Q18" s="60"/>
      <c r="R18" s="60"/>
      <c r="S18" s="60"/>
      <c r="T18" s="60">
        <v>1</v>
      </c>
      <c r="U18" s="60"/>
      <c r="V18" s="60">
        <v>1.5</v>
      </c>
      <c r="W18" s="60"/>
      <c r="X18" s="60">
        <v>1</v>
      </c>
      <c r="Y18" s="60"/>
      <c r="Z18" s="60">
        <v>1</v>
      </c>
      <c r="AA18" s="60"/>
      <c r="AB18" s="60"/>
      <c r="AC18" s="60"/>
      <c r="AD18" s="60"/>
      <c r="AE18" s="60"/>
      <c r="AF18" s="60">
        <v>1.5</v>
      </c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LE ST-LAURENT</v>
      </c>
      <c r="K22" s="77"/>
      <c r="L22" s="76" t="str">
        <f>L5</f>
        <v>ODÉON</v>
      </c>
      <c r="M22" s="76"/>
      <c r="N22" s="76" t="str">
        <f>N5</f>
        <v>HOTEL CLASSIQUE</v>
      </c>
      <c r="O22" s="76"/>
      <c r="P22" s="77" t="str">
        <f>P5</f>
        <v>PÈRE MARQUETTE</v>
      </c>
      <c r="Q22" s="77"/>
      <c r="R22" s="77" t="str">
        <f>R5</f>
        <v>GROUPE MACH</v>
      </c>
      <c r="S22" s="77"/>
      <c r="T22" s="77" t="str">
        <f>T5</f>
        <v>BENMORE</v>
      </c>
      <c r="U22" s="77"/>
      <c r="V22" s="76" t="str">
        <f>V5</f>
        <v>WENDAKE</v>
      </c>
      <c r="W22" s="76"/>
      <c r="X22" s="77" t="str">
        <f>X5</f>
        <v>CENTRE DES CONGRES</v>
      </c>
      <c r="Y22" s="77"/>
      <c r="Z22" s="76" t="str">
        <f>Z5</f>
        <v>2323 CHAPDELEINE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 t="str">
        <f>AH5</f>
        <v>AUTRES</v>
      </c>
      <c r="AI22" s="7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17-5375</v>
      </c>
      <c r="K23" s="79"/>
      <c r="L23" s="79" t="str">
        <f>L7</f>
        <v>17-5386</v>
      </c>
      <c r="M23" s="79"/>
      <c r="N23" s="82" t="str">
        <f>N7</f>
        <v>17-5395</v>
      </c>
      <c r="O23" s="82"/>
      <c r="P23" s="78" t="str">
        <f>P7</f>
        <v>16-5259</v>
      </c>
      <c r="Q23" s="78"/>
      <c r="R23" s="78" t="str">
        <f>R7</f>
        <v>17-5425</v>
      </c>
      <c r="S23" s="78"/>
      <c r="T23" s="79" t="str">
        <f>T7</f>
        <v>17-5407</v>
      </c>
      <c r="U23" s="79"/>
      <c r="V23" s="78" t="str">
        <f>V7</f>
        <v>17-5429</v>
      </c>
      <c r="W23" s="78"/>
      <c r="X23" s="80" t="str">
        <f>X7</f>
        <v>17-5406</v>
      </c>
      <c r="Y23" s="79"/>
      <c r="Z23" s="80" t="str">
        <f>Z7</f>
        <v>17-5411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</v>
      </c>
      <c r="G24" s="83"/>
      <c r="H24" s="60">
        <f>SUM(H10:I21)</f>
        <v>1</v>
      </c>
      <c r="I24" s="60"/>
      <c r="J24" s="83">
        <f>SUM(J10:K21)</f>
        <v>2</v>
      </c>
      <c r="K24" s="83"/>
      <c r="L24" s="60">
        <f>SUM(L10:M21)</f>
        <v>3</v>
      </c>
      <c r="M24" s="60"/>
      <c r="N24" s="83">
        <f>SUM(N10:O21)</f>
        <v>3</v>
      </c>
      <c r="O24" s="83"/>
      <c r="P24" s="83">
        <f>SUM(P10:Q21)</f>
        <v>5.5</v>
      </c>
      <c r="Q24" s="83"/>
      <c r="R24" s="83">
        <f>SUM(R10:S21)</f>
        <v>4</v>
      </c>
      <c r="S24" s="83"/>
      <c r="T24" s="83">
        <f>SUM(T10:U21)</f>
        <v>7</v>
      </c>
      <c r="U24" s="83"/>
      <c r="V24" s="83">
        <f>SUM(V10:W21)</f>
        <v>1.5</v>
      </c>
      <c r="W24" s="83"/>
      <c r="X24" s="60">
        <f>SUM(X10:Y21)</f>
        <v>1</v>
      </c>
      <c r="Y24" s="71"/>
      <c r="Z24" s="60">
        <f>SUM(Z10,Z12,Z14,Z16,Z18)</f>
        <v>1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9</v>
      </c>
      <c r="AG24" s="83"/>
      <c r="AH24" s="83">
        <f>SUM(AH10:AI21)</f>
        <v>0</v>
      </c>
      <c r="AI24" s="83"/>
      <c r="AJ24" s="8">
        <f>SUM(D24:AI24)</f>
        <v>40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70C0"/>
  </sheetPr>
  <dimension ref="A1:AU42"/>
  <sheetViews>
    <sheetView showZeros="0" topLeftCell="A7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5" t="s">
        <v>89</v>
      </c>
      <c r="K5" s="45"/>
      <c r="L5" s="45" t="s">
        <v>90</v>
      </c>
      <c r="M5" s="45"/>
      <c r="N5" s="41" t="s">
        <v>16</v>
      </c>
      <c r="O5" s="42"/>
      <c r="P5" s="45" t="s">
        <v>47</v>
      </c>
      <c r="Q5" s="45"/>
      <c r="R5" s="45" t="s">
        <v>84</v>
      </c>
      <c r="S5" s="45"/>
      <c r="T5" s="41" t="s">
        <v>74</v>
      </c>
      <c r="U5" s="42"/>
      <c r="V5" s="41" t="s">
        <v>63</v>
      </c>
      <c r="W5" s="42"/>
      <c r="X5" s="41" t="s">
        <v>85</v>
      </c>
      <c r="Y5" s="42"/>
      <c r="Z5" s="41" t="s">
        <v>91</v>
      </c>
      <c r="AA5" s="42"/>
      <c r="AB5" s="41"/>
      <c r="AC5" s="42"/>
      <c r="AD5" s="41"/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5"/>
      <c r="K6" s="45"/>
      <c r="L6" s="45"/>
      <c r="M6" s="45"/>
      <c r="N6" s="43"/>
      <c r="O6" s="44"/>
      <c r="P6" s="45"/>
      <c r="Q6" s="45"/>
      <c r="R6" s="45"/>
      <c r="S6" s="45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4" t="s">
        <v>92</v>
      </c>
      <c r="K7" s="54"/>
      <c r="L7" s="54" t="s">
        <v>93</v>
      </c>
      <c r="M7" s="54"/>
      <c r="N7" s="52" t="s">
        <v>68</v>
      </c>
      <c r="O7" s="53"/>
      <c r="P7" s="54" t="s">
        <v>50</v>
      </c>
      <c r="Q7" s="54"/>
      <c r="R7" s="54" t="s">
        <v>86</v>
      </c>
      <c r="S7" s="54"/>
      <c r="T7" s="52" t="s">
        <v>75</v>
      </c>
      <c r="U7" s="53"/>
      <c r="V7" s="52" t="s">
        <v>65</v>
      </c>
      <c r="W7" s="53"/>
      <c r="X7" s="52" t="s">
        <v>87</v>
      </c>
      <c r="Y7" s="53"/>
      <c r="Z7" s="52" t="s">
        <v>94</v>
      </c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42905</v>
      </c>
      <c r="D10" s="60"/>
      <c r="E10" s="60"/>
      <c r="F10" s="60">
        <v>1</v>
      </c>
      <c r="G10" s="60"/>
      <c r="H10" s="60"/>
      <c r="I10" s="60"/>
      <c r="J10" s="60"/>
      <c r="K10" s="60"/>
      <c r="L10" s="60">
        <v>1</v>
      </c>
      <c r="M10" s="60"/>
      <c r="N10" s="60"/>
      <c r="O10" s="60"/>
      <c r="P10" s="60">
        <v>1.5</v>
      </c>
      <c r="Q10" s="60"/>
      <c r="R10" s="60">
        <v>1</v>
      </c>
      <c r="S10" s="60"/>
      <c r="T10" s="60">
        <v>1.5</v>
      </c>
      <c r="U10" s="60"/>
      <c r="V10" s="60"/>
      <c r="W10" s="60"/>
      <c r="X10" s="60">
        <v>1</v>
      </c>
      <c r="Y10" s="60"/>
      <c r="Z10" s="60">
        <v>2</v>
      </c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9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42906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>
        <v>1.5</v>
      </c>
      <c r="Q12" s="64"/>
      <c r="R12" s="64"/>
      <c r="S12" s="64"/>
      <c r="T12" s="64">
        <v>1</v>
      </c>
      <c r="U12" s="64"/>
      <c r="V12" s="64">
        <v>1.5</v>
      </c>
      <c r="W12" s="64"/>
      <c r="X12" s="64">
        <v>1.5</v>
      </c>
      <c r="Y12" s="64"/>
      <c r="Z12" s="64"/>
      <c r="AA12" s="64"/>
      <c r="AB12" s="64"/>
      <c r="AC12" s="64"/>
      <c r="AD12" s="65"/>
      <c r="AE12" s="65"/>
      <c r="AF12" s="64">
        <v>2.5</v>
      </c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42907</v>
      </c>
      <c r="D14" s="68"/>
      <c r="E14" s="68"/>
      <c r="F14" s="68"/>
      <c r="G14" s="68"/>
      <c r="H14" s="68"/>
      <c r="I14" s="68"/>
      <c r="J14" s="68"/>
      <c r="K14" s="68"/>
      <c r="L14" s="68">
        <v>1</v>
      </c>
      <c r="M14" s="68"/>
      <c r="N14" s="68"/>
      <c r="O14" s="68"/>
      <c r="P14" s="68">
        <v>1</v>
      </c>
      <c r="Q14" s="68"/>
      <c r="R14" s="68"/>
      <c r="S14" s="68"/>
      <c r="T14" s="68">
        <v>1</v>
      </c>
      <c r="U14" s="68"/>
      <c r="V14" s="68">
        <v>1.5</v>
      </c>
      <c r="W14" s="68"/>
      <c r="X14" s="68">
        <v>2</v>
      </c>
      <c r="Y14" s="68"/>
      <c r="Z14" s="68">
        <v>0.5</v>
      </c>
      <c r="AA14" s="68"/>
      <c r="AB14" s="68"/>
      <c r="AC14" s="68"/>
      <c r="AD14" s="69"/>
      <c r="AE14" s="69"/>
      <c r="AF14" s="68">
        <v>2</v>
      </c>
      <c r="AG14" s="68"/>
      <c r="AH14" s="69"/>
      <c r="AI14" s="69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42908</v>
      </c>
      <c r="D16" s="60"/>
      <c r="E16" s="60"/>
      <c r="F16" s="60">
        <v>1</v>
      </c>
      <c r="G16" s="60"/>
      <c r="H16" s="60">
        <v>1</v>
      </c>
      <c r="I16" s="60"/>
      <c r="J16" s="60">
        <v>1</v>
      </c>
      <c r="K16" s="60"/>
      <c r="L16" s="60"/>
      <c r="M16" s="60"/>
      <c r="N16" s="60"/>
      <c r="O16" s="60"/>
      <c r="P16" s="60">
        <v>1</v>
      </c>
      <c r="Q16" s="60"/>
      <c r="R16" s="60">
        <v>1</v>
      </c>
      <c r="S16" s="60"/>
      <c r="T16" s="60">
        <v>1</v>
      </c>
      <c r="U16" s="60"/>
      <c r="V16" s="60"/>
      <c r="W16" s="60"/>
      <c r="X16" s="60">
        <v>2</v>
      </c>
      <c r="Y16" s="60"/>
      <c r="Z16" s="60"/>
      <c r="AA16" s="60"/>
      <c r="AB16" s="60"/>
      <c r="AC16" s="60"/>
      <c r="AD16" s="61"/>
      <c r="AE16" s="61"/>
      <c r="AF16" s="60"/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0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LE ST-LAURENT</v>
      </c>
      <c r="K22" s="77"/>
      <c r="L22" s="76" t="str">
        <f>L5</f>
        <v>ODÉON</v>
      </c>
      <c r="M22" s="76"/>
      <c r="N22" s="76" t="str">
        <f>N5</f>
        <v>HOTEL CLASSIQUE</v>
      </c>
      <c r="O22" s="76"/>
      <c r="P22" s="77" t="str">
        <f>P5</f>
        <v>CENTRE DES CONGRES</v>
      </c>
      <c r="Q22" s="77"/>
      <c r="R22" s="77" t="str">
        <f>R5</f>
        <v>2323 CHAPDELEINE</v>
      </c>
      <c r="S22" s="77"/>
      <c r="T22" s="77" t="str">
        <f>T5</f>
        <v>PAVILLON LACERTE</v>
      </c>
      <c r="U22" s="77"/>
      <c r="V22" s="76" t="str">
        <f>V5</f>
        <v>FIDUCIE ST-DOMINIQUE</v>
      </c>
      <c r="W22" s="76"/>
      <c r="X22" s="77" t="str">
        <f>X5</f>
        <v>GROUPE MACH</v>
      </c>
      <c r="Y22" s="77"/>
      <c r="Z22" s="76" t="str">
        <f>Z5</f>
        <v>WENDAKE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34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17-5375</v>
      </c>
      <c r="K23" s="79"/>
      <c r="L23" s="79" t="str">
        <f>L7</f>
        <v>17-5386</v>
      </c>
      <c r="M23" s="79"/>
      <c r="N23" s="82" t="str">
        <f>N7</f>
        <v>17-5395</v>
      </c>
      <c r="O23" s="82"/>
      <c r="P23" s="78" t="str">
        <f>P7</f>
        <v>17-5406</v>
      </c>
      <c r="Q23" s="78"/>
      <c r="R23" s="78" t="str">
        <f>R7</f>
        <v>17-5411</v>
      </c>
      <c r="S23" s="78"/>
      <c r="T23" s="79" t="str">
        <f>T7</f>
        <v>17-5415</v>
      </c>
      <c r="U23" s="79"/>
      <c r="V23" s="78" t="str">
        <f>V7</f>
        <v>17-5424</v>
      </c>
      <c r="W23" s="78"/>
      <c r="X23" s="80" t="str">
        <f>X7</f>
        <v>17-5425</v>
      </c>
      <c r="Y23" s="79"/>
      <c r="Z23" s="80" t="str">
        <f>Z7</f>
        <v>17-5429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</v>
      </c>
      <c r="G24" s="83"/>
      <c r="H24" s="60">
        <f>SUM(H10:I21)</f>
        <v>1</v>
      </c>
      <c r="I24" s="60"/>
      <c r="J24" s="83">
        <f>SUM(J10:K21)</f>
        <v>1</v>
      </c>
      <c r="K24" s="83"/>
      <c r="L24" s="60">
        <f>SUM(L10:M21)</f>
        <v>2</v>
      </c>
      <c r="M24" s="60"/>
      <c r="N24" s="83">
        <f>SUM(N10:O21)</f>
        <v>0</v>
      </c>
      <c r="O24" s="83"/>
      <c r="P24" s="83">
        <f>SUM(P10:Q21)</f>
        <v>5</v>
      </c>
      <c r="Q24" s="83"/>
      <c r="R24" s="83">
        <f>SUM(R10:S21)</f>
        <v>2</v>
      </c>
      <c r="S24" s="83"/>
      <c r="T24" s="83">
        <f>SUM(T10:U21)</f>
        <v>4.5</v>
      </c>
      <c r="U24" s="83"/>
      <c r="V24" s="83">
        <f>SUM(V10:W21)</f>
        <v>3</v>
      </c>
      <c r="W24" s="83"/>
      <c r="X24" s="60">
        <f>SUM(X10:Y21)</f>
        <v>6.5</v>
      </c>
      <c r="Y24" s="71"/>
      <c r="Z24" s="60">
        <f>SUM(Z10,Z12,Z14,Z16,Z18)</f>
        <v>2.5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4.5</v>
      </c>
      <c r="AG24" s="83"/>
      <c r="AH24" s="83">
        <f>SUM(AH10:AI21)</f>
        <v>0</v>
      </c>
      <c r="AI24" s="83"/>
      <c r="AJ24" s="8">
        <f>SUM(D24:AI24)</f>
        <v>34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70C0"/>
  </sheetPr>
  <dimension ref="A1:AU42"/>
  <sheetViews>
    <sheetView showZeros="0" topLeftCell="A7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16</v>
      </c>
      <c r="K5" s="42"/>
      <c r="L5" s="45" t="s">
        <v>47</v>
      </c>
      <c r="M5" s="45"/>
      <c r="N5" s="45" t="s">
        <v>84</v>
      </c>
      <c r="O5" s="45"/>
      <c r="P5" s="41" t="s">
        <v>74</v>
      </c>
      <c r="Q5" s="42"/>
      <c r="R5" s="41" t="s">
        <v>63</v>
      </c>
      <c r="S5" s="42"/>
      <c r="T5" s="41" t="s">
        <v>85</v>
      </c>
      <c r="U5" s="42"/>
      <c r="V5" s="41" t="s">
        <v>19</v>
      </c>
      <c r="W5" s="42"/>
      <c r="X5" s="41" t="s">
        <v>81</v>
      </c>
      <c r="Y5" s="42"/>
      <c r="Z5" s="41"/>
      <c r="AA5" s="42"/>
      <c r="AB5" s="41"/>
      <c r="AC5" s="42"/>
      <c r="AD5" s="41"/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68</v>
      </c>
      <c r="K7" s="53"/>
      <c r="L7" s="54" t="s">
        <v>50</v>
      </c>
      <c r="M7" s="54"/>
      <c r="N7" s="54" t="s">
        <v>86</v>
      </c>
      <c r="O7" s="54"/>
      <c r="P7" s="52" t="s">
        <v>75</v>
      </c>
      <c r="Q7" s="53"/>
      <c r="R7" s="52" t="s">
        <v>65</v>
      </c>
      <c r="S7" s="53"/>
      <c r="T7" s="52" t="s">
        <v>87</v>
      </c>
      <c r="U7" s="53"/>
      <c r="V7" s="52" t="s">
        <v>11</v>
      </c>
      <c r="W7" s="53"/>
      <c r="X7" s="52" t="s">
        <v>82</v>
      </c>
      <c r="Y7" s="53"/>
      <c r="Z7" s="52"/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42912</v>
      </c>
      <c r="D10" s="60"/>
      <c r="E10" s="60"/>
      <c r="F10" s="60">
        <v>1.5</v>
      </c>
      <c r="G10" s="60"/>
      <c r="H10" s="60"/>
      <c r="I10" s="60"/>
      <c r="J10" s="60"/>
      <c r="K10" s="60"/>
      <c r="L10" s="60">
        <v>1.5</v>
      </c>
      <c r="M10" s="60"/>
      <c r="N10" s="60">
        <v>1</v>
      </c>
      <c r="O10" s="60"/>
      <c r="P10" s="60">
        <v>1.5</v>
      </c>
      <c r="Q10" s="60"/>
      <c r="R10" s="60">
        <v>2</v>
      </c>
      <c r="S10" s="60"/>
      <c r="T10" s="60">
        <v>0.5</v>
      </c>
      <c r="U10" s="60"/>
      <c r="V10" s="60"/>
      <c r="W10" s="60"/>
      <c r="X10" s="60"/>
      <c r="Y10" s="60"/>
      <c r="Z10" s="60"/>
      <c r="AA10" s="60"/>
      <c r="AB10" s="60"/>
      <c r="AC10" s="60"/>
      <c r="AD10" s="61"/>
      <c r="AE10" s="61"/>
      <c r="AF10" s="60">
        <v>0.5</v>
      </c>
      <c r="AG10" s="60"/>
      <c r="AH10" s="61"/>
      <c r="AI10" s="61"/>
      <c r="AJ10" s="29">
        <f>SUM(D10:AI10)</f>
        <v>8.5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42913</v>
      </c>
      <c r="D12" s="64"/>
      <c r="E12" s="64"/>
      <c r="F12" s="64"/>
      <c r="G12" s="64"/>
      <c r="H12" s="64">
        <v>0.5</v>
      </c>
      <c r="I12" s="64"/>
      <c r="J12" s="64"/>
      <c r="K12" s="64"/>
      <c r="L12" s="64">
        <v>1.5</v>
      </c>
      <c r="M12" s="64"/>
      <c r="N12" s="64">
        <v>1</v>
      </c>
      <c r="O12" s="64"/>
      <c r="P12" s="64">
        <v>1</v>
      </c>
      <c r="Q12" s="64"/>
      <c r="R12" s="64">
        <v>1.5</v>
      </c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5"/>
      <c r="AE12" s="65"/>
      <c r="AF12" s="64">
        <v>3.5</v>
      </c>
      <c r="AG12" s="64"/>
      <c r="AH12" s="65"/>
      <c r="AI12" s="65"/>
      <c r="AJ12" s="19">
        <f>SUM(D12:AI12)</f>
        <v>9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42914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>
        <v>1</v>
      </c>
      <c r="O14" s="68"/>
      <c r="P14" s="68">
        <v>1</v>
      </c>
      <c r="Q14" s="68"/>
      <c r="R14" s="68">
        <v>1</v>
      </c>
      <c r="S14" s="68"/>
      <c r="T14" s="68"/>
      <c r="U14" s="68"/>
      <c r="V14" s="68">
        <v>2</v>
      </c>
      <c r="W14" s="68"/>
      <c r="X14" s="68">
        <v>2.5</v>
      </c>
      <c r="Y14" s="68"/>
      <c r="Z14" s="68"/>
      <c r="AA14" s="68"/>
      <c r="AB14" s="68"/>
      <c r="AC14" s="68"/>
      <c r="AD14" s="69"/>
      <c r="AE14" s="69"/>
      <c r="AF14" s="68">
        <v>1</v>
      </c>
      <c r="AG14" s="68"/>
      <c r="AH14" s="69"/>
      <c r="AI14" s="69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42915</v>
      </c>
      <c r="D16" s="60"/>
      <c r="E16" s="60"/>
      <c r="F16" s="60">
        <v>1</v>
      </c>
      <c r="G16" s="60"/>
      <c r="H16" s="60"/>
      <c r="I16" s="60"/>
      <c r="J16" s="60"/>
      <c r="K16" s="60"/>
      <c r="L16" s="60">
        <v>1</v>
      </c>
      <c r="M16" s="60"/>
      <c r="N16" s="60">
        <v>1</v>
      </c>
      <c r="O16" s="60"/>
      <c r="P16" s="60">
        <v>1.5</v>
      </c>
      <c r="Q16" s="60"/>
      <c r="R16" s="60">
        <v>1</v>
      </c>
      <c r="S16" s="60"/>
      <c r="T16" s="60"/>
      <c r="U16" s="60"/>
      <c r="V16" s="60"/>
      <c r="W16" s="60"/>
      <c r="X16" s="60">
        <v>1.5</v>
      </c>
      <c r="Y16" s="60"/>
      <c r="Z16" s="60"/>
      <c r="AA16" s="60"/>
      <c r="AB16" s="60"/>
      <c r="AC16" s="60"/>
      <c r="AD16" s="61"/>
      <c r="AE16" s="61"/>
      <c r="AF16" s="60">
        <v>1</v>
      </c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0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HOTEL CLASSIQUE</v>
      </c>
      <c r="K22" s="77"/>
      <c r="L22" s="76" t="str">
        <f>L5</f>
        <v>CENTRE DES CONGRES</v>
      </c>
      <c r="M22" s="76"/>
      <c r="N22" s="76" t="str">
        <f>N5</f>
        <v>2323 CHAPDELEINE</v>
      </c>
      <c r="O22" s="76"/>
      <c r="P22" s="77" t="str">
        <f>P5</f>
        <v>PAVILLON LACERTE</v>
      </c>
      <c r="Q22" s="77"/>
      <c r="R22" s="77" t="str">
        <f>R5</f>
        <v>FIDUCIE ST-DOMINIQUE</v>
      </c>
      <c r="S22" s="77"/>
      <c r="T22" s="77" t="str">
        <f>T5</f>
        <v>GROUPE MACH</v>
      </c>
      <c r="U22" s="77"/>
      <c r="V22" s="76" t="str">
        <f>V5</f>
        <v>PERISCOPE</v>
      </c>
      <c r="W22" s="76"/>
      <c r="X22" s="77" t="str">
        <f>X5</f>
        <v>MERICI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34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17-5395</v>
      </c>
      <c r="K23" s="79"/>
      <c r="L23" s="79" t="str">
        <f>L7</f>
        <v>17-5406</v>
      </c>
      <c r="M23" s="79"/>
      <c r="N23" s="82" t="str">
        <f>N7</f>
        <v>17-5411</v>
      </c>
      <c r="O23" s="82"/>
      <c r="P23" s="78" t="str">
        <f>P7</f>
        <v>17-5415</v>
      </c>
      <c r="Q23" s="78"/>
      <c r="R23" s="78" t="str">
        <f>R7</f>
        <v>17-5424</v>
      </c>
      <c r="S23" s="78"/>
      <c r="T23" s="79" t="str">
        <f>T7</f>
        <v>17-5425</v>
      </c>
      <c r="U23" s="79"/>
      <c r="V23" s="78" t="str">
        <f>V7</f>
        <v>17-5430</v>
      </c>
      <c r="W23" s="78"/>
      <c r="X23" s="80" t="str">
        <f>X7</f>
        <v>17-5414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2.5</v>
      </c>
      <c r="G24" s="83"/>
      <c r="H24" s="60">
        <f>SUM(H10:I21)</f>
        <v>0.5</v>
      </c>
      <c r="I24" s="60"/>
      <c r="J24" s="83">
        <f>SUM(J10:K21)</f>
        <v>0</v>
      </c>
      <c r="K24" s="83"/>
      <c r="L24" s="60">
        <f>SUM(L10:M21)</f>
        <v>4</v>
      </c>
      <c r="M24" s="60"/>
      <c r="N24" s="83">
        <f>SUM(N10:O21)</f>
        <v>4</v>
      </c>
      <c r="O24" s="83"/>
      <c r="P24" s="83">
        <f>SUM(P10:Q21)</f>
        <v>5</v>
      </c>
      <c r="Q24" s="83"/>
      <c r="R24" s="83">
        <f>SUM(R10:S21)</f>
        <v>5.5</v>
      </c>
      <c r="S24" s="83"/>
      <c r="T24" s="83">
        <f>SUM(T10:U21)</f>
        <v>0.5</v>
      </c>
      <c r="U24" s="83"/>
      <c r="V24" s="83">
        <f>SUM(V10:W21)</f>
        <v>2</v>
      </c>
      <c r="W24" s="83"/>
      <c r="X24" s="60">
        <f>SUM(X10:Y21)</f>
        <v>4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6</v>
      </c>
      <c r="AG24" s="83"/>
      <c r="AH24" s="83">
        <f>SUM(AH10:AI21)</f>
        <v>0</v>
      </c>
      <c r="AI24" s="83"/>
      <c r="AJ24" s="8">
        <f>SUM(D24:AI24)</f>
        <v>34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</sheetPr>
  <dimension ref="A1:AU42"/>
  <sheetViews>
    <sheetView showZeros="0" topLeftCell="A7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16</v>
      </c>
      <c r="K5" s="42"/>
      <c r="L5" s="45" t="s">
        <v>47</v>
      </c>
      <c r="M5" s="45"/>
      <c r="N5" s="45" t="s">
        <v>84</v>
      </c>
      <c r="O5" s="45"/>
      <c r="P5" s="41" t="s">
        <v>81</v>
      </c>
      <c r="Q5" s="42"/>
      <c r="R5" s="41" t="s">
        <v>74</v>
      </c>
      <c r="S5" s="42"/>
      <c r="T5" s="41" t="s">
        <v>63</v>
      </c>
      <c r="U5" s="42"/>
      <c r="V5" s="41" t="s">
        <v>85</v>
      </c>
      <c r="W5" s="42"/>
      <c r="X5" s="41" t="s">
        <v>31</v>
      </c>
      <c r="Y5" s="42"/>
      <c r="Z5" s="41" t="s">
        <v>19</v>
      </c>
      <c r="AA5" s="42"/>
      <c r="AB5" s="41"/>
      <c r="AC5" s="42"/>
      <c r="AD5" s="41"/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5"/>
      <c r="O6" s="45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68</v>
      </c>
      <c r="K7" s="53"/>
      <c r="L7" s="54" t="s">
        <v>50</v>
      </c>
      <c r="M7" s="54"/>
      <c r="N7" s="54" t="s">
        <v>86</v>
      </c>
      <c r="O7" s="54"/>
      <c r="P7" s="52" t="s">
        <v>82</v>
      </c>
      <c r="Q7" s="53"/>
      <c r="R7" s="52" t="s">
        <v>75</v>
      </c>
      <c r="S7" s="53"/>
      <c r="T7" s="52" t="s">
        <v>65</v>
      </c>
      <c r="U7" s="53"/>
      <c r="V7" s="52" t="s">
        <v>87</v>
      </c>
      <c r="W7" s="53"/>
      <c r="X7" s="52" t="s">
        <v>88</v>
      </c>
      <c r="Y7" s="53"/>
      <c r="Z7" s="52" t="s">
        <v>11</v>
      </c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42919</v>
      </c>
      <c r="D10" s="60"/>
      <c r="E10" s="60"/>
      <c r="F10" s="60"/>
      <c r="G10" s="60"/>
      <c r="H10" s="60"/>
      <c r="I10" s="60"/>
      <c r="J10" s="60"/>
      <c r="K10" s="60"/>
      <c r="L10" s="60">
        <v>2</v>
      </c>
      <c r="M10" s="60"/>
      <c r="N10" s="60">
        <v>1</v>
      </c>
      <c r="O10" s="60"/>
      <c r="P10" s="60">
        <v>2</v>
      </c>
      <c r="Q10" s="60"/>
      <c r="R10" s="60"/>
      <c r="S10" s="60"/>
      <c r="T10" s="60">
        <v>2</v>
      </c>
      <c r="U10" s="60"/>
      <c r="V10" s="60"/>
      <c r="W10" s="60"/>
      <c r="X10" s="60"/>
      <c r="Y10" s="60"/>
      <c r="Z10" s="60"/>
      <c r="AA10" s="60"/>
      <c r="AB10" s="60"/>
      <c r="AC10" s="60"/>
      <c r="AD10" s="61"/>
      <c r="AE10" s="61"/>
      <c r="AF10" s="60">
        <v>2</v>
      </c>
      <c r="AG10" s="60"/>
      <c r="AH10" s="61"/>
      <c r="AI10" s="61"/>
      <c r="AJ10" s="29">
        <f>SUM(D10:AI10)</f>
        <v>9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42920</v>
      </c>
      <c r="D12" s="64"/>
      <c r="E12" s="64"/>
      <c r="F12" s="64"/>
      <c r="G12" s="64"/>
      <c r="H12" s="64"/>
      <c r="I12" s="64"/>
      <c r="J12" s="64"/>
      <c r="K12" s="64"/>
      <c r="L12" s="64">
        <v>1</v>
      </c>
      <c r="M12" s="64"/>
      <c r="N12" s="64">
        <v>1</v>
      </c>
      <c r="O12" s="64"/>
      <c r="P12" s="64">
        <v>7</v>
      </c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5"/>
      <c r="AE12" s="65"/>
      <c r="AF12" s="64">
        <v>0.5</v>
      </c>
      <c r="AG12" s="64"/>
      <c r="AH12" s="65"/>
      <c r="AI12" s="65"/>
      <c r="AJ12" s="19">
        <f>SUM(D12:AI12)</f>
        <v>9.5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42921</v>
      </c>
      <c r="D14" s="68"/>
      <c r="E14" s="68"/>
      <c r="F14" s="68">
        <v>1</v>
      </c>
      <c r="G14" s="68"/>
      <c r="H14" s="68"/>
      <c r="I14" s="68"/>
      <c r="J14" s="68"/>
      <c r="K14" s="68"/>
      <c r="L14" s="68">
        <v>2</v>
      </c>
      <c r="M14" s="68"/>
      <c r="N14" s="68">
        <v>0.5</v>
      </c>
      <c r="O14" s="68"/>
      <c r="P14" s="68">
        <v>2</v>
      </c>
      <c r="Q14" s="68"/>
      <c r="R14" s="68">
        <v>2</v>
      </c>
      <c r="S14" s="68"/>
      <c r="T14" s="68">
        <v>1</v>
      </c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68">
        <v>1</v>
      </c>
      <c r="AG14" s="68"/>
      <c r="AH14" s="69"/>
      <c r="AI14" s="69"/>
      <c r="AJ14" s="18">
        <f>SUM(D14:AI14)</f>
        <v>9.5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42922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>
        <v>5.5</v>
      </c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1"/>
      <c r="AE16" s="61"/>
      <c r="AF16" s="60">
        <v>3.5</v>
      </c>
      <c r="AG16" s="60"/>
      <c r="AH16" s="61"/>
      <c r="AI16" s="61"/>
      <c r="AJ16" s="8">
        <f>SUM(D16:AI16)</f>
        <v>9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42923</v>
      </c>
      <c r="D18" s="60"/>
      <c r="E18" s="60"/>
      <c r="F18" s="60">
        <v>0.5</v>
      </c>
      <c r="G18" s="60"/>
      <c r="H18" s="60">
        <v>1</v>
      </c>
      <c r="I18" s="60"/>
      <c r="J18" s="60"/>
      <c r="K18" s="60"/>
      <c r="L18" s="60">
        <v>1.5</v>
      </c>
      <c r="M18" s="60"/>
      <c r="N18" s="60"/>
      <c r="O18" s="60"/>
      <c r="P18" s="60">
        <v>1.5</v>
      </c>
      <c r="Q18" s="60"/>
      <c r="R18" s="60">
        <v>1</v>
      </c>
      <c r="S18" s="60"/>
      <c r="T18" s="60">
        <v>1</v>
      </c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>
        <v>2</v>
      </c>
      <c r="AG18" s="60"/>
      <c r="AH18" s="61"/>
      <c r="AI18" s="61"/>
      <c r="AJ18" s="8">
        <f>SUM(D18:AI18)</f>
        <v>8.5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HOTEL CLASSIQUE</v>
      </c>
      <c r="K22" s="77"/>
      <c r="L22" s="76" t="str">
        <f>L5</f>
        <v>CENTRE DES CONGRES</v>
      </c>
      <c r="M22" s="76"/>
      <c r="N22" s="76" t="str">
        <f>N5</f>
        <v>2323 CHAPDELEINE</v>
      </c>
      <c r="O22" s="76"/>
      <c r="P22" s="77" t="str">
        <f>P5</f>
        <v>MERICI</v>
      </c>
      <c r="Q22" s="77"/>
      <c r="R22" s="77" t="str">
        <f>R5</f>
        <v>PAVILLON LACERTE</v>
      </c>
      <c r="S22" s="77"/>
      <c r="T22" s="77" t="str">
        <f>T5</f>
        <v>FIDUCIE ST-DOMINIQUE</v>
      </c>
      <c r="U22" s="77"/>
      <c r="V22" s="76" t="str">
        <f>V5</f>
        <v>GROUPE MACH</v>
      </c>
      <c r="W22" s="76"/>
      <c r="X22" s="77" t="str">
        <f>X5</f>
        <v>MÉRICI</v>
      </c>
      <c r="Y22" s="77"/>
      <c r="Z22" s="76" t="str">
        <f>Z5</f>
        <v>PERISCOPE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45.5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17-5395</v>
      </c>
      <c r="K23" s="79"/>
      <c r="L23" s="79" t="str">
        <f>L7</f>
        <v>17-5406</v>
      </c>
      <c r="M23" s="79"/>
      <c r="N23" s="82" t="str">
        <f>N7</f>
        <v>17-5411</v>
      </c>
      <c r="O23" s="82"/>
      <c r="P23" s="78" t="str">
        <f>P7</f>
        <v>17-5414</v>
      </c>
      <c r="Q23" s="78"/>
      <c r="R23" s="78" t="str">
        <f>R7</f>
        <v>17-5415</v>
      </c>
      <c r="S23" s="78"/>
      <c r="T23" s="79" t="str">
        <f>T7</f>
        <v>17-5424</v>
      </c>
      <c r="U23" s="79"/>
      <c r="V23" s="78" t="str">
        <f>V7</f>
        <v>17-5425</v>
      </c>
      <c r="W23" s="78"/>
      <c r="X23" s="80" t="str">
        <f>X7</f>
        <v>17-5427</v>
      </c>
      <c r="Y23" s="79"/>
      <c r="Z23" s="80" t="str">
        <f>Z7</f>
        <v>17-5430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1.5</v>
      </c>
      <c r="G24" s="83"/>
      <c r="H24" s="60">
        <f>SUM(H10:I21)</f>
        <v>1</v>
      </c>
      <c r="I24" s="60"/>
      <c r="J24" s="83">
        <f>SUM(J10:K21)</f>
        <v>0</v>
      </c>
      <c r="K24" s="83"/>
      <c r="L24" s="60">
        <f>SUM(L10:M21)</f>
        <v>6.5</v>
      </c>
      <c r="M24" s="60"/>
      <c r="N24" s="83">
        <f>SUM(N10:O21)</f>
        <v>2.5</v>
      </c>
      <c r="O24" s="83"/>
      <c r="P24" s="83">
        <f>SUM(P10:Q21)</f>
        <v>18</v>
      </c>
      <c r="Q24" s="83"/>
      <c r="R24" s="83">
        <f>SUM(R10:S21)</f>
        <v>3</v>
      </c>
      <c r="S24" s="83"/>
      <c r="T24" s="83">
        <f>SUM(T10:U21)</f>
        <v>4</v>
      </c>
      <c r="U24" s="83"/>
      <c r="V24" s="83">
        <f>SUM(V10:W21)</f>
        <v>0</v>
      </c>
      <c r="W24" s="83"/>
      <c r="X24" s="60">
        <f>SUM(X10:Y21)</f>
        <v>0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9</v>
      </c>
      <c r="AG24" s="83"/>
      <c r="AH24" s="83">
        <f>SUM(AH10:AI21)</f>
        <v>0</v>
      </c>
      <c r="AI24" s="83"/>
      <c r="AJ24" s="8">
        <f>SUM(D24:AI24)</f>
        <v>45.5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</sheetPr>
  <dimension ref="A1:AU42"/>
  <sheetViews>
    <sheetView showZeros="0" topLeftCell="A13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16</v>
      </c>
      <c r="K5" s="42"/>
      <c r="L5" s="45" t="s">
        <v>47</v>
      </c>
      <c r="M5" s="45"/>
      <c r="N5" s="41" t="s">
        <v>81</v>
      </c>
      <c r="O5" s="42"/>
      <c r="P5" s="41" t="s">
        <v>74</v>
      </c>
      <c r="Q5" s="42"/>
      <c r="R5" s="41" t="s">
        <v>63</v>
      </c>
      <c r="S5" s="42"/>
      <c r="T5" s="41" t="s">
        <v>19</v>
      </c>
      <c r="U5" s="42"/>
      <c r="V5" s="41" t="s">
        <v>79</v>
      </c>
      <c r="W5" s="42"/>
      <c r="X5" s="41"/>
      <c r="Y5" s="42"/>
      <c r="Z5" s="41"/>
      <c r="AA5" s="42"/>
      <c r="AB5" s="41"/>
      <c r="AC5" s="42"/>
      <c r="AD5" s="41"/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3"/>
      <c r="O6" s="44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68</v>
      </c>
      <c r="K7" s="53"/>
      <c r="L7" s="54" t="s">
        <v>50</v>
      </c>
      <c r="M7" s="54"/>
      <c r="N7" s="52" t="s">
        <v>82</v>
      </c>
      <c r="O7" s="53"/>
      <c r="P7" s="52" t="s">
        <v>75</v>
      </c>
      <c r="Q7" s="53"/>
      <c r="R7" s="52" t="s">
        <v>65</v>
      </c>
      <c r="S7" s="53"/>
      <c r="T7" s="52" t="s">
        <v>11</v>
      </c>
      <c r="U7" s="53"/>
      <c r="V7" s="52" t="s">
        <v>83</v>
      </c>
      <c r="W7" s="53"/>
      <c r="X7" s="52"/>
      <c r="Y7" s="53"/>
      <c r="Z7" s="52"/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42926</v>
      </c>
      <c r="D10" s="60"/>
      <c r="E10" s="60"/>
      <c r="F10" s="60">
        <v>1</v>
      </c>
      <c r="G10" s="60"/>
      <c r="H10" s="60"/>
      <c r="I10" s="60"/>
      <c r="J10" s="60"/>
      <c r="K10" s="60"/>
      <c r="L10" s="60">
        <v>6</v>
      </c>
      <c r="M10" s="60"/>
      <c r="N10" s="60">
        <v>1</v>
      </c>
      <c r="O10" s="60"/>
      <c r="P10" s="60">
        <v>1</v>
      </c>
      <c r="Q10" s="60"/>
      <c r="R10" s="60">
        <v>2</v>
      </c>
      <c r="S10" s="60"/>
      <c r="T10" s="60">
        <v>1</v>
      </c>
      <c r="U10" s="60"/>
      <c r="V10" s="60"/>
      <c r="W10" s="60"/>
      <c r="X10" s="60"/>
      <c r="Y10" s="60"/>
      <c r="Z10" s="60"/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12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42927</v>
      </c>
      <c r="D12" s="64"/>
      <c r="E12" s="64"/>
      <c r="F12" s="64"/>
      <c r="G12" s="64"/>
      <c r="H12" s="64"/>
      <c r="I12" s="64"/>
      <c r="J12" s="64"/>
      <c r="K12" s="64"/>
      <c r="L12" s="64">
        <v>4</v>
      </c>
      <c r="M12" s="64"/>
      <c r="N12" s="64"/>
      <c r="O12" s="64"/>
      <c r="P12" s="64">
        <v>1.5</v>
      </c>
      <c r="Q12" s="64"/>
      <c r="R12" s="64"/>
      <c r="S12" s="64"/>
      <c r="T12" s="64">
        <v>1.5</v>
      </c>
      <c r="U12" s="64"/>
      <c r="V12" s="64">
        <v>2</v>
      </c>
      <c r="W12" s="64"/>
      <c r="X12" s="64"/>
      <c r="Y12" s="64"/>
      <c r="Z12" s="64"/>
      <c r="AA12" s="64"/>
      <c r="AB12" s="64"/>
      <c r="AC12" s="64"/>
      <c r="AD12" s="65"/>
      <c r="AE12" s="65"/>
      <c r="AF12" s="64"/>
      <c r="AG12" s="64"/>
      <c r="AH12" s="65"/>
      <c r="AI12" s="65"/>
      <c r="AJ12" s="19">
        <f>SUM(D12:AI12)</f>
        <v>9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42928</v>
      </c>
      <c r="D14" s="68"/>
      <c r="E14" s="68"/>
      <c r="F14" s="68">
        <v>1</v>
      </c>
      <c r="G14" s="68"/>
      <c r="H14" s="68"/>
      <c r="I14" s="68"/>
      <c r="J14" s="68"/>
      <c r="K14" s="68"/>
      <c r="L14" s="68">
        <v>2</v>
      </c>
      <c r="M14" s="68"/>
      <c r="N14" s="68"/>
      <c r="O14" s="68"/>
      <c r="P14" s="68">
        <v>1.5</v>
      </c>
      <c r="Q14" s="68"/>
      <c r="R14" s="68"/>
      <c r="S14" s="68"/>
      <c r="T14" s="68">
        <v>1.5</v>
      </c>
      <c r="U14" s="68"/>
      <c r="V14" s="68">
        <v>2</v>
      </c>
      <c r="W14" s="68"/>
      <c r="X14" s="68"/>
      <c r="Y14" s="68"/>
      <c r="Z14" s="68"/>
      <c r="AA14" s="68"/>
      <c r="AB14" s="68"/>
      <c r="AC14" s="68"/>
      <c r="AD14" s="69"/>
      <c r="AE14" s="69"/>
      <c r="AF14" s="68">
        <v>1</v>
      </c>
      <c r="AG14" s="68"/>
      <c r="AH14" s="69"/>
      <c r="AI14" s="69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42929</v>
      </c>
      <c r="D16" s="60"/>
      <c r="E16" s="60"/>
      <c r="F16" s="60">
        <v>1</v>
      </c>
      <c r="G16" s="60"/>
      <c r="H16" s="60">
        <v>1</v>
      </c>
      <c r="I16" s="60"/>
      <c r="J16" s="60"/>
      <c r="K16" s="60"/>
      <c r="L16" s="60">
        <v>2</v>
      </c>
      <c r="M16" s="60"/>
      <c r="N16" s="60"/>
      <c r="O16" s="60"/>
      <c r="P16" s="60">
        <v>1.5</v>
      </c>
      <c r="Q16" s="60"/>
      <c r="R16" s="60"/>
      <c r="S16" s="60"/>
      <c r="T16" s="60">
        <v>1</v>
      </c>
      <c r="U16" s="60"/>
      <c r="V16" s="60">
        <v>1</v>
      </c>
      <c r="W16" s="60"/>
      <c r="X16" s="60"/>
      <c r="Y16" s="60"/>
      <c r="Z16" s="60"/>
      <c r="AA16" s="60"/>
      <c r="AB16" s="60"/>
      <c r="AC16" s="60"/>
      <c r="AD16" s="61"/>
      <c r="AE16" s="61"/>
      <c r="AF16" s="60">
        <v>1</v>
      </c>
      <c r="AG16" s="60"/>
      <c r="AH16" s="61"/>
      <c r="AI16" s="61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42930</v>
      </c>
      <c r="D18" s="60"/>
      <c r="E18" s="60"/>
      <c r="F18" s="60">
        <v>1</v>
      </c>
      <c r="G18" s="60"/>
      <c r="H18" s="60"/>
      <c r="I18" s="60"/>
      <c r="J18" s="60"/>
      <c r="K18" s="60"/>
      <c r="L18" s="60"/>
      <c r="M18" s="60"/>
      <c r="N18" s="60"/>
      <c r="O18" s="60"/>
      <c r="P18" s="60">
        <v>1.5</v>
      </c>
      <c r="Q18" s="60"/>
      <c r="R18" s="60"/>
      <c r="S18" s="60"/>
      <c r="T18" s="60">
        <v>1</v>
      </c>
      <c r="U18" s="60"/>
      <c r="V18" s="60">
        <v>1.5</v>
      </c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HOTEL CLASSIQUE</v>
      </c>
      <c r="K22" s="77"/>
      <c r="L22" s="76" t="str">
        <f>L5</f>
        <v>CENTRE DES CONGRES</v>
      </c>
      <c r="M22" s="76"/>
      <c r="N22" s="76" t="str">
        <f>N5</f>
        <v>MERICI</v>
      </c>
      <c r="O22" s="76"/>
      <c r="P22" s="77" t="str">
        <f>P5</f>
        <v>PAVILLON LACERTE</v>
      </c>
      <c r="Q22" s="77"/>
      <c r="R22" s="77" t="str">
        <f>R5</f>
        <v>FIDUCIE ST-DOMINIQUE</v>
      </c>
      <c r="S22" s="77"/>
      <c r="T22" s="77" t="str">
        <f>T5</f>
        <v>PERISCOPE</v>
      </c>
      <c r="U22" s="77"/>
      <c r="V22" s="76" t="str">
        <f>V5</f>
        <v>IRDPQ</v>
      </c>
      <c r="W22" s="76"/>
      <c r="X22" s="77">
        <f>X5</f>
        <v>0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43.5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17-5395</v>
      </c>
      <c r="K23" s="79"/>
      <c r="L23" s="79" t="str">
        <f>L7</f>
        <v>17-5406</v>
      </c>
      <c r="M23" s="79"/>
      <c r="N23" s="82" t="str">
        <f>N7</f>
        <v>17-5414</v>
      </c>
      <c r="O23" s="82"/>
      <c r="P23" s="78" t="str">
        <f>P7</f>
        <v>17-5415</v>
      </c>
      <c r="Q23" s="78"/>
      <c r="R23" s="78" t="str">
        <f>R7</f>
        <v>17-5424</v>
      </c>
      <c r="S23" s="78"/>
      <c r="T23" s="79" t="str">
        <f>T7</f>
        <v>17-5430</v>
      </c>
      <c r="U23" s="79"/>
      <c r="V23" s="78" t="str">
        <f>V7</f>
        <v>17-543-</v>
      </c>
      <c r="W23" s="78"/>
      <c r="X23" s="80">
        <f>X7</f>
        <v>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4</v>
      </c>
      <c r="G24" s="83"/>
      <c r="H24" s="60">
        <f>SUM(H10:I21)</f>
        <v>1</v>
      </c>
      <c r="I24" s="60"/>
      <c r="J24" s="83">
        <f>SUM(J10:K21)</f>
        <v>0</v>
      </c>
      <c r="K24" s="83"/>
      <c r="L24" s="60">
        <f>SUM(L10:M21)</f>
        <v>14</v>
      </c>
      <c r="M24" s="60"/>
      <c r="N24" s="83">
        <f>SUM(N10:O21)</f>
        <v>1</v>
      </c>
      <c r="O24" s="83"/>
      <c r="P24" s="83">
        <f>SUM(P10:Q21)</f>
        <v>7</v>
      </c>
      <c r="Q24" s="83"/>
      <c r="R24" s="83">
        <f>SUM(R10:S21)</f>
        <v>2</v>
      </c>
      <c r="S24" s="83"/>
      <c r="T24" s="83">
        <f>SUM(T10:U21)</f>
        <v>6</v>
      </c>
      <c r="U24" s="83"/>
      <c r="V24" s="83">
        <f>SUM(V10:W21)</f>
        <v>6.5</v>
      </c>
      <c r="W24" s="83"/>
      <c r="X24" s="60">
        <f>SUM(X10:Y21)</f>
        <v>0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2</v>
      </c>
      <c r="AG24" s="83"/>
      <c r="AH24" s="83">
        <f>SUM(AH10:AI21)</f>
        <v>0</v>
      </c>
      <c r="AI24" s="83"/>
      <c r="AJ24" s="8">
        <f>SUM(D24:AI24)</f>
        <v>43.5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AU42"/>
  <sheetViews>
    <sheetView showZeros="0" topLeftCell="A10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16</v>
      </c>
      <c r="K5" s="42"/>
      <c r="L5" s="45" t="s">
        <v>47</v>
      </c>
      <c r="M5" s="45"/>
      <c r="N5" s="41" t="s">
        <v>74</v>
      </c>
      <c r="O5" s="42"/>
      <c r="P5" s="41" t="s">
        <v>63</v>
      </c>
      <c r="Q5" s="42"/>
      <c r="R5" s="41" t="s">
        <v>19</v>
      </c>
      <c r="S5" s="42"/>
      <c r="T5" s="41" t="s">
        <v>79</v>
      </c>
      <c r="U5" s="42"/>
      <c r="V5" s="41"/>
      <c r="W5" s="42"/>
      <c r="X5" s="41"/>
      <c r="Y5" s="42"/>
      <c r="Z5" s="41"/>
      <c r="AA5" s="42"/>
      <c r="AB5" s="41"/>
      <c r="AC5" s="42"/>
      <c r="AD5" s="41"/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3"/>
      <c r="O6" s="44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68</v>
      </c>
      <c r="K7" s="53"/>
      <c r="L7" s="54" t="s">
        <v>50</v>
      </c>
      <c r="M7" s="54"/>
      <c r="N7" s="52" t="s">
        <v>75</v>
      </c>
      <c r="O7" s="53"/>
      <c r="P7" s="52" t="s">
        <v>65</v>
      </c>
      <c r="Q7" s="53"/>
      <c r="R7" s="52" t="s">
        <v>11</v>
      </c>
      <c r="S7" s="53"/>
      <c r="T7" s="52" t="s">
        <v>80</v>
      </c>
      <c r="U7" s="53"/>
      <c r="V7" s="52"/>
      <c r="W7" s="53"/>
      <c r="X7" s="52"/>
      <c r="Y7" s="53"/>
      <c r="Z7" s="52"/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42933</v>
      </c>
      <c r="D10" s="60"/>
      <c r="E10" s="60"/>
      <c r="F10" s="60">
        <v>1</v>
      </c>
      <c r="G10" s="60"/>
      <c r="H10" s="60">
        <v>1</v>
      </c>
      <c r="I10" s="60"/>
      <c r="J10" s="60">
        <v>1</v>
      </c>
      <c r="K10" s="60"/>
      <c r="L10" s="60"/>
      <c r="M10" s="60"/>
      <c r="N10" s="60">
        <v>1</v>
      </c>
      <c r="O10" s="60"/>
      <c r="P10" s="60"/>
      <c r="Q10" s="60"/>
      <c r="R10" s="60">
        <v>2.5</v>
      </c>
      <c r="S10" s="60"/>
      <c r="T10" s="60">
        <v>1.5</v>
      </c>
      <c r="U10" s="60"/>
      <c r="V10" s="60"/>
      <c r="W10" s="60"/>
      <c r="X10" s="60"/>
      <c r="Y10" s="60"/>
      <c r="Z10" s="60"/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42934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>
        <v>1</v>
      </c>
      <c r="O12" s="64"/>
      <c r="P12" s="64"/>
      <c r="Q12" s="64"/>
      <c r="R12" s="64">
        <v>1</v>
      </c>
      <c r="S12" s="64"/>
      <c r="T12" s="64">
        <v>2</v>
      </c>
      <c r="U12" s="64"/>
      <c r="V12" s="64"/>
      <c r="W12" s="64"/>
      <c r="X12" s="64"/>
      <c r="Y12" s="64"/>
      <c r="Z12" s="64"/>
      <c r="AA12" s="64"/>
      <c r="AB12" s="64"/>
      <c r="AC12" s="64"/>
      <c r="AD12" s="65"/>
      <c r="AE12" s="65"/>
      <c r="AF12" s="64">
        <v>4</v>
      </c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42935</v>
      </c>
      <c r="D14" s="68"/>
      <c r="E14" s="68"/>
      <c r="F14" s="68"/>
      <c r="G14" s="68"/>
      <c r="H14" s="68">
        <v>1</v>
      </c>
      <c r="I14" s="68"/>
      <c r="J14" s="68">
        <v>1</v>
      </c>
      <c r="K14" s="68"/>
      <c r="L14" s="68"/>
      <c r="M14" s="68"/>
      <c r="N14" s="68">
        <v>1</v>
      </c>
      <c r="O14" s="68"/>
      <c r="P14" s="68"/>
      <c r="Q14" s="68"/>
      <c r="R14" s="68">
        <v>1</v>
      </c>
      <c r="S14" s="68"/>
      <c r="T14" s="68">
        <v>2</v>
      </c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68">
        <v>2</v>
      </c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42936</v>
      </c>
      <c r="D16" s="60"/>
      <c r="E16" s="60"/>
      <c r="F16" s="60">
        <v>1</v>
      </c>
      <c r="G16" s="60"/>
      <c r="H16" s="60"/>
      <c r="I16" s="60"/>
      <c r="J16" s="60">
        <v>1</v>
      </c>
      <c r="K16" s="60"/>
      <c r="L16" s="60"/>
      <c r="M16" s="60"/>
      <c r="N16" s="60">
        <v>1</v>
      </c>
      <c r="O16" s="60"/>
      <c r="P16" s="60"/>
      <c r="Q16" s="60"/>
      <c r="R16" s="60">
        <v>1.5</v>
      </c>
      <c r="S16" s="60"/>
      <c r="T16" s="60">
        <v>3</v>
      </c>
      <c r="U16" s="60"/>
      <c r="V16" s="60"/>
      <c r="W16" s="60"/>
      <c r="X16" s="60"/>
      <c r="Y16" s="60"/>
      <c r="Z16" s="60"/>
      <c r="AA16" s="60"/>
      <c r="AB16" s="60"/>
      <c r="AC16" s="60"/>
      <c r="AD16" s="61"/>
      <c r="AE16" s="61"/>
      <c r="AF16" s="60">
        <v>0.5</v>
      </c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42937</v>
      </c>
      <c r="D18" s="60"/>
      <c r="E18" s="60"/>
      <c r="F18" s="60"/>
      <c r="G18" s="60"/>
      <c r="H18" s="60"/>
      <c r="I18" s="60"/>
      <c r="J18" s="60">
        <v>0.5</v>
      </c>
      <c r="K18" s="60"/>
      <c r="L18" s="60"/>
      <c r="M18" s="60"/>
      <c r="N18" s="60">
        <v>1</v>
      </c>
      <c r="O18" s="60"/>
      <c r="P18" s="60"/>
      <c r="Q18" s="60"/>
      <c r="R18" s="60"/>
      <c r="S18" s="60"/>
      <c r="T18" s="60">
        <v>3</v>
      </c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>
        <v>1</v>
      </c>
      <c r="AG18" s="60"/>
      <c r="AH18" s="61"/>
      <c r="AI18" s="61"/>
      <c r="AJ18" s="8">
        <f>SUM(D18:AI18)</f>
        <v>5.5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HOTEL CLASSIQUE</v>
      </c>
      <c r="K22" s="77"/>
      <c r="L22" s="76" t="str">
        <f>L5</f>
        <v>CENTRE DES CONGRES</v>
      </c>
      <c r="M22" s="76"/>
      <c r="N22" s="76" t="str">
        <f>N5</f>
        <v>PAVILLON LACERTE</v>
      </c>
      <c r="O22" s="76"/>
      <c r="P22" s="77" t="str">
        <f>P5</f>
        <v>FIDUCIE ST-DOMINIQUE</v>
      </c>
      <c r="Q22" s="77"/>
      <c r="R22" s="77" t="str">
        <f>R5</f>
        <v>PERISCOPE</v>
      </c>
      <c r="S22" s="77"/>
      <c r="T22" s="77" t="str">
        <f>T5</f>
        <v>IRDPQ</v>
      </c>
      <c r="U22" s="77"/>
      <c r="V22" s="76">
        <f>V5</f>
        <v>0</v>
      </c>
      <c r="W22" s="76"/>
      <c r="X22" s="77">
        <f>X5</f>
        <v>0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37.5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17-5395</v>
      </c>
      <c r="K23" s="79"/>
      <c r="L23" s="79" t="str">
        <f>L7</f>
        <v>17-5406</v>
      </c>
      <c r="M23" s="79"/>
      <c r="N23" s="82" t="str">
        <f>N7</f>
        <v>17-5415</v>
      </c>
      <c r="O23" s="82"/>
      <c r="P23" s="78" t="str">
        <f>P7</f>
        <v>17-5424</v>
      </c>
      <c r="Q23" s="78"/>
      <c r="R23" s="78" t="str">
        <f>R7</f>
        <v>17-5430</v>
      </c>
      <c r="S23" s="78"/>
      <c r="T23" s="79" t="str">
        <f>T7</f>
        <v>17-5434</v>
      </c>
      <c r="U23" s="79"/>
      <c r="V23" s="78">
        <f>V7</f>
        <v>0</v>
      </c>
      <c r="W23" s="78"/>
      <c r="X23" s="80">
        <f>X7</f>
        <v>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</v>
      </c>
      <c r="G24" s="83"/>
      <c r="H24" s="60">
        <f>SUM(H10:I21)</f>
        <v>2</v>
      </c>
      <c r="I24" s="60"/>
      <c r="J24" s="83">
        <f>SUM(J10:K21)</f>
        <v>3.5</v>
      </c>
      <c r="K24" s="83"/>
      <c r="L24" s="60">
        <f>SUM(L10:M21)</f>
        <v>0</v>
      </c>
      <c r="M24" s="60"/>
      <c r="N24" s="83">
        <f>SUM(N10:O21)</f>
        <v>5</v>
      </c>
      <c r="O24" s="83"/>
      <c r="P24" s="83">
        <f>SUM(P10:Q21)</f>
        <v>0</v>
      </c>
      <c r="Q24" s="83"/>
      <c r="R24" s="83">
        <f>SUM(R10:S21)</f>
        <v>6</v>
      </c>
      <c r="S24" s="83"/>
      <c r="T24" s="83">
        <f>SUM(T10:U21)</f>
        <v>11.5</v>
      </c>
      <c r="U24" s="83"/>
      <c r="V24" s="83">
        <f>SUM(V10:W21)</f>
        <v>0</v>
      </c>
      <c r="W24" s="83"/>
      <c r="X24" s="60">
        <f>SUM(X10:Y21)</f>
        <v>0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7.5</v>
      </c>
      <c r="AG24" s="83"/>
      <c r="AH24" s="83">
        <f>SUM(AH10:AI21)</f>
        <v>0</v>
      </c>
      <c r="AI24" s="83"/>
      <c r="AJ24" s="8">
        <f>SUM(D24:AI24)</f>
        <v>37.5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92D050"/>
  </sheetPr>
  <dimension ref="A1:AU42"/>
  <sheetViews>
    <sheetView showZeros="0" topLeftCell="A7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16</v>
      </c>
      <c r="K5" s="42"/>
      <c r="L5" s="45" t="s">
        <v>47</v>
      </c>
      <c r="M5" s="45"/>
      <c r="N5" s="41" t="s">
        <v>74</v>
      </c>
      <c r="O5" s="42"/>
      <c r="P5" s="41" t="s">
        <v>63</v>
      </c>
      <c r="Q5" s="42"/>
      <c r="R5" s="41" t="s">
        <v>19</v>
      </c>
      <c r="S5" s="42"/>
      <c r="T5" s="41" t="s">
        <v>79</v>
      </c>
      <c r="U5" s="42"/>
      <c r="V5" s="41" t="s">
        <v>27</v>
      </c>
      <c r="W5" s="42"/>
      <c r="X5" s="41" t="s">
        <v>18</v>
      </c>
      <c r="Y5" s="42"/>
      <c r="Z5" s="41"/>
      <c r="AA5" s="42"/>
      <c r="AB5" s="41"/>
      <c r="AC5" s="42"/>
      <c r="AD5" s="41"/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5"/>
      <c r="M6" s="45"/>
      <c r="N6" s="43"/>
      <c r="O6" s="44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68</v>
      </c>
      <c r="K7" s="53"/>
      <c r="L7" s="54" t="s">
        <v>50</v>
      </c>
      <c r="M7" s="54"/>
      <c r="N7" s="52" t="s">
        <v>75</v>
      </c>
      <c r="O7" s="53"/>
      <c r="P7" s="52" t="s">
        <v>65</v>
      </c>
      <c r="Q7" s="53"/>
      <c r="R7" s="52" t="s">
        <v>11</v>
      </c>
      <c r="S7" s="53"/>
      <c r="T7" s="52" t="s">
        <v>80</v>
      </c>
      <c r="U7" s="53"/>
      <c r="V7" s="52" t="s">
        <v>29</v>
      </c>
      <c r="W7" s="53"/>
      <c r="X7" s="52" t="s">
        <v>10</v>
      </c>
      <c r="Y7" s="53"/>
      <c r="Z7" s="52"/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42954</v>
      </c>
      <c r="D10" s="60"/>
      <c r="E10" s="60"/>
      <c r="F10" s="60">
        <v>1</v>
      </c>
      <c r="G10" s="60"/>
      <c r="H10" s="60">
        <v>1</v>
      </c>
      <c r="I10" s="60"/>
      <c r="J10" s="60">
        <v>1</v>
      </c>
      <c r="K10" s="60"/>
      <c r="L10" s="60"/>
      <c r="M10" s="60"/>
      <c r="N10" s="60">
        <v>2</v>
      </c>
      <c r="O10" s="60"/>
      <c r="P10" s="60"/>
      <c r="Q10" s="60"/>
      <c r="R10" s="60">
        <v>1</v>
      </c>
      <c r="S10" s="60"/>
      <c r="T10" s="60">
        <v>1</v>
      </c>
      <c r="U10" s="60"/>
      <c r="V10" s="60">
        <v>1</v>
      </c>
      <c r="W10" s="60"/>
      <c r="X10" s="60"/>
      <c r="Y10" s="60"/>
      <c r="Z10" s="60"/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42955</v>
      </c>
      <c r="D12" s="64"/>
      <c r="E12" s="64"/>
      <c r="F12" s="64">
        <v>1</v>
      </c>
      <c r="G12" s="64"/>
      <c r="H12" s="64"/>
      <c r="I12" s="64"/>
      <c r="J12" s="64"/>
      <c r="K12" s="64"/>
      <c r="L12" s="64"/>
      <c r="M12" s="64"/>
      <c r="N12" s="64">
        <v>1</v>
      </c>
      <c r="O12" s="64"/>
      <c r="P12" s="64"/>
      <c r="Q12" s="64"/>
      <c r="R12" s="64">
        <v>1</v>
      </c>
      <c r="S12" s="64"/>
      <c r="T12" s="64">
        <v>3.5</v>
      </c>
      <c r="U12" s="64"/>
      <c r="V12" s="64"/>
      <c r="W12" s="64"/>
      <c r="X12" s="64">
        <v>1.5</v>
      </c>
      <c r="Y12" s="64"/>
      <c r="Z12" s="64"/>
      <c r="AA12" s="64"/>
      <c r="AB12" s="64"/>
      <c r="AC12" s="64"/>
      <c r="AD12" s="65"/>
      <c r="AE12" s="65"/>
      <c r="AF12" s="64"/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42956</v>
      </c>
      <c r="D14" s="68"/>
      <c r="E14" s="68"/>
      <c r="F14" s="68">
        <v>1.5</v>
      </c>
      <c r="G14" s="68"/>
      <c r="H14" s="68">
        <v>1</v>
      </c>
      <c r="I14" s="68"/>
      <c r="J14" s="68"/>
      <c r="K14" s="68"/>
      <c r="L14" s="68"/>
      <c r="M14" s="68"/>
      <c r="N14" s="68">
        <v>1.5</v>
      </c>
      <c r="O14" s="68"/>
      <c r="P14" s="68"/>
      <c r="Q14" s="68"/>
      <c r="R14" s="68">
        <v>1</v>
      </c>
      <c r="S14" s="68"/>
      <c r="T14" s="68"/>
      <c r="U14" s="68"/>
      <c r="V14" s="68">
        <v>1</v>
      </c>
      <c r="W14" s="68"/>
      <c r="X14" s="68"/>
      <c r="Y14" s="68"/>
      <c r="Z14" s="68"/>
      <c r="AA14" s="68"/>
      <c r="AB14" s="68"/>
      <c r="AC14" s="68"/>
      <c r="AD14" s="69"/>
      <c r="AE14" s="69"/>
      <c r="AF14" s="68">
        <v>2</v>
      </c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42957</v>
      </c>
      <c r="D16" s="60"/>
      <c r="E16" s="60"/>
      <c r="F16" s="60">
        <v>1</v>
      </c>
      <c r="G16" s="60"/>
      <c r="H16" s="60"/>
      <c r="I16" s="60"/>
      <c r="J16" s="60">
        <v>1</v>
      </c>
      <c r="K16" s="60"/>
      <c r="L16" s="60"/>
      <c r="M16" s="60"/>
      <c r="N16" s="60">
        <v>2</v>
      </c>
      <c r="O16" s="60"/>
      <c r="P16" s="60"/>
      <c r="Q16" s="60"/>
      <c r="R16" s="60">
        <v>1.5</v>
      </c>
      <c r="S16" s="60"/>
      <c r="T16" s="60"/>
      <c r="U16" s="60"/>
      <c r="V16" s="60">
        <v>1</v>
      </c>
      <c r="W16" s="60"/>
      <c r="X16" s="60">
        <v>1.5</v>
      </c>
      <c r="Y16" s="60"/>
      <c r="Z16" s="60"/>
      <c r="AA16" s="60"/>
      <c r="AB16" s="60"/>
      <c r="AC16" s="60"/>
      <c r="AD16" s="61"/>
      <c r="AE16" s="61"/>
      <c r="AF16" s="60"/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42958</v>
      </c>
      <c r="D18" s="60"/>
      <c r="E18" s="60"/>
      <c r="F18" s="60">
        <v>1</v>
      </c>
      <c r="G18" s="60"/>
      <c r="H18" s="60">
        <v>2</v>
      </c>
      <c r="I18" s="60"/>
      <c r="J18" s="60">
        <v>0.5</v>
      </c>
      <c r="K18" s="60"/>
      <c r="L18" s="60"/>
      <c r="M18" s="60"/>
      <c r="N18" s="60">
        <v>3.5</v>
      </c>
      <c r="O18" s="60"/>
      <c r="P18" s="60"/>
      <c r="Q18" s="60"/>
      <c r="R18" s="60">
        <v>1</v>
      </c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HOTEL CLASSIQUE</v>
      </c>
      <c r="K22" s="77"/>
      <c r="L22" s="76" t="str">
        <f>L5</f>
        <v>CENTRE DES CONGRES</v>
      </c>
      <c r="M22" s="76"/>
      <c r="N22" s="76" t="str">
        <f>N5</f>
        <v>PAVILLON LACERTE</v>
      </c>
      <c r="O22" s="76"/>
      <c r="P22" s="77" t="str">
        <f>P5</f>
        <v>FIDUCIE ST-DOMINIQUE</v>
      </c>
      <c r="Q22" s="77"/>
      <c r="R22" s="77" t="str">
        <f>R5</f>
        <v>PERISCOPE</v>
      </c>
      <c r="S22" s="77"/>
      <c r="T22" s="77" t="str">
        <f>T5</f>
        <v>IRDPQ</v>
      </c>
      <c r="U22" s="77"/>
      <c r="V22" s="76" t="str">
        <f>V5</f>
        <v>CHAMONIX</v>
      </c>
      <c r="W22" s="76"/>
      <c r="X22" s="77" t="str">
        <f>X5</f>
        <v xml:space="preserve">LE NOBLET 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17-5395</v>
      </c>
      <c r="K23" s="79"/>
      <c r="L23" s="79" t="str">
        <f>L7</f>
        <v>17-5406</v>
      </c>
      <c r="M23" s="79"/>
      <c r="N23" s="82" t="str">
        <f>N7</f>
        <v>17-5415</v>
      </c>
      <c r="O23" s="82"/>
      <c r="P23" s="78" t="str">
        <f>P7</f>
        <v>17-5424</v>
      </c>
      <c r="Q23" s="78"/>
      <c r="R23" s="78" t="str">
        <f>R7</f>
        <v>17-5430</v>
      </c>
      <c r="S23" s="78"/>
      <c r="T23" s="79" t="str">
        <f>T7</f>
        <v>17-5434</v>
      </c>
      <c r="U23" s="79"/>
      <c r="V23" s="78" t="str">
        <f>V7</f>
        <v>17-5437</v>
      </c>
      <c r="W23" s="78"/>
      <c r="X23" s="80" t="str">
        <f>X7</f>
        <v>17-5440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5.5</v>
      </c>
      <c r="G24" s="83"/>
      <c r="H24" s="60">
        <f>SUM(H10:I21)</f>
        <v>4</v>
      </c>
      <c r="I24" s="60"/>
      <c r="J24" s="83">
        <f>SUM(J10:K21)</f>
        <v>2.5</v>
      </c>
      <c r="K24" s="83"/>
      <c r="L24" s="60">
        <f>SUM(L10:M21)</f>
        <v>0</v>
      </c>
      <c r="M24" s="60"/>
      <c r="N24" s="83">
        <f>SUM(N10:O21)</f>
        <v>10</v>
      </c>
      <c r="O24" s="83"/>
      <c r="P24" s="83">
        <f>SUM(P10:Q21)</f>
        <v>0</v>
      </c>
      <c r="Q24" s="83"/>
      <c r="R24" s="83">
        <f>SUM(R10:S21)</f>
        <v>5.5</v>
      </c>
      <c r="S24" s="83"/>
      <c r="T24" s="83">
        <f>SUM(T10:U21)</f>
        <v>4.5</v>
      </c>
      <c r="U24" s="83"/>
      <c r="V24" s="83">
        <f>SUM(V10:W21)</f>
        <v>3</v>
      </c>
      <c r="W24" s="83"/>
      <c r="X24" s="60">
        <f>SUM(X10:Y21)</f>
        <v>3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2</v>
      </c>
      <c r="AG24" s="83"/>
      <c r="AH24" s="83">
        <f>SUM(AH10:AI21)</f>
        <v>0</v>
      </c>
      <c r="AI24" s="83"/>
      <c r="AJ24" s="8">
        <f>SUM(D24:AI24)</f>
        <v>40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H5:I6"/>
    <mergeCell ref="J5:K6"/>
    <mergeCell ref="L5:M6"/>
    <mergeCell ref="N5:O6"/>
    <mergeCell ref="P5:Q6"/>
    <mergeCell ref="R5:S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92D050"/>
  </sheetPr>
  <dimension ref="A1:AU42"/>
  <sheetViews>
    <sheetView showZeros="0" topLeftCell="A7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1" t="s">
        <v>16</v>
      </c>
      <c r="M5" s="42"/>
      <c r="N5" s="45" t="s">
        <v>47</v>
      </c>
      <c r="O5" s="45"/>
      <c r="P5" s="41" t="s">
        <v>74</v>
      </c>
      <c r="Q5" s="42"/>
      <c r="R5" s="41" t="s">
        <v>63</v>
      </c>
      <c r="S5" s="42"/>
      <c r="T5" s="41" t="s">
        <v>19</v>
      </c>
      <c r="U5" s="42"/>
      <c r="V5" s="41" t="s">
        <v>27</v>
      </c>
      <c r="W5" s="42"/>
      <c r="X5" s="41" t="s">
        <v>18</v>
      </c>
      <c r="Y5" s="42"/>
      <c r="Z5" s="41" t="s">
        <v>53</v>
      </c>
      <c r="AA5" s="42"/>
      <c r="AB5" s="41"/>
      <c r="AC5" s="42"/>
      <c r="AD5" s="41"/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5"/>
      <c r="O6" s="45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2" t="s">
        <v>68</v>
      </c>
      <c r="M7" s="53"/>
      <c r="N7" s="54" t="s">
        <v>50</v>
      </c>
      <c r="O7" s="54"/>
      <c r="P7" s="52" t="s">
        <v>75</v>
      </c>
      <c r="Q7" s="53"/>
      <c r="R7" s="52" t="s">
        <v>65</v>
      </c>
      <c r="S7" s="53"/>
      <c r="T7" s="52" t="s">
        <v>11</v>
      </c>
      <c r="U7" s="53"/>
      <c r="V7" s="52" t="s">
        <v>29</v>
      </c>
      <c r="W7" s="53"/>
      <c r="X7" s="52" t="s">
        <v>10</v>
      </c>
      <c r="Y7" s="53"/>
      <c r="Z7" s="52" t="s">
        <v>78</v>
      </c>
      <c r="AA7" s="53"/>
      <c r="AB7" s="52"/>
      <c r="AC7" s="53"/>
      <c r="AD7" s="52"/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42961</v>
      </c>
      <c r="D10" s="60"/>
      <c r="E10" s="60"/>
      <c r="F10" s="60">
        <v>1</v>
      </c>
      <c r="G10" s="60"/>
      <c r="H10" s="60"/>
      <c r="I10" s="60"/>
      <c r="J10" s="60">
        <v>1</v>
      </c>
      <c r="K10" s="60"/>
      <c r="L10" s="60"/>
      <c r="M10" s="60"/>
      <c r="N10" s="60"/>
      <c r="O10" s="60"/>
      <c r="P10" s="60">
        <v>3</v>
      </c>
      <c r="Q10" s="60"/>
      <c r="R10" s="60"/>
      <c r="S10" s="60"/>
      <c r="T10" s="60">
        <v>2</v>
      </c>
      <c r="U10" s="60"/>
      <c r="V10" s="60">
        <v>0.5</v>
      </c>
      <c r="W10" s="60"/>
      <c r="X10" s="60">
        <v>0.5</v>
      </c>
      <c r="Y10" s="60"/>
      <c r="Z10" s="60"/>
      <c r="AA10" s="60"/>
      <c r="AB10" s="60"/>
      <c r="AC10" s="60"/>
      <c r="AD10" s="61"/>
      <c r="AE10" s="61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42962</v>
      </c>
      <c r="D12" s="64"/>
      <c r="E12" s="64"/>
      <c r="F12" s="64">
        <v>1</v>
      </c>
      <c r="G12" s="64"/>
      <c r="H12" s="64">
        <v>1</v>
      </c>
      <c r="I12" s="64"/>
      <c r="J12" s="64">
        <v>1</v>
      </c>
      <c r="K12" s="64"/>
      <c r="L12" s="64"/>
      <c r="M12" s="64"/>
      <c r="N12" s="64"/>
      <c r="O12" s="64"/>
      <c r="P12" s="64">
        <v>3</v>
      </c>
      <c r="Q12" s="64"/>
      <c r="R12" s="64"/>
      <c r="S12" s="64"/>
      <c r="T12" s="64">
        <v>1.5</v>
      </c>
      <c r="U12" s="64"/>
      <c r="V12" s="64">
        <v>0.5</v>
      </c>
      <c r="W12" s="64"/>
      <c r="X12" s="64"/>
      <c r="Y12" s="64"/>
      <c r="Z12" s="64"/>
      <c r="AA12" s="64"/>
      <c r="AB12" s="64"/>
      <c r="AC12" s="64"/>
      <c r="AD12" s="65"/>
      <c r="AE12" s="65"/>
      <c r="AF12" s="64"/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42963</v>
      </c>
      <c r="D14" s="68"/>
      <c r="E14" s="68"/>
      <c r="F14" s="68"/>
      <c r="G14" s="68"/>
      <c r="H14" s="68"/>
      <c r="I14" s="68"/>
      <c r="J14" s="68">
        <v>0.5</v>
      </c>
      <c r="K14" s="68"/>
      <c r="L14" s="68"/>
      <c r="M14" s="68"/>
      <c r="N14" s="68"/>
      <c r="O14" s="68"/>
      <c r="P14" s="68">
        <v>3.5</v>
      </c>
      <c r="Q14" s="68"/>
      <c r="R14" s="68"/>
      <c r="S14" s="68"/>
      <c r="T14" s="68">
        <v>1</v>
      </c>
      <c r="U14" s="68"/>
      <c r="V14" s="68"/>
      <c r="W14" s="68"/>
      <c r="X14" s="68">
        <v>0.5</v>
      </c>
      <c r="Y14" s="68"/>
      <c r="Z14" s="68"/>
      <c r="AA14" s="68"/>
      <c r="AB14" s="68"/>
      <c r="AC14" s="68"/>
      <c r="AD14" s="69"/>
      <c r="AE14" s="69"/>
      <c r="AF14" s="68">
        <v>2.5</v>
      </c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42964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>
        <v>5</v>
      </c>
      <c r="Q16" s="60"/>
      <c r="R16" s="60"/>
      <c r="S16" s="60"/>
      <c r="T16" s="60">
        <v>1</v>
      </c>
      <c r="U16" s="60"/>
      <c r="V16" s="60">
        <v>1</v>
      </c>
      <c r="W16" s="60"/>
      <c r="X16" s="60">
        <v>0.5</v>
      </c>
      <c r="Y16" s="60"/>
      <c r="Z16" s="60"/>
      <c r="AA16" s="60"/>
      <c r="AB16" s="60"/>
      <c r="AC16" s="60"/>
      <c r="AD16" s="61"/>
      <c r="AE16" s="61"/>
      <c r="AF16" s="60">
        <v>0.5</v>
      </c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42965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>
        <v>7</v>
      </c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>
        <v>1</v>
      </c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HOTEL CLASSIQUE</v>
      </c>
      <c r="M22" s="76"/>
      <c r="N22" s="76" t="str">
        <f>N5</f>
        <v>CENTRE DES CONGRES</v>
      </c>
      <c r="O22" s="76"/>
      <c r="P22" s="77" t="str">
        <f>P5</f>
        <v>PAVILLON LACERTE</v>
      </c>
      <c r="Q22" s="77"/>
      <c r="R22" s="77" t="str">
        <f>R5</f>
        <v>FIDUCIE ST-DOMINIQUE</v>
      </c>
      <c r="S22" s="77"/>
      <c r="T22" s="77" t="str">
        <f>T5</f>
        <v>PERISCOPE</v>
      </c>
      <c r="U22" s="77"/>
      <c r="V22" s="76" t="str">
        <f>V5</f>
        <v>CHAMONIX</v>
      </c>
      <c r="W22" s="76"/>
      <c r="X22" s="77" t="str">
        <f>X5</f>
        <v xml:space="preserve">LE NOBLET </v>
      </c>
      <c r="Y22" s="77"/>
      <c r="Z22" s="76" t="str">
        <f>Z5</f>
        <v>LE BERNIERES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17-5395</v>
      </c>
      <c r="M23" s="79"/>
      <c r="N23" s="82" t="str">
        <f>N7</f>
        <v>17-5406</v>
      </c>
      <c r="O23" s="82"/>
      <c r="P23" s="78" t="str">
        <f>P7</f>
        <v>17-5415</v>
      </c>
      <c r="Q23" s="78"/>
      <c r="R23" s="78" t="str">
        <f>R7</f>
        <v>17-5424</v>
      </c>
      <c r="S23" s="78"/>
      <c r="T23" s="79" t="str">
        <f>T7</f>
        <v>17-5430</v>
      </c>
      <c r="U23" s="79"/>
      <c r="V23" s="78" t="str">
        <f>V7</f>
        <v>17-5437</v>
      </c>
      <c r="W23" s="78"/>
      <c r="X23" s="80" t="str">
        <f>X7</f>
        <v>17-5440</v>
      </c>
      <c r="Y23" s="79"/>
      <c r="Z23" s="80" t="str">
        <f>Z7</f>
        <v>17-5441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</v>
      </c>
      <c r="G24" s="83"/>
      <c r="H24" s="60">
        <f>SUM(H10:I21)</f>
        <v>1</v>
      </c>
      <c r="I24" s="60"/>
      <c r="J24" s="83">
        <f>SUM(J10:K21)</f>
        <v>2.5</v>
      </c>
      <c r="K24" s="83"/>
      <c r="L24" s="60">
        <f>SUM(L10:M21)</f>
        <v>0</v>
      </c>
      <c r="M24" s="60"/>
      <c r="N24" s="83">
        <f>SUM(N10:O21)</f>
        <v>0</v>
      </c>
      <c r="O24" s="83"/>
      <c r="P24" s="83">
        <f>SUM(P10:Q21)</f>
        <v>21.5</v>
      </c>
      <c r="Q24" s="83"/>
      <c r="R24" s="83">
        <f>SUM(R10:S21)</f>
        <v>0</v>
      </c>
      <c r="S24" s="83"/>
      <c r="T24" s="83">
        <f>SUM(T10:U21)</f>
        <v>5.5</v>
      </c>
      <c r="U24" s="83"/>
      <c r="V24" s="83">
        <f>SUM(V10:W21)</f>
        <v>2</v>
      </c>
      <c r="W24" s="83"/>
      <c r="X24" s="60">
        <f>SUM(X10:Y21)</f>
        <v>1.5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4</v>
      </c>
      <c r="AG24" s="83"/>
      <c r="AH24" s="83">
        <f>SUM(AH10:AI21)</f>
        <v>0</v>
      </c>
      <c r="AI24" s="83"/>
      <c r="AJ24" s="8">
        <f>SUM(D24:AI24)</f>
        <v>40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92D050"/>
  </sheetPr>
  <dimension ref="A1:AU42"/>
  <sheetViews>
    <sheetView showZeros="0" topLeftCell="A7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1" t="s">
        <v>16</v>
      </c>
      <c r="M5" s="42"/>
      <c r="N5" s="45" t="s">
        <v>47</v>
      </c>
      <c r="O5" s="45"/>
      <c r="P5" s="41" t="s">
        <v>74</v>
      </c>
      <c r="Q5" s="42"/>
      <c r="R5" s="41" t="s">
        <v>63</v>
      </c>
      <c r="S5" s="42"/>
      <c r="T5" s="41" t="s">
        <v>19</v>
      </c>
      <c r="U5" s="42"/>
      <c r="V5" s="41" t="s">
        <v>27</v>
      </c>
      <c r="W5" s="42"/>
      <c r="X5" s="41" t="s">
        <v>18</v>
      </c>
      <c r="Y5" s="42"/>
      <c r="Z5" s="41" t="s">
        <v>53</v>
      </c>
      <c r="AA5" s="42"/>
      <c r="AB5" s="41" t="s">
        <v>76</v>
      </c>
      <c r="AC5" s="42"/>
      <c r="AD5" s="41" t="s">
        <v>71</v>
      </c>
      <c r="AE5" s="42"/>
      <c r="AF5" s="46" t="s">
        <v>14</v>
      </c>
      <c r="AG5" s="46"/>
      <c r="AH5" s="47"/>
      <c r="AI5" s="47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5"/>
      <c r="O6" s="45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7"/>
      <c r="AI6" s="47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2" t="s">
        <v>68</v>
      </c>
      <c r="M7" s="53"/>
      <c r="N7" s="54" t="s">
        <v>50</v>
      </c>
      <c r="O7" s="54"/>
      <c r="P7" s="52" t="s">
        <v>75</v>
      </c>
      <c r="Q7" s="53"/>
      <c r="R7" s="52" t="s">
        <v>65</v>
      </c>
      <c r="S7" s="53"/>
      <c r="T7" s="52" t="s">
        <v>11</v>
      </c>
      <c r="U7" s="53"/>
      <c r="V7" s="52" t="s">
        <v>29</v>
      </c>
      <c r="W7" s="53"/>
      <c r="X7" s="52" t="s">
        <v>10</v>
      </c>
      <c r="Y7" s="53"/>
      <c r="Z7" s="52" t="s">
        <v>78</v>
      </c>
      <c r="AA7" s="53"/>
      <c r="AB7" s="52" t="s">
        <v>77</v>
      </c>
      <c r="AC7" s="53"/>
      <c r="AD7" s="52" t="s">
        <v>73</v>
      </c>
      <c r="AE7" s="53"/>
      <c r="AF7" s="55"/>
      <c r="AG7" s="55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42968</v>
      </c>
      <c r="D10" s="60"/>
      <c r="E10" s="60"/>
      <c r="F10" s="60"/>
      <c r="G10" s="60"/>
      <c r="H10" s="60"/>
      <c r="I10" s="60"/>
      <c r="J10" s="60">
        <v>0.5</v>
      </c>
      <c r="K10" s="60"/>
      <c r="L10" s="60"/>
      <c r="M10" s="60"/>
      <c r="N10" s="60"/>
      <c r="O10" s="60"/>
      <c r="P10" s="60">
        <v>4</v>
      </c>
      <c r="Q10" s="60"/>
      <c r="R10" s="60"/>
      <c r="S10" s="60"/>
      <c r="T10" s="60">
        <v>1</v>
      </c>
      <c r="U10" s="60"/>
      <c r="V10" s="60"/>
      <c r="W10" s="60"/>
      <c r="X10" s="60">
        <v>1</v>
      </c>
      <c r="Y10" s="60"/>
      <c r="Z10" s="60"/>
      <c r="AA10" s="60"/>
      <c r="AB10" s="60">
        <v>1</v>
      </c>
      <c r="AC10" s="60"/>
      <c r="AD10" s="61">
        <v>0.5</v>
      </c>
      <c r="AE10" s="61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42969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>
        <v>3.5</v>
      </c>
      <c r="Q12" s="64"/>
      <c r="R12" s="64"/>
      <c r="S12" s="64"/>
      <c r="T12" s="64"/>
      <c r="U12" s="64"/>
      <c r="V12" s="64"/>
      <c r="W12" s="64"/>
      <c r="X12" s="64">
        <v>1</v>
      </c>
      <c r="Y12" s="64"/>
      <c r="Z12" s="64"/>
      <c r="AA12" s="64"/>
      <c r="AB12" s="64">
        <v>2.5</v>
      </c>
      <c r="AC12" s="64"/>
      <c r="AD12" s="65">
        <v>1</v>
      </c>
      <c r="AE12" s="65"/>
      <c r="AF12" s="64"/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42970</v>
      </c>
      <c r="D14" s="68"/>
      <c r="E14" s="68"/>
      <c r="F14" s="68">
        <v>1</v>
      </c>
      <c r="G14" s="68"/>
      <c r="H14" s="68"/>
      <c r="I14" s="68"/>
      <c r="J14" s="68">
        <v>0.5</v>
      </c>
      <c r="K14" s="68"/>
      <c r="L14" s="68"/>
      <c r="M14" s="68"/>
      <c r="N14" s="68"/>
      <c r="O14" s="68"/>
      <c r="P14" s="68">
        <v>4</v>
      </c>
      <c r="Q14" s="68"/>
      <c r="R14" s="68"/>
      <c r="S14" s="68"/>
      <c r="T14" s="68"/>
      <c r="U14" s="68"/>
      <c r="V14" s="68"/>
      <c r="W14" s="68"/>
      <c r="X14" s="68">
        <v>1</v>
      </c>
      <c r="Y14" s="68"/>
      <c r="Z14" s="68"/>
      <c r="AA14" s="68"/>
      <c r="AB14" s="68"/>
      <c r="AC14" s="68"/>
      <c r="AD14" s="69"/>
      <c r="AE14" s="69"/>
      <c r="AF14" s="68">
        <v>2.5</v>
      </c>
      <c r="AG14" s="68"/>
      <c r="AH14" s="69"/>
      <c r="AI14" s="69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42971</v>
      </c>
      <c r="D16" s="60"/>
      <c r="E16" s="60"/>
      <c r="F16" s="60">
        <v>0.5</v>
      </c>
      <c r="G16" s="60"/>
      <c r="H16" s="60"/>
      <c r="I16" s="60"/>
      <c r="J16" s="60"/>
      <c r="K16" s="60"/>
      <c r="L16" s="60"/>
      <c r="M16" s="60"/>
      <c r="N16" s="60"/>
      <c r="O16" s="60"/>
      <c r="P16" s="60">
        <v>3</v>
      </c>
      <c r="Q16" s="60"/>
      <c r="R16" s="60">
        <v>1</v>
      </c>
      <c r="S16" s="60"/>
      <c r="T16" s="60">
        <v>1</v>
      </c>
      <c r="U16" s="60"/>
      <c r="V16" s="60">
        <v>1</v>
      </c>
      <c r="W16" s="60"/>
      <c r="X16" s="60">
        <v>0.5</v>
      </c>
      <c r="Y16" s="60"/>
      <c r="Z16" s="60"/>
      <c r="AA16" s="60"/>
      <c r="AB16" s="60"/>
      <c r="AC16" s="60"/>
      <c r="AD16" s="61">
        <v>1</v>
      </c>
      <c r="AE16" s="61"/>
      <c r="AF16" s="60"/>
      <c r="AG16" s="60"/>
      <c r="AH16" s="61"/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42971</v>
      </c>
      <c r="D18" s="60"/>
      <c r="E18" s="60"/>
      <c r="F18" s="60">
        <v>1</v>
      </c>
      <c r="G18" s="60"/>
      <c r="H18" s="60">
        <v>0.5</v>
      </c>
      <c r="I18" s="60"/>
      <c r="J18" s="60"/>
      <c r="K18" s="60"/>
      <c r="L18" s="60"/>
      <c r="M18" s="60"/>
      <c r="N18" s="60"/>
      <c r="O18" s="60"/>
      <c r="P18" s="60">
        <v>4</v>
      </c>
      <c r="Q18" s="60"/>
      <c r="R18" s="60"/>
      <c r="S18" s="60"/>
      <c r="T18" s="60"/>
      <c r="U18" s="60"/>
      <c r="V18" s="60"/>
      <c r="W18" s="60"/>
      <c r="X18" s="60">
        <v>1</v>
      </c>
      <c r="Y18" s="60"/>
      <c r="Z18" s="60">
        <v>0.5</v>
      </c>
      <c r="AA18" s="60"/>
      <c r="AB18" s="60"/>
      <c r="AC18" s="60"/>
      <c r="AD18" s="60">
        <v>1</v>
      </c>
      <c r="AE18" s="60"/>
      <c r="AF18" s="60"/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HOTEL CLASSIQUE</v>
      </c>
      <c r="M22" s="76"/>
      <c r="N22" s="76" t="str">
        <f>N5</f>
        <v>CENTRE DES CONGRES</v>
      </c>
      <c r="O22" s="76"/>
      <c r="P22" s="77" t="str">
        <f>P5</f>
        <v>PAVILLON LACERTE</v>
      </c>
      <c r="Q22" s="77"/>
      <c r="R22" s="77" t="str">
        <f>R5</f>
        <v>FIDUCIE ST-DOMINIQUE</v>
      </c>
      <c r="S22" s="77"/>
      <c r="T22" s="77" t="str">
        <f>T5</f>
        <v>PERISCOPE</v>
      </c>
      <c r="U22" s="77"/>
      <c r="V22" s="76" t="str">
        <f>V5</f>
        <v>CHAMONIX</v>
      </c>
      <c r="W22" s="76"/>
      <c r="X22" s="77" t="str">
        <f>X5</f>
        <v xml:space="preserve">LE NOBLET </v>
      </c>
      <c r="Y22" s="77"/>
      <c r="Z22" s="76" t="str">
        <f>Z5</f>
        <v>LE BERNIERES</v>
      </c>
      <c r="AA22" s="76"/>
      <c r="AB22" s="76" t="str">
        <f>AB5</f>
        <v>ST-PAUL</v>
      </c>
      <c r="AC22" s="76"/>
      <c r="AD22" s="77" t="str">
        <f>AD5</f>
        <v>HOTEL CLARION</v>
      </c>
      <c r="AE22" s="77"/>
      <c r="AF22" s="77" t="str">
        <f>AF5</f>
        <v>ADM</v>
      </c>
      <c r="AG22" s="77"/>
      <c r="AH22" s="77">
        <f>AH5</f>
        <v>0</v>
      </c>
      <c r="AI22" s="77"/>
      <c r="AJ22" s="8">
        <f>SUM(AJ10,AJ12,AJ14,AJ16,AJ18,AJ20)</f>
        <v>41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17-5395</v>
      </c>
      <c r="M23" s="79"/>
      <c r="N23" s="82" t="str">
        <f>N7</f>
        <v>17-5406</v>
      </c>
      <c r="O23" s="82"/>
      <c r="P23" s="78" t="str">
        <f>P7</f>
        <v>17-5415</v>
      </c>
      <c r="Q23" s="78"/>
      <c r="R23" s="78" t="str">
        <f>R7</f>
        <v>17-5424</v>
      </c>
      <c r="S23" s="78"/>
      <c r="T23" s="79" t="str">
        <f>T7</f>
        <v>17-5430</v>
      </c>
      <c r="U23" s="79"/>
      <c r="V23" s="78" t="str">
        <f>V7</f>
        <v>17-5437</v>
      </c>
      <c r="W23" s="78"/>
      <c r="X23" s="80" t="str">
        <f>X7</f>
        <v>17-5440</v>
      </c>
      <c r="Y23" s="79"/>
      <c r="Z23" s="80" t="str">
        <f>Z7</f>
        <v>17-5441</v>
      </c>
      <c r="AA23" s="78"/>
      <c r="AB23" s="80" t="str">
        <f>AB7</f>
        <v>17-5451</v>
      </c>
      <c r="AC23" s="78"/>
      <c r="AD23" s="81" t="str">
        <f>AD7</f>
        <v>17-5446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2.5</v>
      </c>
      <c r="G24" s="83"/>
      <c r="H24" s="60">
        <f>SUM(H10:I21)</f>
        <v>0.5</v>
      </c>
      <c r="I24" s="60"/>
      <c r="J24" s="83">
        <f>SUM(J10:K21)</f>
        <v>1</v>
      </c>
      <c r="K24" s="83"/>
      <c r="L24" s="60">
        <f>SUM(L10:M21)</f>
        <v>0</v>
      </c>
      <c r="M24" s="60"/>
      <c r="N24" s="83">
        <f>SUM(N10:O21)</f>
        <v>0</v>
      </c>
      <c r="O24" s="83"/>
      <c r="P24" s="83">
        <f>SUM(P10:Q21)</f>
        <v>18.5</v>
      </c>
      <c r="Q24" s="83"/>
      <c r="R24" s="83">
        <f>SUM(R10:S21)</f>
        <v>1</v>
      </c>
      <c r="S24" s="83"/>
      <c r="T24" s="83">
        <f>SUM(T10:U21)</f>
        <v>2</v>
      </c>
      <c r="U24" s="83"/>
      <c r="V24" s="83">
        <f>SUM(V10:W21)</f>
        <v>1</v>
      </c>
      <c r="W24" s="83"/>
      <c r="X24" s="60">
        <f>SUM(X10:Y21)</f>
        <v>4.5</v>
      </c>
      <c r="Y24" s="71"/>
      <c r="Z24" s="60">
        <f>SUM(Z10,Z12,Z14,Z16,Z18)</f>
        <v>0.5</v>
      </c>
      <c r="AA24" s="71"/>
      <c r="AB24" s="83">
        <f>SUM(AB10,AB12,AB14,AB16,AB18,AB20)</f>
        <v>3.5</v>
      </c>
      <c r="AC24" s="83"/>
      <c r="AD24" s="83">
        <f>SUM(AD10:AE21)</f>
        <v>3.5</v>
      </c>
      <c r="AE24" s="83"/>
      <c r="AF24" s="83">
        <f>SUM(AF10:AG21)</f>
        <v>2.5</v>
      </c>
      <c r="AG24" s="83"/>
      <c r="AH24" s="83">
        <f>SUM(AH10:AI21)</f>
        <v>0</v>
      </c>
      <c r="AI24" s="83"/>
      <c r="AJ24" s="8">
        <f>SUM(D24:AI24)</f>
        <v>41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00"/>
  </sheetPr>
  <dimension ref="A1:AU42"/>
  <sheetViews>
    <sheetView showZeros="0" topLeftCell="A7" workbookViewId="0">
      <selection activeCell="A25" sqref="A25:AJ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1" t="s">
        <v>16</v>
      </c>
      <c r="M5" s="42"/>
      <c r="N5" s="45" t="s">
        <v>47</v>
      </c>
      <c r="O5" s="45"/>
      <c r="P5" s="41" t="s">
        <v>74</v>
      </c>
      <c r="Q5" s="42"/>
      <c r="R5" s="41" t="s">
        <v>63</v>
      </c>
      <c r="S5" s="42"/>
      <c r="T5" s="41" t="s">
        <v>19</v>
      </c>
      <c r="U5" s="42"/>
      <c r="V5" s="41" t="s">
        <v>27</v>
      </c>
      <c r="W5" s="42"/>
      <c r="X5" s="41" t="s">
        <v>18</v>
      </c>
      <c r="Y5" s="42"/>
      <c r="Z5" s="41" t="s">
        <v>71</v>
      </c>
      <c r="AA5" s="42"/>
      <c r="AB5" s="41" t="s">
        <v>59</v>
      </c>
      <c r="AC5" s="42"/>
      <c r="AD5" s="41" t="s">
        <v>76</v>
      </c>
      <c r="AE5" s="42"/>
      <c r="AF5" s="46" t="s">
        <v>60</v>
      </c>
      <c r="AG5" s="46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5"/>
      <c r="O6" s="45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3"/>
      <c r="AE6" s="44"/>
      <c r="AF6" s="46"/>
      <c r="AG6" s="46"/>
      <c r="AH6" s="46"/>
      <c r="AI6" s="46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2" t="s">
        <v>68</v>
      </c>
      <c r="M7" s="53"/>
      <c r="N7" s="54" t="s">
        <v>50</v>
      </c>
      <c r="O7" s="54"/>
      <c r="P7" s="52" t="s">
        <v>75</v>
      </c>
      <c r="Q7" s="53"/>
      <c r="R7" s="52" t="s">
        <v>65</v>
      </c>
      <c r="S7" s="53"/>
      <c r="T7" s="52" t="s">
        <v>11</v>
      </c>
      <c r="U7" s="53"/>
      <c r="V7" s="52" t="s">
        <v>29</v>
      </c>
      <c r="W7" s="53"/>
      <c r="X7" s="52" t="s">
        <v>10</v>
      </c>
      <c r="Y7" s="53"/>
      <c r="Z7" s="52" t="s">
        <v>73</v>
      </c>
      <c r="AA7" s="53"/>
      <c r="AB7" s="52" t="s">
        <v>61</v>
      </c>
      <c r="AC7" s="53"/>
      <c r="AD7" s="52" t="s">
        <v>77</v>
      </c>
      <c r="AE7" s="53"/>
      <c r="AF7" s="54" t="s">
        <v>62</v>
      </c>
      <c r="AG7" s="54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42975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>
        <v>4</v>
      </c>
      <c r="Q10" s="60"/>
      <c r="R10" s="60">
        <v>1</v>
      </c>
      <c r="S10" s="60"/>
      <c r="T10" s="60"/>
      <c r="U10" s="60"/>
      <c r="V10" s="60"/>
      <c r="W10" s="60"/>
      <c r="X10" s="60">
        <v>1</v>
      </c>
      <c r="Y10" s="60"/>
      <c r="Z10" s="60"/>
      <c r="AA10" s="60"/>
      <c r="AB10" s="60">
        <v>1</v>
      </c>
      <c r="AC10" s="60"/>
      <c r="AD10" s="60">
        <v>1</v>
      </c>
      <c r="AE10" s="60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42976</v>
      </c>
      <c r="D12" s="64"/>
      <c r="E12" s="64"/>
      <c r="F12" s="64">
        <v>1</v>
      </c>
      <c r="G12" s="64"/>
      <c r="H12" s="64"/>
      <c r="I12" s="64"/>
      <c r="J12" s="64">
        <v>0.5</v>
      </c>
      <c r="K12" s="64"/>
      <c r="L12" s="64"/>
      <c r="M12" s="64"/>
      <c r="N12" s="64"/>
      <c r="O12" s="64"/>
      <c r="P12" s="64">
        <v>1</v>
      </c>
      <c r="Q12" s="64"/>
      <c r="R12" s="64">
        <v>1.5</v>
      </c>
      <c r="S12" s="64"/>
      <c r="T12" s="64">
        <v>1</v>
      </c>
      <c r="U12" s="64"/>
      <c r="V12" s="64">
        <v>0.5</v>
      </c>
      <c r="W12" s="64"/>
      <c r="X12" s="64">
        <v>1</v>
      </c>
      <c r="Y12" s="64"/>
      <c r="Z12" s="64">
        <v>0.5</v>
      </c>
      <c r="AA12" s="64"/>
      <c r="AB12" s="64">
        <v>0.5</v>
      </c>
      <c r="AC12" s="64"/>
      <c r="AD12" s="60">
        <v>0.5</v>
      </c>
      <c r="AE12" s="60"/>
      <c r="AF12" s="64"/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42977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>
        <v>6</v>
      </c>
      <c r="Q14" s="68"/>
      <c r="R14" s="68">
        <v>1</v>
      </c>
      <c r="S14" s="68"/>
      <c r="T14" s="68">
        <v>1</v>
      </c>
      <c r="U14" s="68"/>
      <c r="V14" s="68"/>
      <c r="W14" s="68"/>
      <c r="X14" s="68"/>
      <c r="Y14" s="68"/>
      <c r="Z14" s="68"/>
      <c r="AA14" s="68"/>
      <c r="AB14" s="68"/>
      <c r="AC14" s="68"/>
      <c r="AD14" s="60"/>
      <c r="AE14" s="60"/>
      <c r="AF14" s="68"/>
      <c r="AG14" s="68"/>
      <c r="AH14" s="69">
        <v>0.5</v>
      </c>
      <c r="AI14" s="69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42978</v>
      </c>
      <c r="D16" s="60"/>
      <c r="E16" s="60"/>
      <c r="F16" s="60">
        <v>1</v>
      </c>
      <c r="G16" s="60"/>
      <c r="H16" s="60"/>
      <c r="I16" s="60"/>
      <c r="J16" s="60"/>
      <c r="K16" s="60"/>
      <c r="L16" s="60"/>
      <c r="M16" s="60"/>
      <c r="N16" s="60"/>
      <c r="O16" s="60"/>
      <c r="P16" s="60">
        <v>1.5</v>
      </c>
      <c r="Q16" s="60"/>
      <c r="R16" s="60">
        <v>1</v>
      </c>
      <c r="S16" s="60"/>
      <c r="T16" s="60"/>
      <c r="U16" s="60"/>
      <c r="V16" s="60"/>
      <c r="W16" s="60"/>
      <c r="X16" s="60">
        <v>1</v>
      </c>
      <c r="Y16" s="60"/>
      <c r="Z16" s="60">
        <v>1</v>
      </c>
      <c r="AA16" s="60"/>
      <c r="AB16" s="60">
        <v>1</v>
      </c>
      <c r="AC16" s="60"/>
      <c r="AD16" s="60"/>
      <c r="AE16" s="60"/>
      <c r="AF16" s="60">
        <v>1.5</v>
      </c>
      <c r="AG16" s="60"/>
      <c r="AH16" s="61">
        <v>1.5</v>
      </c>
      <c r="AI16" s="61"/>
      <c r="AJ16" s="8">
        <f>SUM(D16:AI16)</f>
        <v>9.5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42979</v>
      </c>
      <c r="D18" s="60"/>
      <c r="E18" s="60"/>
      <c r="F18" s="60"/>
      <c r="G18" s="60"/>
      <c r="H18" s="60">
        <v>0.5</v>
      </c>
      <c r="I18" s="60"/>
      <c r="J18" s="60"/>
      <c r="K18" s="60"/>
      <c r="L18" s="60"/>
      <c r="M18" s="60"/>
      <c r="N18" s="60"/>
      <c r="O18" s="60"/>
      <c r="P18" s="60">
        <v>2</v>
      </c>
      <c r="Q18" s="60"/>
      <c r="R18" s="60">
        <v>1</v>
      </c>
      <c r="S18" s="60"/>
      <c r="T18" s="60"/>
      <c r="U18" s="60"/>
      <c r="V18" s="60"/>
      <c r="W18" s="60"/>
      <c r="X18" s="60">
        <v>1.5</v>
      </c>
      <c r="Y18" s="60"/>
      <c r="Z18" s="60">
        <v>1.5</v>
      </c>
      <c r="AA18" s="60"/>
      <c r="AB18" s="60"/>
      <c r="AC18" s="60"/>
      <c r="AD18" s="60"/>
      <c r="AE18" s="60"/>
      <c r="AF18" s="60">
        <v>1.5</v>
      </c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HOTEL CLASSIQUE</v>
      </c>
      <c r="M22" s="76"/>
      <c r="N22" s="76" t="str">
        <f>N5</f>
        <v>CENTRE DES CONGRES</v>
      </c>
      <c r="O22" s="76"/>
      <c r="P22" s="77" t="str">
        <f>P5</f>
        <v>PAVILLON LACERTE</v>
      </c>
      <c r="Q22" s="77"/>
      <c r="R22" s="77" t="str">
        <f>R5</f>
        <v>FIDUCIE ST-DOMINIQUE</v>
      </c>
      <c r="S22" s="77"/>
      <c r="T22" s="77" t="str">
        <f>T5</f>
        <v>PERISCOPE</v>
      </c>
      <c r="U22" s="77"/>
      <c r="V22" s="76" t="str">
        <f>V5</f>
        <v>CHAMONIX</v>
      </c>
      <c r="W22" s="76"/>
      <c r="X22" s="77" t="str">
        <f>X5</f>
        <v xml:space="preserve">LE NOBLET </v>
      </c>
      <c r="Y22" s="77"/>
      <c r="Z22" s="76" t="str">
        <f>Z5</f>
        <v>HOTEL CLARION</v>
      </c>
      <c r="AA22" s="76"/>
      <c r="AB22" s="76" t="str">
        <f>AB5</f>
        <v>GRAND JEAN</v>
      </c>
      <c r="AC22" s="76"/>
      <c r="AD22" s="77" t="str">
        <f>AD5</f>
        <v>ST-PAUL</v>
      </c>
      <c r="AE22" s="77"/>
      <c r="AF22" s="77" t="str">
        <f>AF5</f>
        <v>ST-AUGUSTIN</v>
      </c>
      <c r="AG22" s="77"/>
      <c r="AH22" s="77" t="str">
        <f>AH5</f>
        <v>ADM</v>
      </c>
      <c r="AI22" s="77"/>
      <c r="AJ22" s="8">
        <f>SUM(AJ10,AJ12,AJ14,AJ16,AJ18,AJ20)</f>
        <v>42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17-5395</v>
      </c>
      <c r="M23" s="79"/>
      <c r="N23" s="82" t="str">
        <f>N7</f>
        <v>17-5406</v>
      </c>
      <c r="O23" s="82"/>
      <c r="P23" s="78" t="str">
        <f>P7</f>
        <v>17-5415</v>
      </c>
      <c r="Q23" s="78"/>
      <c r="R23" s="78" t="str">
        <f>R7</f>
        <v>17-5424</v>
      </c>
      <c r="S23" s="78"/>
      <c r="T23" s="79" t="str">
        <f>T7</f>
        <v>17-5430</v>
      </c>
      <c r="U23" s="79"/>
      <c r="V23" s="78" t="str">
        <f>V7</f>
        <v>17-5437</v>
      </c>
      <c r="W23" s="78"/>
      <c r="X23" s="80" t="str">
        <f>X7</f>
        <v>17-5440</v>
      </c>
      <c r="Y23" s="79"/>
      <c r="Z23" s="80" t="str">
        <f>Z7</f>
        <v>17-5446</v>
      </c>
      <c r="AA23" s="78"/>
      <c r="AB23" s="80" t="str">
        <f>AB7</f>
        <v>17-5448</v>
      </c>
      <c r="AC23" s="78"/>
      <c r="AD23" s="81" t="str">
        <f>AD7</f>
        <v>17-5451</v>
      </c>
      <c r="AE23" s="82"/>
      <c r="AF23" s="80" t="str">
        <f>AF7</f>
        <v>17-5449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</v>
      </c>
      <c r="G24" s="83"/>
      <c r="H24" s="60">
        <f>SUM(H10:I21)</f>
        <v>0.5</v>
      </c>
      <c r="I24" s="60"/>
      <c r="J24" s="83">
        <f>SUM(J10:K21)</f>
        <v>0.5</v>
      </c>
      <c r="K24" s="83"/>
      <c r="L24" s="60">
        <f>SUM(L10:M21)</f>
        <v>0</v>
      </c>
      <c r="M24" s="60"/>
      <c r="N24" s="83">
        <f>SUM(N10:O21)</f>
        <v>0</v>
      </c>
      <c r="O24" s="83"/>
      <c r="P24" s="83">
        <f>SUM(P10:Q21)</f>
        <v>14.5</v>
      </c>
      <c r="Q24" s="83"/>
      <c r="R24" s="83">
        <f>SUM(R10:S21)</f>
        <v>5.5</v>
      </c>
      <c r="S24" s="83"/>
      <c r="T24" s="83">
        <f>SUM(T10:U21)</f>
        <v>2</v>
      </c>
      <c r="U24" s="83"/>
      <c r="V24" s="83">
        <f>SUM(V10:W21)</f>
        <v>0.5</v>
      </c>
      <c r="W24" s="83"/>
      <c r="X24" s="60">
        <f>SUM(X10:Y21)</f>
        <v>4.5</v>
      </c>
      <c r="Y24" s="71"/>
      <c r="Z24" s="60">
        <f>SUM(Z10,Z12,Z14,Z16,Z18)</f>
        <v>3</v>
      </c>
      <c r="AA24" s="71"/>
      <c r="AB24" s="83">
        <f>SUM(AB10,AB12,AB14,AB16,AB18,AB20)</f>
        <v>2.5</v>
      </c>
      <c r="AC24" s="83"/>
      <c r="AD24" s="83">
        <f>SUM(AD10:AE21)</f>
        <v>1.5</v>
      </c>
      <c r="AE24" s="83"/>
      <c r="AF24" s="83">
        <f>SUM(AF10:AG21)</f>
        <v>3</v>
      </c>
      <c r="AG24" s="83"/>
      <c r="AH24" s="83">
        <f>SUM(AH10:AI21)</f>
        <v>2</v>
      </c>
      <c r="AI24" s="83"/>
      <c r="AJ24" s="8">
        <f>SUM(D24:AI24)</f>
        <v>42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FF00"/>
  </sheetPr>
  <dimension ref="A1:AU42"/>
  <sheetViews>
    <sheetView showZeros="0" topLeftCell="A10" workbookViewId="0">
      <selection activeCell="F24" sqref="F24:G24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1" t="s">
        <v>16</v>
      </c>
      <c r="M5" s="42"/>
      <c r="N5" s="45" t="s">
        <v>47</v>
      </c>
      <c r="O5" s="45"/>
      <c r="P5" s="41" t="s">
        <v>74</v>
      </c>
      <c r="Q5" s="42"/>
      <c r="R5" s="41" t="s">
        <v>63</v>
      </c>
      <c r="S5" s="42"/>
      <c r="T5" s="41" t="s">
        <v>19</v>
      </c>
      <c r="U5" s="42"/>
      <c r="V5" s="41" t="s">
        <v>27</v>
      </c>
      <c r="W5" s="42"/>
      <c r="X5" s="41" t="s">
        <v>18</v>
      </c>
      <c r="Y5" s="42"/>
      <c r="Z5" s="41" t="s">
        <v>71</v>
      </c>
      <c r="AA5" s="42"/>
      <c r="AB5" s="41" t="s">
        <v>59</v>
      </c>
      <c r="AC5" s="42"/>
      <c r="AD5" s="46" t="s">
        <v>60</v>
      </c>
      <c r="AE5" s="46"/>
      <c r="AF5" s="46"/>
      <c r="AG5" s="46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5"/>
      <c r="O6" s="45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6"/>
      <c r="AE6" s="46"/>
      <c r="AF6" s="46"/>
      <c r="AG6" s="46"/>
      <c r="AH6" s="46"/>
      <c r="AI6" s="46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2" t="s">
        <v>68</v>
      </c>
      <c r="M7" s="53"/>
      <c r="N7" s="54" t="s">
        <v>50</v>
      </c>
      <c r="O7" s="54"/>
      <c r="P7" s="52" t="s">
        <v>75</v>
      </c>
      <c r="Q7" s="53"/>
      <c r="R7" s="52" t="s">
        <v>65</v>
      </c>
      <c r="S7" s="53"/>
      <c r="T7" s="52" t="s">
        <v>11</v>
      </c>
      <c r="U7" s="53"/>
      <c r="V7" s="52" t="s">
        <v>29</v>
      </c>
      <c r="W7" s="53"/>
      <c r="X7" s="52" t="s">
        <v>10</v>
      </c>
      <c r="Y7" s="53"/>
      <c r="Z7" s="52" t="s">
        <v>73</v>
      </c>
      <c r="AA7" s="53"/>
      <c r="AB7" s="52" t="s">
        <v>61</v>
      </c>
      <c r="AC7" s="53"/>
      <c r="AD7" s="54" t="s">
        <v>62</v>
      </c>
      <c r="AE7" s="54"/>
      <c r="AF7" s="54"/>
      <c r="AG7" s="54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1"/>
      <c r="AI10" s="61"/>
      <c r="AJ10" s="29">
        <f>SUM(D10:AI10)</f>
        <v>0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42983</v>
      </c>
      <c r="D12" s="64"/>
      <c r="E12" s="64"/>
      <c r="F12" s="64"/>
      <c r="G12" s="64"/>
      <c r="H12" s="64">
        <v>1</v>
      </c>
      <c r="I12" s="64"/>
      <c r="J12" s="64"/>
      <c r="K12" s="64"/>
      <c r="L12" s="64">
        <v>1</v>
      </c>
      <c r="M12" s="64"/>
      <c r="N12" s="64"/>
      <c r="O12" s="64"/>
      <c r="P12" s="64"/>
      <c r="Q12" s="64"/>
      <c r="R12" s="64"/>
      <c r="S12" s="64"/>
      <c r="T12" s="64">
        <v>1.5</v>
      </c>
      <c r="U12" s="64"/>
      <c r="V12" s="64"/>
      <c r="W12" s="64"/>
      <c r="X12" s="64">
        <v>1.5</v>
      </c>
      <c r="Y12" s="64"/>
      <c r="Z12" s="64"/>
      <c r="AA12" s="64"/>
      <c r="AB12" s="64">
        <v>1</v>
      </c>
      <c r="AC12" s="64"/>
      <c r="AD12" s="60">
        <v>2</v>
      </c>
      <c r="AE12" s="60"/>
      <c r="AF12" s="64"/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42984</v>
      </c>
      <c r="D14" s="68"/>
      <c r="E14" s="68"/>
      <c r="F14" s="68">
        <v>0.5</v>
      </c>
      <c r="G14" s="68"/>
      <c r="H14" s="68"/>
      <c r="I14" s="68"/>
      <c r="J14" s="68">
        <v>1</v>
      </c>
      <c r="K14" s="68"/>
      <c r="L14" s="68">
        <v>0.5</v>
      </c>
      <c r="M14" s="68"/>
      <c r="N14" s="68"/>
      <c r="O14" s="68"/>
      <c r="P14" s="68">
        <v>0.5</v>
      </c>
      <c r="Q14" s="68"/>
      <c r="R14" s="68">
        <v>1</v>
      </c>
      <c r="S14" s="68"/>
      <c r="T14" s="68"/>
      <c r="U14" s="68"/>
      <c r="V14" s="68">
        <v>1</v>
      </c>
      <c r="W14" s="68"/>
      <c r="X14" s="68"/>
      <c r="Y14" s="68"/>
      <c r="Z14" s="68">
        <v>1</v>
      </c>
      <c r="AA14" s="68"/>
      <c r="AB14" s="68">
        <v>1</v>
      </c>
      <c r="AC14" s="68"/>
      <c r="AD14" s="60"/>
      <c r="AE14" s="60"/>
      <c r="AF14" s="68"/>
      <c r="AG14" s="68"/>
      <c r="AH14" s="69">
        <v>2</v>
      </c>
      <c r="AI14" s="69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42985</v>
      </c>
      <c r="D16" s="60"/>
      <c r="E16" s="60"/>
      <c r="F16" s="60"/>
      <c r="G16" s="60"/>
      <c r="H16" s="60"/>
      <c r="I16" s="60"/>
      <c r="J16" s="60">
        <v>0.5</v>
      </c>
      <c r="K16" s="60"/>
      <c r="L16" s="60"/>
      <c r="M16" s="60"/>
      <c r="N16" s="60"/>
      <c r="O16" s="60"/>
      <c r="P16" s="60">
        <v>1.5</v>
      </c>
      <c r="Q16" s="60"/>
      <c r="R16" s="60">
        <v>1.5</v>
      </c>
      <c r="S16" s="60"/>
      <c r="T16" s="60"/>
      <c r="U16" s="60"/>
      <c r="V16" s="60"/>
      <c r="W16" s="60"/>
      <c r="X16" s="60">
        <v>1</v>
      </c>
      <c r="Y16" s="60"/>
      <c r="Z16" s="60"/>
      <c r="AA16" s="60"/>
      <c r="AB16" s="60"/>
      <c r="AC16" s="60"/>
      <c r="AD16" s="60">
        <v>1.5</v>
      </c>
      <c r="AE16" s="60"/>
      <c r="AF16" s="60"/>
      <c r="AG16" s="60"/>
      <c r="AH16" s="61">
        <v>2</v>
      </c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42986</v>
      </c>
      <c r="D18" s="60"/>
      <c r="E18" s="60"/>
      <c r="F18" s="60"/>
      <c r="G18" s="60"/>
      <c r="H18" s="60"/>
      <c r="I18" s="60"/>
      <c r="J18" s="60">
        <v>1</v>
      </c>
      <c r="K18" s="60"/>
      <c r="L18" s="60"/>
      <c r="M18" s="60"/>
      <c r="N18" s="60"/>
      <c r="O18" s="60"/>
      <c r="P18" s="60"/>
      <c r="Q18" s="60"/>
      <c r="R18" s="60">
        <v>1</v>
      </c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>
        <v>6</v>
      </c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HOTEL CLASSIQUE</v>
      </c>
      <c r="M22" s="76"/>
      <c r="N22" s="76" t="str">
        <f>N5</f>
        <v>CENTRE DES CONGRES</v>
      </c>
      <c r="O22" s="76"/>
      <c r="P22" s="77" t="str">
        <f>P5</f>
        <v>PAVILLON LACERTE</v>
      </c>
      <c r="Q22" s="77"/>
      <c r="R22" s="77" t="str">
        <f>R5</f>
        <v>FIDUCIE ST-DOMINIQUE</v>
      </c>
      <c r="S22" s="77"/>
      <c r="T22" s="77" t="str">
        <f>T5</f>
        <v>PERISCOPE</v>
      </c>
      <c r="U22" s="77"/>
      <c r="V22" s="76" t="str">
        <f>V5</f>
        <v>CHAMONIX</v>
      </c>
      <c r="W22" s="76"/>
      <c r="X22" s="77" t="str">
        <f>X5</f>
        <v xml:space="preserve">LE NOBLET </v>
      </c>
      <c r="Y22" s="77"/>
      <c r="Z22" s="76" t="str">
        <f>Z5</f>
        <v>HOTEL CLARION</v>
      </c>
      <c r="AA22" s="76"/>
      <c r="AB22" s="76" t="str">
        <f>AB5</f>
        <v>GRAND JEAN</v>
      </c>
      <c r="AC22" s="76"/>
      <c r="AD22" s="77" t="str">
        <f>AD5</f>
        <v>ST-AUGUSTIN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32.5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17-5395</v>
      </c>
      <c r="M23" s="79"/>
      <c r="N23" s="82" t="str">
        <f>N7</f>
        <v>17-5406</v>
      </c>
      <c r="O23" s="82"/>
      <c r="P23" s="78" t="str">
        <f>P7</f>
        <v>17-5415</v>
      </c>
      <c r="Q23" s="78"/>
      <c r="R23" s="78" t="str">
        <f>R7</f>
        <v>17-5424</v>
      </c>
      <c r="S23" s="78"/>
      <c r="T23" s="79" t="str">
        <f>T7</f>
        <v>17-5430</v>
      </c>
      <c r="U23" s="79"/>
      <c r="V23" s="78" t="str">
        <f>V7</f>
        <v>17-5437</v>
      </c>
      <c r="W23" s="78"/>
      <c r="X23" s="80" t="str">
        <f>X7</f>
        <v>17-5440</v>
      </c>
      <c r="Y23" s="79"/>
      <c r="Z23" s="80" t="str">
        <f>Z7</f>
        <v>17-5446</v>
      </c>
      <c r="AA23" s="78"/>
      <c r="AB23" s="80" t="str">
        <f>AB7</f>
        <v>17-5448</v>
      </c>
      <c r="AC23" s="78"/>
      <c r="AD23" s="81" t="str">
        <f>AD7</f>
        <v>17-5449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0.5</v>
      </c>
      <c r="G24" s="83"/>
      <c r="H24" s="60">
        <f>SUM(H10:I21)</f>
        <v>1</v>
      </c>
      <c r="I24" s="60"/>
      <c r="J24" s="83">
        <f>SUM(J10:K21)</f>
        <v>2.5</v>
      </c>
      <c r="K24" s="83"/>
      <c r="L24" s="60">
        <f>SUM(L10:M21)</f>
        <v>1.5</v>
      </c>
      <c r="M24" s="60"/>
      <c r="N24" s="83">
        <f>SUM(N10:O21)</f>
        <v>0</v>
      </c>
      <c r="O24" s="83"/>
      <c r="P24" s="83">
        <f>SUM(P10:Q21)</f>
        <v>2</v>
      </c>
      <c r="Q24" s="83"/>
      <c r="R24" s="83">
        <f>SUM(R10:S21)</f>
        <v>3.5</v>
      </c>
      <c r="S24" s="83"/>
      <c r="T24" s="83">
        <f>SUM(T10:U21)</f>
        <v>1.5</v>
      </c>
      <c r="U24" s="83"/>
      <c r="V24" s="83">
        <f>SUM(V10:W21)</f>
        <v>1</v>
      </c>
      <c r="W24" s="83"/>
      <c r="X24" s="60">
        <f>SUM(X10:Y21)</f>
        <v>2.5</v>
      </c>
      <c r="Y24" s="71"/>
      <c r="Z24" s="60">
        <f>SUM(Z10,Z12,Z14,Z16,Z18)</f>
        <v>1</v>
      </c>
      <c r="AA24" s="71"/>
      <c r="AB24" s="83">
        <f>SUM(AB10,AB12,AB14,AB16,AB18,AB20)</f>
        <v>2</v>
      </c>
      <c r="AC24" s="83"/>
      <c r="AD24" s="83">
        <f>SUM(AD10:AE21)</f>
        <v>3.5</v>
      </c>
      <c r="AE24" s="83"/>
      <c r="AF24" s="83">
        <f>SUM(AF10:AG21)</f>
        <v>0</v>
      </c>
      <c r="AG24" s="83"/>
      <c r="AH24" s="83">
        <f>SUM(AH10:AI21)</f>
        <v>10</v>
      </c>
      <c r="AI24" s="83"/>
      <c r="AJ24" s="8">
        <f>SUM(D24:AI24)</f>
        <v>32.5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FF00"/>
  </sheetPr>
  <dimension ref="A1:AU42"/>
  <sheetViews>
    <sheetView showZeros="0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/>
      <c r="E5" s="42"/>
      <c r="F5" s="41" t="s">
        <v>43</v>
      </c>
      <c r="G5" s="42"/>
      <c r="H5" s="41" t="s">
        <v>20</v>
      </c>
      <c r="I5" s="42"/>
      <c r="J5" s="41" t="s">
        <v>70</v>
      </c>
      <c r="K5" s="42"/>
      <c r="L5" s="41" t="s">
        <v>16</v>
      </c>
      <c r="M5" s="42"/>
      <c r="N5" s="45" t="s">
        <v>47</v>
      </c>
      <c r="O5" s="45"/>
      <c r="P5" s="41" t="s">
        <v>63</v>
      </c>
      <c r="Q5" s="42"/>
      <c r="R5" s="41" t="s">
        <v>19</v>
      </c>
      <c r="S5" s="42"/>
      <c r="T5" s="41" t="s">
        <v>27</v>
      </c>
      <c r="U5" s="42"/>
      <c r="V5" s="41" t="s">
        <v>18</v>
      </c>
      <c r="W5" s="42"/>
      <c r="X5" s="41" t="s">
        <v>71</v>
      </c>
      <c r="Y5" s="42"/>
      <c r="Z5" s="41" t="s">
        <v>45</v>
      </c>
      <c r="AA5" s="42"/>
      <c r="AB5" s="41" t="s">
        <v>59</v>
      </c>
      <c r="AC5" s="42"/>
      <c r="AD5" s="46" t="s">
        <v>60</v>
      </c>
      <c r="AE5" s="46"/>
      <c r="AF5" s="46"/>
      <c r="AG5" s="46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5"/>
      <c r="O6" s="45"/>
      <c r="P6" s="43"/>
      <c r="Q6" s="44"/>
      <c r="R6" s="43"/>
      <c r="S6" s="44"/>
      <c r="T6" s="43"/>
      <c r="U6" s="44"/>
      <c r="V6" s="43"/>
      <c r="W6" s="44"/>
      <c r="X6" s="43"/>
      <c r="Y6" s="44"/>
      <c r="Z6" s="43"/>
      <c r="AA6" s="44"/>
      <c r="AB6" s="43"/>
      <c r="AC6" s="44"/>
      <c r="AD6" s="46"/>
      <c r="AE6" s="46"/>
      <c r="AF6" s="46"/>
      <c r="AG6" s="46"/>
      <c r="AH6" s="46"/>
      <c r="AI6" s="46"/>
      <c r="AJ6" s="49"/>
    </row>
    <row r="7" spans="1:47" s="24" customFormat="1" ht="15.95" customHeight="1">
      <c r="A7" s="40"/>
      <c r="B7" s="40"/>
      <c r="C7" s="40"/>
      <c r="D7" s="50"/>
      <c r="E7" s="51"/>
      <c r="F7" s="50" t="s">
        <v>44</v>
      </c>
      <c r="G7" s="51"/>
      <c r="H7" s="52" t="s">
        <v>12</v>
      </c>
      <c r="I7" s="53"/>
      <c r="J7" s="52" t="s">
        <v>72</v>
      </c>
      <c r="K7" s="53"/>
      <c r="L7" s="52" t="s">
        <v>68</v>
      </c>
      <c r="M7" s="53"/>
      <c r="N7" s="54" t="s">
        <v>50</v>
      </c>
      <c r="O7" s="54"/>
      <c r="P7" s="52" t="s">
        <v>65</v>
      </c>
      <c r="Q7" s="53"/>
      <c r="R7" s="52" t="s">
        <v>11</v>
      </c>
      <c r="S7" s="53"/>
      <c r="T7" s="52" t="s">
        <v>29</v>
      </c>
      <c r="U7" s="53"/>
      <c r="V7" s="52" t="s">
        <v>10</v>
      </c>
      <c r="W7" s="53"/>
      <c r="X7" s="52" t="s">
        <v>73</v>
      </c>
      <c r="Y7" s="53"/>
      <c r="Z7" s="52" t="s">
        <v>48</v>
      </c>
      <c r="AA7" s="53"/>
      <c r="AB7" s="52" t="s">
        <v>61</v>
      </c>
      <c r="AC7" s="53"/>
      <c r="AD7" s="54" t="s">
        <v>62</v>
      </c>
      <c r="AE7" s="54"/>
      <c r="AF7" s="54"/>
      <c r="AG7" s="54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4">
        <v>42989</v>
      </c>
      <c r="D10" s="60"/>
      <c r="E10" s="60"/>
      <c r="F10" s="60">
        <v>0.5</v>
      </c>
      <c r="G10" s="60"/>
      <c r="H10" s="60"/>
      <c r="I10" s="60"/>
      <c r="J10" s="60">
        <v>1.5</v>
      </c>
      <c r="K10" s="60"/>
      <c r="L10" s="60"/>
      <c r="M10" s="60"/>
      <c r="N10" s="60"/>
      <c r="O10" s="60"/>
      <c r="P10" s="60">
        <v>1</v>
      </c>
      <c r="Q10" s="60"/>
      <c r="R10" s="60">
        <v>1.5</v>
      </c>
      <c r="S10" s="60"/>
      <c r="T10" s="60"/>
      <c r="U10" s="60"/>
      <c r="V10" s="60">
        <v>1</v>
      </c>
      <c r="W10" s="60"/>
      <c r="X10" s="60">
        <v>0.5</v>
      </c>
      <c r="Y10" s="60"/>
      <c r="Z10" s="60"/>
      <c r="AA10" s="60"/>
      <c r="AB10" s="60">
        <v>1</v>
      </c>
      <c r="AC10" s="60"/>
      <c r="AD10" s="60"/>
      <c r="AE10" s="60"/>
      <c r="AF10" s="60"/>
      <c r="AG10" s="60"/>
      <c r="AH10" s="61">
        <v>1</v>
      </c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4">
        <v>42990</v>
      </c>
      <c r="D12" s="64"/>
      <c r="E12" s="64"/>
      <c r="F12" s="64"/>
      <c r="G12" s="64"/>
      <c r="H12" s="64"/>
      <c r="I12" s="64"/>
      <c r="J12" s="64">
        <v>1</v>
      </c>
      <c r="K12" s="64"/>
      <c r="L12" s="64"/>
      <c r="M12" s="64"/>
      <c r="N12" s="64"/>
      <c r="O12" s="64"/>
      <c r="P12" s="64">
        <v>1</v>
      </c>
      <c r="Q12" s="64"/>
      <c r="R12" s="64">
        <v>1.5</v>
      </c>
      <c r="S12" s="64"/>
      <c r="T12" s="64">
        <v>1</v>
      </c>
      <c r="U12" s="64"/>
      <c r="V12" s="64">
        <v>1</v>
      </c>
      <c r="W12" s="64"/>
      <c r="X12" s="64"/>
      <c r="Y12" s="64"/>
      <c r="Z12" s="64">
        <v>0.5</v>
      </c>
      <c r="AA12" s="64"/>
      <c r="AB12" s="64">
        <v>0.5</v>
      </c>
      <c r="AC12" s="64"/>
      <c r="AD12" s="60">
        <v>1.5</v>
      </c>
      <c r="AE12" s="60"/>
      <c r="AF12" s="64"/>
      <c r="AG12" s="64"/>
      <c r="AH12" s="65"/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4">
        <v>42991</v>
      </c>
      <c r="D14" s="68"/>
      <c r="E14" s="68"/>
      <c r="F14" s="68"/>
      <c r="G14" s="68"/>
      <c r="H14" s="68">
        <v>1</v>
      </c>
      <c r="I14" s="68"/>
      <c r="J14" s="68"/>
      <c r="K14" s="68"/>
      <c r="L14" s="68">
        <v>1</v>
      </c>
      <c r="M14" s="68"/>
      <c r="N14" s="68"/>
      <c r="O14" s="68"/>
      <c r="P14" s="68"/>
      <c r="Q14" s="68"/>
      <c r="R14" s="68">
        <v>2</v>
      </c>
      <c r="S14" s="68"/>
      <c r="T14" s="68"/>
      <c r="U14" s="68"/>
      <c r="V14" s="68">
        <v>1</v>
      </c>
      <c r="W14" s="68"/>
      <c r="X14" s="68">
        <v>0.5</v>
      </c>
      <c r="Y14" s="68"/>
      <c r="Z14" s="68"/>
      <c r="AA14" s="68"/>
      <c r="AB14" s="68">
        <v>1</v>
      </c>
      <c r="AC14" s="68"/>
      <c r="AD14" s="60">
        <v>1.5</v>
      </c>
      <c r="AE14" s="60"/>
      <c r="AF14" s="68"/>
      <c r="AG14" s="68"/>
      <c r="AH14" s="69"/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4">
        <v>42992</v>
      </c>
      <c r="D16" s="60"/>
      <c r="E16" s="60"/>
      <c r="F16" s="60">
        <v>1</v>
      </c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>
        <v>1</v>
      </c>
      <c r="W16" s="60"/>
      <c r="X16" s="60">
        <v>1</v>
      </c>
      <c r="Y16" s="60"/>
      <c r="Z16" s="60">
        <v>1</v>
      </c>
      <c r="AA16" s="60"/>
      <c r="AB16" s="60">
        <v>1</v>
      </c>
      <c r="AC16" s="60"/>
      <c r="AD16" s="60"/>
      <c r="AE16" s="60"/>
      <c r="AF16" s="60"/>
      <c r="AG16" s="60"/>
      <c r="AH16" s="61">
        <v>3</v>
      </c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4">
        <v>42993</v>
      </c>
      <c r="D18" s="60"/>
      <c r="E18" s="60"/>
      <c r="F18" s="60"/>
      <c r="G18" s="60"/>
      <c r="H18" s="60"/>
      <c r="I18" s="60"/>
      <c r="J18" s="60"/>
      <c r="K18" s="60"/>
      <c r="L18" s="60">
        <v>1</v>
      </c>
      <c r="M18" s="60"/>
      <c r="N18" s="60"/>
      <c r="O18" s="60"/>
      <c r="P18" s="60">
        <v>1</v>
      </c>
      <c r="Q18" s="60"/>
      <c r="R18" s="60">
        <v>1</v>
      </c>
      <c r="S18" s="60"/>
      <c r="T18" s="60"/>
      <c r="U18" s="60"/>
      <c r="V18" s="60">
        <v>1</v>
      </c>
      <c r="W18" s="60"/>
      <c r="X18" s="60"/>
      <c r="Y18" s="60"/>
      <c r="Z18" s="60"/>
      <c r="AA18" s="60"/>
      <c r="AB18" s="60">
        <v>0.5</v>
      </c>
      <c r="AC18" s="60"/>
      <c r="AD18" s="60">
        <v>1.5</v>
      </c>
      <c r="AE18" s="60"/>
      <c r="AF18" s="60"/>
      <c r="AG18" s="60"/>
      <c r="AH18" s="61">
        <v>2</v>
      </c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PAVILLON BONENFANT</v>
      </c>
      <c r="G22" s="77"/>
      <c r="H22" s="76" t="str">
        <f>H5</f>
        <v>HOPITAL LAVAL</v>
      </c>
      <c r="I22" s="76"/>
      <c r="J22" s="77" t="str">
        <f>J5</f>
        <v>FONTAINE BLEAU</v>
      </c>
      <c r="K22" s="77"/>
      <c r="L22" s="76" t="str">
        <f>L5</f>
        <v>HOTEL CLASSIQUE</v>
      </c>
      <c r="M22" s="76"/>
      <c r="N22" s="76" t="str">
        <f>N5</f>
        <v>CENTRE DES CONGRES</v>
      </c>
      <c r="O22" s="76"/>
      <c r="P22" s="77" t="str">
        <f>P5</f>
        <v>FIDUCIE ST-DOMINIQUE</v>
      </c>
      <c r="Q22" s="77"/>
      <c r="R22" s="77" t="str">
        <f>R5</f>
        <v>PERISCOPE</v>
      </c>
      <c r="S22" s="77"/>
      <c r="T22" s="77" t="str">
        <f>T5</f>
        <v>CHAMONIX</v>
      </c>
      <c r="U22" s="77"/>
      <c r="V22" s="76" t="str">
        <f>V5</f>
        <v xml:space="preserve">LE NOBLET </v>
      </c>
      <c r="W22" s="76"/>
      <c r="X22" s="77" t="str">
        <f>X5</f>
        <v>HOTEL CLARION</v>
      </c>
      <c r="Y22" s="77"/>
      <c r="Z22" s="76" t="str">
        <f>Z5</f>
        <v>LAUDANCE</v>
      </c>
      <c r="AA22" s="76"/>
      <c r="AB22" s="76" t="str">
        <f>AB5</f>
        <v>GRAND JEAN</v>
      </c>
      <c r="AC22" s="76"/>
      <c r="AD22" s="77" t="str">
        <f>AD5</f>
        <v>ST-AUGUSTIN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16-5248</v>
      </c>
      <c r="G23" s="78"/>
      <c r="H23" s="78" t="str">
        <f>H7</f>
        <v>16-5307</v>
      </c>
      <c r="I23" s="78"/>
      <c r="J23" s="79" t="str">
        <f>J7</f>
        <v>16-5321</v>
      </c>
      <c r="K23" s="79"/>
      <c r="L23" s="79" t="str">
        <f>L7</f>
        <v>17-5395</v>
      </c>
      <c r="M23" s="79"/>
      <c r="N23" s="82" t="str">
        <f>N7</f>
        <v>17-5406</v>
      </c>
      <c r="O23" s="82"/>
      <c r="P23" s="78" t="str">
        <f>P7</f>
        <v>17-5424</v>
      </c>
      <c r="Q23" s="78"/>
      <c r="R23" s="78" t="str">
        <f>R7</f>
        <v>17-5430</v>
      </c>
      <c r="S23" s="78"/>
      <c r="T23" s="79" t="str">
        <f>T7</f>
        <v>17-5437</v>
      </c>
      <c r="U23" s="79"/>
      <c r="V23" s="78" t="str">
        <f>V7</f>
        <v>17-5440</v>
      </c>
      <c r="W23" s="78"/>
      <c r="X23" s="80" t="str">
        <f>X7</f>
        <v>17-5446</v>
      </c>
      <c r="Y23" s="79"/>
      <c r="Z23" s="80" t="str">
        <f>Z7</f>
        <v>17-5447</v>
      </c>
      <c r="AA23" s="78"/>
      <c r="AB23" s="80" t="str">
        <f>AB7</f>
        <v>17-5448</v>
      </c>
      <c r="AC23" s="78"/>
      <c r="AD23" s="81" t="str">
        <f>AD7</f>
        <v>17-5449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1.5</v>
      </c>
      <c r="G24" s="83"/>
      <c r="H24" s="60">
        <f>SUM(H10:I21)</f>
        <v>1</v>
      </c>
      <c r="I24" s="60"/>
      <c r="J24" s="83">
        <f>SUM(J10:K21)</f>
        <v>2.5</v>
      </c>
      <c r="K24" s="83"/>
      <c r="L24" s="60">
        <f>SUM(L10:M21)</f>
        <v>2</v>
      </c>
      <c r="M24" s="60"/>
      <c r="N24" s="83">
        <f>SUM(N10:O21)</f>
        <v>0</v>
      </c>
      <c r="O24" s="83"/>
      <c r="P24" s="83">
        <f>SUM(P10:Q21)</f>
        <v>3</v>
      </c>
      <c r="Q24" s="83"/>
      <c r="R24" s="83">
        <f>SUM(R10:S21)</f>
        <v>6</v>
      </c>
      <c r="S24" s="83"/>
      <c r="T24" s="83">
        <f>SUM(T10:U21)</f>
        <v>1</v>
      </c>
      <c r="U24" s="83"/>
      <c r="V24" s="83">
        <f>SUM(V10:W21)</f>
        <v>5</v>
      </c>
      <c r="W24" s="83"/>
      <c r="X24" s="60">
        <f>SUM(X10:Y21)</f>
        <v>2</v>
      </c>
      <c r="Y24" s="71"/>
      <c r="Z24" s="60">
        <f>SUM(Z10,Z12,Z14,Z16,Z18)</f>
        <v>1.5</v>
      </c>
      <c r="AA24" s="71"/>
      <c r="AB24" s="83">
        <f>SUM(AB10,AB12,AB14,AB16,AB18,AB20)</f>
        <v>4</v>
      </c>
      <c r="AC24" s="83"/>
      <c r="AD24" s="83">
        <f>SUM(AD10:AE21)</f>
        <v>4.5</v>
      </c>
      <c r="AE24" s="83"/>
      <c r="AF24" s="83">
        <f>SUM(AF10:AG21)</f>
        <v>0</v>
      </c>
      <c r="AG24" s="83"/>
      <c r="AH24" s="83">
        <f>SUM(AH10:AI21)</f>
        <v>6</v>
      </c>
      <c r="AI24" s="83"/>
      <c r="AJ24" s="8">
        <f>SUM(D24:AI24)</f>
        <v>40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FF00"/>
  </sheetPr>
  <dimension ref="A1:AU42"/>
  <sheetViews>
    <sheetView showZeros="0" topLeftCell="A7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 t="s">
        <v>43</v>
      </c>
      <c r="E5" s="42"/>
      <c r="F5" s="41" t="s">
        <v>20</v>
      </c>
      <c r="G5" s="42"/>
      <c r="H5" s="41" t="s">
        <v>16</v>
      </c>
      <c r="I5" s="42"/>
      <c r="J5" s="41" t="s">
        <v>47</v>
      </c>
      <c r="K5" s="42"/>
      <c r="L5" s="41" t="s">
        <v>63</v>
      </c>
      <c r="M5" s="42"/>
      <c r="N5" s="41" t="s">
        <v>19</v>
      </c>
      <c r="O5" s="42"/>
      <c r="P5" s="41" t="s">
        <v>27</v>
      </c>
      <c r="Q5" s="42"/>
      <c r="R5" s="41" t="s">
        <v>18</v>
      </c>
      <c r="S5" s="42"/>
      <c r="T5" s="102" t="s">
        <v>64</v>
      </c>
      <c r="U5" s="103"/>
      <c r="V5" s="41" t="s">
        <v>45</v>
      </c>
      <c r="W5" s="42"/>
      <c r="X5" s="41" t="s">
        <v>59</v>
      </c>
      <c r="Y5" s="42"/>
      <c r="Z5" s="106" t="s">
        <v>60</v>
      </c>
      <c r="AA5" s="107"/>
      <c r="AB5" s="94" t="s">
        <v>67</v>
      </c>
      <c r="AC5" s="95"/>
      <c r="AD5" s="98" t="s">
        <v>54</v>
      </c>
      <c r="AE5" s="99"/>
      <c r="AF5" s="94" t="s">
        <v>46</v>
      </c>
      <c r="AG5" s="95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3"/>
      <c r="O6" s="44"/>
      <c r="P6" s="43"/>
      <c r="Q6" s="44"/>
      <c r="R6" s="43"/>
      <c r="S6" s="44"/>
      <c r="T6" s="104"/>
      <c r="U6" s="105"/>
      <c r="V6" s="43"/>
      <c r="W6" s="44"/>
      <c r="X6" s="43"/>
      <c r="Y6" s="44"/>
      <c r="Z6" s="108"/>
      <c r="AA6" s="109"/>
      <c r="AB6" s="96"/>
      <c r="AC6" s="97"/>
      <c r="AD6" s="100"/>
      <c r="AE6" s="101"/>
      <c r="AF6" s="96"/>
      <c r="AG6" s="97"/>
      <c r="AH6" s="46"/>
      <c r="AI6" s="46"/>
      <c r="AJ6" s="49"/>
    </row>
    <row r="7" spans="1:47" s="24" customFormat="1" ht="15.95" customHeight="1">
      <c r="A7" s="40"/>
      <c r="B7" s="40"/>
      <c r="C7" s="40"/>
      <c r="D7" s="50" t="s">
        <v>44</v>
      </c>
      <c r="E7" s="51"/>
      <c r="F7" s="52" t="s">
        <v>12</v>
      </c>
      <c r="G7" s="53"/>
      <c r="H7" s="52" t="s">
        <v>68</v>
      </c>
      <c r="I7" s="53"/>
      <c r="J7" s="52" t="s">
        <v>50</v>
      </c>
      <c r="K7" s="53"/>
      <c r="L7" s="52" t="s">
        <v>65</v>
      </c>
      <c r="M7" s="53"/>
      <c r="N7" s="52" t="s">
        <v>11</v>
      </c>
      <c r="O7" s="53"/>
      <c r="P7" s="52" t="s">
        <v>29</v>
      </c>
      <c r="Q7" s="53"/>
      <c r="R7" s="52" t="s">
        <v>10</v>
      </c>
      <c r="S7" s="53"/>
      <c r="T7" s="52" t="s">
        <v>66</v>
      </c>
      <c r="U7" s="53"/>
      <c r="V7" s="52" t="s">
        <v>48</v>
      </c>
      <c r="W7" s="53"/>
      <c r="X7" s="52" t="s">
        <v>61</v>
      </c>
      <c r="Y7" s="53"/>
      <c r="Z7" s="52" t="s">
        <v>62</v>
      </c>
      <c r="AA7" s="53"/>
      <c r="AB7" s="52" t="s">
        <v>69</v>
      </c>
      <c r="AC7" s="53"/>
      <c r="AD7" s="52" t="s">
        <v>57</v>
      </c>
      <c r="AE7" s="53"/>
      <c r="AF7" s="52" t="s">
        <v>49</v>
      </c>
      <c r="AG7" s="53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4">
        <v>42996</v>
      </c>
      <c r="D10" s="60">
        <v>1</v>
      </c>
      <c r="E10" s="60"/>
      <c r="F10" s="60"/>
      <c r="G10" s="60"/>
      <c r="H10" s="60"/>
      <c r="I10" s="60"/>
      <c r="J10" s="60"/>
      <c r="K10" s="60"/>
      <c r="L10" s="60">
        <v>1</v>
      </c>
      <c r="M10" s="60"/>
      <c r="N10" s="60">
        <v>1</v>
      </c>
      <c r="O10" s="60"/>
      <c r="P10" s="60"/>
      <c r="Q10" s="60"/>
      <c r="R10" s="60">
        <v>1</v>
      </c>
      <c r="S10" s="60"/>
      <c r="T10" s="60">
        <v>1</v>
      </c>
      <c r="U10" s="60"/>
      <c r="V10" s="60"/>
      <c r="W10" s="60"/>
      <c r="X10" s="60">
        <v>0.5</v>
      </c>
      <c r="Y10" s="60"/>
      <c r="Z10" s="60"/>
      <c r="AA10" s="60"/>
      <c r="AB10" s="60"/>
      <c r="AC10" s="60"/>
      <c r="AD10" s="60">
        <v>2.5</v>
      </c>
      <c r="AE10" s="60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4">
        <v>42997</v>
      </c>
      <c r="D12" s="64"/>
      <c r="E12" s="64"/>
      <c r="F12" s="64"/>
      <c r="G12" s="64"/>
      <c r="H12" s="64"/>
      <c r="I12" s="64"/>
      <c r="J12" s="64"/>
      <c r="K12" s="64"/>
      <c r="L12" s="64">
        <v>1.5</v>
      </c>
      <c r="M12" s="64"/>
      <c r="N12" s="64"/>
      <c r="O12" s="64"/>
      <c r="P12" s="64"/>
      <c r="Q12" s="64"/>
      <c r="R12" s="64">
        <v>1</v>
      </c>
      <c r="S12" s="64"/>
      <c r="T12" s="64">
        <v>1</v>
      </c>
      <c r="U12" s="64"/>
      <c r="V12" s="64"/>
      <c r="W12" s="64"/>
      <c r="X12" s="64"/>
      <c r="Y12" s="64"/>
      <c r="Z12" s="64"/>
      <c r="AA12" s="64"/>
      <c r="AB12" s="64"/>
      <c r="AC12" s="64"/>
      <c r="AD12" s="60">
        <v>3</v>
      </c>
      <c r="AE12" s="60"/>
      <c r="AF12" s="64">
        <v>1</v>
      </c>
      <c r="AG12" s="64"/>
      <c r="AH12" s="65">
        <v>1</v>
      </c>
      <c r="AI12" s="65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4">
        <v>42998</v>
      </c>
      <c r="D14" s="68">
        <v>0.5</v>
      </c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>
        <v>1</v>
      </c>
      <c r="S14" s="68"/>
      <c r="T14" s="68"/>
      <c r="U14" s="68"/>
      <c r="V14" s="68"/>
      <c r="W14" s="68"/>
      <c r="X14" s="68">
        <v>1</v>
      </c>
      <c r="Y14" s="68"/>
      <c r="Z14" s="68"/>
      <c r="AA14" s="68"/>
      <c r="AB14" s="68"/>
      <c r="AC14" s="68"/>
      <c r="AD14" s="60">
        <v>1.5</v>
      </c>
      <c r="AE14" s="60"/>
      <c r="AF14" s="68">
        <v>1.5</v>
      </c>
      <c r="AG14" s="68"/>
      <c r="AH14" s="69">
        <v>3</v>
      </c>
      <c r="AI14" s="69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4">
        <v>42999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>
        <v>1</v>
      </c>
      <c r="Q16" s="60"/>
      <c r="R16" s="60"/>
      <c r="S16" s="60"/>
      <c r="T16" s="60">
        <v>1.5</v>
      </c>
      <c r="U16" s="60"/>
      <c r="V16" s="60"/>
      <c r="W16" s="60"/>
      <c r="X16" s="60">
        <v>1</v>
      </c>
      <c r="Y16" s="60"/>
      <c r="Z16" s="60">
        <v>2.5</v>
      </c>
      <c r="AA16" s="60"/>
      <c r="AB16" s="60">
        <v>1.5</v>
      </c>
      <c r="AC16" s="60"/>
      <c r="AD16" s="60"/>
      <c r="AE16" s="60"/>
      <c r="AF16" s="60">
        <v>1</v>
      </c>
      <c r="AG16" s="60"/>
      <c r="AH16" s="61"/>
      <c r="AI16" s="61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4">
        <v>43000</v>
      </c>
      <c r="D18" s="60">
        <v>1</v>
      </c>
      <c r="E18" s="60"/>
      <c r="F18" s="60"/>
      <c r="G18" s="60"/>
      <c r="H18" s="60"/>
      <c r="I18" s="60"/>
      <c r="J18" s="60"/>
      <c r="K18" s="60"/>
      <c r="L18" s="60">
        <v>1.5</v>
      </c>
      <c r="M18" s="60"/>
      <c r="N18" s="60">
        <v>1</v>
      </c>
      <c r="O18" s="60"/>
      <c r="P18" s="60"/>
      <c r="Q18" s="60"/>
      <c r="R18" s="60">
        <v>1</v>
      </c>
      <c r="S18" s="60"/>
      <c r="T18" s="60">
        <v>4</v>
      </c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8.5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4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 t="str">
        <f>D5</f>
        <v>PAVILLON BONENFANT</v>
      </c>
      <c r="E22" s="77"/>
      <c r="F22" s="77" t="str">
        <f>F5</f>
        <v>HOPITAL LAVAL</v>
      </c>
      <c r="G22" s="77"/>
      <c r="H22" s="76" t="str">
        <f>H5</f>
        <v>HOTEL CLASSIQUE</v>
      </c>
      <c r="I22" s="76"/>
      <c r="J22" s="77" t="str">
        <f>J5</f>
        <v>CENTRE DES CONGRES</v>
      </c>
      <c r="K22" s="77"/>
      <c r="L22" s="76" t="str">
        <f>L5</f>
        <v>FIDUCIE ST-DOMINIQUE</v>
      </c>
      <c r="M22" s="76"/>
      <c r="N22" s="76" t="str">
        <f>N5</f>
        <v>PERISCOPE</v>
      </c>
      <c r="O22" s="76"/>
      <c r="P22" s="77" t="str">
        <f>P5</f>
        <v>CHAMONIX</v>
      </c>
      <c r="Q22" s="77"/>
      <c r="R22" s="77" t="str">
        <f>R5</f>
        <v xml:space="preserve">LE NOBLET </v>
      </c>
      <c r="S22" s="77"/>
      <c r="T22" s="77" t="str">
        <f>T5</f>
        <v>PLACE CHARLESBOURG</v>
      </c>
      <c r="U22" s="77"/>
      <c r="V22" s="76" t="str">
        <f>V5</f>
        <v>LAUDANCE</v>
      </c>
      <c r="W22" s="76"/>
      <c r="X22" s="77" t="str">
        <f>X5</f>
        <v>GRAND JEAN</v>
      </c>
      <c r="Y22" s="77"/>
      <c r="Z22" s="76" t="str">
        <f>Z5</f>
        <v>ST-AUGUSTIN</v>
      </c>
      <c r="AA22" s="76"/>
      <c r="AB22" s="76" t="str">
        <f>AB5</f>
        <v>JARDINS DU PARC</v>
      </c>
      <c r="AC22" s="76"/>
      <c r="AD22" s="77" t="str">
        <f>AD5</f>
        <v>RENAISSANCE 2</v>
      </c>
      <c r="AE22" s="77"/>
      <c r="AF22" s="77" t="str">
        <f>AF5</f>
        <v>ST LAURENT</v>
      </c>
      <c r="AG22" s="77"/>
      <c r="AH22" s="77" t="str">
        <f>AH5</f>
        <v>ADM</v>
      </c>
      <c r="AI22" s="77"/>
      <c r="AJ22" s="8">
        <f>SUM(AJ10,AJ12,AJ14,AJ16,AJ18,AJ20)</f>
        <v>42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 t="str">
        <f>D7</f>
        <v>16-5248</v>
      </c>
      <c r="E23" s="78"/>
      <c r="F23" s="78" t="str">
        <f>F7</f>
        <v>16-5307</v>
      </c>
      <c r="G23" s="78"/>
      <c r="H23" s="78" t="str">
        <f>H7</f>
        <v>17-5395</v>
      </c>
      <c r="I23" s="78"/>
      <c r="J23" s="79" t="str">
        <f>J7</f>
        <v>17-5406</v>
      </c>
      <c r="K23" s="79"/>
      <c r="L23" s="79" t="str">
        <f>L7</f>
        <v>17-5424</v>
      </c>
      <c r="M23" s="79"/>
      <c r="N23" s="82" t="str">
        <f>N7</f>
        <v>17-5430</v>
      </c>
      <c r="O23" s="82"/>
      <c r="P23" s="78" t="str">
        <f>P7</f>
        <v>17-5437</v>
      </c>
      <c r="Q23" s="78"/>
      <c r="R23" s="78" t="str">
        <f>R7</f>
        <v>17-5440</v>
      </c>
      <c r="S23" s="78"/>
      <c r="T23" s="79" t="str">
        <f>T7</f>
        <v>17-5444</v>
      </c>
      <c r="U23" s="79"/>
      <c r="V23" s="78" t="str">
        <f>V7</f>
        <v>17-5447</v>
      </c>
      <c r="W23" s="78"/>
      <c r="X23" s="80" t="str">
        <f>X7</f>
        <v>17-5448</v>
      </c>
      <c r="Y23" s="79"/>
      <c r="Z23" s="80" t="str">
        <f>Z7</f>
        <v>17-5449</v>
      </c>
      <c r="AA23" s="78"/>
      <c r="AB23" s="80" t="str">
        <f>AB7</f>
        <v>17-5454</v>
      </c>
      <c r="AC23" s="78"/>
      <c r="AD23" s="81" t="str">
        <f>AD7</f>
        <v>17-5455</v>
      </c>
      <c r="AE23" s="82"/>
      <c r="AF23" s="80" t="str">
        <f>AF7</f>
        <v>17-5466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2.5</v>
      </c>
      <c r="E24" s="83"/>
      <c r="F24" s="83">
        <f>SUM(F10:G21)</f>
        <v>0</v>
      </c>
      <c r="G24" s="83"/>
      <c r="H24" s="60">
        <f>SUM(H10:I21)</f>
        <v>0</v>
      </c>
      <c r="I24" s="60"/>
      <c r="J24" s="83">
        <f>SUM(J10:K21)</f>
        <v>0</v>
      </c>
      <c r="K24" s="83"/>
      <c r="L24" s="60">
        <f>SUM(L10:M21)</f>
        <v>4</v>
      </c>
      <c r="M24" s="60"/>
      <c r="N24" s="83">
        <f>SUM(N10:O21)</f>
        <v>2</v>
      </c>
      <c r="O24" s="83"/>
      <c r="P24" s="83">
        <f>SUM(P10:Q21)</f>
        <v>1</v>
      </c>
      <c r="Q24" s="83"/>
      <c r="R24" s="83">
        <f>SUM(R10:S21)</f>
        <v>4</v>
      </c>
      <c r="S24" s="83"/>
      <c r="T24" s="83">
        <f>SUM(T10:U21)</f>
        <v>7.5</v>
      </c>
      <c r="U24" s="83"/>
      <c r="V24" s="83">
        <f>SUM(V10:W21)</f>
        <v>0</v>
      </c>
      <c r="W24" s="83"/>
      <c r="X24" s="60">
        <f>SUM(X10:Y21)</f>
        <v>2.5</v>
      </c>
      <c r="Y24" s="71"/>
      <c r="Z24" s="60">
        <f>SUM(Z10,Z12,Z14,Z16,Z18)</f>
        <v>2.5</v>
      </c>
      <c r="AA24" s="71"/>
      <c r="AB24" s="83">
        <f>SUM(AB10,AB12,AB14,AB16,AB18,AB20)</f>
        <v>1.5</v>
      </c>
      <c r="AC24" s="83"/>
      <c r="AD24" s="83">
        <f>SUM(AD10:AE21)</f>
        <v>7</v>
      </c>
      <c r="AE24" s="83"/>
      <c r="AF24" s="83">
        <f>SUM(AF10:AG21)</f>
        <v>3.5</v>
      </c>
      <c r="AG24" s="83"/>
      <c r="AH24" s="83">
        <f>SUM(AH10:AI21)</f>
        <v>4</v>
      </c>
      <c r="AI24" s="83"/>
      <c r="AJ24" s="8">
        <f>SUM(D24:AI24)</f>
        <v>42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FF00"/>
  </sheetPr>
  <dimension ref="A1:AU42"/>
  <sheetViews>
    <sheetView showZeros="0" topLeftCell="A7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 t="s">
        <v>43</v>
      </c>
      <c r="E5" s="42"/>
      <c r="F5" s="41" t="s">
        <v>20</v>
      </c>
      <c r="G5" s="42"/>
      <c r="H5" s="41" t="s">
        <v>63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102" t="s">
        <v>64</v>
      </c>
      <c r="Q5" s="103"/>
      <c r="R5" s="41" t="s">
        <v>45</v>
      </c>
      <c r="S5" s="42"/>
      <c r="T5" s="41" t="s">
        <v>59</v>
      </c>
      <c r="U5" s="42"/>
      <c r="V5" s="106" t="s">
        <v>60</v>
      </c>
      <c r="W5" s="107"/>
      <c r="X5" s="94" t="s">
        <v>53</v>
      </c>
      <c r="Y5" s="95"/>
      <c r="Z5" s="98" t="s">
        <v>54</v>
      </c>
      <c r="AA5" s="99"/>
      <c r="AB5" s="94" t="s">
        <v>55</v>
      </c>
      <c r="AC5" s="95"/>
      <c r="AD5" s="94" t="s">
        <v>46</v>
      </c>
      <c r="AE5" s="95"/>
      <c r="AF5" s="94"/>
      <c r="AG5" s="95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3"/>
      <c r="O6" s="44"/>
      <c r="P6" s="104"/>
      <c r="Q6" s="105"/>
      <c r="R6" s="43"/>
      <c r="S6" s="44"/>
      <c r="T6" s="43"/>
      <c r="U6" s="44"/>
      <c r="V6" s="108"/>
      <c r="W6" s="109"/>
      <c r="X6" s="96"/>
      <c r="Y6" s="97"/>
      <c r="Z6" s="100"/>
      <c r="AA6" s="101"/>
      <c r="AB6" s="96"/>
      <c r="AC6" s="97"/>
      <c r="AD6" s="96"/>
      <c r="AE6" s="97"/>
      <c r="AF6" s="96"/>
      <c r="AG6" s="97"/>
      <c r="AH6" s="46"/>
      <c r="AI6" s="46"/>
      <c r="AJ6" s="49"/>
    </row>
    <row r="7" spans="1:47" s="24" customFormat="1" ht="15.95" customHeight="1">
      <c r="A7" s="40"/>
      <c r="B7" s="40"/>
      <c r="C7" s="40"/>
      <c r="D7" s="50" t="s">
        <v>44</v>
      </c>
      <c r="E7" s="51"/>
      <c r="F7" s="52" t="s">
        <v>12</v>
      </c>
      <c r="G7" s="53"/>
      <c r="H7" s="52" t="s">
        <v>65</v>
      </c>
      <c r="I7" s="53"/>
      <c r="J7" s="52" t="s">
        <v>11</v>
      </c>
      <c r="K7" s="53"/>
      <c r="L7" s="52" t="s">
        <v>29</v>
      </c>
      <c r="M7" s="53"/>
      <c r="N7" s="52" t="s">
        <v>10</v>
      </c>
      <c r="O7" s="53"/>
      <c r="P7" s="52" t="s">
        <v>66</v>
      </c>
      <c r="Q7" s="53"/>
      <c r="R7" s="52" t="s">
        <v>48</v>
      </c>
      <c r="S7" s="53"/>
      <c r="T7" s="52" t="s">
        <v>61</v>
      </c>
      <c r="U7" s="53"/>
      <c r="V7" s="52" t="s">
        <v>62</v>
      </c>
      <c r="W7" s="53"/>
      <c r="X7" s="52" t="s">
        <v>56</v>
      </c>
      <c r="Y7" s="53"/>
      <c r="Z7" s="52" t="s">
        <v>57</v>
      </c>
      <c r="AA7" s="53"/>
      <c r="AB7" s="52" t="s">
        <v>58</v>
      </c>
      <c r="AC7" s="53"/>
      <c r="AD7" s="52" t="s">
        <v>49</v>
      </c>
      <c r="AE7" s="53"/>
      <c r="AF7" s="52"/>
      <c r="AG7" s="53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4">
        <v>43003</v>
      </c>
      <c r="D10" s="60"/>
      <c r="E10" s="60"/>
      <c r="F10" s="60"/>
      <c r="G10" s="60"/>
      <c r="H10" s="60">
        <v>1.5</v>
      </c>
      <c r="I10" s="60"/>
      <c r="J10" s="60"/>
      <c r="K10" s="60"/>
      <c r="L10" s="60"/>
      <c r="M10" s="60"/>
      <c r="N10" s="60">
        <v>1</v>
      </c>
      <c r="O10" s="60"/>
      <c r="P10" s="60">
        <v>1</v>
      </c>
      <c r="Q10" s="60"/>
      <c r="R10" s="60"/>
      <c r="S10" s="60"/>
      <c r="T10" s="60">
        <v>0.5</v>
      </c>
      <c r="U10" s="60"/>
      <c r="V10" s="60">
        <v>3</v>
      </c>
      <c r="W10" s="60"/>
      <c r="X10" s="60"/>
      <c r="Y10" s="60"/>
      <c r="Z10" s="60"/>
      <c r="AA10" s="60"/>
      <c r="AB10" s="60"/>
      <c r="AC10" s="60"/>
      <c r="AD10" s="60">
        <v>1</v>
      </c>
      <c r="AE10" s="60"/>
      <c r="AF10" s="60"/>
      <c r="AG10" s="60"/>
      <c r="AH10" s="61"/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13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4">
        <v>43004</v>
      </c>
      <c r="D12" s="64">
        <v>0.5</v>
      </c>
      <c r="E12" s="64"/>
      <c r="F12" s="64"/>
      <c r="G12" s="64"/>
      <c r="H12" s="64">
        <v>1.5</v>
      </c>
      <c r="I12" s="64"/>
      <c r="J12" s="64">
        <v>0.5</v>
      </c>
      <c r="K12" s="64"/>
      <c r="L12" s="64"/>
      <c r="M12" s="64"/>
      <c r="N12" s="64">
        <v>1</v>
      </c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>
        <v>1</v>
      </c>
      <c r="AC12" s="64"/>
      <c r="AD12" s="60">
        <v>2</v>
      </c>
      <c r="AE12" s="60"/>
      <c r="AF12" s="64"/>
      <c r="AG12" s="64"/>
      <c r="AH12" s="65">
        <v>1.5</v>
      </c>
      <c r="AI12" s="65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15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4">
        <v>43005</v>
      </c>
      <c r="D14" s="68"/>
      <c r="E14" s="68"/>
      <c r="F14" s="68"/>
      <c r="G14" s="68"/>
      <c r="H14" s="68">
        <v>1</v>
      </c>
      <c r="I14" s="68"/>
      <c r="J14" s="68"/>
      <c r="K14" s="68"/>
      <c r="L14" s="68"/>
      <c r="M14" s="68"/>
      <c r="N14" s="68">
        <v>1</v>
      </c>
      <c r="O14" s="68"/>
      <c r="P14" s="68"/>
      <c r="Q14" s="68"/>
      <c r="R14" s="68"/>
      <c r="S14" s="68"/>
      <c r="T14" s="68"/>
      <c r="U14" s="68"/>
      <c r="V14" s="68"/>
      <c r="W14" s="68"/>
      <c r="X14" s="68">
        <v>1</v>
      </c>
      <c r="Y14" s="68"/>
      <c r="Z14" s="68"/>
      <c r="AA14" s="68"/>
      <c r="AB14" s="68"/>
      <c r="AC14" s="68"/>
      <c r="AD14" s="60">
        <v>1</v>
      </c>
      <c r="AE14" s="60"/>
      <c r="AF14" s="68"/>
      <c r="AG14" s="68"/>
      <c r="AH14" s="69">
        <v>5</v>
      </c>
      <c r="AI14" s="69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13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4">
        <v>43006</v>
      </c>
      <c r="D16" s="60"/>
      <c r="E16" s="60"/>
      <c r="F16" s="60"/>
      <c r="G16" s="60"/>
      <c r="H16" s="60">
        <v>1</v>
      </c>
      <c r="I16" s="60"/>
      <c r="J16" s="60">
        <v>1</v>
      </c>
      <c r="K16" s="60"/>
      <c r="L16" s="60"/>
      <c r="M16" s="60"/>
      <c r="N16" s="60">
        <v>1</v>
      </c>
      <c r="O16" s="60"/>
      <c r="P16" s="60"/>
      <c r="Q16" s="60"/>
      <c r="R16" s="60"/>
      <c r="S16" s="60"/>
      <c r="T16" s="60">
        <v>0.5</v>
      </c>
      <c r="U16" s="60"/>
      <c r="V16" s="60"/>
      <c r="W16" s="60"/>
      <c r="X16" s="60">
        <v>1.5</v>
      </c>
      <c r="Y16" s="60"/>
      <c r="Z16" s="60"/>
      <c r="AA16" s="60"/>
      <c r="AB16" s="60"/>
      <c r="AC16" s="60"/>
      <c r="AD16" s="60">
        <v>1</v>
      </c>
      <c r="AE16" s="60"/>
      <c r="AF16" s="60"/>
      <c r="AG16" s="60"/>
      <c r="AH16" s="61">
        <v>2.5</v>
      </c>
      <c r="AI16" s="61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13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4">
        <v>43007</v>
      </c>
      <c r="D18" s="60"/>
      <c r="E18" s="60"/>
      <c r="F18" s="60"/>
      <c r="G18" s="60"/>
      <c r="H18" s="60"/>
      <c r="I18" s="60"/>
      <c r="J18" s="60"/>
      <c r="K18" s="60"/>
      <c r="L18" s="60">
        <v>1</v>
      </c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>
        <v>1</v>
      </c>
      <c r="Y18" s="60"/>
      <c r="Z18" s="60"/>
      <c r="AA18" s="60"/>
      <c r="AB18" s="60">
        <v>2</v>
      </c>
      <c r="AC18" s="60"/>
      <c r="AD18" s="60">
        <v>1.5</v>
      </c>
      <c r="AE18" s="60"/>
      <c r="AF18" s="60"/>
      <c r="AG18" s="60"/>
      <c r="AH18" s="61">
        <v>2.5</v>
      </c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13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2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 t="str">
        <f>D5</f>
        <v>PAVILLON BONENFANT</v>
      </c>
      <c r="E22" s="77"/>
      <c r="F22" s="77" t="str">
        <f>F5</f>
        <v>HOPITAL LAVAL</v>
      </c>
      <c r="G22" s="77"/>
      <c r="H22" s="76" t="str">
        <f>H5</f>
        <v>FIDUCIE ST-DOMINIQUE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PLACE CHARLESBOURG</v>
      </c>
      <c r="Q22" s="77"/>
      <c r="R22" s="77" t="str">
        <f>R5</f>
        <v>LAUDANCE</v>
      </c>
      <c r="S22" s="77"/>
      <c r="T22" s="77" t="str">
        <f>T5</f>
        <v>GRAND JEAN</v>
      </c>
      <c r="U22" s="77"/>
      <c r="V22" s="76" t="str">
        <f>V5</f>
        <v>ST-AUGUSTIN</v>
      </c>
      <c r="W22" s="76"/>
      <c r="X22" s="77" t="str">
        <f>X5</f>
        <v>LE BERNIERES</v>
      </c>
      <c r="Y22" s="77"/>
      <c r="Z22" s="76" t="str">
        <f>Z5</f>
        <v>RENAISSANCE 2</v>
      </c>
      <c r="AA22" s="76"/>
      <c r="AB22" s="76" t="str">
        <f>AB5</f>
        <v>LES FACADES DE L'ILE</v>
      </c>
      <c r="AC22" s="76"/>
      <c r="AD22" s="77" t="str">
        <f>AD5</f>
        <v>ST LAURENT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41.5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 t="str">
        <f>D7</f>
        <v>16-5248</v>
      </c>
      <c r="E23" s="78"/>
      <c r="F23" s="78" t="str">
        <f>F7</f>
        <v>16-5307</v>
      </c>
      <c r="G23" s="78"/>
      <c r="H23" s="78" t="str">
        <f>H7</f>
        <v>17-5424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17-5444</v>
      </c>
      <c r="Q23" s="78"/>
      <c r="R23" s="78" t="str">
        <f>R7</f>
        <v>17-5447</v>
      </c>
      <c r="S23" s="78"/>
      <c r="T23" s="79" t="str">
        <f>T7</f>
        <v>17-5448</v>
      </c>
      <c r="U23" s="79"/>
      <c r="V23" s="78" t="str">
        <f>V7</f>
        <v>17-5449</v>
      </c>
      <c r="W23" s="78"/>
      <c r="X23" s="80" t="str">
        <f>X7</f>
        <v>17-5453</v>
      </c>
      <c r="Y23" s="79"/>
      <c r="Z23" s="80" t="str">
        <f>Z7</f>
        <v>17-5455</v>
      </c>
      <c r="AA23" s="78"/>
      <c r="AB23" s="80" t="str">
        <f>AB7</f>
        <v>17-5460</v>
      </c>
      <c r="AC23" s="78"/>
      <c r="AD23" s="81" t="str">
        <f>AD7</f>
        <v>17-5466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0.5</v>
      </c>
      <c r="E24" s="83"/>
      <c r="F24" s="83">
        <f>SUM(F10:G21)</f>
        <v>0</v>
      </c>
      <c r="G24" s="83"/>
      <c r="H24" s="60">
        <f>SUM(H10:I21)</f>
        <v>5</v>
      </c>
      <c r="I24" s="60"/>
      <c r="J24" s="83">
        <f>SUM(J10:K21)</f>
        <v>1.5</v>
      </c>
      <c r="K24" s="83"/>
      <c r="L24" s="60">
        <f>SUM(L10:M21)</f>
        <v>1</v>
      </c>
      <c r="M24" s="60"/>
      <c r="N24" s="83">
        <f>SUM(N10:O21)</f>
        <v>4</v>
      </c>
      <c r="O24" s="83"/>
      <c r="P24" s="83">
        <f>SUM(P10:Q21)</f>
        <v>1</v>
      </c>
      <c r="Q24" s="83"/>
      <c r="R24" s="83">
        <f>SUM(R10:S21)</f>
        <v>0</v>
      </c>
      <c r="S24" s="83"/>
      <c r="T24" s="83">
        <f>SUM(T10:U21)</f>
        <v>1</v>
      </c>
      <c r="U24" s="83"/>
      <c r="V24" s="83">
        <f>SUM(V10:W21)</f>
        <v>3</v>
      </c>
      <c r="W24" s="83"/>
      <c r="X24" s="60">
        <f>SUM(X10:Y21)</f>
        <v>3.5</v>
      </c>
      <c r="Y24" s="71"/>
      <c r="Z24" s="60">
        <f>SUM(Z10,Z12,Z14,Z16,Z18)</f>
        <v>0</v>
      </c>
      <c r="AA24" s="71"/>
      <c r="AB24" s="83">
        <f>SUM(AB10,AB12,AB14,AB16,AB18,AB20)</f>
        <v>3</v>
      </c>
      <c r="AC24" s="83"/>
      <c r="AD24" s="83">
        <f>SUM(AD10:AE21)</f>
        <v>6.5</v>
      </c>
      <c r="AE24" s="83"/>
      <c r="AF24" s="83">
        <f>SUM(AF10:AG21)</f>
        <v>0</v>
      </c>
      <c r="AG24" s="83"/>
      <c r="AH24" s="83">
        <f>SUM(AH10:AI21)</f>
        <v>11.5</v>
      </c>
      <c r="AI24" s="83"/>
      <c r="AJ24" s="8">
        <f>SUM(D24:AI24)</f>
        <v>41.5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C000"/>
  </sheetPr>
  <dimension ref="A1:AU42"/>
  <sheetViews>
    <sheetView showZeros="0" topLeftCell="A10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 t="s">
        <v>43</v>
      </c>
      <c r="E5" s="42"/>
      <c r="F5" s="41" t="s">
        <v>20</v>
      </c>
      <c r="G5" s="42"/>
      <c r="H5" s="41" t="s">
        <v>19</v>
      </c>
      <c r="I5" s="42"/>
      <c r="J5" s="41" t="s">
        <v>27</v>
      </c>
      <c r="K5" s="42"/>
      <c r="L5" s="41" t="s">
        <v>18</v>
      </c>
      <c r="M5" s="42"/>
      <c r="N5" s="41" t="s">
        <v>45</v>
      </c>
      <c r="O5" s="42"/>
      <c r="P5" s="41" t="s">
        <v>59</v>
      </c>
      <c r="Q5" s="42"/>
      <c r="R5" s="106" t="s">
        <v>60</v>
      </c>
      <c r="S5" s="107"/>
      <c r="T5" s="94" t="s">
        <v>53</v>
      </c>
      <c r="U5" s="95"/>
      <c r="V5" s="98" t="s">
        <v>54</v>
      </c>
      <c r="W5" s="99"/>
      <c r="X5" s="94" t="s">
        <v>55</v>
      </c>
      <c r="Y5" s="95"/>
      <c r="Z5" s="116" t="s">
        <v>31</v>
      </c>
      <c r="AA5" s="117"/>
      <c r="AB5" s="94" t="s">
        <v>51</v>
      </c>
      <c r="AC5" s="95"/>
      <c r="AD5" s="94" t="s">
        <v>46</v>
      </c>
      <c r="AE5" s="95"/>
      <c r="AF5" s="94"/>
      <c r="AG5" s="95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3"/>
      <c r="O6" s="44"/>
      <c r="P6" s="43"/>
      <c r="Q6" s="44"/>
      <c r="R6" s="108"/>
      <c r="S6" s="109"/>
      <c r="T6" s="96"/>
      <c r="U6" s="97"/>
      <c r="V6" s="100"/>
      <c r="W6" s="101"/>
      <c r="X6" s="96"/>
      <c r="Y6" s="97"/>
      <c r="Z6" s="118"/>
      <c r="AA6" s="119"/>
      <c r="AB6" s="96"/>
      <c r="AC6" s="97"/>
      <c r="AD6" s="96"/>
      <c r="AE6" s="97"/>
      <c r="AF6" s="96"/>
      <c r="AG6" s="97"/>
      <c r="AH6" s="46"/>
      <c r="AI6" s="46"/>
      <c r="AJ6" s="49"/>
    </row>
    <row r="7" spans="1:47" s="24" customFormat="1" ht="15.95" customHeight="1">
      <c r="A7" s="40"/>
      <c r="B7" s="40"/>
      <c r="C7" s="40"/>
      <c r="D7" s="50" t="s">
        <v>44</v>
      </c>
      <c r="E7" s="51"/>
      <c r="F7" s="52" t="s">
        <v>12</v>
      </c>
      <c r="G7" s="53"/>
      <c r="H7" s="52" t="s">
        <v>11</v>
      </c>
      <c r="I7" s="53"/>
      <c r="J7" s="52" t="s">
        <v>29</v>
      </c>
      <c r="K7" s="53"/>
      <c r="L7" s="52" t="s">
        <v>10</v>
      </c>
      <c r="M7" s="53"/>
      <c r="N7" s="52" t="s">
        <v>48</v>
      </c>
      <c r="O7" s="53"/>
      <c r="P7" s="52" t="s">
        <v>61</v>
      </c>
      <c r="Q7" s="53"/>
      <c r="R7" s="52" t="s">
        <v>62</v>
      </c>
      <c r="S7" s="53"/>
      <c r="T7" s="52" t="s">
        <v>56</v>
      </c>
      <c r="U7" s="53"/>
      <c r="V7" s="52" t="s">
        <v>57</v>
      </c>
      <c r="W7" s="53"/>
      <c r="X7" s="52" t="s">
        <v>58</v>
      </c>
      <c r="Y7" s="53"/>
      <c r="Z7" s="52" t="s">
        <v>33</v>
      </c>
      <c r="AA7" s="53"/>
      <c r="AB7" s="52" t="s">
        <v>52</v>
      </c>
      <c r="AC7" s="53"/>
      <c r="AD7" s="52" t="s">
        <v>49</v>
      </c>
      <c r="AE7" s="53"/>
      <c r="AF7" s="52"/>
      <c r="AG7" s="53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43010</v>
      </c>
      <c r="D10" s="60"/>
      <c r="E10" s="60"/>
      <c r="F10" s="60"/>
      <c r="G10" s="60"/>
      <c r="H10" s="60">
        <v>0.5</v>
      </c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>
        <v>0.5</v>
      </c>
      <c r="U10" s="60"/>
      <c r="V10" s="60"/>
      <c r="W10" s="60"/>
      <c r="X10" s="60">
        <v>4</v>
      </c>
      <c r="Y10" s="60"/>
      <c r="Z10" s="60">
        <v>3</v>
      </c>
      <c r="AA10" s="60"/>
      <c r="AB10" s="60"/>
      <c r="AC10" s="60"/>
      <c r="AD10" s="60">
        <v>0.5</v>
      </c>
      <c r="AE10" s="60"/>
      <c r="AF10" s="60"/>
      <c r="AG10" s="60"/>
      <c r="AH10" s="61"/>
      <c r="AI10" s="61"/>
      <c r="AJ10" s="29">
        <f>SUM(D10:AI10)</f>
        <v>8.5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13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43011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>
        <v>1</v>
      </c>
      <c r="Q12" s="64"/>
      <c r="R12" s="64"/>
      <c r="S12" s="64"/>
      <c r="T12" s="64">
        <v>0.5</v>
      </c>
      <c r="U12" s="64"/>
      <c r="V12" s="64"/>
      <c r="W12" s="64"/>
      <c r="X12" s="64">
        <v>4.5</v>
      </c>
      <c r="Y12" s="64"/>
      <c r="Z12" s="64">
        <v>1.5</v>
      </c>
      <c r="AA12" s="64"/>
      <c r="AB12" s="64"/>
      <c r="AC12" s="64"/>
      <c r="AD12" s="60">
        <v>1</v>
      </c>
      <c r="AE12" s="60"/>
      <c r="AF12" s="64"/>
      <c r="AG12" s="64"/>
      <c r="AH12" s="65"/>
      <c r="AI12" s="65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15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43012</v>
      </c>
      <c r="D14" s="68"/>
      <c r="E14" s="68"/>
      <c r="F14" s="68">
        <v>1</v>
      </c>
      <c r="G14" s="68"/>
      <c r="H14" s="68"/>
      <c r="I14" s="68"/>
      <c r="J14" s="68"/>
      <c r="K14" s="68"/>
      <c r="L14" s="68">
        <v>1</v>
      </c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v>1.5</v>
      </c>
      <c r="Y14" s="68"/>
      <c r="Z14" s="68">
        <v>1</v>
      </c>
      <c r="AA14" s="68"/>
      <c r="AB14" s="68">
        <v>1.5</v>
      </c>
      <c r="AC14" s="68"/>
      <c r="AD14" s="60">
        <v>1</v>
      </c>
      <c r="AE14" s="60"/>
      <c r="AF14" s="68"/>
      <c r="AG14" s="68"/>
      <c r="AH14" s="69">
        <v>3</v>
      </c>
      <c r="AI14" s="69"/>
      <c r="AJ14" s="18">
        <f>SUM(D14:AI14)</f>
        <v>10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13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43013</v>
      </c>
      <c r="D16" s="60"/>
      <c r="E16" s="60"/>
      <c r="F16" s="60"/>
      <c r="G16" s="60"/>
      <c r="H16" s="60"/>
      <c r="I16" s="60"/>
      <c r="J16" s="60">
        <v>1</v>
      </c>
      <c r="K16" s="60"/>
      <c r="L16" s="60"/>
      <c r="M16" s="60"/>
      <c r="N16" s="60"/>
      <c r="O16" s="60"/>
      <c r="P16" s="60"/>
      <c r="Q16" s="60"/>
      <c r="R16" s="60"/>
      <c r="S16" s="60"/>
      <c r="T16" s="60">
        <v>1</v>
      </c>
      <c r="U16" s="60"/>
      <c r="V16" s="60"/>
      <c r="W16" s="60"/>
      <c r="X16" s="60">
        <v>2</v>
      </c>
      <c r="Y16" s="60"/>
      <c r="Z16" s="60"/>
      <c r="AA16" s="60"/>
      <c r="AB16" s="60"/>
      <c r="AC16" s="60"/>
      <c r="AD16" s="60">
        <v>1</v>
      </c>
      <c r="AE16" s="60"/>
      <c r="AF16" s="60"/>
      <c r="AG16" s="60"/>
      <c r="AH16" s="61">
        <v>3</v>
      </c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13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43014</v>
      </c>
      <c r="D18" s="60"/>
      <c r="E18" s="60"/>
      <c r="F18" s="60"/>
      <c r="G18" s="60"/>
      <c r="H18" s="60">
        <v>0.5</v>
      </c>
      <c r="I18" s="60"/>
      <c r="J18" s="60"/>
      <c r="K18" s="60"/>
      <c r="L18" s="60">
        <v>1</v>
      </c>
      <c r="M18" s="60"/>
      <c r="N18" s="60">
        <v>1</v>
      </c>
      <c r="O18" s="60"/>
      <c r="P18" s="60"/>
      <c r="Q18" s="60"/>
      <c r="R18" s="60">
        <v>1.5</v>
      </c>
      <c r="S18" s="60"/>
      <c r="T18" s="60"/>
      <c r="U18" s="60"/>
      <c r="V18" s="60">
        <v>0.5</v>
      </c>
      <c r="W18" s="60"/>
      <c r="X18" s="60">
        <v>1.5</v>
      </c>
      <c r="Y18" s="60"/>
      <c r="Z18" s="60">
        <v>1</v>
      </c>
      <c r="AA18" s="60"/>
      <c r="AB18" s="60"/>
      <c r="AC18" s="60"/>
      <c r="AD18" s="60">
        <v>1</v>
      </c>
      <c r="AE18" s="60"/>
      <c r="AF18" s="60"/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13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2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 t="str">
        <f>D5</f>
        <v>PAVILLON BONENFANT</v>
      </c>
      <c r="E22" s="77"/>
      <c r="F22" s="77" t="str">
        <f>F5</f>
        <v>HOPITAL LAVAL</v>
      </c>
      <c r="G22" s="77"/>
      <c r="H22" s="76" t="str">
        <f>H5</f>
        <v>PERISCOPE</v>
      </c>
      <c r="I22" s="76"/>
      <c r="J22" s="77" t="str">
        <f>J5</f>
        <v>CHAMONIX</v>
      </c>
      <c r="K22" s="77"/>
      <c r="L22" s="76" t="str">
        <f>L5</f>
        <v xml:space="preserve">LE NOBLET </v>
      </c>
      <c r="M22" s="76"/>
      <c r="N22" s="76" t="str">
        <f>N5</f>
        <v>LAUDANCE</v>
      </c>
      <c r="O22" s="76"/>
      <c r="P22" s="77" t="str">
        <f>P5</f>
        <v>GRAND JEAN</v>
      </c>
      <c r="Q22" s="77"/>
      <c r="R22" s="77" t="str">
        <f>R5</f>
        <v>ST-AUGUSTIN</v>
      </c>
      <c r="S22" s="77"/>
      <c r="T22" s="77" t="str">
        <f>T5</f>
        <v>LE BERNIERES</v>
      </c>
      <c r="U22" s="77"/>
      <c r="V22" s="76" t="str">
        <f>V5</f>
        <v>RENAISSANCE 2</v>
      </c>
      <c r="W22" s="76"/>
      <c r="X22" s="77" t="str">
        <f>X5</f>
        <v>LES FACADES DE L'ILE</v>
      </c>
      <c r="Y22" s="77"/>
      <c r="Z22" s="76" t="str">
        <f>Z5</f>
        <v>MÉRICI</v>
      </c>
      <c r="AA22" s="76"/>
      <c r="AB22" s="76" t="str">
        <f>AB5</f>
        <v>VALCARTIER</v>
      </c>
      <c r="AC22" s="76"/>
      <c r="AD22" s="77" t="str">
        <f>AD5</f>
        <v>ST LAURENT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43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 t="str">
        <f>D7</f>
        <v>16-5248</v>
      </c>
      <c r="E23" s="78"/>
      <c r="F23" s="78" t="str">
        <f>F7</f>
        <v>16-5307</v>
      </c>
      <c r="G23" s="78"/>
      <c r="H23" s="78" t="str">
        <f>H7</f>
        <v>17-5430</v>
      </c>
      <c r="I23" s="78"/>
      <c r="J23" s="79" t="str">
        <f>J7</f>
        <v>17-5437</v>
      </c>
      <c r="K23" s="79"/>
      <c r="L23" s="79" t="str">
        <f>L7</f>
        <v>17-5440</v>
      </c>
      <c r="M23" s="79"/>
      <c r="N23" s="82" t="str">
        <f>N7</f>
        <v>17-5447</v>
      </c>
      <c r="O23" s="82"/>
      <c r="P23" s="78" t="str">
        <f>P7</f>
        <v>17-5448</v>
      </c>
      <c r="Q23" s="78"/>
      <c r="R23" s="78" t="str">
        <f>R7</f>
        <v>17-5449</v>
      </c>
      <c r="S23" s="78"/>
      <c r="T23" s="79" t="str">
        <f>T7</f>
        <v>17-5453</v>
      </c>
      <c r="U23" s="79"/>
      <c r="V23" s="78" t="str">
        <f>V7</f>
        <v>17-5455</v>
      </c>
      <c r="W23" s="78"/>
      <c r="X23" s="80" t="str">
        <f>X7</f>
        <v>17-5460</v>
      </c>
      <c r="Y23" s="79"/>
      <c r="Z23" s="80" t="str">
        <f>Z7</f>
        <v>17-5463</v>
      </c>
      <c r="AA23" s="78"/>
      <c r="AB23" s="80" t="str">
        <f>AB7</f>
        <v>17-5465</v>
      </c>
      <c r="AC23" s="78"/>
      <c r="AD23" s="81" t="str">
        <f>AD7</f>
        <v>17-5466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1</v>
      </c>
      <c r="G24" s="83"/>
      <c r="H24" s="60">
        <f>SUM(H10:I21)</f>
        <v>1</v>
      </c>
      <c r="I24" s="60"/>
      <c r="J24" s="83">
        <f>SUM(J10:K21)</f>
        <v>1</v>
      </c>
      <c r="K24" s="83"/>
      <c r="L24" s="60">
        <f>SUM(L10:M21)</f>
        <v>2</v>
      </c>
      <c r="M24" s="60"/>
      <c r="N24" s="83">
        <f>SUM(N10:O21)</f>
        <v>1</v>
      </c>
      <c r="O24" s="83"/>
      <c r="P24" s="83">
        <f>SUM(P10:Q21)</f>
        <v>1</v>
      </c>
      <c r="Q24" s="83"/>
      <c r="R24" s="83">
        <f>SUM(R10:S21)</f>
        <v>1.5</v>
      </c>
      <c r="S24" s="83"/>
      <c r="T24" s="83">
        <f>SUM(T10:U21)</f>
        <v>2</v>
      </c>
      <c r="U24" s="83"/>
      <c r="V24" s="83">
        <f>SUM(V10:W21)</f>
        <v>0.5</v>
      </c>
      <c r="W24" s="83"/>
      <c r="X24" s="60">
        <f>SUM(X10:Y21)</f>
        <v>13.5</v>
      </c>
      <c r="Y24" s="71"/>
      <c r="Z24" s="60">
        <f>SUM(Z10,Z12,Z14,Z16,Z18)</f>
        <v>6.5</v>
      </c>
      <c r="AA24" s="71"/>
      <c r="AB24" s="83">
        <f>SUM(AB10,AB12,AB14,AB16,AB18,AB20)</f>
        <v>1.5</v>
      </c>
      <c r="AC24" s="83"/>
      <c r="AD24" s="83">
        <f>SUM(AD10:AE21)</f>
        <v>4.5</v>
      </c>
      <c r="AE24" s="83"/>
      <c r="AF24" s="83">
        <f>SUM(AF10:AG21)</f>
        <v>0</v>
      </c>
      <c r="AG24" s="83"/>
      <c r="AH24" s="83">
        <f>SUM(AH10:AI21)</f>
        <v>6</v>
      </c>
      <c r="AI24" s="83"/>
      <c r="AJ24" s="8">
        <f>SUM(D24:AI24)</f>
        <v>43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F5:AG6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D5:E6"/>
    <mergeCell ref="F5:G6"/>
    <mergeCell ref="H5:I6"/>
    <mergeCell ref="J5:K6"/>
    <mergeCell ref="L5:M6"/>
    <mergeCell ref="N5:O6"/>
    <mergeCell ref="P5:Q6"/>
    <mergeCell ref="R5:S6"/>
    <mergeCell ref="AD7:AE7"/>
    <mergeCell ref="AF7:AG7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V12:W12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X12:Y12"/>
    <mergeCell ref="X14:Y14"/>
    <mergeCell ref="Z14:AA14"/>
    <mergeCell ref="AB14:AC14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Z16:AA16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A13:AJ13"/>
    <mergeCell ref="AH14:AI14"/>
    <mergeCell ref="A15:AJ15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X22:Y22"/>
    <mergeCell ref="Z22:AA22"/>
    <mergeCell ref="AB22:AC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C000"/>
  </sheetPr>
  <dimension ref="A1:AU42"/>
  <sheetViews>
    <sheetView showZeros="0" topLeftCell="A7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 t="s">
        <v>43</v>
      </c>
      <c r="E5" s="42"/>
      <c r="F5" s="41" t="s">
        <v>20</v>
      </c>
      <c r="G5" s="42"/>
      <c r="H5" s="41" t="s">
        <v>19</v>
      </c>
      <c r="I5" s="42"/>
      <c r="J5" s="41" t="s">
        <v>27</v>
      </c>
      <c r="K5" s="42"/>
      <c r="L5" s="41" t="s">
        <v>18</v>
      </c>
      <c r="M5" s="42"/>
      <c r="N5" s="41" t="s">
        <v>45</v>
      </c>
      <c r="O5" s="42"/>
      <c r="P5" s="94" t="s">
        <v>53</v>
      </c>
      <c r="Q5" s="95"/>
      <c r="R5" s="98" t="s">
        <v>54</v>
      </c>
      <c r="S5" s="99"/>
      <c r="T5" s="94" t="s">
        <v>55</v>
      </c>
      <c r="U5" s="95"/>
      <c r="V5" s="116" t="s">
        <v>31</v>
      </c>
      <c r="W5" s="117"/>
      <c r="X5" s="94" t="s">
        <v>51</v>
      </c>
      <c r="Y5" s="95"/>
      <c r="Z5" s="94" t="s">
        <v>46</v>
      </c>
      <c r="AA5" s="95"/>
      <c r="AB5" s="94" t="s">
        <v>38</v>
      </c>
      <c r="AC5" s="95"/>
      <c r="AD5" s="94"/>
      <c r="AE5" s="95"/>
      <c r="AF5" s="94"/>
      <c r="AG5" s="95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43"/>
      <c r="G6" s="44"/>
      <c r="H6" s="43"/>
      <c r="I6" s="44"/>
      <c r="J6" s="43"/>
      <c r="K6" s="44"/>
      <c r="L6" s="43"/>
      <c r="M6" s="44"/>
      <c r="N6" s="43"/>
      <c r="O6" s="44"/>
      <c r="P6" s="96"/>
      <c r="Q6" s="97"/>
      <c r="R6" s="100"/>
      <c r="S6" s="101"/>
      <c r="T6" s="96"/>
      <c r="U6" s="97"/>
      <c r="V6" s="118"/>
      <c r="W6" s="119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6"/>
      <c r="AI6" s="46"/>
      <c r="AJ6" s="49"/>
    </row>
    <row r="7" spans="1:47" s="24" customFormat="1" ht="15.95" customHeight="1">
      <c r="A7" s="40"/>
      <c r="B7" s="40"/>
      <c r="C7" s="40"/>
      <c r="D7" s="50" t="s">
        <v>44</v>
      </c>
      <c r="E7" s="51"/>
      <c r="F7" s="52" t="s">
        <v>12</v>
      </c>
      <c r="G7" s="53"/>
      <c r="H7" s="52" t="s">
        <v>11</v>
      </c>
      <c r="I7" s="53"/>
      <c r="J7" s="52" t="s">
        <v>29</v>
      </c>
      <c r="K7" s="53"/>
      <c r="L7" s="52" t="s">
        <v>10</v>
      </c>
      <c r="M7" s="53"/>
      <c r="N7" s="52" t="s">
        <v>48</v>
      </c>
      <c r="O7" s="53"/>
      <c r="P7" s="52" t="s">
        <v>56</v>
      </c>
      <c r="Q7" s="53"/>
      <c r="R7" s="52" t="s">
        <v>57</v>
      </c>
      <c r="S7" s="53"/>
      <c r="T7" s="52" t="s">
        <v>58</v>
      </c>
      <c r="U7" s="53"/>
      <c r="V7" s="52" t="s">
        <v>33</v>
      </c>
      <c r="W7" s="53"/>
      <c r="X7" s="52" t="s">
        <v>52</v>
      </c>
      <c r="Y7" s="53"/>
      <c r="Z7" s="52" t="s">
        <v>49</v>
      </c>
      <c r="AA7" s="53"/>
      <c r="AB7" s="52" t="s">
        <v>41</v>
      </c>
      <c r="AC7" s="53"/>
      <c r="AD7" s="52"/>
      <c r="AE7" s="53"/>
      <c r="AF7" s="52"/>
      <c r="AG7" s="53"/>
      <c r="AH7" s="56"/>
      <c r="AI7" s="57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1"/>
      <c r="AI10" s="61"/>
      <c r="AJ10" s="29">
        <f>SUM(D10:AI10)</f>
        <v>0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13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43018</v>
      </c>
      <c r="D12" s="64"/>
      <c r="E12" s="64"/>
      <c r="F12" s="64"/>
      <c r="G12" s="64"/>
      <c r="H12" s="64"/>
      <c r="I12" s="64"/>
      <c r="J12" s="64">
        <v>1</v>
      </c>
      <c r="K12" s="64"/>
      <c r="L12" s="64"/>
      <c r="M12" s="64"/>
      <c r="N12" s="64">
        <v>1</v>
      </c>
      <c r="O12" s="64"/>
      <c r="P12" s="64">
        <v>1</v>
      </c>
      <c r="Q12" s="64"/>
      <c r="R12" s="64"/>
      <c r="S12" s="64"/>
      <c r="T12" s="64">
        <v>1.5</v>
      </c>
      <c r="U12" s="64"/>
      <c r="V12" s="64">
        <v>0.5</v>
      </c>
      <c r="W12" s="64"/>
      <c r="X12" s="64"/>
      <c r="Y12" s="64"/>
      <c r="Z12" s="64">
        <v>1</v>
      </c>
      <c r="AA12" s="64"/>
      <c r="AB12" s="64">
        <v>1</v>
      </c>
      <c r="AC12" s="64"/>
      <c r="AD12" s="60"/>
      <c r="AE12" s="60"/>
      <c r="AF12" s="64"/>
      <c r="AG12" s="64"/>
      <c r="AH12" s="65">
        <v>1.5</v>
      </c>
      <c r="AI12" s="65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15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43019</v>
      </c>
      <c r="D14" s="68"/>
      <c r="E14" s="68"/>
      <c r="F14" s="68"/>
      <c r="G14" s="68"/>
      <c r="H14" s="68">
        <v>1</v>
      </c>
      <c r="I14" s="68"/>
      <c r="J14" s="68"/>
      <c r="K14" s="68"/>
      <c r="L14" s="68">
        <v>1</v>
      </c>
      <c r="M14" s="68"/>
      <c r="N14" s="68">
        <v>1</v>
      </c>
      <c r="O14" s="68"/>
      <c r="P14" s="68"/>
      <c r="Q14" s="68"/>
      <c r="R14" s="68"/>
      <c r="S14" s="68"/>
      <c r="T14" s="68">
        <v>3</v>
      </c>
      <c r="U14" s="68"/>
      <c r="V14" s="68">
        <v>1</v>
      </c>
      <c r="W14" s="68"/>
      <c r="X14" s="68"/>
      <c r="Y14" s="68"/>
      <c r="Z14" s="68">
        <v>1</v>
      </c>
      <c r="AA14" s="68"/>
      <c r="AB14" s="68"/>
      <c r="AC14" s="68"/>
      <c r="AD14" s="60"/>
      <c r="AE14" s="60"/>
      <c r="AF14" s="68"/>
      <c r="AG14" s="68"/>
      <c r="AH14" s="69">
        <v>1</v>
      </c>
      <c r="AI14" s="69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13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43020</v>
      </c>
      <c r="D16" s="60"/>
      <c r="E16" s="60"/>
      <c r="F16" s="60"/>
      <c r="G16" s="60"/>
      <c r="H16" s="60">
        <v>1</v>
      </c>
      <c r="I16" s="60"/>
      <c r="J16" s="60"/>
      <c r="K16" s="60"/>
      <c r="L16" s="60"/>
      <c r="M16" s="60"/>
      <c r="N16" s="60">
        <v>1</v>
      </c>
      <c r="O16" s="60"/>
      <c r="P16" s="60"/>
      <c r="Q16" s="60"/>
      <c r="R16" s="60">
        <v>1</v>
      </c>
      <c r="S16" s="60"/>
      <c r="T16" s="60">
        <v>1</v>
      </c>
      <c r="U16" s="60"/>
      <c r="V16" s="60"/>
      <c r="W16" s="60"/>
      <c r="X16" s="60"/>
      <c r="Y16" s="60"/>
      <c r="Z16" s="60">
        <v>1</v>
      </c>
      <c r="AA16" s="60"/>
      <c r="AB16" s="60">
        <v>2</v>
      </c>
      <c r="AC16" s="60"/>
      <c r="AD16" s="60"/>
      <c r="AE16" s="60"/>
      <c r="AF16" s="60"/>
      <c r="AG16" s="60"/>
      <c r="AH16" s="61">
        <v>1.5</v>
      </c>
      <c r="AI16" s="61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13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43021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>
        <v>1</v>
      </c>
      <c r="O18" s="60"/>
      <c r="P18" s="60"/>
      <c r="Q18" s="60"/>
      <c r="R18" s="60"/>
      <c r="S18" s="60"/>
      <c r="T18" s="60">
        <v>5.5</v>
      </c>
      <c r="U18" s="60"/>
      <c r="V18" s="60">
        <v>1</v>
      </c>
      <c r="W18" s="60"/>
      <c r="X18" s="60"/>
      <c r="Y18" s="60"/>
      <c r="Z18" s="60">
        <v>0.5</v>
      </c>
      <c r="AA18" s="60"/>
      <c r="AB18" s="60"/>
      <c r="AC18" s="60"/>
      <c r="AD18" s="60"/>
      <c r="AE18" s="60"/>
      <c r="AF18" s="60"/>
      <c r="AG18" s="60"/>
      <c r="AH18" s="61"/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13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2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 t="str">
        <f>D5</f>
        <v>PAVILLON BONENFANT</v>
      </c>
      <c r="E22" s="77"/>
      <c r="F22" s="77" t="str">
        <f>F5</f>
        <v>HOPITAL LAVAL</v>
      </c>
      <c r="G22" s="77"/>
      <c r="H22" s="76" t="str">
        <f>H5</f>
        <v>PERISCOPE</v>
      </c>
      <c r="I22" s="76"/>
      <c r="J22" s="77" t="str">
        <f>J5</f>
        <v>CHAMONIX</v>
      </c>
      <c r="K22" s="77"/>
      <c r="L22" s="76" t="str">
        <f>L5</f>
        <v xml:space="preserve">LE NOBLET </v>
      </c>
      <c r="M22" s="76"/>
      <c r="N22" s="76" t="str">
        <f>N5</f>
        <v>LAUDANCE</v>
      </c>
      <c r="O22" s="76"/>
      <c r="P22" s="77" t="str">
        <f>P5</f>
        <v>LE BERNIERES</v>
      </c>
      <c r="Q22" s="77"/>
      <c r="R22" s="77" t="str">
        <f>R5</f>
        <v>RENAISSANCE 2</v>
      </c>
      <c r="S22" s="77"/>
      <c r="T22" s="77" t="str">
        <f>T5</f>
        <v>LES FACADES DE L'ILE</v>
      </c>
      <c r="U22" s="77"/>
      <c r="V22" s="76" t="str">
        <f>V5</f>
        <v>MÉRICI</v>
      </c>
      <c r="W22" s="76"/>
      <c r="X22" s="77" t="str">
        <f>X5</f>
        <v>VALCARTIER</v>
      </c>
      <c r="Y22" s="77"/>
      <c r="Z22" s="76" t="str">
        <f>Z5</f>
        <v>ST LAURENT</v>
      </c>
      <c r="AA22" s="76"/>
      <c r="AB22" s="76" t="str">
        <f>AB5</f>
        <v>PÈRE MARQUETTE</v>
      </c>
      <c r="AC22" s="76"/>
      <c r="AD22" s="77">
        <f>AD5</f>
        <v>0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34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 t="str">
        <f>D7</f>
        <v>16-5248</v>
      </c>
      <c r="E23" s="78"/>
      <c r="F23" s="78" t="str">
        <f>F7</f>
        <v>16-5307</v>
      </c>
      <c r="G23" s="78"/>
      <c r="H23" s="78" t="str">
        <f>H7</f>
        <v>17-5430</v>
      </c>
      <c r="I23" s="78"/>
      <c r="J23" s="79" t="str">
        <f>J7</f>
        <v>17-5437</v>
      </c>
      <c r="K23" s="79"/>
      <c r="L23" s="79" t="str">
        <f>L7</f>
        <v>17-5440</v>
      </c>
      <c r="M23" s="79"/>
      <c r="N23" s="82" t="str">
        <f>N7</f>
        <v>17-5447</v>
      </c>
      <c r="O23" s="82"/>
      <c r="P23" s="78" t="str">
        <f>P7</f>
        <v>17-5453</v>
      </c>
      <c r="Q23" s="78"/>
      <c r="R23" s="78" t="str">
        <f>R7</f>
        <v>17-5455</v>
      </c>
      <c r="S23" s="78"/>
      <c r="T23" s="79" t="str">
        <f>T7</f>
        <v>17-5460</v>
      </c>
      <c r="U23" s="79"/>
      <c r="V23" s="78" t="str">
        <f>V7</f>
        <v>17-5463</v>
      </c>
      <c r="W23" s="78"/>
      <c r="X23" s="80" t="str">
        <f>X7</f>
        <v>17-5465</v>
      </c>
      <c r="Y23" s="79"/>
      <c r="Z23" s="80" t="str">
        <f>Z7</f>
        <v>17-5466</v>
      </c>
      <c r="AA23" s="78"/>
      <c r="AB23" s="80" t="str">
        <f>AB7</f>
        <v>16-5259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2</v>
      </c>
      <c r="I24" s="60"/>
      <c r="J24" s="83">
        <f>SUM(J10:K21)</f>
        <v>1</v>
      </c>
      <c r="K24" s="83"/>
      <c r="L24" s="60">
        <f>SUM(L10:M21)</f>
        <v>1</v>
      </c>
      <c r="M24" s="60"/>
      <c r="N24" s="83">
        <f>SUM(N10:O21)</f>
        <v>4</v>
      </c>
      <c r="O24" s="83"/>
      <c r="P24" s="83">
        <f>SUM(P10:Q21)</f>
        <v>1</v>
      </c>
      <c r="Q24" s="83"/>
      <c r="R24" s="83">
        <f>SUM(R10:S21)</f>
        <v>1</v>
      </c>
      <c r="S24" s="83"/>
      <c r="T24" s="83">
        <f>SUM(T10:U21)</f>
        <v>11</v>
      </c>
      <c r="U24" s="83"/>
      <c r="V24" s="83">
        <f>SUM(V10:W21)</f>
        <v>2.5</v>
      </c>
      <c r="W24" s="83"/>
      <c r="X24" s="60">
        <f>SUM(X10:Y21)</f>
        <v>0</v>
      </c>
      <c r="Y24" s="71"/>
      <c r="Z24" s="60">
        <f>SUM(Z10,Z12,Z14,Z16,Z18)</f>
        <v>3.5</v>
      </c>
      <c r="AA24" s="71"/>
      <c r="AB24" s="83">
        <f>SUM(AB10,AB12,AB14,AB16,AB18,AB20)</f>
        <v>3</v>
      </c>
      <c r="AC24" s="83"/>
      <c r="AD24" s="83">
        <f>SUM(AD10:AE21)</f>
        <v>0</v>
      </c>
      <c r="AE24" s="83"/>
      <c r="AF24" s="83">
        <f>SUM(AF10:AG21)</f>
        <v>0</v>
      </c>
      <c r="AG24" s="83"/>
      <c r="AH24" s="83">
        <f>SUM(AH10:AI21)</f>
        <v>4</v>
      </c>
      <c r="AI24" s="83"/>
      <c r="AJ24" s="8">
        <f>SUM(D24:AI24)</f>
        <v>34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F5:AG6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D5:E6"/>
    <mergeCell ref="F5:G6"/>
    <mergeCell ref="H5:I6"/>
    <mergeCell ref="J5:K6"/>
    <mergeCell ref="L5:M6"/>
    <mergeCell ref="N5:O6"/>
    <mergeCell ref="P5:Q6"/>
    <mergeCell ref="R5:S6"/>
    <mergeCell ref="AD7:AE7"/>
    <mergeCell ref="AF7:AG7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V12:W12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X12:Y12"/>
    <mergeCell ref="X14:Y14"/>
    <mergeCell ref="Z14:AA14"/>
    <mergeCell ref="AB14:AC14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Z16:AA16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A13:AJ13"/>
    <mergeCell ref="AH14:AI14"/>
    <mergeCell ref="A15:AJ15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X22:Y22"/>
    <mergeCell ref="Z22:AA22"/>
    <mergeCell ref="AB22:AC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FFC000"/>
  </sheetPr>
  <dimension ref="A1:AU42"/>
  <sheetViews>
    <sheetView showZeros="0" topLeftCell="A7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 t="s">
        <v>43</v>
      </c>
      <c r="E5" s="42"/>
      <c r="F5" s="94" t="s">
        <v>38</v>
      </c>
      <c r="G5" s="95"/>
      <c r="H5" s="41" t="s">
        <v>20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41" t="s">
        <v>45</v>
      </c>
      <c r="Q5" s="42"/>
      <c r="R5" s="116" t="s">
        <v>31</v>
      </c>
      <c r="S5" s="117"/>
      <c r="T5" s="94" t="s">
        <v>51</v>
      </c>
      <c r="U5" s="95"/>
      <c r="V5" s="94" t="s">
        <v>46</v>
      </c>
      <c r="W5" s="95"/>
      <c r="X5" s="94" t="s">
        <v>47</v>
      </c>
      <c r="Y5" s="95"/>
      <c r="Z5" s="94"/>
      <c r="AA5" s="95"/>
      <c r="AB5" s="94"/>
      <c r="AC5" s="95"/>
      <c r="AD5" s="94"/>
      <c r="AE5" s="95"/>
      <c r="AF5" s="94"/>
      <c r="AG5" s="95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96"/>
      <c r="G6" s="97"/>
      <c r="H6" s="43"/>
      <c r="I6" s="44"/>
      <c r="J6" s="43"/>
      <c r="K6" s="44"/>
      <c r="L6" s="43"/>
      <c r="M6" s="44"/>
      <c r="N6" s="43"/>
      <c r="O6" s="44"/>
      <c r="P6" s="43"/>
      <c r="Q6" s="44"/>
      <c r="R6" s="118"/>
      <c r="S6" s="119"/>
      <c r="T6" s="96"/>
      <c r="U6" s="97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6"/>
      <c r="AI6" s="46"/>
      <c r="AJ6" s="49"/>
    </row>
    <row r="7" spans="1:47" s="24" customFormat="1" ht="15.95" customHeight="1">
      <c r="A7" s="40"/>
      <c r="B7" s="40"/>
      <c r="C7" s="40"/>
      <c r="D7" s="128" t="s">
        <v>44</v>
      </c>
      <c r="E7" s="129"/>
      <c r="F7" s="126" t="s">
        <v>41</v>
      </c>
      <c r="G7" s="127"/>
      <c r="H7" s="126" t="s">
        <v>12</v>
      </c>
      <c r="I7" s="127"/>
      <c r="J7" s="126" t="s">
        <v>11</v>
      </c>
      <c r="K7" s="127"/>
      <c r="L7" s="126" t="s">
        <v>29</v>
      </c>
      <c r="M7" s="127"/>
      <c r="N7" s="126" t="s">
        <v>10</v>
      </c>
      <c r="O7" s="127"/>
      <c r="P7" s="126" t="s">
        <v>48</v>
      </c>
      <c r="Q7" s="127"/>
      <c r="R7" s="126" t="s">
        <v>33</v>
      </c>
      <c r="S7" s="127"/>
      <c r="T7" s="126" t="s">
        <v>52</v>
      </c>
      <c r="U7" s="127"/>
      <c r="V7" s="126" t="s">
        <v>49</v>
      </c>
      <c r="W7" s="127"/>
      <c r="X7" s="126" t="s">
        <v>50</v>
      </c>
      <c r="Y7" s="127"/>
      <c r="Z7" s="126"/>
      <c r="AA7" s="127"/>
      <c r="AB7" s="126"/>
      <c r="AC7" s="127"/>
      <c r="AD7" s="126"/>
      <c r="AE7" s="127"/>
      <c r="AF7" s="126"/>
      <c r="AG7" s="127"/>
      <c r="AH7" s="122"/>
      <c r="AI7" s="123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43024</v>
      </c>
      <c r="D10" s="60">
        <v>1</v>
      </c>
      <c r="E10" s="60"/>
      <c r="F10" s="60">
        <v>1</v>
      </c>
      <c r="G10" s="60"/>
      <c r="H10" s="60"/>
      <c r="I10" s="60"/>
      <c r="J10" s="60"/>
      <c r="K10" s="60"/>
      <c r="L10" s="60">
        <v>1</v>
      </c>
      <c r="M10" s="60"/>
      <c r="N10" s="60">
        <v>1.5</v>
      </c>
      <c r="O10" s="60"/>
      <c r="P10" s="60">
        <v>1</v>
      </c>
      <c r="Q10" s="60"/>
      <c r="R10" s="60">
        <v>1</v>
      </c>
      <c r="S10" s="60"/>
      <c r="T10" s="60"/>
      <c r="U10" s="60"/>
      <c r="V10" s="60">
        <v>1.5</v>
      </c>
      <c r="W10" s="60"/>
      <c r="X10" s="60">
        <v>6</v>
      </c>
      <c r="Y10" s="60"/>
      <c r="Z10" s="60"/>
      <c r="AA10" s="60"/>
      <c r="AB10" s="60"/>
      <c r="AC10" s="60"/>
      <c r="AD10" s="60"/>
      <c r="AE10" s="60"/>
      <c r="AF10" s="60"/>
      <c r="AG10" s="60"/>
      <c r="AH10" s="61"/>
      <c r="AI10" s="61"/>
      <c r="AJ10" s="29">
        <f>SUM(D10:AI10)</f>
        <v>14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20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43025</v>
      </c>
      <c r="D12" s="64"/>
      <c r="E12" s="64"/>
      <c r="F12" s="64">
        <v>2</v>
      </c>
      <c r="G12" s="64"/>
      <c r="H12" s="64"/>
      <c r="I12" s="64"/>
      <c r="J12" s="64">
        <v>1.5</v>
      </c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>
        <v>1</v>
      </c>
      <c r="W12" s="64"/>
      <c r="X12" s="64">
        <v>3.5</v>
      </c>
      <c r="Y12" s="64"/>
      <c r="Z12" s="64"/>
      <c r="AA12" s="64"/>
      <c r="AB12" s="64"/>
      <c r="AC12" s="64"/>
      <c r="AD12" s="60"/>
      <c r="AE12" s="60"/>
      <c r="AF12" s="64"/>
      <c r="AG12" s="64"/>
      <c r="AH12" s="65">
        <v>2.5</v>
      </c>
      <c r="AI12" s="65"/>
      <c r="AJ12" s="19">
        <f>SUM(D12:AI12)</f>
        <v>10.5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43026</v>
      </c>
      <c r="D14" s="68">
        <v>1</v>
      </c>
      <c r="E14" s="68"/>
      <c r="F14" s="68">
        <v>1</v>
      </c>
      <c r="G14" s="68"/>
      <c r="H14" s="68"/>
      <c r="I14" s="68"/>
      <c r="J14" s="68">
        <v>1</v>
      </c>
      <c r="K14" s="68"/>
      <c r="L14" s="68">
        <v>1</v>
      </c>
      <c r="M14" s="68"/>
      <c r="N14" s="68"/>
      <c r="O14" s="68"/>
      <c r="P14" s="68">
        <v>1</v>
      </c>
      <c r="Q14" s="68"/>
      <c r="R14" s="68">
        <v>1</v>
      </c>
      <c r="S14" s="68"/>
      <c r="T14" s="68"/>
      <c r="U14" s="68"/>
      <c r="V14" s="68">
        <v>1.5</v>
      </c>
      <c r="W14" s="68"/>
      <c r="X14" s="68">
        <v>1</v>
      </c>
      <c r="Y14" s="68"/>
      <c r="Z14" s="68"/>
      <c r="AA14" s="68"/>
      <c r="AB14" s="68"/>
      <c r="AC14" s="68"/>
      <c r="AD14" s="60"/>
      <c r="AE14" s="60"/>
      <c r="AF14" s="68"/>
      <c r="AG14" s="68"/>
      <c r="AH14" s="69">
        <v>0.5</v>
      </c>
      <c r="AI14" s="69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43027</v>
      </c>
      <c r="D16" s="60">
        <v>1</v>
      </c>
      <c r="E16" s="60"/>
      <c r="F16" s="60">
        <v>1</v>
      </c>
      <c r="G16" s="60"/>
      <c r="H16" s="60">
        <v>1</v>
      </c>
      <c r="I16" s="60"/>
      <c r="J16" s="60">
        <v>2</v>
      </c>
      <c r="K16" s="60"/>
      <c r="L16" s="60"/>
      <c r="M16" s="60"/>
      <c r="N16" s="60">
        <v>1</v>
      </c>
      <c r="O16" s="60"/>
      <c r="P16" s="60"/>
      <c r="Q16" s="60"/>
      <c r="R16" s="60">
        <v>1</v>
      </c>
      <c r="S16" s="60"/>
      <c r="T16" s="60"/>
      <c r="U16" s="60"/>
      <c r="V16" s="60">
        <v>1</v>
      </c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1">
        <v>1</v>
      </c>
      <c r="AI16" s="61"/>
      <c r="AJ16" s="8">
        <f>SUM(D16:AI16)</f>
        <v>9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20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43028</v>
      </c>
      <c r="D18" s="60"/>
      <c r="E18" s="60"/>
      <c r="F18" s="60">
        <v>0.5</v>
      </c>
      <c r="G18" s="60"/>
      <c r="H18" s="60"/>
      <c r="I18" s="60"/>
      <c r="J18" s="60">
        <v>2</v>
      </c>
      <c r="K18" s="60"/>
      <c r="L18" s="60"/>
      <c r="M18" s="60"/>
      <c r="N18" s="60"/>
      <c r="O18" s="60"/>
      <c r="P18" s="60"/>
      <c r="Q18" s="60"/>
      <c r="R18" s="60">
        <v>1</v>
      </c>
      <c r="S18" s="60"/>
      <c r="T18" s="60">
        <v>1.5</v>
      </c>
      <c r="U18" s="60"/>
      <c r="V18" s="60">
        <v>1</v>
      </c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>
        <v>2</v>
      </c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20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2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 t="str">
        <f>D5</f>
        <v>PAVILLON BONENFANT</v>
      </c>
      <c r="E22" s="77"/>
      <c r="F22" s="77" t="str">
        <f>F5</f>
        <v>PÈRE MARQUETTE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LAUDANCE</v>
      </c>
      <c r="Q22" s="77"/>
      <c r="R22" s="77" t="str">
        <f>R5</f>
        <v>MÉRICI</v>
      </c>
      <c r="S22" s="77"/>
      <c r="T22" s="77" t="str">
        <f>T5</f>
        <v>VALCARTIER</v>
      </c>
      <c r="U22" s="77"/>
      <c r="V22" s="76" t="str">
        <f>V5</f>
        <v>ST LAURENT</v>
      </c>
      <c r="W22" s="76"/>
      <c r="X22" s="77" t="str">
        <f>X5</f>
        <v>CENTRE DES CONGRES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50.5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 t="str">
        <f>D7</f>
        <v>16-5248</v>
      </c>
      <c r="E23" s="78"/>
      <c r="F23" s="78" t="str">
        <f>F7</f>
        <v>16-5259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17-5447</v>
      </c>
      <c r="Q23" s="78"/>
      <c r="R23" s="78" t="str">
        <f>R7</f>
        <v>17-5463</v>
      </c>
      <c r="S23" s="78"/>
      <c r="T23" s="79" t="str">
        <f>T7</f>
        <v>17-5465</v>
      </c>
      <c r="U23" s="79"/>
      <c r="V23" s="78" t="str">
        <f>V7</f>
        <v>17-5466</v>
      </c>
      <c r="W23" s="78"/>
      <c r="X23" s="80" t="str">
        <f>X7</f>
        <v>17-5406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3</v>
      </c>
      <c r="E24" s="83"/>
      <c r="F24" s="83">
        <f>SUM(F10:G21)</f>
        <v>5.5</v>
      </c>
      <c r="G24" s="83"/>
      <c r="H24" s="60">
        <f>SUM(H10:I21)</f>
        <v>1</v>
      </c>
      <c r="I24" s="60"/>
      <c r="J24" s="83">
        <f>SUM(J10:K21)</f>
        <v>6.5</v>
      </c>
      <c r="K24" s="83"/>
      <c r="L24" s="60">
        <f>SUM(L10:M21)</f>
        <v>2</v>
      </c>
      <c r="M24" s="60"/>
      <c r="N24" s="83">
        <f>SUM(N10:O21)</f>
        <v>2.5</v>
      </c>
      <c r="O24" s="83"/>
      <c r="P24" s="83">
        <f>SUM(P10:Q21)</f>
        <v>2</v>
      </c>
      <c r="Q24" s="83"/>
      <c r="R24" s="83">
        <f>SUM(R10:S21)</f>
        <v>4</v>
      </c>
      <c r="S24" s="83"/>
      <c r="T24" s="83">
        <f>SUM(T10:U21)</f>
        <v>1.5</v>
      </c>
      <c r="U24" s="83"/>
      <c r="V24" s="83">
        <f>SUM(V10:W21)</f>
        <v>6</v>
      </c>
      <c r="W24" s="83"/>
      <c r="X24" s="60">
        <f>SUM(X10:Y21)</f>
        <v>10.5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0</v>
      </c>
      <c r="AG24" s="83"/>
      <c r="AH24" s="83">
        <f>SUM(AH10:AI21)</f>
        <v>6</v>
      </c>
      <c r="AI24" s="83"/>
      <c r="AJ24" s="8">
        <f>SUM(D24:AI24)</f>
        <v>50.5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F5:AG6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D5:E6"/>
    <mergeCell ref="F5:G6"/>
    <mergeCell ref="H5:I6"/>
    <mergeCell ref="J5:K6"/>
    <mergeCell ref="L5:M6"/>
    <mergeCell ref="N5:O6"/>
    <mergeCell ref="P5:Q6"/>
    <mergeCell ref="R5:S6"/>
    <mergeCell ref="AD7:AE7"/>
    <mergeCell ref="AF7:AG7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V12:W12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X12:Y12"/>
    <mergeCell ref="X14:Y14"/>
    <mergeCell ref="Z14:AA14"/>
    <mergeCell ref="AB14:AC14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Z16:AA16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A13:AJ13"/>
    <mergeCell ref="AH14:AI14"/>
    <mergeCell ref="A15:AJ15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X22:Y22"/>
    <mergeCell ref="Z22:AA22"/>
    <mergeCell ref="AB22:AC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FC000"/>
  </sheetPr>
  <dimension ref="A1:AU42"/>
  <sheetViews>
    <sheetView showZeros="0" topLeftCell="A13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 t="s">
        <v>43</v>
      </c>
      <c r="E5" s="42"/>
      <c r="F5" s="94" t="s">
        <v>38</v>
      </c>
      <c r="G5" s="95"/>
      <c r="H5" s="41" t="s">
        <v>20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41" t="s">
        <v>45</v>
      </c>
      <c r="Q5" s="42"/>
      <c r="R5" s="116" t="s">
        <v>31</v>
      </c>
      <c r="S5" s="117"/>
      <c r="T5" s="116" t="s">
        <v>46</v>
      </c>
      <c r="U5" s="117"/>
      <c r="V5" s="94" t="s">
        <v>47</v>
      </c>
      <c r="W5" s="95"/>
      <c r="X5" s="116" t="s">
        <v>17</v>
      </c>
      <c r="Y5" s="117"/>
      <c r="Z5" s="94"/>
      <c r="AA5" s="95"/>
      <c r="AB5" s="94"/>
      <c r="AC5" s="95"/>
      <c r="AD5" s="94"/>
      <c r="AE5" s="95"/>
      <c r="AF5" s="94"/>
      <c r="AG5" s="95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96"/>
      <c r="G6" s="97"/>
      <c r="H6" s="43"/>
      <c r="I6" s="44"/>
      <c r="J6" s="43"/>
      <c r="K6" s="44"/>
      <c r="L6" s="43"/>
      <c r="M6" s="44"/>
      <c r="N6" s="43"/>
      <c r="O6" s="44"/>
      <c r="P6" s="43"/>
      <c r="Q6" s="44"/>
      <c r="R6" s="118"/>
      <c r="S6" s="119"/>
      <c r="T6" s="118"/>
      <c r="U6" s="119"/>
      <c r="V6" s="96"/>
      <c r="W6" s="97"/>
      <c r="X6" s="118"/>
      <c r="Y6" s="119"/>
      <c r="Z6" s="96"/>
      <c r="AA6" s="97"/>
      <c r="AB6" s="96"/>
      <c r="AC6" s="97"/>
      <c r="AD6" s="96"/>
      <c r="AE6" s="97"/>
      <c r="AF6" s="96"/>
      <c r="AG6" s="97"/>
      <c r="AH6" s="46"/>
      <c r="AI6" s="46"/>
      <c r="AJ6" s="49"/>
    </row>
    <row r="7" spans="1:47" s="24" customFormat="1" ht="15.95" customHeight="1">
      <c r="A7" s="40"/>
      <c r="B7" s="40"/>
      <c r="C7" s="40"/>
      <c r="D7" s="128" t="s">
        <v>44</v>
      </c>
      <c r="E7" s="129"/>
      <c r="F7" s="126" t="s">
        <v>41</v>
      </c>
      <c r="G7" s="127"/>
      <c r="H7" s="126" t="s">
        <v>12</v>
      </c>
      <c r="I7" s="127"/>
      <c r="J7" s="126" t="s">
        <v>11</v>
      </c>
      <c r="K7" s="127"/>
      <c r="L7" s="126" t="s">
        <v>29</v>
      </c>
      <c r="M7" s="127"/>
      <c r="N7" s="126" t="s">
        <v>10</v>
      </c>
      <c r="O7" s="127"/>
      <c r="P7" s="126" t="s">
        <v>48</v>
      </c>
      <c r="Q7" s="127"/>
      <c r="R7" s="126" t="s">
        <v>33</v>
      </c>
      <c r="S7" s="127"/>
      <c r="T7" s="126" t="s">
        <v>49</v>
      </c>
      <c r="U7" s="127"/>
      <c r="V7" s="126" t="s">
        <v>50</v>
      </c>
      <c r="W7" s="127"/>
      <c r="X7" s="126" t="s">
        <v>9</v>
      </c>
      <c r="Y7" s="127"/>
      <c r="Z7" s="126"/>
      <c r="AA7" s="127"/>
      <c r="AB7" s="126"/>
      <c r="AC7" s="127"/>
      <c r="AD7" s="126"/>
      <c r="AE7" s="127"/>
      <c r="AF7" s="126"/>
      <c r="AG7" s="127"/>
      <c r="AH7" s="122"/>
      <c r="AI7" s="123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43031</v>
      </c>
      <c r="D10" s="60">
        <v>0.5</v>
      </c>
      <c r="E10" s="60"/>
      <c r="F10" s="60">
        <v>2</v>
      </c>
      <c r="G10" s="60"/>
      <c r="H10" s="60"/>
      <c r="I10" s="60"/>
      <c r="J10" s="60">
        <v>1</v>
      </c>
      <c r="K10" s="60"/>
      <c r="L10" s="60"/>
      <c r="M10" s="60"/>
      <c r="N10" s="60"/>
      <c r="O10" s="60"/>
      <c r="P10" s="60"/>
      <c r="Q10" s="60"/>
      <c r="R10" s="60">
        <v>1</v>
      </c>
      <c r="S10" s="60"/>
      <c r="T10" s="60">
        <v>1</v>
      </c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1">
        <v>2.5</v>
      </c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20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43032</v>
      </c>
      <c r="D12" s="64"/>
      <c r="E12" s="64"/>
      <c r="F12" s="64">
        <v>1.5</v>
      </c>
      <c r="G12" s="64"/>
      <c r="H12" s="64"/>
      <c r="I12" s="64"/>
      <c r="J12" s="64">
        <v>1.5</v>
      </c>
      <c r="K12" s="64"/>
      <c r="L12" s="64"/>
      <c r="M12" s="64"/>
      <c r="N12" s="64">
        <v>0.5</v>
      </c>
      <c r="O12" s="64"/>
      <c r="P12" s="64"/>
      <c r="Q12" s="64"/>
      <c r="R12" s="64">
        <v>1.5</v>
      </c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0"/>
      <c r="AE12" s="60"/>
      <c r="AF12" s="64"/>
      <c r="AG12" s="64"/>
      <c r="AH12" s="65">
        <v>3.5</v>
      </c>
      <c r="AI12" s="65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43033</v>
      </c>
      <c r="D14" s="68">
        <v>1</v>
      </c>
      <c r="E14" s="68"/>
      <c r="F14" s="68">
        <v>1.5</v>
      </c>
      <c r="G14" s="68"/>
      <c r="H14" s="68"/>
      <c r="I14" s="68"/>
      <c r="J14" s="68">
        <v>2.5</v>
      </c>
      <c r="K14" s="68"/>
      <c r="L14" s="68">
        <v>1</v>
      </c>
      <c r="M14" s="68"/>
      <c r="N14" s="68"/>
      <c r="O14" s="68"/>
      <c r="P14" s="68"/>
      <c r="Q14" s="68"/>
      <c r="R14" s="68">
        <v>1</v>
      </c>
      <c r="S14" s="68"/>
      <c r="T14" s="68">
        <v>0.5</v>
      </c>
      <c r="U14" s="68"/>
      <c r="V14" s="68"/>
      <c r="W14" s="68"/>
      <c r="X14" s="68"/>
      <c r="Y14" s="68"/>
      <c r="Z14" s="68"/>
      <c r="AA14" s="68"/>
      <c r="AB14" s="68"/>
      <c r="AC14" s="68"/>
      <c r="AD14" s="60"/>
      <c r="AE14" s="60"/>
      <c r="AF14" s="68"/>
      <c r="AG14" s="68"/>
      <c r="AH14" s="69">
        <v>0.5</v>
      </c>
      <c r="AI14" s="69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43034</v>
      </c>
      <c r="D16" s="60"/>
      <c r="E16" s="60"/>
      <c r="F16" s="60">
        <v>1</v>
      </c>
      <c r="G16" s="60"/>
      <c r="H16" s="60"/>
      <c r="I16" s="60"/>
      <c r="J16" s="60">
        <v>2</v>
      </c>
      <c r="K16" s="60"/>
      <c r="L16" s="60"/>
      <c r="M16" s="60"/>
      <c r="N16" s="60"/>
      <c r="O16" s="60"/>
      <c r="P16" s="60"/>
      <c r="Q16" s="60"/>
      <c r="R16" s="60"/>
      <c r="S16" s="60"/>
      <c r="T16" s="60">
        <v>0.5</v>
      </c>
      <c r="U16" s="60"/>
      <c r="V16" s="60"/>
      <c r="W16" s="60"/>
      <c r="X16" s="60">
        <v>2.5</v>
      </c>
      <c r="Y16" s="60"/>
      <c r="Z16" s="60"/>
      <c r="AA16" s="60"/>
      <c r="AB16" s="60"/>
      <c r="AC16" s="60"/>
      <c r="AD16" s="60"/>
      <c r="AE16" s="60"/>
      <c r="AF16" s="60"/>
      <c r="AG16" s="60"/>
      <c r="AH16" s="61">
        <v>2</v>
      </c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20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43035</v>
      </c>
      <c r="D18" s="60"/>
      <c r="E18" s="60"/>
      <c r="F18" s="60">
        <v>1.5</v>
      </c>
      <c r="G18" s="60"/>
      <c r="H18" s="60">
        <v>1</v>
      </c>
      <c r="I18" s="60"/>
      <c r="J18" s="60">
        <v>1.5</v>
      </c>
      <c r="K18" s="60"/>
      <c r="L18" s="60"/>
      <c r="M18" s="60"/>
      <c r="N18" s="60"/>
      <c r="O18" s="60"/>
      <c r="P18" s="60"/>
      <c r="Q18" s="60"/>
      <c r="R18" s="60"/>
      <c r="S18" s="60"/>
      <c r="T18" s="60">
        <v>1</v>
      </c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>
        <v>3</v>
      </c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20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2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 t="str">
        <f>D5</f>
        <v>PAVILLON BONENFANT</v>
      </c>
      <c r="E22" s="77"/>
      <c r="F22" s="77" t="str">
        <f>F5</f>
        <v>PÈRE MARQUETTE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LAUDANCE</v>
      </c>
      <c r="Q22" s="77"/>
      <c r="R22" s="77" t="str">
        <f>R5</f>
        <v>MÉRICI</v>
      </c>
      <c r="S22" s="77"/>
      <c r="T22" s="77" t="str">
        <f>T5</f>
        <v>ST LAURENT</v>
      </c>
      <c r="U22" s="77"/>
      <c r="V22" s="76" t="str">
        <f>V5</f>
        <v>CENTRE DES CONGRES</v>
      </c>
      <c r="W22" s="76"/>
      <c r="X22" s="77" t="str">
        <f>X5</f>
        <v>MARLY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40.5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 t="str">
        <f>D7</f>
        <v>16-5248</v>
      </c>
      <c r="E23" s="78"/>
      <c r="F23" s="78" t="str">
        <f>F7</f>
        <v>16-5259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17-5447</v>
      </c>
      <c r="Q23" s="78"/>
      <c r="R23" s="78" t="str">
        <f>R7</f>
        <v>17-5463</v>
      </c>
      <c r="S23" s="78"/>
      <c r="T23" s="79" t="str">
        <f>T7</f>
        <v>17-5466</v>
      </c>
      <c r="U23" s="79"/>
      <c r="V23" s="78" t="str">
        <f>V7</f>
        <v>17-5406</v>
      </c>
      <c r="W23" s="78"/>
      <c r="X23" s="80" t="str">
        <f>X7</f>
        <v>17-5490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1.5</v>
      </c>
      <c r="E24" s="83"/>
      <c r="F24" s="83">
        <f>SUM(F10:G21)</f>
        <v>7.5</v>
      </c>
      <c r="G24" s="83"/>
      <c r="H24" s="60">
        <f>SUM(H10:I21)</f>
        <v>1</v>
      </c>
      <c r="I24" s="60"/>
      <c r="J24" s="83">
        <f>SUM(J10:K21)</f>
        <v>8.5</v>
      </c>
      <c r="K24" s="83"/>
      <c r="L24" s="60">
        <f>SUM(L10:M21)</f>
        <v>1</v>
      </c>
      <c r="M24" s="60"/>
      <c r="N24" s="83">
        <f>SUM(N10:O21)</f>
        <v>0.5</v>
      </c>
      <c r="O24" s="83"/>
      <c r="P24" s="83">
        <f>SUM(P10:Q21)</f>
        <v>0</v>
      </c>
      <c r="Q24" s="83"/>
      <c r="R24" s="83">
        <f>SUM(R10:S21)</f>
        <v>3.5</v>
      </c>
      <c r="S24" s="83"/>
      <c r="T24" s="83">
        <f>SUM(T10:U21)</f>
        <v>3</v>
      </c>
      <c r="U24" s="83"/>
      <c r="V24" s="83">
        <f>SUM(V10:W21)</f>
        <v>0</v>
      </c>
      <c r="W24" s="83"/>
      <c r="X24" s="60">
        <f>SUM(X10:Y21)</f>
        <v>2.5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0</v>
      </c>
      <c r="AG24" s="83"/>
      <c r="AH24" s="83">
        <f>SUM(AH10:AI21)</f>
        <v>11.5</v>
      </c>
      <c r="AI24" s="83"/>
      <c r="AJ24" s="8">
        <f>SUM(D24:AI24)</f>
        <v>40.5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F5:AG6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D5:E6"/>
    <mergeCell ref="F5:G6"/>
    <mergeCell ref="H5:I6"/>
    <mergeCell ref="J5:K6"/>
    <mergeCell ref="L5:M6"/>
    <mergeCell ref="N5:O6"/>
    <mergeCell ref="P5:Q6"/>
    <mergeCell ref="R5:S6"/>
    <mergeCell ref="AD7:AE7"/>
    <mergeCell ref="AF7:AG7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V12:W12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X12:Y12"/>
    <mergeCell ref="X14:Y14"/>
    <mergeCell ref="Z14:AA14"/>
    <mergeCell ref="AB14:AC14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Z16:AA16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A13:AJ13"/>
    <mergeCell ref="AH14:AI14"/>
    <mergeCell ref="A15:AJ15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X22:Y22"/>
    <mergeCell ref="Z22:AA22"/>
    <mergeCell ref="AB22:AC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FC000"/>
  </sheetPr>
  <dimension ref="A1:AU42"/>
  <sheetViews>
    <sheetView showZeros="0" topLeftCell="A7" zoomScaleNormal="100" workbookViewId="0">
      <selection activeCell="A25" sqref="A25:AH28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</row>
    <row r="2" spans="1:47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47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9"/>
    </row>
    <row r="4" spans="1:47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9"/>
    </row>
    <row r="5" spans="1:47" ht="15" customHeight="1">
      <c r="A5" s="40" t="s">
        <v>35</v>
      </c>
      <c r="B5" s="40"/>
      <c r="C5" s="40"/>
      <c r="D5" s="41" t="s">
        <v>43</v>
      </c>
      <c r="E5" s="42"/>
      <c r="F5" s="94" t="s">
        <v>38</v>
      </c>
      <c r="G5" s="95"/>
      <c r="H5" s="41" t="s">
        <v>20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116" t="s">
        <v>31</v>
      </c>
      <c r="Q5" s="117"/>
      <c r="R5" s="116" t="s">
        <v>17</v>
      </c>
      <c r="S5" s="117"/>
      <c r="T5" s="116" t="s">
        <v>28</v>
      </c>
      <c r="U5" s="117"/>
      <c r="V5" s="94" t="s">
        <v>39</v>
      </c>
      <c r="W5" s="95"/>
      <c r="X5" s="116"/>
      <c r="Y5" s="117"/>
      <c r="Z5" s="94"/>
      <c r="AA5" s="95"/>
      <c r="AB5" s="94"/>
      <c r="AC5" s="95"/>
      <c r="AD5" s="94"/>
      <c r="AE5" s="95"/>
      <c r="AF5" s="94"/>
      <c r="AG5" s="95"/>
      <c r="AH5" s="46" t="s">
        <v>14</v>
      </c>
      <c r="AI5" s="46"/>
      <c r="AJ5" s="48" t="s">
        <v>13</v>
      </c>
    </row>
    <row r="6" spans="1:47" ht="15" customHeight="1">
      <c r="A6" s="40"/>
      <c r="B6" s="40"/>
      <c r="C6" s="40"/>
      <c r="D6" s="43"/>
      <c r="E6" s="44"/>
      <c r="F6" s="96"/>
      <c r="G6" s="97"/>
      <c r="H6" s="43"/>
      <c r="I6" s="44"/>
      <c r="J6" s="43"/>
      <c r="K6" s="44"/>
      <c r="L6" s="43"/>
      <c r="M6" s="44"/>
      <c r="N6" s="43"/>
      <c r="O6" s="44"/>
      <c r="P6" s="118"/>
      <c r="Q6" s="119"/>
      <c r="R6" s="118"/>
      <c r="S6" s="119"/>
      <c r="T6" s="118"/>
      <c r="U6" s="119"/>
      <c r="V6" s="96"/>
      <c r="W6" s="97"/>
      <c r="X6" s="118"/>
      <c r="Y6" s="119"/>
      <c r="Z6" s="96"/>
      <c r="AA6" s="97"/>
      <c r="AB6" s="96"/>
      <c r="AC6" s="97"/>
      <c r="AD6" s="96"/>
      <c r="AE6" s="97"/>
      <c r="AF6" s="96"/>
      <c r="AG6" s="97"/>
      <c r="AH6" s="46"/>
      <c r="AI6" s="46"/>
      <c r="AJ6" s="49"/>
    </row>
    <row r="7" spans="1:47" s="24" customFormat="1" ht="15.95" customHeight="1">
      <c r="A7" s="40"/>
      <c r="B7" s="40"/>
      <c r="C7" s="40"/>
      <c r="D7" s="128" t="s">
        <v>44</v>
      </c>
      <c r="E7" s="129"/>
      <c r="F7" s="126" t="s">
        <v>41</v>
      </c>
      <c r="G7" s="127"/>
      <c r="H7" s="126" t="s">
        <v>12</v>
      </c>
      <c r="I7" s="127"/>
      <c r="J7" s="126" t="s">
        <v>11</v>
      </c>
      <c r="K7" s="127"/>
      <c r="L7" s="126" t="s">
        <v>29</v>
      </c>
      <c r="M7" s="127"/>
      <c r="N7" s="126" t="s">
        <v>10</v>
      </c>
      <c r="O7" s="127"/>
      <c r="P7" s="126" t="s">
        <v>33</v>
      </c>
      <c r="Q7" s="127"/>
      <c r="R7" s="126" t="s">
        <v>9</v>
      </c>
      <c r="S7" s="127"/>
      <c r="T7" s="126" t="s">
        <v>30</v>
      </c>
      <c r="U7" s="127"/>
      <c r="V7" s="126" t="s">
        <v>42</v>
      </c>
      <c r="W7" s="127"/>
      <c r="X7" s="126"/>
      <c r="Y7" s="127"/>
      <c r="Z7" s="126"/>
      <c r="AA7" s="127"/>
      <c r="AB7" s="126"/>
      <c r="AC7" s="127"/>
      <c r="AD7" s="126"/>
      <c r="AE7" s="127"/>
      <c r="AF7" s="126"/>
      <c r="AG7" s="127"/>
      <c r="AH7" s="122"/>
      <c r="AI7" s="123"/>
      <c r="AJ7" s="49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59" t="s">
        <v>6</v>
      </c>
      <c r="B10" s="59"/>
      <c r="C10" s="31">
        <v>43038</v>
      </c>
      <c r="D10" s="60"/>
      <c r="E10" s="60"/>
      <c r="F10" s="60">
        <v>1.5</v>
      </c>
      <c r="G10" s="60"/>
      <c r="H10" s="60"/>
      <c r="I10" s="60"/>
      <c r="J10" s="60">
        <v>1</v>
      </c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1">
        <v>5.5</v>
      </c>
      <c r="AI10" s="61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20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67" t="s">
        <v>5</v>
      </c>
      <c r="B12" s="67"/>
      <c r="C12" s="31">
        <v>43039</v>
      </c>
      <c r="D12" s="64"/>
      <c r="E12" s="64"/>
      <c r="F12" s="64"/>
      <c r="G12" s="64"/>
      <c r="H12" s="64"/>
      <c r="I12" s="64"/>
      <c r="J12" s="64"/>
      <c r="K12" s="64"/>
      <c r="L12" s="64">
        <v>1</v>
      </c>
      <c r="M12" s="64"/>
      <c r="N12" s="64"/>
      <c r="O12" s="64"/>
      <c r="P12" s="64"/>
      <c r="Q12" s="64"/>
      <c r="R12" s="64">
        <v>1</v>
      </c>
      <c r="S12" s="64"/>
      <c r="T12" s="64">
        <v>2</v>
      </c>
      <c r="U12" s="64"/>
      <c r="V12" s="64">
        <v>1</v>
      </c>
      <c r="W12" s="64"/>
      <c r="X12" s="64"/>
      <c r="Y12" s="64"/>
      <c r="Z12" s="64"/>
      <c r="AA12" s="64"/>
      <c r="AB12" s="64"/>
      <c r="AC12" s="64"/>
      <c r="AD12" s="60"/>
      <c r="AE12" s="60"/>
      <c r="AF12" s="64"/>
      <c r="AG12" s="64"/>
      <c r="AH12" s="65">
        <v>4.5</v>
      </c>
      <c r="AI12" s="65"/>
      <c r="AJ12" s="19">
        <f>SUM(D12:AI12)</f>
        <v>9.5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70" t="s">
        <v>4</v>
      </c>
      <c r="B14" s="70"/>
      <c r="C14" s="31">
        <v>43040</v>
      </c>
      <c r="D14" s="68"/>
      <c r="E14" s="68"/>
      <c r="F14" s="68">
        <v>1</v>
      </c>
      <c r="G14" s="68"/>
      <c r="H14" s="68"/>
      <c r="I14" s="68"/>
      <c r="J14" s="68">
        <v>1.5</v>
      </c>
      <c r="K14" s="68"/>
      <c r="L14" s="68"/>
      <c r="M14" s="68"/>
      <c r="N14" s="68"/>
      <c r="O14" s="68"/>
      <c r="P14" s="68">
        <v>3.5</v>
      </c>
      <c r="Q14" s="68"/>
      <c r="R14" s="68"/>
      <c r="S14" s="68"/>
      <c r="T14" s="68"/>
      <c r="U14" s="68"/>
      <c r="V14" s="68">
        <v>1</v>
      </c>
      <c r="W14" s="68"/>
      <c r="X14" s="68"/>
      <c r="Y14" s="68"/>
      <c r="Z14" s="68"/>
      <c r="AA14" s="68"/>
      <c r="AB14" s="68"/>
      <c r="AC14" s="68"/>
      <c r="AD14" s="60"/>
      <c r="AE14" s="60"/>
      <c r="AF14" s="68"/>
      <c r="AG14" s="68"/>
      <c r="AH14" s="69">
        <v>1.5</v>
      </c>
      <c r="AI14" s="69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59" t="s">
        <v>3</v>
      </c>
      <c r="B16" s="59"/>
      <c r="C16" s="31">
        <v>43041</v>
      </c>
      <c r="D16" s="60"/>
      <c r="E16" s="60"/>
      <c r="F16" s="60"/>
      <c r="G16" s="60"/>
      <c r="H16" s="60"/>
      <c r="I16" s="60"/>
      <c r="J16" s="60">
        <v>1.5</v>
      </c>
      <c r="K16" s="60"/>
      <c r="L16" s="60"/>
      <c r="M16" s="60"/>
      <c r="N16" s="60">
        <v>3</v>
      </c>
      <c r="O16" s="60"/>
      <c r="P16" s="60">
        <v>2</v>
      </c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1">
        <v>1.5</v>
      </c>
      <c r="AI16" s="61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20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59" t="s">
        <v>2</v>
      </c>
      <c r="B18" s="59"/>
      <c r="C18" s="31">
        <v>43042</v>
      </c>
      <c r="D18" s="60"/>
      <c r="E18" s="60"/>
      <c r="F18" s="60"/>
      <c r="G18" s="60"/>
      <c r="H18" s="60"/>
      <c r="I18" s="60"/>
      <c r="J18" s="60">
        <v>1.5</v>
      </c>
      <c r="K18" s="60"/>
      <c r="L18" s="60"/>
      <c r="M18" s="60"/>
      <c r="N18" s="60"/>
      <c r="O18" s="60"/>
      <c r="P18" s="60">
        <v>1</v>
      </c>
      <c r="Q18" s="60"/>
      <c r="R18" s="60"/>
      <c r="S18" s="60"/>
      <c r="T18" s="60">
        <v>3</v>
      </c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1">
        <v>2.5</v>
      </c>
      <c r="AI18" s="61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20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59" t="s">
        <v>1</v>
      </c>
      <c r="B20" s="59"/>
      <c r="C20" s="32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60"/>
      <c r="AI20" s="60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2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85"/>
      <c r="B22" s="86"/>
      <c r="C22" s="87"/>
      <c r="D22" s="77" t="str">
        <f>D5</f>
        <v>PAVILLON BONENFANT</v>
      </c>
      <c r="E22" s="77"/>
      <c r="F22" s="77" t="str">
        <f>F5</f>
        <v>PÈRE MARQUETTE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MÉRICI</v>
      </c>
      <c r="Q22" s="77"/>
      <c r="R22" s="77" t="str">
        <f>R5</f>
        <v>MARLY</v>
      </c>
      <c r="S22" s="77"/>
      <c r="T22" s="77" t="str">
        <f>T5</f>
        <v>TB4</v>
      </c>
      <c r="U22" s="77"/>
      <c r="V22" s="76" t="str">
        <f>V5</f>
        <v>DOOLY'S</v>
      </c>
      <c r="W22" s="76"/>
      <c r="X22" s="77">
        <f>X5</f>
        <v>0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>
        <f>AF5</f>
        <v>0</v>
      </c>
      <c r="AG22" s="77"/>
      <c r="AH22" s="77" t="str">
        <f>AH5</f>
        <v>ADM</v>
      </c>
      <c r="AI22" s="77"/>
      <c r="AJ22" s="8">
        <f>SUM(AJ10,AJ12,AJ14,AJ16,AJ18,AJ20)</f>
        <v>42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88"/>
      <c r="B23" s="89"/>
      <c r="C23" s="90"/>
      <c r="D23" s="78" t="str">
        <f>D7</f>
        <v>16-5248</v>
      </c>
      <c r="E23" s="78"/>
      <c r="F23" s="78" t="str">
        <f>F7</f>
        <v>16-5259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17-5463</v>
      </c>
      <c r="Q23" s="78"/>
      <c r="R23" s="78" t="str">
        <f>R7</f>
        <v>17-5490</v>
      </c>
      <c r="S23" s="78"/>
      <c r="T23" s="79" t="str">
        <f>T7</f>
        <v>17-5496</v>
      </c>
      <c r="U23" s="79"/>
      <c r="V23" s="78" t="str">
        <f>V7</f>
        <v>17-5497</v>
      </c>
      <c r="W23" s="78"/>
      <c r="X23" s="80">
        <f>X7</f>
        <v>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0">
        <f>AH7</f>
        <v>0</v>
      </c>
      <c r="AI23" s="78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2.5</v>
      </c>
      <c r="G24" s="83"/>
      <c r="H24" s="60">
        <f>SUM(H10:I21)</f>
        <v>0</v>
      </c>
      <c r="I24" s="60"/>
      <c r="J24" s="83">
        <f>SUM(J10:K21)</f>
        <v>5.5</v>
      </c>
      <c r="K24" s="83"/>
      <c r="L24" s="60">
        <f>SUM(L10:M21)</f>
        <v>1</v>
      </c>
      <c r="M24" s="60"/>
      <c r="N24" s="83">
        <f>SUM(N10:O21)</f>
        <v>3</v>
      </c>
      <c r="O24" s="83"/>
      <c r="P24" s="83">
        <f>SUM(P10:Q21)</f>
        <v>6.5</v>
      </c>
      <c r="Q24" s="83"/>
      <c r="R24" s="83">
        <f>SUM(R10:S21)</f>
        <v>1</v>
      </c>
      <c r="S24" s="83"/>
      <c r="T24" s="83">
        <f>SUM(T10:U21)</f>
        <v>5</v>
      </c>
      <c r="U24" s="83"/>
      <c r="V24" s="83">
        <f>SUM(V10:W21)</f>
        <v>2</v>
      </c>
      <c r="W24" s="83"/>
      <c r="X24" s="60">
        <f>SUM(X10:Y21)</f>
        <v>0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0</v>
      </c>
      <c r="AG24" s="83"/>
      <c r="AH24" s="83">
        <f>SUM(AH10:AI21)</f>
        <v>15.5</v>
      </c>
      <c r="AI24" s="83"/>
      <c r="AJ24" s="8">
        <f>SUM(D24:AI24)</f>
        <v>42</v>
      </c>
    </row>
    <row r="25" spans="1:47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47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47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47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F5:AG6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D5:E6"/>
    <mergeCell ref="F5:G6"/>
    <mergeCell ref="H5:I6"/>
    <mergeCell ref="J5:K6"/>
    <mergeCell ref="L5:M6"/>
    <mergeCell ref="N5:O6"/>
    <mergeCell ref="P5:Q6"/>
    <mergeCell ref="R5:S6"/>
    <mergeCell ref="AD7:AE7"/>
    <mergeCell ref="AF7:AG7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V12:W12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X12:Y12"/>
    <mergeCell ref="X14:Y14"/>
    <mergeCell ref="Z14:AA14"/>
    <mergeCell ref="AB14:AC14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Z16:AA16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A13:AJ13"/>
    <mergeCell ref="AH14:AI14"/>
    <mergeCell ref="A15:AJ15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X22:Y22"/>
    <mergeCell ref="Z22:AA22"/>
    <mergeCell ref="AB22:AC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FF0000"/>
  </sheetPr>
  <dimension ref="A1:AS42"/>
  <sheetViews>
    <sheetView showZeros="0" topLeftCell="A10" workbookViewId="0">
      <selection activeCell="A25" sqref="A25:AH28"/>
    </sheetView>
  </sheetViews>
  <sheetFormatPr baseColWidth="10" defaultColWidth="8.42578125" defaultRowHeight="15.75"/>
  <cols>
    <col min="1" max="1" width="4.7109375" style="7" customWidth="1"/>
    <col min="2" max="2" width="5.28515625" style="7" customWidth="1"/>
    <col min="3" max="3" width="16.710937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9"/>
    </row>
    <row r="2" spans="1:45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45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45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</row>
    <row r="5" spans="1:45" ht="15" customHeight="1">
      <c r="A5" s="40" t="s">
        <v>35</v>
      </c>
      <c r="B5" s="40"/>
      <c r="C5" s="40"/>
      <c r="D5" s="41"/>
      <c r="E5" s="42"/>
      <c r="F5" s="94" t="s">
        <v>38</v>
      </c>
      <c r="G5" s="95"/>
      <c r="H5" s="41" t="s">
        <v>20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116" t="s">
        <v>31</v>
      </c>
      <c r="Q5" s="117"/>
      <c r="R5" s="116" t="s">
        <v>17</v>
      </c>
      <c r="S5" s="117"/>
      <c r="T5" s="116" t="s">
        <v>28</v>
      </c>
      <c r="U5" s="117"/>
      <c r="V5" s="94" t="s">
        <v>39</v>
      </c>
      <c r="W5" s="95"/>
      <c r="X5" s="94" t="s">
        <v>16</v>
      </c>
      <c r="Y5" s="95"/>
      <c r="Z5" s="94" t="s">
        <v>40</v>
      </c>
      <c r="AA5" s="95"/>
      <c r="AB5" s="94"/>
      <c r="AC5" s="95"/>
      <c r="AD5" s="94"/>
      <c r="AE5" s="95"/>
      <c r="AF5" s="94" t="s">
        <v>14</v>
      </c>
      <c r="AG5" s="95"/>
      <c r="AH5" s="48" t="s">
        <v>13</v>
      </c>
    </row>
    <row r="6" spans="1:45" ht="15" customHeight="1">
      <c r="A6" s="40"/>
      <c r="B6" s="40"/>
      <c r="C6" s="40"/>
      <c r="D6" s="43"/>
      <c r="E6" s="44"/>
      <c r="F6" s="96"/>
      <c r="G6" s="97"/>
      <c r="H6" s="43"/>
      <c r="I6" s="44"/>
      <c r="J6" s="43"/>
      <c r="K6" s="44"/>
      <c r="L6" s="43"/>
      <c r="M6" s="44"/>
      <c r="N6" s="43"/>
      <c r="O6" s="44"/>
      <c r="P6" s="118"/>
      <c r="Q6" s="119"/>
      <c r="R6" s="118"/>
      <c r="S6" s="119"/>
      <c r="T6" s="118"/>
      <c r="U6" s="119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9"/>
    </row>
    <row r="7" spans="1:45" s="24" customFormat="1" ht="15.95" customHeight="1">
      <c r="A7" s="40"/>
      <c r="B7" s="40"/>
      <c r="C7" s="40"/>
      <c r="D7" s="128"/>
      <c r="E7" s="129"/>
      <c r="F7" s="126" t="s">
        <v>41</v>
      </c>
      <c r="G7" s="127"/>
      <c r="H7" s="126" t="s">
        <v>12</v>
      </c>
      <c r="I7" s="127"/>
      <c r="J7" s="126" t="s">
        <v>11</v>
      </c>
      <c r="K7" s="127"/>
      <c r="L7" s="126" t="s">
        <v>29</v>
      </c>
      <c r="M7" s="127"/>
      <c r="N7" s="126" t="s">
        <v>10</v>
      </c>
      <c r="O7" s="127"/>
      <c r="P7" s="126" t="s">
        <v>33</v>
      </c>
      <c r="Q7" s="127"/>
      <c r="R7" s="126" t="s">
        <v>9</v>
      </c>
      <c r="S7" s="127"/>
      <c r="T7" s="126" t="s">
        <v>30</v>
      </c>
      <c r="U7" s="127"/>
      <c r="V7" s="126" t="s">
        <v>42</v>
      </c>
      <c r="W7" s="127"/>
      <c r="X7" s="126" t="s">
        <v>8</v>
      </c>
      <c r="Y7" s="127"/>
      <c r="Z7" s="126"/>
      <c r="AA7" s="127"/>
      <c r="AB7" s="126"/>
      <c r="AC7" s="127"/>
      <c r="AD7" s="126"/>
      <c r="AE7" s="127"/>
      <c r="AF7" s="126"/>
      <c r="AG7" s="127"/>
      <c r="AH7" s="49"/>
      <c r="AI7" s="3"/>
      <c r="AJ7" s="3"/>
      <c r="AK7" s="3"/>
      <c r="AL7" s="3"/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59" t="s">
        <v>6</v>
      </c>
      <c r="B10" s="59"/>
      <c r="C10" s="17">
        <v>43045</v>
      </c>
      <c r="D10" s="60"/>
      <c r="E10" s="60"/>
      <c r="F10" s="60"/>
      <c r="G10" s="60"/>
      <c r="H10" s="60"/>
      <c r="I10" s="60"/>
      <c r="J10" s="60">
        <v>1</v>
      </c>
      <c r="K10" s="60"/>
      <c r="L10" s="60"/>
      <c r="M10" s="60"/>
      <c r="N10" s="60"/>
      <c r="O10" s="60"/>
      <c r="P10" s="60">
        <v>1.5</v>
      </c>
      <c r="Q10" s="60"/>
      <c r="R10" s="60">
        <v>0.5</v>
      </c>
      <c r="S10" s="60"/>
      <c r="T10" s="60"/>
      <c r="U10" s="60"/>
      <c r="V10" s="60"/>
      <c r="W10" s="60"/>
      <c r="X10" s="60">
        <v>3</v>
      </c>
      <c r="Y10" s="60"/>
      <c r="Z10" s="60">
        <v>1</v>
      </c>
      <c r="AA10" s="60"/>
      <c r="AB10" s="60"/>
      <c r="AC10" s="60"/>
      <c r="AD10" s="60"/>
      <c r="AE10" s="60"/>
      <c r="AF10" s="60">
        <v>1</v>
      </c>
      <c r="AG10" s="60"/>
      <c r="AH10" s="29">
        <f>SUM(D10:AG10)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20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67" t="s">
        <v>5</v>
      </c>
      <c r="B12" s="67"/>
      <c r="C12" s="17">
        <v>43046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>
        <v>0.5</v>
      </c>
      <c r="Q12" s="64"/>
      <c r="R12" s="64"/>
      <c r="S12" s="64"/>
      <c r="T12" s="64">
        <v>6.5</v>
      </c>
      <c r="U12" s="64"/>
      <c r="V12" s="64">
        <v>2</v>
      </c>
      <c r="W12" s="64"/>
      <c r="X12" s="64"/>
      <c r="Y12" s="64"/>
      <c r="Z12" s="64"/>
      <c r="AA12" s="64"/>
      <c r="AB12" s="64"/>
      <c r="AC12" s="64"/>
      <c r="AD12" s="60"/>
      <c r="AE12" s="60"/>
      <c r="AF12" s="64"/>
      <c r="AG12" s="64"/>
      <c r="AH12" s="19">
        <f>SUM(D12:AG12)</f>
        <v>9</v>
      </c>
      <c r="AI12" s="3"/>
      <c r="AJ12" s="37">
        <f>SUM(D12:AI12)</f>
        <v>18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70" t="s">
        <v>4</v>
      </c>
      <c r="B14" s="70"/>
      <c r="C14" s="17">
        <v>43047</v>
      </c>
      <c r="D14" s="68"/>
      <c r="E14" s="68"/>
      <c r="F14" s="68"/>
      <c r="G14" s="68"/>
      <c r="H14" s="68"/>
      <c r="I14" s="68"/>
      <c r="J14" s="68">
        <v>1</v>
      </c>
      <c r="K14" s="68"/>
      <c r="L14" s="68"/>
      <c r="M14" s="68"/>
      <c r="N14" s="68"/>
      <c r="O14" s="68"/>
      <c r="P14" s="68">
        <v>1</v>
      </c>
      <c r="Q14" s="68"/>
      <c r="R14" s="68"/>
      <c r="S14" s="68"/>
      <c r="T14" s="68">
        <v>4.5</v>
      </c>
      <c r="U14" s="68"/>
      <c r="V14" s="68"/>
      <c r="W14" s="68"/>
      <c r="X14" s="68">
        <v>1.5</v>
      </c>
      <c r="Y14" s="68"/>
      <c r="Z14" s="68"/>
      <c r="AA14" s="68"/>
      <c r="AB14" s="68"/>
      <c r="AC14" s="68"/>
      <c r="AD14" s="60"/>
      <c r="AE14" s="60"/>
      <c r="AF14" s="68">
        <v>1</v>
      </c>
      <c r="AG14" s="68"/>
      <c r="AH14" s="18">
        <f>SUM(D14:AG14)</f>
        <v>9</v>
      </c>
      <c r="AI14" s="3"/>
      <c r="AJ14" s="37">
        <f>SUM(D14:AI14)</f>
        <v>18</v>
      </c>
      <c r="AK14" s="3"/>
      <c r="AL14" s="3"/>
      <c r="AM14" s="3"/>
      <c r="AN14" s="3"/>
      <c r="AO14" s="3"/>
      <c r="AP14" s="3"/>
      <c r="AQ14" s="3"/>
      <c r="AR14" s="3"/>
      <c r="AS14" s="15"/>
    </row>
    <row r="15" spans="1:45" s="14" customFormat="1" ht="23.1" customHeight="1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59" t="s">
        <v>3</v>
      </c>
      <c r="B16" s="59"/>
      <c r="C16" s="17">
        <v>43048</v>
      </c>
      <c r="D16" s="60"/>
      <c r="E16" s="60"/>
      <c r="F16" s="60">
        <v>0.5</v>
      </c>
      <c r="G16" s="60"/>
      <c r="H16" s="60">
        <v>0.5</v>
      </c>
      <c r="I16" s="60"/>
      <c r="J16" s="60">
        <v>1</v>
      </c>
      <c r="K16" s="60"/>
      <c r="L16" s="60"/>
      <c r="M16" s="60"/>
      <c r="N16" s="60"/>
      <c r="O16" s="60"/>
      <c r="P16" s="60"/>
      <c r="Q16" s="60"/>
      <c r="R16" s="60">
        <v>1</v>
      </c>
      <c r="S16" s="60"/>
      <c r="T16" s="60"/>
      <c r="U16" s="60"/>
      <c r="V16" s="60"/>
      <c r="W16" s="60"/>
      <c r="X16" s="60">
        <v>3</v>
      </c>
      <c r="Y16" s="60"/>
      <c r="Z16" s="60"/>
      <c r="AA16" s="60"/>
      <c r="AB16" s="60"/>
      <c r="AC16" s="60"/>
      <c r="AD16" s="60"/>
      <c r="AE16" s="60"/>
      <c r="AF16" s="60">
        <v>2</v>
      </c>
      <c r="AG16" s="60"/>
      <c r="AH16" s="8">
        <f>SUM(D16:AG16)</f>
        <v>8</v>
      </c>
      <c r="AI16" s="3"/>
      <c r="AJ16" s="37">
        <f>SUM(D16:AI16)</f>
        <v>16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20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15"/>
    </row>
    <row r="18" spans="1:45" s="14" customFormat="1" ht="35.1" customHeight="1">
      <c r="A18" s="59" t="s">
        <v>2</v>
      </c>
      <c r="B18" s="59"/>
      <c r="C18" s="17">
        <v>43049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8">
        <f>SUM(D18:AG18)</f>
        <v>0</v>
      </c>
      <c r="AI18" s="3"/>
      <c r="AJ18" s="37">
        <f>SUM(D18:AI18)</f>
        <v>0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20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59" t="s">
        <v>1</v>
      </c>
      <c r="B20" s="59"/>
      <c r="C20" s="3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85"/>
      <c r="B22" s="86"/>
      <c r="C22" s="87"/>
      <c r="D22" s="77">
        <f>D5</f>
        <v>0</v>
      </c>
      <c r="E22" s="77"/>
      <c r="F22" s="77" t="str">
        <f>F5</f>
        <v>PÈRE MARQUETTE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MÉRICI</v>
      </c>
      <c r="Q22" s="77"/>
      <c r="R22" s="77" t="str">
        <f>R5</f>
        <v>MARLY</v>
      </c>
      <c r="S22" s="77"/>
      <c r="T22" s="77" t="str">
        <f>T5</f>
        <v>TB4</v>
      </c>
      <c r="U22" s="77"/>
      <c r="V22" s="76" t="str">
        <f>V5</f>
        <v>DOOLY'S</v>
      </c>
      <c r="W22" s="76"/>
      <c r="X22" s="77" t="str">
        <f>X5</f>
        <v>HOTEL CLASSIQUE</v>
      </c>
      <c r="Y22" s="77"/>
      <c r="Z22" s="76" t="str">
        <f>Z5</f>
        <v>LABERGE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8">
        <f>SUM(AH10,AH12,AH14,AH16,AH18,AH20)</f>
        <v>34</v>
      </c>
      <c r="AI22" s="3"/>
      <c r="AJ22" s="3">
        <f>SUM(AJ10,AJ12,AJ14,AJ16,AJ18,AJ20)</f>
        <v>68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88"/>
      <c r="B23" s="89"/>
      <c r="C23" s="90"/>
      <c r="D23" s="78">
        <f>D7</f>
        <v>0</v>
      </c>
      <c r="E23" s="78"/>
      <c r="F23" s="78" t="str">
        <f>F7</f>
        <v>16-5259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17-5463</v>
      </c>
      <c r="Q23" s="78"/>
      <c r="R23" s="78" t="str">
        <f>R7</f>
        <v>17-5490</v>
      </c>
      <c r="S23" s="78"/>
      <c r="T23" s="79" t="str">
        <f>T7</f>
        <v>17-5496</v>
      </c>
      <c r="U23" s="79"/>
      <c r="V23" s="78" t="str">
        <f>V7</f>
        <v>17-5497</v>
      </c>
      <c r="W23" s="78"/>
      <c r="X23" s="80" t="str">
        <f>X7</f>
        <v>17-5501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0.5</v>
      </c>
      <c r="G24" s="83"/>
      <c r="H24" s="60">
        <f>SUM(H10:I21)</f>
        <v>0.5</v>
      </c>
      <c r="I24" s="60"/>
      <c r="J24" s="83">
        <f>SUM(J10:K21)</f>
        <v>3</v>
      </c>
      <c r="K24" s="83"/>
      <c r="L24" s="60">
        <f>SUM(L10:M21)</f>
        <v>0</v>
      </c>
      <c r="M24" s="60"/>
      <c r="N24" s="83">
        <f>SUM(N10:O21)</f>
        <v>0</v>
      </c>
      <c r="O24" s="83"/>
      <c r="P24" s="83">
        <f>SUM(P10:Q21)</f>
        <v>3</v>
      </c>
      <c r="Q24" s="83"/>
      <c r="R24" s="83">
        <f>SUM(R10:S21)</f>
        <v>1.5</v>
      </c>
      <c r="S24" s="83"/>
      <c r="T24" s="83">
        <f>SUM(T10:U21)</f>
        <v>11</v>
      </c>
      <c r="U24" s="83"/>
      <c r="V24" s="83">
        <f>SUM(V10:W21)</f>
        <v>2</v>
      </c>
      <c r="W24" s="83"/>
      <c r="X24" s="60">
        <f>SUM(X10:Y21)</f>
        <v>7.5</v>
      </c>
      <c r="Y24" s="71"/>
      <c r="Z24" s="60">
        <f>SUM(Z10,Z12,Z14,Z16,Z18)</f>
        <v>1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4</v>
      </c>
      <c r="AG24" s="83"/>
      <c r="AH24" s="83">
        <f>SUM(AH10:AI21)</f>
        <v>34</v>
      </c>
      <c r="AI24" s="83"/>
      <c r="AJ24" s="37">
        <f>SUM(D24:AI24)</f>
        <v>68</v>
      </c>
    </row>
    <row r="25" spans="1:45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</row>
    <row r="26" spans="1:45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</row>
    <row r="27" spans="1:45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</row>
    <row r="28" spans="1:45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</row>
    <row r="29" spans="1:45" ht="15" customHeight="1"/>
    <row r="30" spans="1:45" ht="15" customHeight="1"/>
    <row r="31" spans="1:45" ht="15" customHeight="1"/>
    <row r="32" spans="1:45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84">
    <mergeCell ref="A1:AH4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T23:U23"/>
    <mergeCell ref="V23:W23"/>
    <mergeCell ref="X23:Y23"/>
    <mergeCell ref="X22:Y22"/>
    <mergeCell ref="Z22:AA22"/>
    <mergeCell ref="AB22:AC22"/>
    <mergeCell ref="R23:S23"/>
    <mergeCell ref="AD22:AE22"/>
    <mergeCell ref="AF22:AG22"/>
    <mergeCell ref="D23:E23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V22:W22"/>
    <mergeCell ref="AH24:AI24"/>
    <mergeCell ref="AB24:AC24"/>
    <mergeCell ref="AD24:AE24"/>
    <mergeCell ref="AF24:AG24"/>
    <mergeCell ref="A25:AH28"/>
    <mergeCell ref="A5:C7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FF0000"/>
  </sheetPr>
  <dimension ref="A1:AS42"/>
  <sheetViews>
    <sheetView showZeros="0" topLeftCell="A10" workbookViewId="0">
      <selection activeCell="A25" sqref="A25:AH28"/>
    </sheetView>
  </sheetViews>
  <sheetFormatPr baseColWidth="10" defaultColWidth="8.42578125" defaultRowHeight="15.75"/>
  <cols>
    <col min="1" max="1" width="4.7109375" style="7" customWidth="1"/>
    <col min="2" max="2" width="5.28515625" style="7" customWidth="1"/>
    <col min="3" max="3" width="16.710937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9"/>
    </row>
    <row r="2" spans="1:45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45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45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</row>
    <row r="5" spans="1:45" ht="15" customHeight="1">
      <c r="A5" s="40" t="s">
        <v>35</v>
      </c>
      <c r="B5" s="40"/>
      <c r="C5" s="40"/>
      <c r="D5" s="41"/>
      <c r="E5" s="42"/>
      <c r="F5" s="94"/>
      <c r="G5" s="95"/>
      <c r="H5" s="41" t="s">
        <v>20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116" t="s">
        <v>31</v>
      </c>
      <c r="Q5" s="117"/>
      <c r="R5" s="116" t="s">
        <v>17</v>
      </c>
      <c r="S5" s="117"/>
      <c r="T5" s="116" t="s">
        <v>28</v>
      </c>
      <c r="U5" s="117"/>
      <c r="V5" s="94" t="s">
        <v>16</v>
      </c>
      <c r="W5" s="95"/>
      <c r="X5" s="94" t="s">
        <v>15</v>
      </c>
      <c r="Y5" s="95"/>
      <c r="Z5" s="94" t="s">
        <v>36</v>
      </c>
      <c r="AA5" s="95"/>
      <c r="AB5" s="94"/>
      <c r="AC5" s="95"/>
      <c r="AD5" s="94"/>
      <c r="AE5" s="95"/>
      <c r="AF5" s="94" t="s">
        <v>14</v>
      </c>
      <c r="AG5" s="95"/>
      <c r="AH5" s="48" t="s">
        <v>13</v>
      </c>
    </row>
    <row r="6" spans="1:45" ht="15" customHeight="1">
      <c r="A6" s="40"/>
      <c r="B6" s="40"/>
      <c r="C6" s="40"/>
      <c r="D6" s="43"/>
      <c r="E6" s="44"/>
      <c r="F6" s="96"/>
      <c r="G6" s="97"/>
      <c r="H6" s="43"/>
      <c r="I6" s="44"/>
      <c r="J6" s="43"/>
      <c r="K6" s="44"/>
      <c r="L6" s="43"/>
      <c r="M6" s="44"/>
      <c r="N6" s="43"/>
      <c r="O6" s="44"/>
      <c r="P6" s="118"/>
      <c r="Q6" s="119"/>
      <c r="R6" s="118"/>
      <c r="S6" s="119"/>
      <c r="T6" s="118"/>
      <c r="U6" s="119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9"/>
    </row>
    <row r="7" spans="1:45" s="24" customFormat="1" ht="15.95" customHeight="1">
      <c r="A7" s="40"/>
      <c r="B7" s="40"/>
      <c r="C7" s="40"/>
      <c r="D7" s="128"/>
      <c r="E7" s="129"/>
      <c r="F7" s="126"/>
      <c r="G7" s="127"/>
      <c r="H7" s="126" t="s">
        <v>12</v>
      </c>
      <c r="I7" s="127"/>
      <c r="J7" s="126" t="s">
        <v>11</v>
      </c>
      <c r="K7" s="127"/>
      <c r="L7" s="126" t="s">
        <v>29</v>
      </c>
      <c r="M7" s="127"/>
      <c r="N7" s="126" t="s">
        <v>10</v>
      </c>
      <c r="O7" s="127"/>
      <c r="P7" s="126" t="s">
        <v>33</v>
      </c>
      <c r="Q7" s="127"/>
      <c r="R7" s="126" t="s">
        <v>9</v>
      </c>
      <c r="S7" s="127"/>
      <c r="T7" s="126" t="s">
        <v>30</v>
      </c>
      <c r="U7" s="127"/>
      <c r="V7" s="126" t="s">
        <v>8</v>
      </c>
      <c r="W7" s="127"/>
      <c r="X7" s="126" t="s">
        <v>7</v>
      </c>
      <c r="Y7" s="127"/>
      <c r="Z7" s="126" t="s">
        <v>37</v>
      </c>
      <c r="AA7" s="127"/>
      <c r="AB7" s="126"/>
      <c r="AC7" s="127"/>
      <c r="AD7" s="126"/>
      <c r="AE7" s="127"/>
      <c r="AF7" s="126"/>
      <c r="AG7" s="127"/>
      <c r="AH7" s="49"/>
      <c r="AI7" s="3"/>
      <c r="AJ7" s="3"/>
      <c r="AK7" s="3"/>
      <c r="AL7" s="3"/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59" t="s">
        <v>6</v>
      </c>
      <c r="B10" s="59"/>
      <c r="C10" s="17">
        <v>43052</v>
      </c>
      <c r="D10" s="60"/>
      <c r="E10" s="60"/>
      <c r="F10" s="60"/>
      <c r="G10" s="60"/>
      <c r="H10" s="60"/>
      <c r="I10" s="60"/>
      <c r="J10" s="60">
        <v>1.5</v>
      </c>
      <c r="K10" s="60"/>
      <c r="L10" s="60">
        <v>1</v>
      </c>
      <c r="M10" s="60"/>
      <c r="N10" s="60"/>
      <c r="O10" s="60"/>
      <c r="P10" s="60">
        <v>0.5</v>
      </c>
      <c r="Q10" s="60"/>
      <c r="R10" s="60"/>
      <c r="S10" s="60"/>
      <c r="T10" s="60">
        <v>1</v>
      </c>
      <c r="U10" s="60"/>
      <c r="V10" s="60">
        <v>3</v>
      </c>
      <c r="W10" s="60"/>
      <c r="X10" s="60"/>
      <c r="Y10" s="60"/>
      <c r="Z10" s="60"/>
      <c r="AA10" s="60"/>
      <c r="AB10" s="60"/>
      <c r="AC10" s="60"/>
      <c r="AD10" s="60"/>
      <c r="AE10" s="60"/>
      <c r="AF10" s="60">
        <v>1</v>
      </c>
      <c r="AG10" s="60"/>
      <c r="AH10" s="29">
        <f>SUM(D10:AG10)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20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67" t="s">
        <v>5</v>
      </c>
      <c r="B12" s="67"/>
      <c r="C12" s="17">
        <v>43053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>
        <v>1</v>
      </c>
      <c r="Q12" s="64"/>
      <c r="R12" s="64">
        <v>1</v>
      </c>
      <c r="S12" s="64"/>
      <c r="T12" s="64"/>
      <c r="U12" s="64"/>
      <c r="V12" s="64">
        <v>3</v>
      </c>
      <c r="W12" s="64"/>
      <c r="X12" s="64"/>
      <c r="Y12" s="64"/>
      <c r="Z12" s="64"/>
      <c r="AA12" s="64"/>
      <c r="AB12" s="64"/>
      <c r="AC12" s="64"/>
      <c r="AD12" s="60"/>
      <c r="AE12" s="60"/>
      <c r="AF12" s="64">
        <v>3</v>
      </c>
      <c r="AG12" s="64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70" t="s">
        <v>4</v>
      </c>
      <c r="B14" s="70"/>
      <c r="C14" s="17">
        <v>43054</v>
      </c>
      <c r="D14" s="68"/>
      <c r="E14" s="68"/>
      <c r="F14" s="68"/>
      <c r="G14" s="68"/>
      <c r="H14" s="68"/>
      <c r="I14" s="68"/>
      <c r="J14" s="68">
        <v>1.5</v>
      </c>
      <c r="K14" s="68"/>
      <c r="L14" s="68"/>
      <c r="M14" s="68"/>
      <c r="N14" s="68">
        <v>0.5</v>
      </c>
      <c r="O14" s="68"/>
      <c r="P14" s="68"/>
      <c r="Q14" s="68"/>
      <c r="R14" s="68"/>
      <c r="S14" s="68"/>
      <c r="T14" s="68"/>
      <c r="U14" s="68"/>
      <c r="V14" s="68">
        <v>2</v>
      </c>
      <c r="W14" s="68"/>
      <c r="X14" s="68">
        <v>2</v>
      </c>
      <c r="Y14" s="68"/>
      <c r="Z14" s="68"/>
      <c r="AA14" s="68"/>
      <c r="AB14" s="68"/>
      <c r="AC14" s="68"/>
      <c r="AD14" s="60"/>
      <c r="AE14" s="60"/>
      <c r="AF14" s="68">
        <v>3.5</v>
      </c>
      <c r="AG14" s="68"/>
      <c r="AH14" s="18">
        <f>SUM(D14:AG14)</f>
        <v>9.5</v>
      </c>
      <c r="AI14" s="3"/>
      <c r="AJ14" s="37">
        <f>SUM(D14:AI14)</f>
        <v>19</v>
      </c>
      <c r="AK14" s="3"/>
      <c r="AL14" s="3"/>
      <c r="AM14" s="3"/>
      <c r="AN14" s="3"/>
      <c r="AO14" s="3"/>
      <c r="AP14" s="3"/>
      <c r="AQ14" s="3"/>
      <c r="AR14" s="3"/>
      <c r="AS14" s="15"/>
    </row>
    <row r="15" spans="1:45" s="14" customFormat="1" ht="23.1" customHeight="1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59" t="s">
        <v>3</v>
      </c>
      <c r="B16" s="59"/>
      <c r="C16" s="17">
        <v>43055</v>
      </c>
      <c r="D16" s="60"/>
      <c r="E16" s="60"/>
      <c r="F16" s="60"/>
      <c r="G16" s="60"/>
      <c r="H16" s="60"/>
      <c r="I16" s="60"/>
      <c r="J16" s="60">
        <v>1.5</v>
      </c>
      <c r="K16" s="60"/>
      <c r="L16" s="60"/>
      <c r="M16" s="60"/>
      <c r="N16" s="60"/>
      <c r="O16" s="60"/>
      <c r="P16" s="60">
        <v>0.5</v>
      </c>
      <c r="Q16" s="60"/>
      <c r="R16" s="60"/>
      <c r="S16" s="60"/>
      <c r="T16" s="60"/>
      <c r="U16" s="60"/>
      <c r="V16" s="60">
        <v>3</v>
      </c>
      <c r="W16" s="60"/>
      <c r="X16" s="60"/>
      <c r="Y16" s="60"/>
      <c r="Z16" s="60">
        <v>1</v>
      </c>
      <c r="AA16" s="60"/>
      <c r="AB16" s="60"/>
      <c r="AC16" s="60"/>
      <c r="AD16" s="60"/>
      <c r="AE16" s="60"/>
      <c r="AF16" s="60">
        <v>2.5</v>
      </c>
      <c r="AG16" s="60"/>
      <c r="AH16" s="8">
        <f>SUM(D16:AG16)</f>
        <v>8.5</v>
      </c>
      <c r="AI16" s="3"/>
      <c r="AJ16" s="37">
        <f>SUM(D16:AI16)</f>
        <v>17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20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15"/>
    </row>
    <row r="18" spans="1:45" s="14" customFormat="1" ht="35.1" customHeight="1">
      <c r="A18" s="59" t="s">
        <v>2</v>
      </c>
      <c r="B18" s="59"/>
      <c r="C18" s="17">
        <v>43056</v>
      </c>
      <c r="D18" s="60"/>
      <c r="E18" s="60"/>
      <c r="F18" s="60"/>
      <c r="G18" s="60"/>
      <c r="H18" s="60"/>
      <c r="I18" s="60"/>
      <c r="J18" s="60">
        <v>1.5</v>
      </c>
      <c r="K18" s="60"/>
      <c r="L18" s="60">
        <v>1</v>
      </c>
      <c r="M18" s="60"/>
      <c r="N18" s="60"/>
      <c r="O18" s="60"/>
      <c r="P18" s="60"/>
      <c r="Q18" s="60"/>
      <c r="R18" s="60">
        <v>1</v>
      </c>
      <c r="S18" s="60"/>
      <c r="T18" s="60"/>
      <c r="U18" s="60"/>
      <c r="V18" s="60">
        <v>3</v>
      </c>
      <c r="W18" s="60"/>
      <c r="X18" s="60"/>
      <c r="Y18" s="60"/>
      <c r="Z18" s="60">
        <v>1.5</v>
      </c>
      <c r="AA18" s="60"/>
      <c r="AB18" s="60"/>
      <c r="AC18" s="60"/>
      <c r="AD18" s="60"/>
      <c r="AE18" s="60"/>
      <c r="AF18" s="60"/>
      <c r="AG18" s="60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20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59" t="s">
        <v>1</v>
      </c>
      <c r="B20" s="59"/>
      <c r="C20" s="3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85"/>
      <c r="B22" s="86"/>
      <c r="C22" s="87"/>
      <c r="D22" s="77">
        <f>D5</f>
        <v>0</v>
      </c>
      <c r="E22" s="77"/>
      <c r="F22" s="77">
        <f>F5</f>
        <v>0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MÉRICI</v>
      </c>
      <c r="Q22" s="77"/>
      <c r="R22" s="77" t="str">
        <f>R5</f>
        <v>MARLY</v>
      </c>
      <c r="S22" s="77"/>
      <c r="T22" s="77" t="str">
        <f>T5</f>
        <v>TB4</v>
      </c>
      <c r="U22" s="77"/>
      <c r="V22" s="76" t="str">
        <f>V5</f>
        <v>HOTEL CLASSIQUE</v>
      </c>
      <c r="W22" s="76"/>
      <c r="X22" s="77" t="str">
        <f>X5</f>
        <v>CHU</v>
      </c>
      <c r="Y22" s="77"/>
      <c r="Z22" s="76" t="str">
        <f>Z5</f>
        <v>LEVIS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8">
        <f>SUM(AH10,AH12,AH14,AH16,AH18,AH20)</f>
        <v>42</v>
      </c>
      <c r="AI22" s="3"/>
      <c r="AJ22" s="3">
        <f>SUM(AJ10,AJ12,AJ14,AJ16,AJ18,AJ20)</f>
        <v>84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88"/>
      <c r="B23" s="89"/>
      <c r="C23" s="90"/>
      <c r="D23" s="78">
        <f>D7</f>
        <v>0</v>
      </c>
      <c r="E23" s="78"/>
      <c r="F23" s="78">
        <f>F7</f>
        <v>0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17-5463</v>
      </c>
      <c r="Q23" s="78"/>
      <c r="R23" s="78" t="str">
        <f>R7</f>
        <v>17-5490</v>
      </c>
      <c r="S23" s="78"/>
      <c r="T23" s="79" t="str">
        <f>T7</f>
        <v>17-5496</v>
      </c>
      <c r="U23" s="79"/>
      <c r="V23" s="78" t="str">
        <f>V7</f>
        <v>17-5501</v>
      </c>
      <c r="W23" s="78"/>
      <c r="X23" s="80" t="str">
        <f>X7</f>
        <v>17-5506</v>
      </c>
      <c r="Y23" s="79"/>
      <c r="Z23" s="80" t="str">
        <f>Z7</f>
        <v>17-5503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0</v>
      </c>
      <c r="I24" s="60"/>
      <c r="J24" s="83">
        <f>SUM(J10:K21)</f>
        <v>6</v>
      </c>
      <c r="K24" s="83"/>
      <c r="L24" s="60">
        <f>SUM(L10:M21)</f>
        <v>2</v>
      </c>
      <c r="M24" s="60"/>
      <c r="N24" s="83">
        <f>SUM(N10:O21)</f>
        <v>0.5</v>
      </c>
      <c r="O24" s="83"/>
      <c r="P24" s="83">
        <f>SUM(P10:Q21)</f>
        <v>2</v>
      </c>
      <c r="Q24" s="83"/>
      <c r="R24" s="83">
        <f>SUM(R10:S21)</f>
        <v>2</v>
      </c>
      <c r="S24" s="83"/>
      <c r="T24" s="83">
        <f>SUM(T10:U21)</f>
        <v>1</v>
      </c>
      <c r="U24" s="83"/>
      <c r="V24" s="83">
        <f>SUM(V10:W21)</f>
        <v>14</v>
      </c>
      <c r="W24" s="83"/>
      <c r="X24" s="60">
        <f>SUM(X10:Y21)</f>
        <v>2</v>
      </c>
      <c r="Y24" s="71"/>
      <c r="Z24" s="60">
        <f>SUM(Z10,Z12,Z14,Z16,Z18)</f>
        <v>2.5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10</v>
      </c>
      <c r="AG24" s="83"/>
      <c r="AH24" s="83">
        <f>SUM(AH10:AI21)</f>
        <v>42</v>
      </c>
      <c r="AI24" s="83"/>
      <c r="AJ24" s="37">
        <f>SUM(D24:AI24)</f>
        <v>84</v>
      </c>
    </row>
    <row r="25" spans="1:45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</row>
    <row r="26" spans="1:45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</row>
    <row r="27" spans="1:45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</row>
    <row r="28" spans="1:45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</row>
    <row r="29" spans="1:45" ht="15" customHeight="1"/>
    <row r="30" spans="1:45" ht="15" customHeight="1"/>
    <row r="31" spans="1:45" ht="15" customHeight="1"/>
    <row r="32" spans="1:45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84">
    <mergeCell ref="A1:AH4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T23:U23"/>
    <mergeCell ref="V23:W23"/>
    <mergeCell ref="X23:Y23"/>
    <mergeCell ref="X22:Y22"/>
    <mergeCell ref="Z22:AA22"/>
    <mergeCell ref="AB22:AC22"/>
    <mergeCell ref="R23:S23"/>
    <mergeCell ref="AD22:AE22"/>
    <mergeCell ref="AF22:AG22"/>
    <mergeCell ref="D23:E23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V22:W22"/>
    <mergeCell ref="AH24:AI24"/>
    <mergeCell ref="AB24:AC24"/>
    <mergeCell ref="AD24:AE24"/>
    <mergeCell ref="AF24:AG24"/>
    <mergeCell ref="A25:AH28"/>
    <mergeCell ref="A5:C7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0000"/>
  </sheetPr>
  <dimension ref="A1:AS42"/>
  <sheetViews>
    <sheetView showZeros="0" topLeftCell="A13" workbookViewId="0">
      <selection activeCell="A25" sqref="A25:AH28"/>
    </sheetView>
  </sheetViews>
  <sheetFormatPr baseColWidth="10" defaultColWidth="8.42578125" defaultRowHeight="15.75"/>
  <cols>
    <col min="1" max="1" width="4.7109375" style="7" customWidth="1"/>
    <col min="2" max="2" width="8.7109375" style="7" customWidth="1"/>
    <col min="3" max="3" width="27.8554687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9"/>
    </row>
    <row r="2" spans="1:45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45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45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</row>
    <row r="5" spans="1:45" ht="15" customHeight="1">
      <c r="A5" s="130" t="s">
        <v>21</v>
      </c>
      <c r="B5" s="130"/>
      <c r="C5" s="131"/>
      <c r="D5" s="41"/>
      <c r="E5" s="42"/>
      <c r="F5" s="94"/>
      <c r="G5" s="95"/>
      <c r="H5" s="41" t="s">
        <v>20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116" t="s">
        <v>31</v>
      </c>
      <c r="Q5" s="117"/>
      <c r="R5" s="116" t="s">
        <v>17</v>
      </c>
      <c r="S5" s="117"/>
      <c r="T5" s="116" t="s">
        <v>28</v>
      </c>
      <c r="U5" s="117"/>
      <c r="V5" s="94" t="s">
        <v>16</v>
      </c>
      <c r="W5" s="95"/>
      <c r="X5" s="94" t="s">
        <v>15</v>
      </c>
      <c r="Y5" s="95"/>
      <c r="Z5" s="94" t="s">
        <v>32</v>
      </c>
      <c r="AA5" s="95"/>
      <c r="AB5" s="94"/>
      <c r="AC5" s="95"/>
      <c r="AD5" s="94"/>
      <c r="AE5" s="95"/>
      <c r="AF5" s="94" t="s">
        <v>14</v>
      </c>
      <c r="AG5" s="95"/>
      <c r="AH5" s="48" t="s">
        <v>13</v>
      </c>
    </row>
    <row r="6" spans="1:45" ht="15" customHeight="1">
      <c r="A6" s="26"/>
      <c r="B6" s="26"/>
      <c r="C6" s="26"/>
      <c r="D6" s="43"/>
      <c r="E6" s="44"/>
      <c r="F6" s="96"/>
      <c r="G6" s="97"/>
      <c r="H6" s="43"/>
      <c r="I6" s="44"/>
      <c r="J6" s="43"/>
      <c r="K6" s="44"/>
      <c r="L6" s="43"/>
      <c r="M6" s="44"/>
      <c r="N6" s="43"/>
      <c r="O6" s="44"/>
      <c r="P6" s="118"/>
      <c r="Q6" s="119"/>
      <c r="R6" s="118"/>
      <c r="S6" s="119"/>
      <c r="T6" s="118"/>
      <c r="U6" s="119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9"/>
    </row>
    <row r="7" spans="1:45" s="24" customFormat="1" ht="15.95" customHeight="1">
      <c r="A7" s="132" t="s">
        <v>22</v>
      </c>
      <c r="B7" s="132"/>
      <c r="C7" s="133"/>
      <c r="D7" s="128"/>
      <c r="E7" s="129"/>
      <c r="F7" s="126"/>
      <c r="G7" s="127"/>
      <c r="H7" s="126" t="s">
        <v>12</v>
      </c>
      <c r="I7" s="127"/>
      <c r="J7" s="126" t="s">
        <v>11</v>
      </c>
      <c r="K7" s="127"/>
      <c r="L7" s="126" t="s">
        <v>29</v>
      </c>
      <c r="M7" s="127"/>
      <c r="N7" s="126" t="s">
        <v>10</v>
      </c>
      <c r="O7" s="127"/>
      <c r="P7" s="126" t="s">
        <v>33</v>
      </c>
      <c r="Q7" s="127"/>
      <c r="R7" s="126" t="s">
        <v>9</v>
      </c>
      <c r="S7" s="127"/>
      <c r="T7" s="126" t="s">
        <v>30</v>
      </c>
      <c r="U7" s="127"/>
      <c r="V7" s="126" t="s">
        <v>8</v>
      </c>
      <c r="W7" s="127"/>
      <c r="X7" s="126" t="s">
        <v>7</v>
      </c>
      <c r="Y7" s="127"/>
      <c r="Z7" s="126" t="s">
        <v>34</v>
      </c>
      <c r="AA7" s="127"/>
      <c r="AB7" s="126"/>
      <c r="AC7" s="127"/>
      <c r="AD7" s="126"/>
      <c r="AE7" s="127"/>
      <c r="AF7" s="126"/>
      <c r="AG7" s="127"/>
      <c r="AH7" s="49"/>
      <c r="AI7" s="3"/>
      <c r="AJ7" s="3"/>
      <c r="AK7" s="3"/>
      <c r="AL7" s="3"/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59" t="s">
        <v>6</v>
      </c>
      <c r="B10" s="59"/>
      <c r="C10" s="17">
        <v>43059</v>
      </c>
      <c r="D10" s="60"/>
      <c r="E10" s="60"/>
      <c r="F10" s="60"/>
      <c r="G10" s="60"/>
      <c r="H10" s="60"/>
      <c r="I10" s="60"/>
      <c r="J10" s="60">
        <v>1</v>
      </c>
      <c r="K10" s="60"/>
      <c r="L10" s="60">
        <v>0.5</v>
      </c>
      <c r="M10" s="60"/>
      <c r="N10" s="60"/>
      <c r="O10" s="60"/>
      <c r="P10" s="60">
        <v>0.5</v>
      </c>
      <c r="Q10" s="60"/>
      <c r="R10" s="60"/>
      <c r="S10" s="60"/>
      <c r="T10" s="60"/>
      <c r="U10" s="60"/>
      <c r="V10" s="60">
        <v>3</v>
      </c>
      <c r="W10" s="60"/>
      <c r="X10" s="60">
        <v>2</v>
      </c>
      <c r="Y10" s="60"/>
      <c r="Z10" s="60"/>
      <c r="AA10" s="60"/>
      <c r="AB10" s="60"/>
      <c r="AC10" s="60"/>
      <c r="AD10" s="60"/>
      <c r="AE10" s="60"/>
      <c r="AF10" s="60">
        <v>1</v>
      </c>
      <c r="AG10" s="60"/>
      <c r="AH10" s="20">
        <f>SUM(D10:AG10)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20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67" t="s">
        <v>5</v>
      </c>
      <c r="B12" s="67"/>
      <c r="C12" s="17">
        <f>C10+1</f>
        <v>43060</v>
      </c>
      <c r="D12" s="64"/>
      <c r="E12" s="64"/>
      <c r="F12" s="64"/>
      <c r="G12" s="64"/>
      <c r="H12" s="64"/>
      <c r="I12" s="64"/>
      <c r="J12" s="64"/>
      <c r="K12" s="64"/>
      <c r="L12" s="64">
        <v>1</v>
      </c>
      <c r="M12" s="64"/>
      <c r="N12" s="64"/>
      <c r="O12" s="64"/>
      <c r="P12" s="64"/>
      <c r="Q12" s="64"/>
      <c r="R12" s="64"/>
      <c r="S12" s="64"/>
      <c r="T12" s="64"/>
      <c r="U12" s="64"/>
      <c r="V12" s="64">
        <v>6</v>
      </c>
      <c r="W12" s="64"/>
      <c r="X12" s="64"/>
      <c r="Y12" s="64"/>
      <c r="Z12" s="64"/>
      <c r="AA12" s="64"/>
      <c r="AB12" s="64"/>
      <c r="AC12" s="64"/>
      <c r="AD12" s="60"/>
      <c r="AE12" s="60"/>
      <c r="AF12" s="64">
        <v>1</v>
      </c>
      <c r="AG12" s="64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70" t="s">
        <v>4</v>
      </c>
      <c r="B14" s="70"/>
      <c r="C14" s="17">
        <f>C12+1</f>
        <v>43061</v>
      </c>
      <c r="D14" s="68"/>
      <c r="E14" s="68"/>
      <c r="F14" s="68"/>
      <c r="G14" s="68"/>
      <c r="H14" s="68"/>
      <c r="I14" s="68"/>
      <c r="J14" s="68">
        <v>1</v>
      </c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>
        <v>4</v>
      </c>
      <c r="W14" s="68"/>
      <c r="X14" s="68"/>
      <c r="Y14" s="68"/>
      <c r="Z14" s="68">
        <v>1.5</v>
      </c>
      <c r="AA14" s="68"/>
      <c r="AB14" s="68"/>
      <c r="AC14" s="68"/>
      <c r="AD14" s="60"/>
      <c r="AE14" s="60"/>
      <c r="AF14" s="68">
        <v>3</v>
      </c>
      <c r="AG14" s="68"/>
      <c r="AH14" s="18">
        <f>SUM(D14:AG14)</f>
        <v>9.5</v>
      </c>
      <c r="AI14" s="3"/>
      <c r="AJ14" s="37">
        <f>SUM(D14:AI14)</f>
        <v>19</v>
      </c>
      <c r="AK14" s="3"/>
      <c r="AL14" s="3"/>
      <c r="AM14" s="3"/>
      <c r="AN14" s="3"/>
      <c r="AO14" s="3"/>
      <c r="AP14" s="3"/>
      <c r="AQ14" s="3"/>
      <c r="AR14" s="3"/>
      <c r="AS14" s="15"/>
    </row>
    <row r="15" spans="1:45" s="14" customFormat="1" ht="23.1" customHeight="1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59" t="s">
        <v>3</v>
      </c>
      <c r="B16" s="59"/>
      <c r="C16" s="17">
        <f>C14+1</f>
        <v>43062</v>
      </c>
      <c r="D16" s="60"/>
      <c r="E16" s="60"/>
      <c r="F16" s="60"/>
      <c r="G16" s="60"/>
      <c r="H16" s="60">
        <v>1</v>
      </c>
      <c r="I16" s="60"/>
      <c r="J16" s="60"/>
      <c r="K16" s="60"/>
      <c r="L16" s="60"/>
      <c r="M16" s="60"/>
      <c r="N16" s="60"/>
      <c r="O16" s="60"/>
      <c r="P16" s="60"/>
      <c r="Q16" s="60"/>
      <c r="R16" s="60">
        <v>1</v>
      </c>
      <c r="S16" s="60"/>
      <c r="T16" s="60"/>
      <c r="U16" s="60"/>
      <c r="V16" s="60">
        <v>3.5</v>
      </c>
      <c r="W16" s="60"/>
      <c r="X16" s="60">
        <v>1</v>
      </c>
      <c r="Y16" s="60"/>
      <c r="Z16" s="60">
        <v>1.5</v>
      </c>
      <c r="AA16" s="60"/>
      <c r="AB16" s="60"/>
      <c r="AC16" s="60"/>
      <c r="AD16" s="60"/>
      <c r="AE16" s="60"/>
      <c r="AF16" s="60"/>
      <c r="AG16" s="60"/>
      <c r="AH16" s="8">
        <f>SUM(D16:AG16)</f>
        <v>8</v>
      </c>
      <c r="AI16" s="3"/>
      <c r="AJ16" s="37">
        <f>SUM(D16:AI16)</f>
        <v>16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20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15"/>
    </row>
    <row r="18" spans="1:45" s="14" customFormat="1" ht="35.1" customHeight="1">
      <c r="A18" s="59" t="s">
        <v>2</v>
      </c>
      <c r="B18" s="59"/>
      <c r="C18" s="17">
        <f>C16+1</f>
        <v>43063</v>
      </c>
      <c r="D18" s="60"/>
      <c r="E18" s="60"/>
      <c r="F18" s="60"/>
      <c r="G18" s="60"/>
      <c r="H18" s="60"/>
      <c r="I18" s="60"/>
      <c r="J18" s="60">
        <v>1</v>
      </c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>
        <v>5</v>
      </c>
      <c r="W18" s="60"/>
      <c r="X18" s="60"/>
      <c r="Y18" s="60"/>
      <c r="Z18" s="60">
        <v>2</v>
      </c>
      <c r="AA18" s="60"/>
      <c r="AB18" s="60"/>
      <c r="AC18" s="60"/>
      <c r="AD18" s="60"/>
      <c r="AE18" s="60"/>
      <c r="AF18" s="60"/>
      <c r="AG18" s="60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20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59" t="s">
        <v>1</v>
      </c>
      <c r="B20" s="59"/>
      <c r="C20" s="17">
        <f>C18+1</f>
        <v>43064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85"/>
      <c r="B22" s="86"/>
      <c r="C22" s="87"/>
      <c r="D22" s="77">
        <f>D5</f>
        <v>0</v>
      </c>
      <c r="E22" s="77"/>
      <c r="F22" s="77">
        <f>F5</f>
        <v>0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MÉRICI</v>
      </c>
      <c r="Q22" s="77"/>
      <c r="R22" s="77" t="str">
        <f>R5</f>
        <v>MARLY</v>
      </c>
      <c r="S22" s="77"/>
      <c r="T22" s="77" t="str">
        <f>T5</f>
        <v>TB4</v>
      </c>
      <c r="U22" s="77"/>
      <c r="V22" s="76" t="str">
        <f>V5</f>
        <v>HOTEL CLASSIQUE</v>
      </c>
      <c r="W22" s="76"/>
      <c r="X22" s="77" t="str">
        <f>X5</f>
        <v>CHU</v>
      </c>
      <c r="Y22" s="77"/>
      <c r="Z22" s="76" t="str">
        <f>Z5</f>
        <v>SAMUEL HOLLAND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8">
        <f>SUM(AH10,AH12,AH14,AH16,AH18,AH20)</f>
        <v>41.5</v>
      </c>
      <c r="AI22" s="3"/>
      <c r="AJ22" s="3">
        <f>SUM(AJ10,AJ12,AJ14,AJ16,AJ18,AJ20)</f>
        <v>83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88"/>
      <c r="B23" s="89"/>
      <c r="C23" s="90"/>
      <c r="D23" s="78">
        <f>D7</f>
        <v>0</v>
      </c>
      <c r="E23" s="78"/>
      <c r="F23" s="78">
        <f>F7</f>
        <v>0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17-5463</v>
      </c>
      <c r="Q23" s="78"/>
      <c r="R23" s="78" t="str">
        <f>R7</f>
        <v>17-5490</v>
      </c>
      <c r="S23" s="78"/>
      <c r="T23" s="79" t="str">
        <f>T7</f>
        <v>17-5496</v>
      </c>
      <c r="U23" s="79"/>
      <c r="V23" s="78" t="str">
        <f>V7</f>
        <v>17-5501</v>
      </c>
      <c r="W23" s="78"/>
      <c r="X23" s="80" t="str">
        <f>X7</f>
        <v>17-5506</v>
      </c>
      <c r="Y23" s="79"/>
      <c r="Z23" s="80" t="str">
        <f>Z7</f>
        <v>17-5507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1</v>
      </c>
      <c r="I24" s="60"/>
      <c r="J24" s="83">
        <f>SUM(J10:K21)</f>
        <v>3</v>
      </c>
      <c r="K24" s="83"/>
      <c r="L24" s="60">
        <f>SUM(L10:M21)</f>
        <v>1.5</v>
      </c>
      <c r="M24" s="60"/>
      <c r="N24" s="83">
        <f>SUM(N10:O21)</f>
        <v>0</v>
      </c>
      <c r="O24" s="83"/>
      <c r="P24" s="83">
        <f>SUM(P10:Q21)</f>
        <v>0.5</v>
      </c>
      <c r="Q24" s="83"/>
      <c r="R24" s="83">
        <f>SUM(R10:S21)</f>
        <v>1</v>
      </c>
      <c r="S24" s="83"/>
      <c r="T24" s="83">
        <f>SUM(T10:U21)</f>
        <v>0</v>
      </c>
      <c r="U24" s="83"/>
      <c r="V24" s="83">
        <f>SUM(V10:W21)</f>
        <v>21.5</v>
      </c>
      <c r="W24" s="83"/>
      <c r="X24" s="60">
        <f>SUM(X10:Y21)</f>
        <v>3</v>
      </c>
      <c r="Y24" s="71"/>
      <c r="Z24" s="60">
        <f>SUM(Z10,Z12,Z14,Z16,Z18)</f>
        <v>5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5</v>
      </c>
      <c r="AG24" s="83"/>
      <c r="AH24" s="83">
        <f>SUM(AH10:AI21)</f>
        <v>41.5</v>
      </c>
      <c r="AI24" s="83"/>
      <c r="AJ24" s="37">
        <f>SUM(D24:AI24)</f>
        <v>83</v>
      </c>
    </row>
    <row r="25" spans="1:45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</row>
    <row r="26" spans="1:45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</row>
    <row r="27" spans="1:45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</row>
    <row r="28" spans="1:45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FF0000"/>
  </sheetPr>
  <dimension ref="A1:AS42"/>
  <sheetViews>
    <sheetView showZeros="0" topLeftCell="A7" workbookViewId="0">
      <selection activeCell="A25" sqref="A25:AH28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18.1406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9"/>
    </row>
    <row r="2" spans="1:45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45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45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</row>
    <row r="5" spans="1:45" ht="15" customHeight="1">
      <c r="A5" s="130" t="s">
        <v>21</v>
      </c>
      <c r="B5" s="130"/>
      <c r="C5" s="131"/>
      <c r="D5" s="41"/>
      <c r="E5" s="42"/>
      <c r="F5" s="94"/>
      <c r="G5" s="95"/>
      <c r="H5" s="41" t="s">
        <v>20</v>
      </c>
      <c r="I5" s="42"/>
      <c r="J5" s="41" t="s">
        <v>19</v>
      </c>
      <c r="K5" s="42"/>
      <c r="L5" s="41" t="s">
        <v>27</v>
      </c>
      <c r="M5" s="42"/>
      <c r="N5" s="41" t="s">
        <v>18</v>
      </c>
      <c r="O5" s="42"/>
      <c r="P5" s="116" t="s">
        <v>17</v>
      </c>
      <c r="Q5" s="117"/>
      <c r="R5" s="116" t="s">
        <v>28</v>
      </c>
      <c r="S5" s="117"/>
      <c r="T5" s="94" t="s">
        <v>16</v>
      </c>
      <c r="U5" s="95"/>
      <c r="V5" s="94" t="s">
        <v>15</v>
      </c>
      <c r="W5" s="95"/>
      <c r="X5" s="94" t="s">
        <v>25</v>
      </c>
      <c r="Y5" s="95"/>
      <c r="Z5" s="94"/>
      <c r="AA5" s="95"/>
      <c r="AB5" s="94"/>
      <c r="AC5" s="95"/>
      <c r="AD5" s="94"/>
      <c r="AE5" s="95"/>
      <c r="AF5" s="94" t="s">
        <v>14</v>
      </c>
      <c r="AG5" s="95"/>
      <c r="AH5" s="48" t="s">
        <v>13</v>
      </c>
    </row>
    <row r="6" spans="1:45" ht="15" customHeight="1">
      <c r="A6" s="26"/>
      <c r="B6" s="26"/>
      <c r="C6" s="26"/>
      <c r="D6" s="43"/>
      <c r="E6" s="44"/>
      <c r="F6" s="96"/>
      <c r="G6" s="97"/>
      <c r="H6" s="43"/>
      <c r="I6" s="44"/>
      <c r="J6" s="43"/>
      <c r="K6" s="44"/>
      <c r="L6" s="43"/>
      <c r="M6" s="44"/>
      <c r="N6" s="43"/>
      <c r="O6" s="44"/>
      <c r="P6" s="118"/>
      <c r="Q6" s="119"/>
      <c r="R6" s="118"/>
      <c r="S6" s="119"/>
      <c r="T6" s="96"/>
      <c r="U6" s="97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9"/>
    </row>
    <row r="7" spans="1:45" s="24" customFormat="1" ht="15.95" customHeight="1">
      <c r="A7" s="132" t="s">
        <v>22</v>
      </c>
      <c r="B7" s="132"/>
      <c r="C7" s="133"/>
      <c r="D7" s="138"/>
      <c r="E7" s="139"/>
      <c r="F7" s="136"/>
      <c r="G7" s="137"/>
      <c r="H7" s="136" t="s">
        <v>12</v>
      </c>
      <c r="I7" s="137"/>
      <c r="J7" s="136" t="s">
        <v>11</v>
      </c>
      <c r="K7" s="137"/>
      <c r="L7" s="136" t="s">
        <v>29</v>
      </c>
      <c r="M7" s="137"/>
      <c r="N7" s="136" t="s">
        <v>10</v>
      </c>
      <c r="O7" s="137"/>
      <c r="P7" s="136" t="s">
        <v>9</v>
      </c>
      <c r="Q7" s="137"/>
      <c r="R7" s="136" t="s">
        <v>30</v>
      </c>
      <c r="S7" s="137"/>
      <c r="T7" s="136" t="s">
        <v>8</v>
      </c>
      <c r="U7" s="137"/>
      <c r="V7" s="136" t="s">
        <v>7</v>
      </c>
      <c r="W7" s="137"/>
      <c r="X7" s="136" t="s">
        <v>26</v>
      </c>
      <c r="Y7" s="137"/>
      <c r="Z7" s="136"/>
      <c r="AA7" s="137"/>
      <c r="AB7" s="136"/>
      <c r="AC7" s="137"/>
      <c r="AD7" s="136"/>
      <c r="AE7" s="137"/>
      <c r="AF7" s="136"/>
      <c r="AG7" s="137"/>
      <c r="AH7" s="49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59" t="s">
        <v>6</v>
      </c>
      <c r="B10" s="59"/>
      <c r="C10" s="17">
        <v>43066</v>
      </c>
      <c r="D10" s="60"/>
      <c r="E10" s="60"/>
      <c r="F10" s="60"/>
      <c r="G10" s="60"/>
      <c r="H10" s="60"/>
      <c r="I10" s="60"/>
      <c r="J10" s="60">
        <v>1</v>
      </c>
      <c r="K10" s="60"/>
      <c r="L10" s="60"/>
      <c r="M10" s="60"/>
      <c r="N10" s="60"/>
      <c r="O10" s="60"/>
      <c r="P10" s="60"/>
      <c r="Q10" s="60"/>
      <c r="R10" s="60"/>
      <c r="S10" s="60"/>
      <c r="T10" s="60">
        <v>6</v>
      </c>
      <c r="U10" s="60"/>
      <c r="V10" s="60"/>
      <c r="W10" s="60"/>
      <c r="X10" s="60">
        <v>1</v>
      </c>
      <c r="Y10" s="60"/>
      <c r="Z10" s="60"/>
      <c r="AA10" s="60"/>
      <c r="AB10" s="60"/>
      <c r="AC10" s="60"/>
      <c r="AD10" s="60"/>
      <c r="AE10" s="60"/>
      <c r="AF10" s="60"/>
      <c r="AG10" s="60"/>
      <c r="AH10" s="20">
        <f>SUM(D10:AF10)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4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67" t="s">
        <v>5</v>
      </c>
      <c r="B12" s="67"/>
      <c r="C12" s="17">
        <f>C10+1</f>
        <v>43067</v>
      </c>
      <c r="D12" s="64"/>
      <c r="E12" s="64"/>
      <c r="F12" s="64"/>
      <c r="G12" s="64"/>
      <c r="H12" s="64"/>
      <c r="I12" s="64"/>
      <c r="J12" s="64">
        <v>2</v>
      </c>
      <c r="K12" s="64"/>
      <c r="L12" s="64"/>
      <c r="M12" s="64"/>
      <c r="N12" s="64"/>
      <c r="O12" s="64"/>
      <c r="P12" s="64"/>
      <c r="Q12" s="64"/>
      <c r="R12" s="64"/>
      <c r="S12" s="64"/>
      <c r="T12" s="64">
        <v>4</v>
      </c>
      <c r="U12" s="64"/>
      <c r="V12" s="64"/>
      <c r="W12" s="64"/>
      <c r="X12" s="64"/>
      <c r="Y12" s="64"/>
      <c r="Z12" s="64"/>
      <c r="AA12" s="64"/>
      <c r="AB12" s="64"/>
      <c r="AC12" s="64"/>
      <c r="AD12" s="60"/>
      <c r="AE12" s="60"/>
      <c r="AF12" s="64">
        <v>2</v>
      </c>
      <c r="AG12" s="64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4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70" t="s">
        <v>4</v>
      </c>
      <c r="B14" s="70"/>
      <c r="C14" s="17">
        <f>C12+1</f>
        <v>43068</v>
      </c>
      <c r="D14" s="68"/>
      <c r="E14" s="68"/>
      <c r="F14" s="68"/>
      <c r="G14" s="68"/>
      <c r="H14" s="68"/>
      <c r="I14" s="68"/>
      <c r="J14" s="68">
        <v>1</v>
      </c>
      <c r="K14" s="68"/>
      <c r="L14" s="68">
        <v>1</v>
      </c>
      <c r="M14" s="68"/>
      <c r="N14" s="68"/>
      <c r="O14" s="68"/>
      <c r="P14" s="68"/>
      <c r="Q14" s="68"/>
      <c r="R14" s="68"/>
      <c r="S14" s="68"/>
      <c r="T14" s="68">
        <v>5</v>
      </c>
      <c r="U14" s="68"/>
      <c r="V14" s="68"/>
      <c r="W14" s="68"/>
      <c r="X14" s="68">
        <v>1</v>
      </c>
      <c r="Y14" s="68"/>
      <c r="Z14" s="68"/>
      <c r="AA14" s="68"/>
      <c r="AB14" s="68"/>
      <c r="AC14" s="68"/>
      <c r="AD14" s="60"/>
      <c r="AE14" s="60"/>
      <c r="AF14" s="68">
        <v>0.5</v>
      </c>
      <c r="AG14" s="68"/>
      <c r="AH14" s="18">
        <f>SUM(D14:AG14)</f>
        <v>8.5</v>
      </c>
      <c r="AI14" s="3"/>
      <c r="AJ14" s="37">
        <f>SUM(D14:AI14)</f>
        <v>17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59" t="s">
        <v>3</v>
      </c>
      <c r="B16" s="59"/>
      <c r="C16" s="17">
        <f>C14+1</f>
        <v>43069</v>
      </c>
      <c r="D16" s="60"/>
      <c r="E16" s="60"/>
      <c r="F16" s="60"/>
      <c r="G16" s="60"/>
      <c r="H16" s="60"/>
      <c r="I16" s="60"/>
      <c r="J16" s="60">
        <v>1.5</v>
      </c>
      <c r="K16" s="60"/>
      <c r="L16" s="60"/>
      <c r="M16" s="60"/>
      <c r="N16" s="60"/>
      <c r="O16" s="60"/>
      <c r="P16" s="60"/>
      <c r="Q16" s="60"/>
      <c r="R16" s="60"/>
      <c r="S16" s="60"/>
      <c r="T16" s="60">
        <v>5</v>
      </c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>
        <v>2</v>
      </c>
      <c r="AG16" s="60"/>
      <c r="AH16" s="8">
        <f>SUM(D16:AG16)</f>
        <v>8.5</v>
      </c>
      <c r="AI16" s="3"/>
      <c r="AJ16" s="37">
        <f>SUM(D16:AI16)</f>
        <v>17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4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59" t="s">
        <v>2</v>
      </c>
      <c r="B18" s="59"/>
      <c r="C18" s="17">
        <f>C16+1</f>
        <v>43070</v>
      </c>
      <c r="D18" s="60"/>
      <c r="E18" s="60"/>
      <c r="F18" s="60"/>
      <c r="G18" s="60"/>
      <c r="H18" s="60"/>
      <c r="I18" s="60"/>
      <c r="J18" s="60">
        <v>1</v>
      </c>
      <c r="K18" s="60"/>
      <c r="L18" s="60"/>
      <c r="M18" s="60"/>
      <c r="N18" s="60"/>
      <c r="O18" s="60"/>
      <c r="P18" s="60"/>
      <c r="Q18" s="60"/>
      <c r="R18" s="60"/>
      <c r="S18" s="60"/>
      <c r="T18" s="60">
        <v>6</v>
      </c>
      <c r="U18" s="60"/>
      <c r="V18" s="60"/>
      <c r="W18" s="60"/>
      <c r="X18" s="60">
        <v>1</v>
      </c>
      <c r="Y18" s="60"/>
      <c r="Z18" s="60"/>
      <c r="AA18" s="60"/>
      <c r="AB18" s="60"/>
      <c r="AC18" s="60"/>
      <c r="AD18" s="60"/>
      <c r="AE18" s="60"/>
      <c r="AF18" s="60"/>
      <c r="AG18" s="60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4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59" t="s">
        <v>1</v>
      </c>
      <c r="B20" s="59"/>
      <c r="C20" s="17">
        <f>C18+1</f>
        <v>43071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85"/>
      <c r="B22" s="86"/>
      <c r="C22" s="87"/>
      <c r="D22" s="77">
        <f>D5</f>
        <v>0</v>
      </c>
      <c r="E22" s="77"/>
      <c r="F22" s="77">
        <f>F5</f>
        <v>0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>CHAMONIX</v>
      </c>
      <c r="M22" s="76"/>
      <c r="N22" s="76" t="str">
        <f>N5</f>
        <v xml:space="preserve">LE NOBLET </v>
      </c>
      <c r="O22" s="76"/>
      <c r="P22" s="77" t="str">
        <f>P5</f>
        <v>MARLY</v>
      </c>
      <c r="Q22" s="77"/>
      <c r="R22" s="77" t="str">
        <f>R5</f>
        <v>TB4</v>
      </c>
      <c r="S22" s="77"/>
      <c r="T22" s="77" t="str">
        <f>T5</f>
        <v>HOTEL CLASSIQUE</v>
      </c>
      <c r="U22" s="77"/>
      <c r="V22" s="76" t="str">
        <f>V5</f>
        <v>CHU</v>
      </c>
      <c r="W22" s="76"/>
      <c r="X22" s="77" t="str">
        <f>X5</f>
        <v>CCBN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8">
        <f>SUM(AH10,AH12,AH14,AH16,AH18,AH20)</f>
        <v>41</v>
      </c>
      <c r="AI22" s="3"/>
      <c r="AJ22" s="3">
        <f>SUM(AJ10,AJ12,AJ14,AJ16,AJ18,AJ20)</f>
        <v>82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88"/>
      <c r="B23" s="89"/>
      <c r="C23" s="90"/>
      <c r="D23" s="78">
        <f>D7</f>
        <v>0</v>
      </c>
      <c r="E23" s="78"/>
      <c r="F23" s="78">
        <f>F7</f>
        <v>0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17-5437</v>
      </c>
      <c r="M23" s="79"/>
      <c r="N23" s="82" t="str">
        <f>N7</f>
        <v>17-5440</v>
      </c>
      <c r="O23" s="82"/>
      <c r="P23" s="78" t="str">
        <f>P7</f>
        <v>17-5490</v>
      </c>
      <c r="Q23" s="78"/>
      <c r="R23" s="78" t="str">
        <f>R7</f>
        <v>17-5496</v>
      </c>
      <c r="S23" s="78"/>
      <c r="T23" s="79" t="str">
        <f>T7</f>
        <v>17-5501</v>
      </c>
      <c r="U23" s="79"/>
      <c r="V23" s="78" t="str">
        <f>V7</f>
        <v>17-5506</v>
      </c>
      <c r="W23" s="78"/>
      <c r="X23" s="80" t="str">
        <f>X7</f>
        <v>17-5509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0</v>
      </c>
      <c r="I24" s="60"/>
      <c r="J24" s="83">
        <f>SUM(J10:K21)</f>
        <v>6.5</v>
      </c>
      <c r="K24" s="83"/>
      <c r="L24" s="60">
        <f>SUM(L10:M21)</f>
        <v>1</v>
      </c>
      <c r="M24" s="60"/>
      <c r="N24" s="83">
        <f>SUM(N10:O21)</f>
        <v>0</v>
      </c>
      <c r="O24" s="83"/>
      <c r="P24" s="83">
        <f>SUM(P10:Q21)</f>
        <v>0</v>
      </c>
      <c r="Q24" s="83"/>
      <c r="R24" s="83">
        <f>SUM(R10:S21)</f>
        <v>0</v>
      </c>
      <c r="S24" s="83"/>
      <c r="T24" s="83">
        <f>SUM(T10:U21)</f>
        <v>26</v>
      </c>
      <c r="U24" s="83"/>
      <c r="V24" s="83">
        <f>SUM(V10:W21)</f>
        <v>0</v>
      </c>
      <c r="W24" s="83"/>
      <c r="X24" s="60">
        <f>SUM(X10:Y21)</f>
        <v>3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4.5</v>
      </c>
      <c r="AG24" s="83"/>
      <c r="AH24" s="83">
        <f>SUM(AH10:AI21)</f>
        <v>41</v>
      </c>
      <c r="AI24" s="83"/>
      <c r="AJ24" s="37">
        <f>SUM(D24:AI24)</f>
        <v>82</v>
      </c>
    </row>
    <row r="25" spans="1:45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</row>
    <row r="26" spans="1:45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</row>
    <row r="27" spans="1:45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</row>
    <row r="28" spans="1:45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AS42"/>
  <sheetViews>
    <sheetView showZeros="0" topLeftCell="A13" workbookViewId="0">
      <selection activeCell="A25" sqref="A25:AH28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18.1406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9"/>
    </row>
    <row r="2" spans="1:45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45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45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</row>
    <row r="5" spans="1:45" ht="15" customHeight="1">
      <c r="A5" s="130" t="s">
        <v>21</v>
      </c>
      <c r="B5" s="130"/>
      <c r="C5" s="131"/>
      <c r="D5" s="41"/>
      <c r="E5" s="42"/>
      <c r="F5" s="94"/>
      <c r="G5" s="95"/>
      <c r="H5" s="41" t="s">
        <v>20</v>
      </c>
      <c r="I5" s="42"/>
      <c r="J5" s="41" t="s">
        <v>19</v>
      </c>
      <c r="K5" s="42"/>
      <c r="L5" s="41" t="s">
        <v>18</v>
      </c>
      <c r="M5" s="42"/>
      <c r="N5" s="116" t="s">
        <v>17</v>
      </c>
      <c r="O5" s="117"/>
      <c r="P5" s="94" t="s">
        <v>16</v>
      </c>
      <c r="Q5" s="95"/>
      <c r="R5" s="94" t="s">
        <v>15</v>
      </c>
      <c r="S5" s="95"/>
      <c r="T5" s="94" t="s">
        <v>25</v>
      </c>
      <c r="U5" s="95"/>
      <c r="V5" s="94"/>
      <c r="W5" s="95"/>
      <c r="X5" s="94"/>
      <c r="Y5" s="95"/>
      <c r="Z5" s="94"/>
      <c r="AA5" s="95"/>
      <c r="AB5" s="94"/>
      <c r="AC5" s="95"/>
      <c r="AD5" s="94"/>
      <c r="AE5" s="95"/>
      <c r="AF5" s="94" t="s">
        <v>14</v>
      </c>
      <c r="AG5" s="95"/>
      <c r="AH5" s="48" t="s">
        <v>13</v>
      </c>
    </row>
    <row r="6" spans="1:45" ht="15" customHeight="1">
      <c r="A6" s="26"/>
      <c r="B6" s="26"/>
      <c r="C6" s="26"/>
      <c r="D6" s="43"/>
      <c r="E6" s="44"/>
      <c r="F6" s="96"/>
      <c r="G6" s="97"/>
      <c r="H6" s="43"/>
      <c r="I6" s="44"/>
      <c r="J6" s="43"/>
      <c r="K6" s="44"/>
      <c r="L6" s="43"/>
      <c r="M6" s="44"/>
      <c r="N6" s="118"/>
      <c r="O6" s="119"/>
      <c r="P6" s="96"/>
      <c r="Q6" s="97"/>
      <c r="R6" s="96"/>
      <c r="S6" s="97"/>
      <c r="T6" s="96"/>
      <c r="U6" s="97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9"/>
    </row>
    <row r="7" spans="1:45" s="24" customFormat="1" ht="15.95" customHeight="1">
      <c r="A7" s="132" t="s">
        <v>22</v>
      </c>
      <c r="B7" s="132"/>
      <c r="C7" s="133"/>
      <c r="D7" s="138"/>
      <c r="E7" s="139"/>
      <c r="F7" s="136"/>
      <c r="G7" s="137"/>
      <c r="H7" s="136" t="s">
        <v>12</v>
      </c>
      <c r="I7" s="137"/>
      <c r="J7" s="136" t="s">
        <v>11</v>
      </c>
      <c r="K7" s="137"/>
      <c r="L7" s="136" t="s">
        <v>10</v>
      </c>
      <c r="M7" s="137"/>
      <c r="N7" s="136" t="s">
        <v>9</v>
      </c>
      <c r="O7" s="137"/>
      <c r="P7" s="136" t="s">
        <v>8</v>
      </c>
      <c r="Q7" s="137"/>
      <c r="R7" s="136" t="s">
        <v>7</v>
      </c>
      <c r="S7" s="137"/>
      <c r="T7" s="136" t="s">
        <v>26</v>
      </c>
      <c r="U7" s="137"/>
      <c r="V7" s="136"/>
      <c r="W7" s="137"/>
      <c r="X7" s="136"/>
      <c r="Y7" s="137"/>
      <c r="Z7" s="136"/>
      <c r="AA7" s="137"/>
      <c r="AB7" s="136"/>
      <c r="AC7" s="137"/>
      <c r="AD7" s="136"/>
      <c r="AE7" s="137"/>
      <c r="AF7" s="136"/>
      <c r="AG7" s="137"/>
      <c r="AH7" s="49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59" t="s">
        <v>6</v>
      </c>
      <c r="B10" s="59"/>
      <c r="C10" s="17">
        <v>43073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>
        <v>9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20">
        <f>SUM(D10:AF10)</f>
        <v>9</v>
      </c>
      <c r="AI10" s="3"/>
      <c r="AJ10" s="37">
        <f>SUM(D10:AI10)</f>
        <v>18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4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67" t="s">
        <v>5</v>
      </c>
      <c r="B12" s="67"/>
      <c r="C12" s="17">
        <f>C10+1</f>
        <v>43074</v>
      </c>
      <c r="D12" s="64"/>
      <c r="E12" s="64"/>
      <c r="F12" s="64"/>
      <c r="G12" s="64"/>
      <c r="H12" s="64">
        <v>1</v>
      </c>
      <c r="I12" s="64"/>
      <c r="J12" s="64">
        <v>1</v>
      </c>
      <c r="K12" s="64"/>
      <c r="L12" s="64"/>
      <c r="M12" s="64"/>
      <c r="N12" s="64">
        <v>0.5</v>
      </c>
      <c r="O12" s="64"/>
      <c r="P12" s="64">
        <v>5</v>
      </c>
      <c r="Q12" s="64"/>
      <c r="R12" s="64"/>
      <c r="S12" s="64"/>
      <c r="T12" s="64">
        <v>0.5</v>
      </c>
      <c r="U12" s="64"/>
      <c r="V12" s="64"/>
      <c r="W12" s="64"/>
      <c r="X12" s="64"/>
      <c r="Y12" s="64"/>
      <c r="Z12" s="64"/>
      <c r="AA12" s="64"/>
      <c r="AB12" s="64"/>
      <c r="AC12" s="64"/>
      <c r="AD12" s="60"/>
      <c r="AE12" s="60"/>
      <c r="AF12" s="64"/>
      <c r="AG12" s="64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4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70" t="s">
        <v>4</v>
      </c>
      <c r="B14" s="70"/>
      <c r="C14" s="17">
        <f>C12+1</f>
        <v>43075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>
        <v>6.5</v>
      </c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0"/>
      <c r="AE14" s="60"/>
      <c r="AF14" s="68">
        <v>2</v>
      </c>
      <c r="AG14" s="68"/>
      <c r="AH14" s="18">
        <f>SUM(D14:AG14)</f>
        <v>8.5</v>
      </c>
      <c r="AI14" s="3"/>
      <c r="AJ14" s="37">
        <f>SUM(D14:AI14)</f>
        <v>17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59" t="s">
        <v>3</v>
      </c>
      <c r="B16" s="59"/>
      <c r="C16" s="17">
        <f>C14+1</f>
        <v>43076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>
        <v>6.5</v>
      </c>
      <c r="Q16" s="60"/>
      <c r="R16" s="60"/>
      <c r="S16" s="60"/>
      <c r="T16" s="60">
        <v>1</v>
      </c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>
        <v>0.5</v>
      </c>
      <c r="AG16" s="60"/>
      <c r="AH16" s="8">
        <f>SUM(D16:AG16)</f>
        <v>8</v>
      </c>
      <c r="AI16" s="3"/>
      <c r="AJ16" s="37">
        <f>SUM(D16:AI16)</f>
        <v>16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4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59" t="s">
        <v>2</v>
      </c>
      <c r="B18" s="59"/>
      <c r="C18" s="17">
        <f>C16+1</f>
        <v>43077</v>
      </c>
      <c r="D18" s="60"/>
      <c r="E18" s="60"/>
      <c r="F18" s="60"/>
      <c r="G18" s="60"/>
      <c r="H18" s="60"/>
      <c r="I18" s="60"/>
      <c r="J18" s="60">
        <v>1.5</v>
      </c>
      <c r="K18" s="60"/>
      <c r="L18" s="60"/>
      <c r="M18" s="60"/>
      <c r="N18" s="60"/>
      <c r="O18" s="60"/>
      <c r="P18" s="60">
        <v>5.5</v>
      </c>
      <c r="Q18" s="60"/>
      <c r="R18" s="60"/>
      <c r="S18" s="60"/>
      <c r="T18" s="60">
        <v>1</v>
      </c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4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59" t="s">
        <v>1</v>
      </c>
      <c r="B20" s="59"/>
      <c r="C20" s="17">
        <f>C18+1</f>
        <v>43078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85"/>
      <c r="B22" s="86"/>
      <c r="C22" s="87"/>
      <c r="D22" s="77">
        <f>D5</f>
        <v>0</v>
      </c>
      <c r="E22" s="77"/>
      <c r="F22" s="77">
        <f>F5</f>
        <v>0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 xml:space="preserve">LE NOBLET </v>
      </c>
      <c r="M22" s="76"/>
      <c r="N22" s="76" t="str">
        <f>N5</f>
        <v>MARLY</v>
      </c>
      <c r="O22" s="76"/>
      <c r="P22" s="77" t="str">
        <f>P5</f>
        <v>HOTEL CLASSIQUE</v>
      </c>
      <c r="Q22" s="77"/>
      <c r="R22" s="77" t="str">
        <f>R5</f>
        <v>CHU</v>
      </c>
      <c r="S22" s="77"/>
      <c r="T22" s="77" t="str">
        <f>T5</f>
        <v>CCBN</v>
      </c>
      <c r="U22" s="77"/>
      <c r="V22" s="76">
        <f>V5</f>
        <v>0</v>
      </c>
      <c r="W22" s="76"/>
      <c r="X22" s="77">
        <f>X5</f>
        <v>0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8">
        <f>SUM(AH10,AH12,AH14,AH16,AH18,AH20)</f>
        <v>41.5</v>
      </c>
      <c r="AI22" s="3"/>
      <c r="AJ22" s="3">
        <f>SUM(AJ10,AJ12,AJ14,AJ16,AJ18,AJ20)</f>
        <v>83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88"/>
      <c r="B23" s="89"/>
      <c r="C23" s="90"/>
      <c r="D23" s="78">
        <f>D7</f>
        <v>0</v>
      </c>
      <c r="E23" s="78"/>
      <c r="F23" s="78">
        <f>F7</f>
        <v>0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17-5440</v>
      </c>
      <c r="M23" s="79"/>
      <c r="N23" s="82" t="str">
        <f>N7</f>
        <v>17-5490</v>
      </c>
      <c r="O23" s="82"/>
      <c r="P23" s="78" t="str">
        <f>P7</f>
        <v>17-5501</v>
      </c>
      <c r="Q23" s="78"/>
      <c r="R23" s="78" t="str">
        <f>R7</f>
        <v>17-5506</v>
      </c>
      <c r="S23" s="78"/>
      <c r="T23" s="79" t="str">
        <f>T7</f>
        <v>17-5509</v>
      </c>
      <c r="U23" s="79"/>
      <c r="V23" s="78">
        <f>V7</f>
        <v>0</v>
      </c>
      <c r="W23" s="78"/>
      <c r="X23" s="80">
        <f>X7</f>
        <v>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1</v>
      </c>
      <c r="I24" s="60"/>
      <c r="J24" s="83">
        <f>SUM(J10:K21)</f>
        <v>2.5</v>
      </c>
      <c r="K24" s="83"/>
      <c r="L24" s="60">
        <f>SUM(L10:M21)</f>
        <v>0</v>
      </c>
      <c r="M24" s="60"/>
      <c r="N24" s="83">
        <f>SUM(N10:O21)</f>
        <v>0.5</v>
      </c>
      <c r="O24" s="83"/>
      <c r="P24" s="83">
        <f>SUM(P10:Q21)</f>
        <v>32.5</v>
      </c>
      <c r="Q24" s="83"/>
      <c r="R24" s="83">
        <f>SUM(R10:S21)</f>
        <v>0</v>
      </c>
      <c r="S24" s="83"/>
      <c r="T24" s="83">
        <f>SUM(T10:U21)</f>
        <v>2.5</v>
      </c>
      <c r="U24" s="83"/>
      <c r="V24" s="83">
        <f>SUM(V10:W21)</f>
        <v>0</v>
      </c>
      <c r="W24" s="83"/>
      <c r="X24" s="60">
        <f>SUM(X10:Y21)</f>
        <v>0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2.5</v>
      </c>
      <c r="AG24" s="83"/>
      <c r="AH24" s="83">
        <f>SUM(AH10:AI21)</f>
        <v>41.5</v>
      </c>
      <c r="AI24" s="83"/>
      <c r="AJ24" s="37">
        <f>SUM(D24:AI24)</f>
        <v>83</v>
      </c>
    </row>
    <row r="25" spans="1:45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</row>
    <row r="26" spans="1:45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</row>
    <row r="27" spans="1:45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</row>
    <row r="28" spans="1:45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AS42"/>
  <sheetViews>
    <sheetView showZeros="0" zoomScaleNormal="100" workbookViewId="0">
      <selection activeCell="A25" sqref="A25:AH28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22.425781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9"/>
    </row>
    <row r="2" spans="1:45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45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45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</row>
    <row r="5" spans="1:45" ht="15" customHeight="1">
      <c r="A5" s="130" t="s">
        <v>21</v>
      </c>
      <c r="B5" s="130"/>
      <c r="C5" s="131"/>
      <c r="D5" s="41"/>
      <c r="E5" s="42"/>
      <c r="F5" s="94"/>
      <c r="G5" s="95"/>
      <c r="H5" s="41" t="s">
        <v>20</v>
      </c>
      <c r="I5" s="42"/>
      <c r="J5" s="41" t="s">
        <v>19</v>
      </c>
      <c r="K5" s="42"/>
      <c r="L5" s="41" t="s">
        <v>18</v>
      </c>
      <c r="M5" s="42"/>
      <c r="N5" s="116" t="s">
        <v>17</v>
      </c>
      <c r="O5" s="117"/>
      <c r="P5" s="94" t="s">
        <v>16</v>
      </c>
      <c r="Q5" s="95"/>
      <c r="R5" s="94" t="s">
        <v>15</v>
      </c>
      <c r="S5" s="95"/>
      <c r="T5" s="94" t="s">
        <v>25</v>
      </c>
      <c r="U5" s="95"/>
      <c r="V5" s="94"/>
      <c r="W5" s="95"/>
      <c r="X5" s="94"/>
      <c r="Y5" s="95"/>
      <c r="Z5" s="94"/>
      <c r="AA5" s="95"/>
      <c r="AB5" s="94"/>
      <c r="AC5" s="95"/>
      <c r="AD5" s="94"/>
      <c r="AE5" s="95"/>
      <c r="AF5" s="94" t="s">
        <v>14</v>
      </c>
      <c r="AG5" s="95"/>
      <c r="AH5" s="48" t="s">
        <v>13</v>
      </c>
    </row>
    <row r="6" spans="1:45" ht="15" customHeight="1">
      <c r="A6" s="26"/>
      <c r="B6" s="26"/>
      <c r="C6" s="26"/>
      <c r="D6" s="43"/>
      <c r="E6" s="44"/>
      <c r="F6" s="96"/>
      <c r="G6" s="97"/>
      <c r="H6" s="43"/>
      <c r="I6" s="44"/>
      <c r="J6" s="43"/>
      <c r="K6" s="44"/>
      <c r="L6" s="43"/>
      <c r="M6" s="44"/>
      <c r="N6" s="118"/>
      <c r="O6" s="119"/>
      <c r="P6" s="96"/>
      <c r="Q6" s="97"/>
      <c r="R6" s="96"/>
      <c r="S6" s="97"/>
      <c r="T6" s="96"/>
      <c r="U6" s="97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9"/>
    </row>
    <row r="7" spans="1:45" s="24" customFormat="1" ht="15.95" customHeight="1">
      <c r="A7" s="132" t="s">
        <v>22</v>
      </c>
      <c r="B7" s="132"/>
      <c r="C7" s="133"/>
      <c r="D7" s="138"/>
      <c r="E7" s="139"/>
      <c r="F7" s="136"/>
      <c r="G7" s="137"/>
      <c r="H7" s="136" t="s">
        <v>12</v>
      </c>
      <c r="I7" s="137"/>
      <c r="J7" s="136" t="s">
        <v>11</v>
      </c>
      <c r="K7" s="137"/>
      <c r="L7" s="136" t="s">
        <v>10</v>
      </c>
      <c r="M7" s="137"/>
      <c r="N7" s="136" t="s">
        <v>9</v>
      </c>
      <c r="O7" s="137"/>
      <c r="P7" s="136" t="s">
        <v>8</v>
      </c>
      <c r="Q7" s="137"/>
      <c r="R7" s="136" t="s">
        <v>7</v>
      </c>
      <c r="S7" s="137"/>
      <c r="T7" s="136" t="s">
        <v>26</v>
      </c>
      <c r="U7" s="137"/>
      <c r="V7" s="136"/>
      <c r="W7" s="137"/>
      <c r="X7" s="136"/>
      <c r="Y7" s="137"/>
      <c r="Z7" s="136"/>
      <c r="AA7" s="137"/>
      <c r="AB7" s="136"/>
      <c r="AC7" s="137"/>
      <c r="AD7" s="136"/>
      <c r="AE7" s="137"/>
      <c r="AF7" s="136"/>
      <c r="AG7" s="137"/>
      <c r="AH7" s="49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59" t="s">
        <v>6</v>
      </c>
      <c r="B10" s="59"/>
      <c r="C10" s="17">
        <v>43080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20">
        <f>SUM(D10:AF10)</f>
        <v>0</v>
      </c>
      <c r="AI10" s="3"/>
      <c r="AJ10" s="37">
        <f>SUM(D10:AI10)</f>
        <v>0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4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67" t="s">
        <v>5</v>
      </c>
      <c r="B12" s="67"/>
      <c r="C12" s="17">
        <f>C10+1</f>
        <v>43081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0"/>
      <c r="AE12" s="60"/>
      <c r="AF12" s="64"/>
      <c r="AG12" s="64"/>
      <c r="AH12" s="19">
        <f>SUM(D12:AG12)</f>
        <v>0</v>
      </c>
      <c r="AI12" s="3"/>
      <c r="AJ12" s="37">
        <f>SUM(D12:AI12)</f>
        <v>0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4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70" t="s">
        <v>4</v>
      </c>
      <c r="B14" s="70"/>
      <c r="C14" s="17">
        <f>C12+1</f>
        <v>43082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0"/>
      <c r="AE14" s="60"/>
      <c r="AF14" s="68"/>
      <c r="AG14" s="68"/>
      <c r="AH14" s="18">
        <f>SUM(D14:AG14)</f>
        <v>0</v>
      </c>
      <c r="AI14" s="3"/>
      <c r="AJ14" s="37">
        <f>SUM(D14:AI14)</f>
        <v>0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59" t="s">
        <v>3</v>
      </c>
      <c r="B16" s="59"/>
      <c r="C16" s="17">
        <f>C14+1</f>
        <v>43083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8">
        <f>SUM(D16:AG16)</f>
        <v>0</v>
      </c>
      <c r="AI16" s="3"/>
      <c r="AJ16" s="37">
        <f>SUM(D16:AI16)</f>
        <v>0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4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59" t="s">
        <v>2</v>
      </c>
      <c r="B18" s="59"/>
      <c r="C18" s="17">
        <f>C16+1</f>
        <v>43084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8">
        <f>SUM(D18:AG18)</f>
        <v>0</v>
      </c>
      <c r="AI18" s="3"/>
      <c r="AJ18" s="37">
        <f>SUM(D18:AI18)</f>
        <v>0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4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59" t="s">
        <v>1</v>
      </c>
      <c r="B20" s="59"/>
      <c r="C20" s="17">
        <f>C18+1</f>
        <v>43085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85"/>
      <c r="B22" s="86"/>
      <c r="C22" s="87"/>
      <c r="D22" s="77">
        <f>D5</f>
        <v>0</v>
      </c>
      <c r="E22" s="77"/>
      <c r="F22" s="77">
        <f>F5</f>
        <v>0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 xml:space="preserve">LE NOBLET </v>
      </c>
      <c r="M22" s="76"/>
      <c r="N22" s="76" t="str">
        <f>N5</f>
        <v>MARLY</v>
      </c>
      <c r="O22" s="76"/>
      <c r="P22" s="77" t="str">
        <f>P5</f>
        <v>HOTEL CLASSIQUE</v>
      </c>
      <c r="Q22" s="77"/>
      <c r="R22" s="77" t="str">
        <f>R5</f>
        <v>CHU</v>
      </c>
      <c r="S22" s="77"/>
      <c r="T22" s="77" t="str">
        <f>T5</f>
        <v>CCBN</v>
      </c>
      <c r="U22" s="77"/>
      <c r="V22" s="76">
        <f>V5</f>
        <v>0</v>
      </c>
      <c r="W22" s="76"/>
      <c r="X22" s="77">
        <f>X5</f>
        <v>0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8">
        <f>SUM(AH10,AH12,AH14,AH16,AH18,AH20)</f>
        <v>0</v>
      </c>
      <c r="AI22" s="3"/>
      <c r="AJ22" s="3">
        <f>SUM(AJ10,AJ12,AJ14,AJ16,AJ18,AJ20)</f>
        <v>0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9" customFormat="1" ht="18" customHeight="1">
      <c r="A23" s="88"/>
      <c r="B23" s="89"/>
      <c r="C23" s="90"/>
      <c r="D23" s="78">
        <f>D7</f>
        <v>0</v>
      </c>
      <c r="E23" s="78"/>
      <c r="F23" s="78">
        <f>F7</f>
        <v>0</v>
      </c>
      <c r="G23" s="78"/>
      <c r="H23" s="80" t="str">
        <f>H7</f>
        <v>16-5307</v>
      </c>
      <c r="I23" s="78"/>
      <c r="J23" s="79" t="str">
        <f>J7</f>
        <v>17-5430</v>
      </c>
      <c r="K23" s="79"/>
      <c r="L23" s="79" t="str">
        <f>L7</f>
        <v>17-5440</v>
      </c>
      <c r="M23" s="79"/>
      <c r="N23" s="82" t="str">
        <f>N7</f>
        <v>17-5490</v>
      </c>
      <c r="O23" s="82"/>
      <c r="P23" s="78" t="str">
        <f>P7</f>
        <v>17-5501</v>
      </c>
      <c r="Q23" s="78"/>
      <c r="R23" s="78" t="str">
        <f>R7</f>
        <v>17-5506</v>
      </c>
      <c r="S23" s="78"/>
      <c r="T23" s="79" t="str">
        <f>T7</f>
        <v>17-5509</v>
      </c>
      <c r="U23" s="79"/>
      <c r="V23" s="78">
        <f>V7</f>
        <v>0</v>
      </c>
      <c r="W23" s="78"/>
      <c r="X23" s="80">
        <f>X7</f>
        <v>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0</v>
      </c>
      <c r="I24" s="60"/>
      <c r="J24" s="83">
        <f>SUM(J10:K21)</f>
        <v>0</v>
      </c>
      <c r="K24" s="83"/>
      <c r="L24" s="60">
        <f>SUM(L10:M21)</f>
        <v>0</v>
      </c>
      <c r="M24" s="60"/>
      <c r="N24" s="83">
        <f>SUM(N10:O21)</f>
        <v>0</v>
      </c>
      <c r="O24" s="83"/>
      <c r="P24" s="83">
        <f>SUM(P10:Q21)</f>
        <v>0</v>
      </c>
      <c r="Q24" s="83"/>
      <c r="R24" s="83">
        <f>SUM(R10:S21)</f>
        <v>0</v>
      </c>
      <c r="S24" s="83"/>
      <c r="T24" s="83">
        <f>SUM(T10:U21)</f>
        <v>0</v>
      </c>
      <c r="U24" s="83"/>
      <c r="V24" s="83">
        <f>SUM(V10:W21)</f>
        <v>0</v>
      </c>
      <c r="W24" s="83"/>
      <c r="X24" s="60">
        <f>SUM(X10:Y21)</f>
        <v>0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0</v>
      </c>
      <c r="AG24" s="83"/>
      <c r="AH24" s="83">
        <f>SUM(AH10:AI21)</f>
        <v>0</v>
      </c>
      <c r="AI24" s="83"/>
      <c r="AJ24" s="37">
        <f>SUM(D24:AI24)</f>
        <v>0</v>
      </c>
    </row>
    <row r="25" spans="1:45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</row>
    <row r="26" spans="1:45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</row>
    <row r="27" spans="1:45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</row>
    <row r="28" spans="1:45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5:C5"/>
    <mergeCell ref="A7:C7"/>
    <mergeCell ref="A25:AH28"/>
    <mergeCell ref="Z22:AA22"/>
    <mergeCell ref="AB22:AC22"/>
    <mergeCell ref="D10:E10"/>
    <mergeCell ref="D12:E12"/>
    <mergeCell ref="D14:E14"/>
    <mergeCell ref="AB10:AC10"/>
    <mergeCell ref="D23:E23"/>
    <mergeCell ref="A18:B18"/>
    <mergeCell ref="AF12:AG12"/>
    <mergeCell ref="R12:S12"/>
    <mergeCell ref="P12:Q12"/>
    <mergeCell ref="T10:U10"/>
    <mergeCell ref="N12:O12"/>
    <mergeCell ref="L12:M12"/>
    <mergeCell ref="X10:Y10"/>
    <mergeCell ref="T12:U12"/>
    <mergeCell ref="A11:AH11"/>
    <mergeCell ref="V10:W10"/>
    <mergeCell ref="A20:B20"/>
    <mergeCell ref="J22:K22"/>
    <mergeCell ref="H23:I23"/>
    <mergeCell ref="D22:E22"/>
    <mergeCell ref="A14:B14"/>
    <mergeCell ref="X18:Y18"/>
    <mergeCell ref="N18:O18"/>
    <mergeCell ref="A21:AG21"/>
    <mergeCell ref="F12:G12"/>
    <mergeCell ref="A12:B12"/>
    <mergeCell ref="L10:M10"/>
    <mergeCell ref="V12:W12"/>
    <mergeCell ref="H10:I10"/>
    <mergeCell ref="AB12:AC12"/>
    <mergeCell ref="A10:B10"/>
    <mergeCell ref="D5:E6"/>
    <mergeCell ref="D24:E24"/>
    <mergeCell ref="F24:G24"/>
    <mergeCell ref="H12:I12"/>
    <mergeCell ref="D18:E18"/>
    <mergeCell ref="AD12:AE12"/>
    <mergeCell ref="AD22:AE22"/>
    <mergeCell ref="Z12:AA12"/>
    <mergeCell ref="AB7:AC7"/>
    <mergeCell ref="Z10:AA10"/>
    <mergeCell ref="D7:E7"/>
    <mergeCell ref="N10:O10"/>
    <mergeCell ref="AD10:AE10"/>
    <mergeCell ref="F10:G10"/>
    <mergeCell ref="A8:AH9"/>
    <mergeCell ref="V7:W7"/>
    <mergeCell ref="H7:I7"/>
    <mergeCell ref="Z7:AA7"/>
    <mergeCell ref="X12:Y12"/>
    <mergeCell ref="X14:Y14"/>
    <mergeCell ref="P10:Q10"/>
    <mergeCell ref="X7:Y7"/>
    <mergeCell ref="T7:U7"/>
    <mergeCell ref="N7:O7"/>
    <mergeCell ref="L7:M7"/>
    <mergeCell ref="A1:AH4"/>
    <mergeCell ref="AH5:AH7"/>
    <mergeCell ref="J24:K24"/>
    <mergeCell ref="J20:K20"/>
    <mergeCell ref="J7:K7"/>
    <mergeCell ref="J10:K10"/>
    <mergeCell ref="J12:K12"/>
    <mergeCell ref="J14:K14"/>
    <mergeCell ref="J23:K23"/>
    <mergeCell ref="X5:Y6"/>
    <mergeCell ref="V5:W6"/>
    <mergeCell ref="Z5:AA6"/>
    <mergeCell ref="AB5:AC6"/>
    <mergeCell ref="AF5:AG6"/>
    <mergeCell ref="N5:O6"/>
    <mergeCell ref="P5:Q6"/>
    <mergeCell ref="T5:U6"/>
    <mergeCell ref="R5:S6"/>
    <mergeCell ref="AD5:AE6"/>
    <mergeCell ref="AF7:AG7"/>
    <mergeCell ref="R10:S10"/>
    <mergeCell ref="A22:C24"/>
    <mergeCell ref="F14:G14"/>
    <mergeCell ref="L18:M18"/>
    <mergeCell ref="F5:G6"/>
    <mergeCell ref="H5:I6"/>
    <mergeCell ref="J5:K6"/>
    <mergeCell ref="L5:M6"/>
    <mergeCell ref="AF22:AG22"/>
    <mergeCell ref="AF18:AG18"/>
    <mergeCell ref="F22:G22"/>
    <mergeCell ref="H20:I20"/>
    <mergeCell ref="P16:Q16"/>
    <mergeCell ref="AF10:AG10"/>
    <mergeCell ref="AF16:AG16"/>
    <mergeCell ref="AD20:AE20"/>
    <mergeCell ref="L22:M22"/>
    <mergeCell ref="L14:M14"/>
    <mergeCell ref="P18:Q18"/>
    <mergeCell ref="N14:O14"/>
    <mergeCell ref="X20:Y20"/>
    <mergeCell ref="AD7:AE7"/>
    <mergeCell ref="F7:G7"/>
    <mergeCell ref="P7:Q7"/>
    <mergeCell ref="R7:S7"/>
    <mergeCell ref="A13:AH13"/>
    <mergeCell ref="F20:G20"/>
    <mergeCell ref="J18:K18"/>
    <mergeCell ref="H18:I18"/>
    <mergeCell ref="F18:G18"/>
    <mergeCell ref="P14:Q14"/>
    <mergeCell ref="R14:S14"/>
    <mergeCell ref="A15:AH15"/>
    <mergeCell ref="A17:AH17"/>
    <mergeCell ref="AB16:AC16"/>
    <mergeCell ref="A19:AH19"/>
    <mergeCell ref="V18:W18"/>
    <mergeCell ref="L20:M20"/>
    <mergeCell ref="AD14:AE14"/>
    <mergeCell ref="AD16:AE16"/>
    <mergeCell ref="AD18:AE18"/>
    <mergeCell ref="Z20:AA20"/>
    <mergeCell ref="A16:B16"/>
    <mergeCell ref="D16:E16"/>
    <mergeCell ref="D20:E20"/>
    <mergeCell ref="V14:W14"/>
    <mergeCell ref="T14:U14"/>
    <mergeCell ref="R18:S18"/>
    <mergeCell ref="R16:S16"/>
    <mergeCell ref="F16:G16"/>
    <mergeCell ref="J16:K16"/>
    <mergeCell ref="L16:M16"/>
    <mergeCell ref="H22:I22"/>
    <mergeCell ref="N24:O24"/>
    <mergeCell ref="R24:S24"/>
    <mergeCell ref="T24:U24"/>
    <mergeCell ref="V24:W24"/>
    <mergeCell ref="L23:M23"/>
    <mergeCell ref="N16:O16"/>
    <mergeCell ref="P20:Q20"/>
    <mergeCell ref="T23:U23"/>
    <mergeCell ref="H24:I24"/>
    <mergeCell ref="F23:G23"/>
    <mergeCell ref="L24:M24"/>
    <mergeCell ref="N22:O22"/>
    <mergeCell ref="R22:S22"/>
    <mergeCell ref="H14:I14"/>
    <mergeCell ref="H16:I16"/>
    <mergeCell ref="AF14:AG14"/>
    <mergeCell ref="AF23:AG23"/>
    <mergeCell ref="AB23:AC23"/>
    <mergeCell ref="X16:Y16"/>
    <mergeCell ref="Z14:AA14"/>
    <mergeCell ref="AB14:AC14"/>
    <mergeCell ref="AF24:AG24"/>
    <mergeCell ref="AF20:AG20"/>
    <mergeCell ref="N20:O20"/>
    <mergeCell ref="R20:S20"/>
    <mergeCell ref="V22:W22"/>
    <mergeCell ref="V23:W23"/>
    <mergeCell ref="P22:Q22"/>
    <mergeCell ref="N23:O23"/>
    <mergeCell ref="R23:S23"/>
    <mergeCell ref="P23:Q23"/>
    <mergeCell ref="Z24:AA24"/>
    <mergeCell ref="AD24:AE24"/>
    <mergeCell ref="AB20:AC20"/>
    <mergeCell ref="AB24:AC24"/>
    <mergeCell ref="Z23:AA23"/>
    <mergeCell ref="P24:Q24"/>
    <mergeCell ref="AH24:AI24"/>
    <mergeCell ref="X23:Y23"/>
    <mergeCell ref="V16:W16"/>
    <mergeCell ref="T18:U18"/>
    <mergeCell ref="T16:U16"/>
    <mergeCell ref="T22:U22"/>
    <mergeCell ref="Z16:AA16"/>
    <mergeCell ref="Z18:AA18"/>
    <mergeCell ref="AB18:AC18"/>
    <mergeCell ref="T20:U20"/>
    <mergeCell ref="V20:W20"/>
    <mergeCell ref="X24:Y24"/>
    <mergeCell ref="AD23:AE23"/>
    <mergeCell ref="X22:Y22"/>
  </mergeCells>
  <dataValidations count="1">
    <dataValidation allowBlank="1" showDropDown="1" showInputMessage="1" showErrorMessage="1" sqref="N23 AD23"/>
  </dataValidations>
  <pageMargins left="0.11811023622047245" right="0.11811023622047245" top="0.19685039370078741" bottom="0.19685039370078741" header="0.31496062992125984" footer="0.31496062992125984"/>
  <pageSetup paperSize="5" scale="90" orientation="landscape" horizontalDpi="4294967293" r:id="rId1"/>
  <ignoredErrors>
    <ignoredError sqref="P22:P23 J22:J23 F22:F23 D22:D23 R22:R23 T22:T23 X22:X24 AD22 AF22:AF23 AH22 AH12 AH14 AH16 AH18 H24 L23:L24 V23 Z23:Z24 AB23" unlockedFormula="1"/>
  </ignoredError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C00000"/>
  </sheetPr>
  <dimension ref="A1:AS42"/>
  <sheetViews>
    <sheetView showZeros="0" topLeftCell="A13" workbookViewId="0">
      <selection activeCell="A25" sqref="A25:AH28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18.1406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9"/>
    </row>
    <row r="2" spans="1:45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45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45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</row>
    <row r="5" spans="1:45" ht="15" customHeight="1">
      <c r="A5" s="130" t="s">
        <v>21</v>
      </c>
      <c r="B5" s="130"/>
      <c r="C5" s="131"/>
      <c r="D5" s="41"/>
      <c r="E5" s="42"/>
      <c r="F5" s="94"/>
      <c r="G5" s="95"/>
      <c r="H5" s="41" t="s">
        <v>20</v>
      </c>
      <c r="I5" s="42"/>
      <c r="J5" s="41" t="s">
        <v>19</v>
      </c>
      <c r="K5" s="42"/>
      <c r="L5" s="41" t="s">
        <v>18</v>
      </c>
      <c r="M5" s="42"/>
      <c r="N5" s="116" t="s">
        <v>17</v>
      </c>
      <c r="O5" s="117"/>
      <c r="P5" s="94" t="s">
        <v>16</v>
      </c>
      <c r="Q5" s="95"/>
      <c r="R5" s="94" t="s">
        <v>15</v>
      </c>
      <c r="S5" s="95"/>
      <c r="T5" s="94" t="s">
        <v>25</v>
      </c>
      <c r="U5" s="95"/>
      <c r="V5" s="94"/>
      <c r="W5" s="95"/>
      <c r="X5" s="94"/>
      <c r="Y5" s="95"/>
      <c r="Z5" s="94"/>
      <c r="AA5" s="95"/>
      <c r="AB5" s="94"/>
      <c r="AC5" s="95"/>
      <c r="AD5" s="94"/>
      <c r="AE5" s="95"/>
      <c r="AF5" s="94" t="s">
        <v>14</v>
      </c>
      <c r="AG5" s="95"/>
      <c r="AH5" s="48" t="s">
        <v>13</v>
      </c>
    </row>
    <row r="6" spans="1:45" ht="15" customHeight="1">
      <c r="A6" s="26"/>
      <c r="B6" s="26"/>
      <c r="C6" s="26"/>
      <c r="D6" s="43"/>
      <c r="E6" s="44"/>
      <c r="F6" s="96"/>
      <c r="G6" s="97"/>
      <c r="H6" s="43"/>
      <c r="I6" s="44"/>
      <c r="J6" s="43"/>
      <c r="K6" s="44"/>
      <c r="L6" s="43"/>
      <c r="M6" s="44"/>
      <c r="N6" s="118"/>
      <c r="O6" s="119"/>
      <c r="P6" s="96"/>
      <c r="Q6" s="97"/>
      <c r="R6" s="96"/>
      <c r="S6" s="97"/>
      <c r="T6" s="96"/>
      <c r="U6" s="97"/>
      <c r="V6" s="96"/>
      <c r="W6" s="97"/>
      <c r="X6" s="96"/>
      <c r="Y6" s="97"/>
      <c r="Z6" s="96"/>
      <c r="AA6" s="97"/>
      <c r="AB6" s="96"/>
      <c r="AC6" s="97"/>
      <c r="AD6" s="96"/>
      <c r="AE6" s="97"/>
      <c r="AF6" s="96"/>
      <c r="AG6" s="97"/>
      <c r="AH6" s="49"/>
    </row>
    <row r="7" spans="1:45" s="24" customFormat="1" ht="15.95" customHeight="1">
      <c r="A7" s="132" t="s">
        <v>22</v>
      </c>
      <c r="B7" s="132"/>
      <c r="C7" s="133"/>
      <c r="D7" s="138"/>
      <c r="E7" s="139"/>
      <c r="F7" s="136"/>
      <c r="G7" s="137"/>
      <c r="H7" s="136" t="s">
        <v>12</v>
      </c>
      <c r="I7" s="137"/>
      <c r="J7" s="136" t="s">
        <v>11</v>
      </c>
      <c r="K7" s="137"/>
      <c r="L7" s="136" t="s">
        <v>10</v>
      </c>
      <c r="M7" s="137"/>
      <c r="N7" s="136" t="s">
        <v>9</v>
      </c>
      <c r="O7" s="137"/>
      <c r="P7" s="136" t="s">
        <v>8</v>
      </c>
      <c r="Q7" s="137"/>
      <c r="R7" s="136" t="s">
        <v>7</v>
      </c>
      <c r="S7" s="137"/>
      <c r="T7" s="136" t="s">
        <v>26</v>
      </c>
      <c r="U7" s="137"/>
      <c r="V7" s="136"/>
      <c r="W7" s="137"/>
      <c r="X7" s="136"/>
      <c r="Y7" s="137"/>
      <c r="Z7" s="136"/>
      <c r="AA7" s="137"/>
      <c r="AB7" s="136"/>
      <c r="AC7" s="137"/>
      <c r="AD7" s="136"/>
      <c r="AE7" s="137"/>
      <c r="AF7" s="136"/>
      <c r="AG7" s="137"/>
      <c r="AH7" s="49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59" t="s">
        <v>6</v>
      </c>
      <c r="B10" s="59"/>
      <c r="C10" s="17">
        <v>43087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20">
        <f>SUM(D10:AF10)</f>
        <v>0</v>
      </c>
      <c r="AI10" s="3"/>
      <c r="AJ10" s="37">
        <f>SUM(D10:AI10)</f>
        <v>0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4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67" t="s">
        <v>5</v>
      </c>
      <c r="B12" s="67"/>
      <c r="C12" s="17">
        <f>C10+1</f>
        <v>43088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0"/>
      <c r="AE12" s="60"/>
      <c r="AF12" s="64"/>
      <c r="AG12" s="64"/>
      <c r="AH12" s="19">
        <f>SUM(D12:AG12)</f>
        <v>0</v>
      </c>
      <c r="AI12" s="3"/>
      <c r="AJ12" s="37">
        <f>SUM(D12:AI12)</f>
        <v>0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4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70" t="s">
        <v>4</v>
      </c>
      <c r="B14" s="70"/>
      <c r="C14" s="17">
        <f>C12+1</f>
        <v>43089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0"/>
      <c r="AE14" s="60"/>
      <c r="AF14" s="68"/>
      <c r="AG14" s="68"/>
      <c r="AH14" s="18">
        <f>SUM(D14:AG14)</f>
        <v>0</v>
      </c>
      <c r="AI14" s="3"/>
      <c r="AJ14" s="37">
        <f>SUM(D14:AI14)</f>
        <v>0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4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59" t="s">
        <v>3</v>
      </c>
      <c r="B16" s="59"/>
      <c r="C16" s="17">
        <f>C14+1</f>
        <v>43090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8">
        <f>SUM(D16:AG16)</f>
        <v>0</v>
      </c>
      <c r="AI16" s="3"/>
      <c r="AJ16" s="37">
        <f>SUM(D16:AI16)</f>
        <v>0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4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59" t="s">
        <v>2</v>
      </c>
      <c r="B18" s="59"/>
      <c r="C18" s="17">
        <f>C16+1</f>
        <v>43091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8">
        <f>SUM(D18:AG18)</f>
        <v>0</v>
      </c>
      <c r="AI18" s="3"/>
      <c r="AJ18" s="37">
        <f>SUM(D18:AI18)</f>
        <v>0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4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59" t="s">
        <v>1</v>
      </c>
      <c r="B20" s="59"/>
      <c r="C20" s="17">
        <f>C18+1</f>
        <v>43092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 t="s">
        <v>0</v>
      </c>
      <c r="O20" s="60"/>
      <c r="P20" s="60"/>
      <c r="Q20" s="60"/>
      <c r="R20" s="60"/>
      <c r="S20" s="60"/>
      <c r="T20" s="60"/>
      <c r="U20" s="60"/>
      <c r="V20" s="71"/>
      <c r="W20" s="71"/>
      <c r="X20" s="75"/>
      <c r="Y20" s="75"/>
      <c r="Z20" s="71"/>
      <c r="AA20" s="71"/>
      <c r="AB20" s="60"/>
      <c r="AC20" s="60"/>
      <c r="AD20" s="60"/>
      <c r="AE20" s="60"/>
      <c r="AF20" s="60"/>
      <c r="AG20" s="60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85"/>
      <c r="B22" s="86"/>
      <c r="C22" s="87"/>
      <c r="D22" s="77">
        <f>D5</f>
        <v>0</v>
      </c>
      <c r="E22" s="77"/>
      <c r="F22" s="77">
        <f>F5</f>
        <v>0</v>
      </c>
      <c r="G22" s="77"/>
      <c r="H22" s="76" t="str">
        <f>H5</f>
        <v>HOPITAL LAVAL</v>
      </c>
      <c r="I22" s="76"/>
      <c r="J22" s="77" t="str">
        <f>J5</f>
        <v>PERISCOPE</v>
      </c>
      <c r="K22" s="77"/>
      <c r="L22" s="76" t="str">
        <f>L5</f>
        <v xml:space="preserve">LE NOBLET </v>
      </c>
      <c r="M22" s="76"/>
      <c r="N22" s="76" t="str">
        <f>N5</f>
        <v>MARLY</v>
      </c>
      <c r="O22" s="76"/>
      <c r="P22" s="77" t="str">
        <f>P5</f>
        <v>HOTEL CLASSIQUE</v>
      </c>
      <c r="Q22" s="77"/>
      <c r="R22" s="77" t="str">
        <f>R5</f>
        <v>CHU</v>
      </c>
      <c r="S22" s="77"/>
      <c r="T22" s="77" t="str">
        <f>T5</f>
        <v>CCBN</v>
      </c>
      <c r="U22" s="77"/>
      <c r="V22" s="76">
        <f>V5</f>
        <v>0</v>
      </c>
      <c r="W22" s="76"/>
      <c r="X22" s="77">
        <f>X5</f>
        <v>0</v>
      </c>
      <c r="Y22" s="77"/>
      <c r="Z22" s="76">
        <f>Z5</f>
        <v>0</v>
      </c>
      <c r="AA22" s="76"/>
      <c r="AB22" s="76">
        <f>AB5</f>
        <v>0</v>
      </c>
      <c r="AC22" s="76"/>
      <c r="AD22" s="77">
        <f>AD5</f>
        <v>0</v>
      </c>
      <c r="AE22" s="77"/>
      <c r="AF22" s="77" t="str">
        <f>AF5</f>
        <v>ADM</v>
      </c>
      <c r="AG22" s="77"/>
      <c r="AH22" s="8">
        <f>SUM(AH10,AH12,AH14,AH16,AH18,AH20)</f>
        <v>0</v>
      </c>
      <c r="AI22" s="3"/>
      <c r="AJ22" s="3">
        <f>SUM(AJ10,AJ12,AJ14,AJ16,AJ18,AJ20)</f>
        <v>0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8" customFormat="1" ht="18" customHeight="1">
      <c r="A23" s="88"/>
      <c r="B23" s="89"/>
      <c r="C23" s="90"/>
      <c r="D23" s="78">
        <f>D7</f>
        <v>0</v>
      </c>
      <c r="E23" s="78"/>
      <c r="F23" s="78">
        <f>F7</f>
        <v>0</v>
      </c>
      <c r="G23" s="78"/>
      <c r="H23" s="78" t="str">
        <f>H7</f>
        <v>16-5307</v>
      </c>
      <c r="I23" s="78"/>
      <c r="J23" s="79" t="str">
        <f>J7</f>
        <v>17-5430</v>
      </c>
      <c r="K23" s="79"/>
      <c r="L23" s="79" t="str">
        <f>L7</f>
        <v>17-5440</v>
      </c>
      <c r="M23" s="79"/>
      <c r="N23" s="82" t="str">
        <f>N7</f>
        <v>17-5490</v>
      </c>
      <c r="O23" s="82"/>
      <c r="P23" s="78" t="str">
        <f>P7</f>
        <v>17-5501</v>
      </c>
      <c r="Q23" s="78"/>
      <c r="R23" s="78" t="str">
        <f>R7</f>
        <v>17-5506</v>
      </c>
      <c r="S23" s="78"/>
      <c r="T23" s="79" t="str">
        <f>T7</f>
        <v>17-5509</v>
      </c>
      <c r="U23" s="79"/>
      <c r="V23" s="78">
        <f>V7</f>
        <v>0</v>
      </c>
      <c r="W23" s="78"/>
      <c r="X23" s="80">
        <f>X7</f>
        <v>0</v>
      </c>
      <c r="Y23" s="79"/>
      <c r="Z23" s="80">
        <f>Z7</f>
        <v>0</v>
      </c>
      <c r="AA23" s="78"/>
      <c r="AB23" s="80">
        <f>AB7</f>
        <v>0</v>
      </c>
      <c r="AC23" s="78"/>
      <c r="AD23" s="81">
        <f>AD7</f>
        <v>0</v>
      </c>
      <c r="AE23" s="82"/>
      <c r="AF23" s="80">
        <f>AF7</f>
        <v>0</v>
      </c>
      <c r="AG23" s="78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91"/>
      <c r="B24" s="92"/>
      <c r="C24" s="93"/>
      <c r="D24" s="83">
        <f>SUM(D10:E21)</f>
        <v>0</v>
      </c>
      <c r="E24" s="83"/>
      <c r="F24" s="83">
        <f>SUM(F10:G21)</f>
        <v>0</v>
      </c>
      <c r="G24" s="83"/>
      <c r="H24" s="60">
        <f>SUM(H10:I21)</f>
        <v>0</v>
      </c>
      <c r="I24" s="60"/>
      <c r="J24" s="83">
        <f>SUM(J10:K21)</f>
        <v>0</v>
      </c>
      <c r="K24" s="83"/>
      <c r="L24" s="60">
        <f>SUM(L10:M21)</f>
        <v>0</v>
      </c>
      <c r="M24" s="60"/>
      <c r="N24" s="83">
        <f>SUM(N10:O21)</f>
        <v>0</v>
      </c>
      <c r="O24" s="83"/>
      <c r="P24" s="83">
        <f>SUM(P10:Q21)</f>
        <v>0</v>
      </c>
      <c r="Q24" s="83"/>
      <c r="R24" s="83">
        <f>SUM(R10:S21)</f>
        <v>0</v>
      </c>
      <c r="S24" s="83"/>
      <c r="T24" s="83">
        <f>SUM(T10:U21)</f>
        <v>0</v>
      </c>
      <c r="U24" s="83"/>
      <c r="V24" s="83">
        <f>SUM(V10:W21)</f>
        <v>0</v>
      </c>
      <c r="W24" s="83"/>
      <c r="X24" s="60">
        <f>SUM(X10:Y21)</f>
        <v>0</v>
      </c>
      <c r="Y24" s="71"/>
      <c r="Z24" s="60">
        <f>SUM(Z10,Z12,Z14,Z16,Z18)</f>
        <v>0</v>
      </c>
      <c r="AA24" s="71"/>
      <c r="AB24" s="83">
        <f>SUM(AB10,AB12,AB14,AB16,AB18,AB20)</f>
        <v>0</v>
      </c>
      <c r="AC24" s="83"/>
      <c r="AD24" s="83">
        <f>SUM(AD10:AE21)</f>
        <v>0</v>
      </c>
      <c r="AE24" s="83"/>
      <c r="AF24" s="83">
        <f>SUM(AF10:AG21)</f>
        <v>0</v>
      </c>
      <c r="AG24" s="83"/>
      <c r="AH24" s="83">
        <f>SUM(AH10:AI21)</f>
        <v>0</v>
      </c>
      <c r="AI24" s="83"/>
      <c r="AJ24" s="37">
        <f>SUM(D24:AI24)</f>
        <v>0</v>
      </c>
    </row>
    <row r="25" spans="1:45" ht="18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</row>
    <row r="26" spans="1:45" ht="18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</row>
    <row r="27" spans="1:45" ht="18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</row>
    <row r="28" spans="1:45" ht="1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Récap</vt:lpstr>
      <vt:lpstr>1-5 Mai</vt:lpstr>
      <vt:lpstr>8-12 Mai</vt:lpstr>
      <vt:lpstr>15-19 Mai</vt:lpstr>
      <vt:lpstr>23-26 Mai</vt:lpstr>
      <vt:lpstr>29-2 Juin</vt:lpstr>
      <vt:lpstr>5-9 Juin</vt:lpstr>
      <vt:lpstr>12-16 Juin</vt:lpstr>
      <vt:lpstr>19-22 Juin</vt:lpstr>
      <vt:lpstr>26-29 Juin</vt:lpstr>
      <vt:lpstr>3-7 Jui</vt:lpstr>
      <vt:lpstr>10-14 Jui</vt:lpstr>
      <vt:lpstr>17-21 Jui</vt:lpstr>
      <vt:lpstr>7-11 Aout</vt:lpstr>
      <vt:lpstr>14-18 Aout</vt:lpstr>
      <vt:lpstr>21-25 Aout</vt:lpstr>
      <vt:lpstr>28-1 Sept</vt:lpstr>
      <vt:lpstr>4-8 Sept</vt:lpstr>
      <vt:lpstr>11-15 Sept</vt:lpstr>
      <vt:lpstr>18-22 Sept</vt:lpstr>
      <vt:lpstr>25-29 Sept</vt:lpstr>
      <vt:lpstr>2-6 Oct</vt:lpstr>
      <vt:lpstr>9-13 Oct</vt:lpstr>
      <vt:lpstr>16-20 Oct</vt:lpstr>
      <vt:lpstr>23-27 Oct</vt:lpstr>
      <vt:lpstr>30-03 Oct</vt:lpstr>
      <vt:lpstr>6-10 Nov</vt:lpstr>
      <vt:lpstr>13-17 Nov</vt:lpstr>
      <vt:lpstr>20-24 Nov</vt:lpstr>
      <vt:lpstr>27-1 Déc</vt:lpstr>
      <vt:lpstr>4-8 Déc</vt:lpstr>
      <vt:lpstr>11-15 Déc</vt:lpstr>
      <vt:lpstr>18-22 Déc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Domingues</dc:creator>
  <cp:lastModifiedBy>gmb</cp:lastModifiedBy>
  <cp:lastPrinted>2017-11-25T12:24:14Z</cp:lastPrinted>
  <dcterms:created xsi:type="dcterms:W3CDTF">2016-07-12T08:49:23Z</dcterms:created>
  <dcterms:modified xsi:type="dcterms:W3CDTF">2017-12-12T00:24:00Z</dcterms:modified>
</cp:coreProperties>
</file>