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845" windowHeight="9180" tabRatio="877"/>
  </bookViews>
  <sheets>
    <sheet name="inscriptions" sheetId="2" r:id="rId1"/>
  </sheets>
  <externalReferences>
    <externalReference r:id="rId2"/>
    <externalReference r:id="rId3"/>
  </externalReferences>
  <definedNames>
    <definedName name="_xlnm._FilterDatabase" localSheetId="0" hidden="1">inscriptions!$C$5:$I$15</definedName>
    <definedName name="absence">#REF!</definedName>
    <definedName name="alimentation_module01" localSheetId="0">inscriptions!#REF!</definedName>
    <definedName name="alimentation_module01">#REF!</definedName>
    <definedName name="alimentation_module02" localSheetId="0">inscriptions!#REF!</definedName>
    <definedName name="alimentation_module02">#REF!</definedName>
    <definedName name="alimentation_module03" localSheetId="0">inscriptions!#REF!</definedName>
    <definedName name="alimentation_module03">#REF!</definedName>
    <definedName name="alimentation_module2" localSheetId="0">inscriptions!#REF!</definedName>
    <definedName name="alimentation_module2">#REF!</definedName>
    <definedName name="bientraitance_contention_module01" localSheetId="0">inscriptions!#REF!</definedName>
    <definedName name="bientraitance_contention_module01">#REF!</definedName>
    <definedName name="bientraitance_contention_module02" localSheetId="0">inscriptions!#REF!</definedName>
    <definedName name="bientraitance_contention_module02">#REF!</definedName>
    <definedName name="bientraitance_contention_module03" localSheetId="0">inscriptions!#REF!</definedName>
    <definedName name="bientraitance_contention_module03">#REF!</definedName>
    <definedName name="bientraitance_contetion_module03">inscriptions!#REF!</definedName>
    <definedName name="bientraitance_module01" localSheetId="0">inscriptions!#REF!</definedName>
    <definedName name="bientraitance_module01">#REF!</definedName>
    <definedName name="bientraitance_module02" localSheetId="0">inscriptions!#REF!</definedName>
    <definedName name="bientraitance_module02">#REF!</definedName>
    <definedName name="bientraitance_module03" localSheetId="0">inscriptions!#REF!</definedName>
    <definedName name="bientraitance_module03">#REF!</definedName>
    <definedName name="consignes">'[1]liste calcul'!$B$3:$B$9</definedName>
    <definedName name="Eval_ON">'[2]Liste de choix'!$J$2:$J$3</definedName>
    <definedName name="fonction">#REF!</definedName>
    <definedName name="formatio_02">inscriptions!#REF!</definedName>
    <definedName name="Formation">'[2]Liste de choix'!$D$2:$D$315</definedName>
    <definedName name="formation_01">inscriptions!$C$7</definedName>
    <definedName name="FORMATION_02">inscriptions!#REF!</definedName>
    <definedName name="formation_03">inscriptions!#REF!</definedName>
    <definedName name="formation_04">inscriptions!#REF!</definedName>
    <definedName name="formation_05">inscriptions!#REF!</definedName>
    <definedName name="formation_06">inscriptions!#REF!</definedName>
    <definedName name="formation_07">inscriptions!#REF!</definedName>
    <definedName name="formation_08">inscriptions!#REF!</definedName>
    <definedName name="formation_09">inscriptions!#REF!</definedName>
    <definedName name="formation_10">inscriptions!#REF!</definedName>
    <definedName name="motif" localSheetId="0">'[1]liste calcul'!#REF!</definedName>
    <definedName name="motifs">'[1]liste calcul'!$B$39:$B$48</definedName>
    <definedName name="présence">#REF!</definedName>
    <definedName name="quotité">'[1]liste calcul'!$B$12:$B$27</definedName>
    <definedName name="RCP" localSheetId="0">inscriptions!#REF!</definedName>
    <definedName name="RCP">#REF!</definedName>
    <definedName name="RCP_01">inscriptions!#REF!</definedName>
    <definedName name="RDC">inscriptions!#REF!</definedName>
    <definedName name="réponse">#REF!</definedName>
    <definedName name="Service">'[2]Liste de choix'!$H$2:$H$18</definedName>
    <definedName name="situation">'[1]liste calcul'!$B$32:$B$35</definedName>
    <definedName name="test">inscriptions!#REF!</definedName>
    <definedName name="Type_eval">'[2]Liste de choix'!$K$2:$K$18</definedName>
    <definedName name="Typeformation">'[2]Liste de choix'!$F$2:$F$5</definedName>
    <definedName name="UF">#REF!</definedName>
    <definedName name="validation">#REF!</definedName>
  </definedNames>
  <calcPr calcId="152511"/>
</workbook>
</file>

<file path=xl/calcChain.xml><?xml version="1.0" encoding="utf-8"?>
<calcChain xmlns="http://schemas.openxmlformats.org/spreadsheetml/2006/main">
  <c r="E7" i="2" l="1"/>
  <c r="F7" i="2"/>
  <c r="I7" i="2" s="1"/>
  <c r="E3" i="2"/>
  <c r="E4" i="2"/>
  <c r="B7" i="2"/>
  <c r="C8" i="2"/>
  <c r="E11" i="2"/>
  <c r="E12" i="2"/>
  <c r="E13" i="2"/>
  <c r="C10" i="2"/>
  <c r="C13" i="2"/>
  <c r="E14" i="2"/>
  <c r="E10" i="2"/>
  <c r="E8" i="2"/>
  <c r="E9" i="2"/>
  <c r="C12" i="2"/>
  <c r="C14" i="2"/>
  <c r="C9" i="2"/>
  <c r="C11" i="2"/>
  <c r="H7" i="2" l="1"/>
</calcChain>
</file>

<file path=xl/comments1.xml><?xml version="1.0" encoding="utf-8"?>
<comments xmlns="http://schemas.openxmlformats.org/spreadsheetml/2006/main">
  <authors>
    <author>HUAULME OLIVIER</author>
  </authors>
  <commentList>
    <comment ref="I5" authorId="0" shapeId="0">
      <text>
        <r>
          <rPr>
            <sz val="11"/>
            <color indexed="10"/>
            <rFont val="Tahoma"/>
            <family val="2"/>
          </rPr>
          <t>indiquer  si après inscription  la persnne sera absente</t>
        </r>
      </text>
    </comment>
    <comment ref="A15" authorId="0" shapeId="0">
      <text>
        <r>
          <rPr>
            <b/>
            <sz val="12"/>
            <color indexed="10"/>
            <rFont val="Tahoma"/>
            <family val="2"/>
          </rPr>
          <t xml:space="preserve">&lt;==  appuyer sur "+" pour développer  et"-" pour réduire affichage de la  formation </t>
        </r>
      </text>
    </comment>
  </commentList>
</comments>
</file>

<file path=xl/sharedStrings.xml><?xml version="1.0" encoding="utf-8"?>
<sst xmlns="http://schemas.openxmlformats.org/spreadsheetml/2006/main" count="16" uniqueCount="16">
  <si>
    <t>Groupe</t>
  </si>
  <si>
    <t>fonction</t>
  </si>
  <si>
    <t>nom professionnel</t>
  </si>
  <si>
    <t>paul</t>
  </si>
  <si>
    <t>priorité</t>
  </si>
  <si>
    <t>libellé formation</t>
  </si>
  <si>
    <t>validation participation</t>
  </si>
  <si>
    <t xml:space="preserve">n°formation </t>
  </si>
  <si>
    <t>suzie</t>
  </si>
  <si>
    <t>service des inscrits</t>
  </si>
  <si>
    <t>validité formation</t>
  </si>
  <si>
    <t>XX</t>
  </si>
  <si>
    <t>tt</t>
  </si>
  <si>
    <t>pp</t>
  </si>
  <si>
    <t>formation 01</t>
  </si>
  <si>
    <t>XY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</si>
</sst>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"/>
    </font>
    <font>
      <sz val="10"/>
      <name val="Arial"/>
    </font>
    <font>
      <sz val="11"/>
      <color indexed="8"/>
      <name val="Calibri"/>
      <family val="2"/>
    </font>
    <font>
      <sz val="8"/>
      <name val="Arial"/>
      <family val="2"/>
    </font>
    <font>
      <sz val="12"/>
      <name val="Arial"/>
      <family val="2"/>
    </font>
    <font>
      <sz val="22"/>
      <name val="Arial"/>
      <family val="2"/>
    </font>
    <font>
      <b/>
      <sz val="12"/>
      <name val="Times New Roman"/>
      <family val="1"/>
    </font>
    <font>
      <b/>
      <sz val="12"/>
      <name val="Calibri"/>
      <family val="2"/>
    </font>
    <font>
      <sz val="12"/>
      <name val="Times New Roman"/>
      <family val="1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8"/>
      <color indexed="62"/>
      <name val="Cambria"/>
      <family val="2"/>
    </font>
    <font>
      <b/>
      <sz val="12"/>
      <color indexed="10"/>
      <name val="Tahoma"/>
      <family val="2"/>
    </font>
    <font>
      <sz val="11"/>
      <color indexed="10"/>
      <name val="Tahoma"/>
      <family val="2"/>
    </font>
    <font>
      <sz val="14"/>
      <name val="Arial"/>
    </font>
    <font>
      <i/>
      <sz val="10"/>
      <color rgb="FFFF0000"/>
      <name val="Times New Roman"/>
      <family val="1"/>
    </font>
    <font>
      <sz val="9"/>
      <color rgb="FF3E3E3E"/>
      <name val="Georgia"/>
      <family val="1"/>
    </font>
    <font>
      <b/>
      <sz val="10"/>
      <color rgb="FF5A5A5A"/>
      <name val="Segoe UI"/>
      <family val="2"/>
    </font>
    <font>
      <sz val="16"/>
      <color rgb="FFFFFFFF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DBE4EF"/>
      </left>
      <right style="medium">
        <color rgb="FFDBE4EF"/>
      </right>
      <top style="medium">
        <color rgb="FFDBE4EF"/>
      </top>
      <bottom style="medium">
        <color rgb="FFDBE4EF"/>
      </bottom>
      <diagonal/>
    </border>
  </borders>
  <cellStyleXfs count="12">
    <xf numFmtId="0" fontId="0" fillId="0" borderId="0"/>
    <xf numFmtId="0" fontId="17" fillId="2" borderId="0" applyNumberFormat="0" applyBorder="0" applyAlignment="0" applyProtection="0"/>
    <xf numFmtId="0" fontId="13" fillId="0" borderId="0"/>
    <xf numFmtId="0" fontId="11" fillId="0" borderId="0"/>
    <xf numFmtId="0" fontId="2" fillId="0" borderId="0"/>
    <xf numFmtId="0" fontId="1" fillId="3" borderId="1" applyNumberFormat="0" applyFont="0" applyAlignment="0" applyProtection="0"/>
    <xf numFmtId="0" fontId="19" fillId="0" borderId="2" applyNumberFormat="0" applyFill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8" fillId="4" borderId="5" applyNumberFormat="0" applyAlignment="0" applyProtection="0"/>
  </cellStyleXfs>
  <cellXfs count="58">
    <xf numFmtId="0" fontId="0" fillId="0" borderId="0" xfId="0"/>
    <xf numFmtId="0" fontId="10" fillId="5" borderId="0" xfId="0" applyFont="1" applyFill="1" applyAlignment="1" applyProtection="1">
      <alignment horizontal="center" vertical="top" wrapText="1"/>
      <protection locked="0"/>
    </xf>
    <xf numFmtId="0" fontId="9" fillId="5" borderId="0" xfId="0" applyFont="1" applyFill="1" applyAlignment="1" applyProtection="1">
      <alignment horizontal="center"/>
      <protection locked="0"/>
    </xf>
    <xf numFmtId="0" fontId="4" fillId="5" borderId="0" xfId="0" applyFont="1" applyFill="1" applyAlignment="1" applyProtection="1">
      <alignment wrapText="1"/>
      <protection locked="0"/>
    </xf>
    <xf numFmtId="0" fontId="0" fillId="5" borderId="0" xfId="0" applyFill="1" applyProtection="1">
      <protection locked="0"/>
    </xf>
    <xf numFmtId="0" fontId="10" fillId="0" borderId="0" xfId="0" applyFont="1" applyAlignment="1" applyProtection="1">
      <alignment horizontal="center" vertical="top" wrapText="1"/>
      <protection locked="0"/>
    </xf>
    <xf numFmtId="0" fontId="9" fillId="6" borderId="0" xfId="0" applyFont="1" applyFill="1" applyAlignment="1" applyProtection="1">
      <alignment horizontal="center"/>
      <protection locked="0"/>
    </xf>
    <xf numFmtId="0" fontId="4" fillId="6" borderId="0" xfId="0" applyFont="1" applyFill="1" applyAlignment="1" applyProtection="1">
      <alignment wrapText="1"/>
      <protection locked="0"/>
    </xf>
    <xf numFmtId="0" fontId="28" fillId="0" borderId="24" xfId="0" applyFont="1" applyBorder="1" applyAlignment="1" applyProtection="1">
      <alignment vertical="center"/>
      <protection locked="0"/>
    </xf>
    <xf numFmtId="0" fontId="15" fillId="6" borderId="0" xfId="0" applyFont="1" applyFill="1" applyAlignment="1" applyProtection="1">
      <alignment horizontal="center"/>
      <protection locked="0"/>
    </xf>
    <xf numFmtId="0" fontId="15" fillId="6" borderId="9" xfId="0" applyFont="1" applyFill="1" applyBorder="1" applyAlignment="1" applyProtection="1">
      <alignment horizontal="center"/>
      <protection locked="0"/>
    </xf>
    <xf numFmtId="0" fontId="5" fillId="6" borderId="9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14" fontId="4" fillId="5" borderId="0" xfId="0" applyNumberFormat="1" applyFont="1" applyFill="1" applyAlignment="1" applyProtection="1">
      <alignment wrapText="1"/>
      <protection locked="0"/>
    </xf>
    <xf numFmtId="0" fontId="16" fillId="0" borderId="0" xfId="0" applyFont="1" applyAlignment="1" applyProtection="1">
      <alignment horizontal="center" vertical="top"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6" fillId="7" borderId="22" xfId="0" applyFont="1" applyFill="1" applyBorder="1" applyAlignment="1" applyProtection="1">
      <alignment vertical="center" wrapText="1"/>
      <protection locked="0"/>
    </xf>
    <xf numFmtId="0" fontId="7" fillId="7" borderId="19" xfId="0" applyFont="1" applyFill="1" applyBorder="1" applyAlignment="1" applyProtection="1">
      <alignment horizontal="center" vertical="center" wrapText="1"/>
      <protection locked="0"/>
    </xf>
    <xf numFmtId="0" fontId="7" fillId="7" borderId="19" xfId="4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/>
      <protection locked="0"/>
    </xf>
    <xf numFmtId="0" fontId="6" fillId="7" borderId="23" xfId="0" applyFont="1" applyFill="1" applyBorder="1" applyAlignment="1" applyProtection="1">
      <alignment vertical="center" wrapText="1"/>
      <protection locked="0"/>
    </xf>
    <xf numFmtId="0" fontId="7" fillId="7" borderId="21" xfId="0" applyFont="1" applyFill="1" applyBorder="1" applyAlignment="1" applyProtection="1">
      <alignment horizontal="center" vertical="center" wrapText="1"/>
      <protection locked="0"/>
    </xf>
    <xf numFmtId="0" fontId="0" fillId="0" borderId="21" xfId="0" applyBorder="1" applyAlignment="1" applyProtection="1">
      <alignment horizontal="center" vertical="center" wrapText="1"/>
      <protection locked="0"/>
    </xf>
    <xf numFmtId="0" fontId="0" fillId="0" borderId="20" xfId="0" applyBorder="1" applyAlignment="1" applyProtection="1">
      <alignment horizontal="center" vertical="center" wrapText="1"/>
      <protection locked="0"/>
    </xf>
    <xf numFmtId="0" fontId="7" fillId="7" borderId="20" xfId="4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Alignment="1" applyProtection="1">
      <alignment horizontal="center" vertical="top" wrapText="1"/>
      <protection locked="0"/>
    </xf>
    <xf numFmtId="0" fontId="9" fillId="0" borderId="12" xfId="0" applyFont="1" applyFill="1" applyBorder="1" applyAlignment="1" applyProtection="1">
      <alignment horizontal="center" vertical="top"/>
      <protection locked="0"/>
    </xf>
    <xf numFmtId="0" fontId="6" fillId="0" borderId="13" xfId="0" applyFont="1" applyFill="1" applyBorder="1" applyAlignment="1" applyProtection="1">
      <alignment vertical="top" wrapText="1"/>
      <protection locked="0"/>
    </xf>
    <xf numFmtId="0" fontId="7" fillId="0" borderId="11" xfId="0" applyFont="1" applyFill="1" applyBorder="1" applyAlignment="1" applyProtection="1">
      <alignment horizontal="center" vertical="center" wrapText="1"/>
      <protection locked="0"/>
    </xf>
    <xf numFmtId="0" fontId="27" fillId="0" borderId="7" xfId="0" applyFont="1" applyBorder="1" applyProtection="1">
      <protection locked="0"/>
    </xf>
    <xf numFmtId="0" fontId="12" fillId="0" borderId="10" xfId="4" applyFont="1" applyFill="1" applyBorder="1" applyAlignment="1" applyProtection="1">
      <alignment horizontal="center" vertical="center" wrapText="1"/>
      <protection locked="0"/>
    </xf>
    <xf numFmtId="0" fontId="0" fillId="0" borderId="10" xfId="0" applyFill="1" applyBorder="1" applyAlignment="1" applyProtection="1">
      <alignment horizontal="center" vertical="center" wrapText="1"/>
      <protection locked="0"/>
    </xf>
    <xf numFmtId="0" fontId="25" fillId="7" borderId="20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Fill="1" applyAlignment="1" applyProtection="1">
      <alignment horizontal="center" vertical="center" wrapText="1"/>
      <protection locked="0"/>
    </xf>
    <xf numFmtId="0" fontId="0" fillId="0" borderId="0" xfId="0" applyFill="1" applyProtection="1">
      <protection locked="0"/>
    </xf>
    <xf numFmtId="0" fontId="10" fillId="0" borderId="0" xfId="0" applyFont="1" applyBorder="1" applyAlignment="1" applyProtection="1">
      <alignment horizontal="center" vertical="top" wrapText="1"/>
      <protection locked="0"/>
    </xf>
    <xf numFmtId="0" fontId="29" fillId="0" borderId="0" xfId="0" applyFont="1" applyFill="1" applyBorder="1" applyAlignment="1" applyProtection="1">
      <alignment horizontal="center" wrapText="1"/>
      <protection locked="0"/>
    </xf>
    <xf numFmtId="0" fontId="8" fillId="8" borderId="7" xfId="0" applyFont="1" applyFill="1" applyBorder="1" applyAlignment="1" applyProtection="1">
      <alignment vertical="top" wrapText="1"/>
      <protection locked="0"/>
    </xf>
    <xf numFmtId="0" fontId="8" fillId="0" borderId="8" xfId="0" applyFont="1" applyFill="1" applyBorder="1" applyAlignment="1" applyProtection="1">
      <alignment vertical="top" wrapText="1"/>
      <protection locked="0"/>
    </xf>
    <xf numFmtId="0" fontId="2" fillId="8" borderId="6" xfId="4" applyFont="1" applyFill="1" applyBorder="1" applyAlignment="1" applyProtection="1">
      <alignment horizontal="center" vertical="center" wrapText="1"/>
      <protection locked="0"/>
    </xf>
    <xf numFmtId="0" fontId="2" fillId="8" borderId="15" xfId="4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wrapText="1"/>
      <protection locked="0"/>
    </xf>
    <xf numFmtId="0" fontId="9" fillId="0" borderId="0" xfId="0" applyFont="1" applyBorder="1" applyAlignment="1" applyProtection="1">
      <alignment horizontal="center" wrapText="1"/>
      <protection locked="0"/>
    </xf>
    <xf numFmtId="0" fontId="8" fillId="0" borderId="7" xfId="0" applyFont="1" applyFill="1" applyBorder="1" applyAlignment="1" applyProtection="1">
      <alignment vertical="top" wrapText="1"/>
      <protection locked="0"/>
    </xf>
    <xf numFmtId="0" fontId="2" fillId="0" borderId="6" xfId="4" applyFont="1" applyBorder="1" applyAlignment="1" applyProtection="1">
      <alignment horizontal="center" vertical="center" wrapText="1"/>
      <protection locked="0"/>
    </xf>
    <xf numFmtId="0" fontId="2" fillId="0" borderId="15" xfId="4" applyFont="1" applyBorder="1" applyAlignment="1" applyProtection="1">
      <alignment horizontal="center" vertical="center" wrapText="1"/>
      <protection locked="0"/>
    </xf>
    <xf numFmtId="0" fontId="26" fillId="0" borderId="11" xfId="0" applyFont="1" applyFill="1" applyBorder="1" applyAlignment="1" applyProtection="1">
      <alignment vertical="top"/>
      <protection locked="0"/>
    </xf>
    <xf numFmtId="0" fontId="9" fillId="0" borderId="16" xfId="0" applyFont="1" applyBorder="1" applyAlignment="1" applyProtection="1">
      <alignment horizontal="center"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8" fillId="0" borderId="18" xfId="0" applyFont="1" applyFill="1" applyBorder="1" applyAlignment="1" applyProtection="1">
      <alignment vertical="top" wrapText="1"/>
      <protection locked="0"/>
    </xf>
    <xf numFmtId="0" fontId="2" fillId="0" borderId="14" xfId="4" applyFont="1" applyBorder="1" applyAlignment="1" applyProtection="1">
      <alignment horizontal="center" vertical="center" wrapText="1"/>
      <protection locked="0"/>
    </xf>
    <xf numFmtId="0" fontId="2" fillId="0" borderId="0" xfId="4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wrapText="1"/>
      <protection locked="0"/>
    </xf>
    <xf numFmtId="0" fontId="2" fillId="0" borderId="7" xfId="4" applyBorder="1" applyAlignment="1" applyProtection="1">
      <alignment horizontal="center" vertical="center" wrapText="1"/>
    </xf>
    <xf numFmtId="0" fontId="2" fillId="8" borderId="7" xfId="4" applyFill="1" applyBorder="1" applyAlignment="1" applyProtection="1">
      <alignment horizontal="center" vertical="center" wrapText="1"/>
    </xf>
    <xf numFmtId="0" fontId="2" fillId="0" borderId="7" xfId="4" applyFont="1" applyBorder="1" applyAlignment="1" applyProtection="1">
      <alignment horizontal="center" vertical="center" wrapText="1"/>
    </xf>
    <xf numFmtId="0" fontId="2" fillId="0" borderId="11" xfId="4" applyFill="1" applyBorder="1" applyAlignment="1" applyProtection="1">
      <alignment horizontal="center" vertical="center" wrapText="1"/>
    </xf>
    <xf numFmtId="0" fontId="0" fillId="0" borderId="0" xfId="0" applyProtection="1"/>
  </cellXfs>
  <cellStyles count="12">
    <cellStyle name="Bon" xfId="1"/>
    <cellStyle name="Normal" xfId="0" builtinId="0"/>
    <cellStyle name="Normal 2" xfId="2"/>
    <cellStyle name="Normal 3" xfId="3"/>
    <cellStyle name="Normal_DCO A" xfId="4"/>
    <cellStyle name="Remarque" xfId="5"/>
    <cellStyle name="Titre 1" xfId="6"/>
    <cellStyle name="Titre 2" xfId="7"/>
    <cellStyle name="Titre 3" xfId="8"/>
    <cellStyle name="Titre 4" xfId="9"/>
    <cellStyle name="Titre " xfId="10"/>
    <cellStyle name="Vérification de cellule" xfId="11"/>
  </cellStyles>
  <dxfs count="3">
    <dxf>
      <font>
        <condense val="0"/>
        <extend val="0"/>
        <color indexed="10"/>
      </font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4</xdr:col>
      <xdr:colOff>0</xdr:colOff>
      <xdr:row>1</xdr:row>
      <xdr:rowOff>9525</xdr:rowOff>
    </xdr:to>
    <xdr:pic>
      <xdr:nvPicPr>
        <xdr:cNvPr id="17189" name="Picture 1924" descr="seg?add=1554309,155431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2286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1</xdr:row>
      <xdr:rowOff>0</xdr:rowOff>
    </xdr:from>
    <xdr:to>
      <xdr:col>4</xdr:col>
      <xdr:colOff>19050</xdr:colOff>
      <xdr:row>1</xdr:row>
      <xdr:rowOff>9525</xdr:rowOff>
    </xdr:to>
    <xdr:pic>
      <xdr:nvPicPr>
        <xdr:cNvPr id="17190" name="imgTa_2025041618076787926" descr="?type=imp&amp;cnt=0&amp;location=http%3A%2F%2Fwww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2286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462643</xdr:colOff>
      <xdr:row>8</xdr:row>
      <xdr:rowOff>0</xdr:rowOff>
    </xdr:from>
    <xdr:to>
      <xdr:col>2</xdr:col>
      <xdr:colOff>3714750</xdr:colOff>
      <xdr:row>13</xdr:row>
      <xdr:rowOff>231322</xdr:rowOff>
    </xdr:to>
    <xdr:sp macro="" textlink="">
      <xdr:nvSpPr>
        <xdr:cNvPr id="2" name="ZoneTexte 1"/>
        <xdr:cNvSpPr txBox="1"/>
      </xdr:nvSpPr>
      <xdr:spPr>
        <a:xfrm>
          <a:off x="952500" y="2503714"/>
          <a:ext cx="3810000" cy="33609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verrouiller les cellules vides de H8 à H</a:t>
          </a:r>
          <a:r>
            <a:rPr lang="fr-FR" sz="1400" baseline="0"/>
            <a:t> 19 quand résultat de la formule en H7 = formation complète</a:t>
          </a:r>
        </a:p>
        <a:p>
          <a:endParaRPr lang="fr-FR" sz="1400" baseline="0"/>
        </a:p>
        <a:p>
          <a:r>
            <a:rPr lang="fr-FR" sz="1400"/>
            <a:t>je suis passé par validation</a:t>
          </a:r>
          <a:r>
            <a:rPr lang="fr-FR" sz="1400" baseline="0"/>
            <a:t> des données / personnalisée</a:t>
          </a:r>
        </a:p>
        <a:p>
          <a:r>
            <a:rPr lang="fr-FR" sz="1400" baseline="0"/>
            <a:t>en mettant </a:t>
          </a:r>
        </a:p>
        <a:p>
          <a:r>
            <a:rPr lang="fr-FR" sz="1400" baseline="0"/>
            <a:t>=H7="places disponibles"</a:t>
          </a:r>
        </a:p>
        <a:p>
          <a:endParaRPr lang="fr-FR" sz="1400" baseline="0"/>
        </a:p>
        <a:p>
          <a:r>
            <a:rPr lang="fr-FR" sz="1400" baseline="0"/>
            <a:t>mais je ne trouve pas comment on peut faire réference au résultat de la formule et non à la formule en elle même</a:t>
          </a:r>
        </a:p>
        <a:p>
          <a:endParaRPr lang="fr-FR" sz="1400" baseline="0"/>
        </a:p>
        <a:p>
          <a:r>
            <a:rPr lang="fr-FR" sz="1400" baseline="0"/>
            <a:t>merci de votre aide  </a:t>
          </a:r>
          <a:endParaRPr lang="fr-FR" sz="14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partages\P&#244;le%202\SECTEUR%20DCO%20OPH%20CHIR%20AMBU%20FED%20SPE\CADRES\GRH\Effectifs%20ophchirambud%20f&#233;vrier%2020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partages\P&#244;le%202\2.%20RESSOURCES\2.3%20RESSOURCES%20HUMAINES%20NON%20MEDICALES\2.3.2%20FORMATION%20CONTINUE,%20CONGRES\DSSSLD-OUTIL%20DE%20FORMATION\Outil%20FormationSaint%20Barth%20GLOBAL%202011%20A%20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déter effectif"/>
      <sheetName val="RECLASSEMENT"/>
      <sheetName val="remplacement"/>
      <sheetName val="suivi remplaçant"/>
      <sheetName val="DCO A"/>
      <sheetName val="DCO B"/>
      <sheetName val="DCO C"/>
      <sheetName val="DCO NUIT"/>
      <sheetName val="DCO ASH"/>
      <sheetName val="OPH HOSPIT"/>
      <sheetName val="FED SPE HOSPIT"/>
      <sheetName val="CS OPH"/>
      <sheetName val="CS DCO"/>
      <sheetName val="CS ORL PLASTIE"/>
      <sheetName val="CS STOMATO"/>
      <sheetName val="feuille vierge"/>
      <sheetName val="liste calcul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3">
          <cell r="B3" t="str">
            <v>à prévoir</v>
          </cell>
        </row>
        <row r="4">
          <cell r="B4" t="str">
            <v>à suivre</v>
          </cell>
        </row>
        <row r="5">
          <cell r="B5" t="str">
            <v>géré</v>
          </cell>
        </row>
        <row r="6">
          <cell r="B6" t="str">
            <v>à clarifier</v>
          </cell>
        </row>
        <row r="7">
          <cell r="B7" t="str">
            <v>fin de contrat</v>
          </cell>
        </row>
        <row r="8">
          <cell r="B8" t="str">
            <v>REMPLACANT</v>
          </cell>
        </row>
        <row r="12">
          <cell r="B12">
            <v>1</v>
          </cell>
        </row>
        <row r="13">
          <cell r="B13">
            <v>0.9</v>
          </cell>
        </row>
        <row r="14">
          <cell r="B14">
            <v>0.8</v>
          </cell>
        </row>
        <row r="15">
          <cell r="B15">
            <v>0.75</v>
          </cell>
        </row>
        <row r="16">
          <cell r="B16">
            <v>0.7</v>
          </cell>
        </row>
        <row r="17">
          <cell r="B17">
            <v>0.6</v>
          </cell>
        </row>
        <row r="18">
          <cell r="B18">
            <v>0.5</v>
          </cell>
        </row>
        <row r="19">
          <cell r="B19">
            <v>0.4</v>
          </cell>
        </row>
        <row r="20">
          <cell r="B20">
            <v>0.3</v>
          </cell>
        </row>
        <row r="21">
          <cell r="B21">
            <v>0.25</v>
          </cell>
        </row>
        <row r="22">
          <cell r="B22">
            <v>0.2</v>
          </cell>
        </row>
        <row r="23">
          <cell r="B23">
            <v>0.15</v>
          </cell>
        </row>
        <row r="24">
          <cell r="B24">
            <v>0.1</v>
          </cell>
        </row>
        <row r="25">
          <cell r="B25">
            <v>0.15</v>
          </cell>
        </row>
        <row r="26">
          <cell r="B26">
            <v>0.05</v>
          </cell>
        </row>
        <row r="32">
          <cell r="B32" t="str">
            <v xml:space="preserve">contractuel </v>
          </cell>
        </row>
        <row r="33">
          <cell r="B33" t="str">
            <v xml:space="preserve">stagiaire </v>
          </cell>
        </row>
        <row r="34">
          <cell r="B34" t="str">
            <v>titulaire</v>
          </cell>
        </row>
        <row r="39">
          <cell r="B39" t="str">
            <v>congé parental</v>
          </cell>
        </row>
        <row r="40">
          <cell r="B40" t="str">
            <v>congé maternité</v>
          </cell>
        </row>
        <row r="41">
          <cell r="B41" t="str">
            <v>congé paternité</v>
          </cell>
        </row>
        <row r="42">
          <cell r="B42" t="str">
            <v>retraite</v>
          </cell>
        </row>
        <row r="43">
          <cell r="B43" t="str">
            <v>maladie</v>
          </cell>
        </row>
        <row r="44">
          <cell r="B44" t="str">
            <v>disponibilité</v>
          </cell>
        </row>
        <row r="45">
          <cell r="B45" t="str">
            <v>mutation</v>
          </cell>
        </row>
        <row r="46">
          <cell r="B46" t="str">
            <v>chgt de service</v>
          </cell>
        </row>
        <row r="47">
          <cell r="B47" t="str">
            <v>chgt quotité de travail</v>
          </cell>
        </row>
      </sheetData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s"/>
      <sheetName val="Liste de choix"/>
      <sheetName val="2010"/>
      <sheetName val="2011"/>
      <sheetName val="2012"/>
      <sheetName val="2013"/>
      <sheetName val="2014"/>
      <sheetName val="2015"/>
      <sheetName val="Evolution"/>
      <sheetName val="Guide d'utilisation du fichier"/>
    </sheetNames>
    <sheetDataSet>
      <sheetData sheetId="0"/>
      <sheetData sheetId="1">
        <row r="2">
          <cell r="D2" t="str">
            <v xml:space="preserve">journée nutrition CLAN </v>
          </cell>
          <cell r="F2" t="str">
            <v>Congrès</v>
          </cell>
          <cell r="H2" t="str">
            <v>A1</v>
          </cell>
          <cell r="J2" t="str">
            <v>Oui</v>
          </cell>
          <cell r="K2" t="str">
            <v>Questionnaire</v>
          </cell>
        </row>
        <row r="3">
          <cell r="D3" t="str">
            <v>ACCUEIL ENCADREMENT ET EVALUATION DES ELEVES AS</v>
          </cell>
          <cell r="F3" t="str">
            <v>Collectif</v>
          </cell>
          <cell r="H3" t="str">
            <v>A2</v>
          </cell>
          <cell r="J3" t="str">
            <v>Non</v>
          </cell>
          <cell r="K3" t="str">
            <v>Debriefing</v>
          </cell>
        </row>
        <row r="4">
          <cell r="D4" t="str">
            <v>AFFIRMATION DE SOI DANS LE RESPECT DE L'AUTRE</v>
          </cell>
          <cell r="F4" t="str">
            <v>Individuel</v>
          </cell>
          <cell r="H4" t="str">
            <v>A3</v>
          </cell>
        </row>
        <row r="5">
          <cell r="D5" t="str">
            <v>AROMATHERAPIE - EMASSP</v>
          </cell>
          <cell r="F5" t="str">
            <v>Interne au département de soins de suite (sensibilisation)</v>
          </cell>
          <cell r="H5" t="str">
            <v>B2</v>
          </cell>
        </row>
        <row r="6">
          <cell r="D6" t="str">
            <v>ALZHEIMER BIENTRANTANCE LABO NOVARTIS</v>
          </cell>
          <cell r="H6" t="str">
            <v>B3</v>
          </cell>
        </row>
        <row r="7">
          <cell r="D7" t="str">
            <v>BIENTRAITANCE DES PERSONNES AGEES PAR LE SIMULATEUR DE VIEILLISSEMENT</v>
          </cell>
          <cell r="H7" t="str">
            <v>B4</v>
          </cell>
        </row>
        <row r="8">
          <cell r="D8" t="str">
            <v>CICATRISATION EN MILIEU HUMIDE</v>
          </cell>
          <cell r="H8" t="str">
            <v>Unité EVC</v>
          </cell>
        </row>
        <row r="9">
          <cell r="D9" t="str">
            <v>EDUCATION THERAPEUTIQUE</v>
          </cell>
          <cell r="H9" t="str">
            <v>Transversal au pôle</v>
          </cell>
        </row>
        <row r="10">
          <cell r="D10" t="str">
            <v>FORMATION ESCARRE</v>
          </cell>
          <cell r="H10" t="str">
            <v>Nuit pool</v>
          </cell>
        </row>
        <row r="11">
          <cell r="D11" t="str">
            <v>LA PERSONNE DE CONFIANCE-EMASSP</v>
          </cell>
          <cell r="H11" t="str">
            <v>Nuit A3</v>
          </cell>
        </row>
        <row r="12">
          <cell r="D12" t="str">
            <v>LES TECHNIQUES DE RELAXATION - EMASSP</v>
          </cell>
          <cell r="H12" t="str">
            <v>Nuit A2</v>
          </cell>
        </row>
        <row r="13">
          <cell r="D13" t="str">
            <v>REGIONALES DE CANCEROLOGIE</v>
          </cell>
          <cell r="H13" t="str">
            <v>Nuit B2</v>
          </cell>
        </row>
        <row r="14">
          <cell r="D14" t="str">
            <v>SOINS DE SUITE  SOINS DE SUPPORT</v>
          </cell>
          <cell r="H14" t="str">
            <v>Nuit B3</v>
          </cell>
        </row>
        <row r="15">
          <cell r="D15" t="str">
            <v>SOINS PALLIATIFS :soins et accompagnement des personnes gravement malades ou en fin de vie</v>
          </cell>
          <cell r="H15" t="str">
            <v>Nuit B4</v>
          </cell>
        </row>
        <row r="16">
          <cell r="D16" t="str">
            <v>Urgences vitales</v>
          </cell>
          <cell r="H16" t="str">
            <v>NUIT A1</v>
          </cell>
        </row>
        <row r="17">
          <cell r="D17" t="str">
            <v>VIOLENCE DANS LES SERVICES DE SOIN</v>
          </cell>
          <cell r="H17" t="str">
            <v>POOL CCM</v>
          </cell>
        </row>
        <row r="18">
          <cell r="D18" t="str">
            <v>SOINS ESTHETIQUES CHEZ LA PERSONNE AGEE</v>
          </cell>
          <cell r="H18" t="str">
            <v>POOL RTT</v>
          </cell>
        </row>
        <row r="19">
          <cell r="D19" t="str">
            <v>DEMARCHES ET RITES /DECES PAR PFG</v>
          </cell>
        </row>
        <row r="20">
          <cell r="D20" t="str">
            <v>PREPARATION CONCOURS ENTREE IFSI</v>
          </cell>
        </row>
        <row r="21">
          <cell r="D21" t="str">
            <v>DOULEUR ET SOUFFRANCE</v>
          </cell>
        </row>
        <row r="22">
          <cell r="D22" t="str">
            <v>CHEMININEMENT PSYCHOLOGIQUE DU PATIENT ATTEINT D UNE MALADIE GRAVE</v>
          </cell>
        </row>
        <row r="23">
          <cell r="D23" t="str">
            <v>LA MORT DE L AUTRE  UNE INTERROGATION SUR SOI</v>
          </cell>
        </row>
        <row r="24">
          <cell r="D24" t="str">
            <v>ACCOMPAGNEMENT DES PATIENTS EN SOINS PALLIATIFS</v>
          </cell>
        </row>
        <row r="25">
          <cell r="D25" t="str">
            <v>ACCOMPAGNEMENT SNOEZELEN</v>
          </cell>
        </row>
        <row r="26">
          <cell r="D26" t="str">
            <v>AFGSU NIVEAU 2</v>
          </cell>
        </row>
        <row r="27">
          <cell r="D27" t="str">
            <v>DEMENCE : maladie de la personne, maladie de la famille</v>
          </cell>
        </row>
        <row r="28">
          <cell r="D28" t="str">
            <v>EMAPS : CULPABILITE DES FAMILLES</v>
          </cell>
        </row>
        <row r="29">
          <cell r="D29" t="str">
            <v>SOINS ET SOUTIEN NUTRITIONNEL DANS LES SOINS DE SUPPORT</v>
          </cell>
        </row>
        <row r="30">
          <cell r="D30" t="str">
            <v>REPARATION TISSULAIRE</v>
          </cell>
        </row>
        <row r="31">
          <cell r="D31" t="str">
            <v>BONNES PRATIQUES TRANSFUSIONNELLES DES PRODUITS SANGUINS LABILES</v>
          </cell>
        </row>
        <row r="32">
          <cell r="D32" t="str">
            <v>REFLEXOTHERAPIE</v>
          </cell>
        </row>
        <row r="33">
          <cell r="D33" t="str">
            <v>SAVOIR FAIRE FACE  A L4AGRESSIVITE DANS LA PRISE EN CHARGE DES PERSONNES AGEES</v>
          </cell>
        </row>
        <row r="34">
          <cell r="D34" t="str">
            <v>COMMANDE DES REPAS PATIENTS</v>
          </cell>
        </row>
        <row r="35">
          <cell r="D35" t="str">
            <v>PRISE EN CHARGE DU PATIENT HEMIPLEGIQUE</v>
          </cell>
        </row>
        <row r="36">
          <cell r="D36" t="str">
            <v>IDENTITOVIGILANCE</v>
          </cell>
        </row>
        <row r="37">
          <cell r="D37" t="str">
            <v>SEMINAIRE GERONTO</v>
          </cell>
        </row>
        <row r="38">
          <cell r="D38" t="str">
            <v>INCENDIE</v>
          </cell>
        </row>
        <row r="39">
          <cell r="D39" t="str">
            <v>PRISE EN CHARGE DU PATIENT HEMIPLEGIQUE</v>
          </cell>
        </row>
        <row r="40">
          <cell r="D40" t="str">
            <v>RECYCLAGE PRISE EN CHARGE DE L'ARRET CARDIO RESPIRATOIRE</v>
          </cell>
        </row>
        <row r="41">
          <cell r="D41" t="str">
            <v>APPAREILLAGE POUR STOMIE/LABO CONVATEC</v>
          </cell>
        </row>
        <row r="42">
          <cell r="D42" t="str">
            <v>FORMATION HARTMANN</v>
          </cell>
        </row>
        <row r="43">
          <cell r="D43" t="str">
            <v>PLAIE ET CICATRISATION REMISE A JOUR</v>
          </cell>
        </row>
        <row r="44">
          <cell r="D44" t="str">
            <v>journée mondiale des soins palliatifs "obstination deraisonnable"</v>
          </cell>
        </row>
        <row r="45">
          <cell r="D45" t="str">
            <v>SECURISATION DE LA PRISE EN CHARGE MEDICAMENTEUSE DES PATIENTS</v>
          </cell>
        </row>
        <row r="46">
          <cell r="D46" t="str">
            <v>HEMOVIGILANCE</v>
          </cell>
        </row>
        <row r="47">
          <cell r="D47" t="str">
            <v>EVALUATION GERIATRIQUE STANDARDISE</v>
          </cell>
        </row>
        <row r="48">
          <cell r="D48" t="str">
            <v>SNOEZELEN</v>
          </cell>
        </row>
        <row r="49">
          <cell r="D49" t="str">
            <v>JOURNEE DECOUVERTE EMG</v>
          </cell>
        </row>
        <row r="50">
          <cell r="D50" t="str">
            <v>EQUIPE MOBILE GERIATRIE : présentation</v>
          </cell>
        </row>
        <row r="51">
          <cell r="D51" t="str">
            <v>FORMATION ALGOPLUS</v>
          </cell>
        </row>
        <row r="52">
          <cell r="D52" t="str">
            <v>SOINS NUTRITIONNEL S NIVEAU 1</v>
          </cell>
        </row>
        <row r="53">
          <cell r="D53" t="str">
            <v>PREVENTION ET TRAITEMENTS DES ESCARRES NIVEAU 1</v>
          </cell>
        </row>
        <row r="54">
          <cell r="D54" t="str">
            <v>LA DEGLUTITION</v>
          </cell>
        </row>
        <row r="55">
          <cell r="D55" t="str">
            <v>STAGE DECOUVERTE</v>
          </cell>
        </row>
        <row r="56">
          <cell r="D56" t="str">
            <v>EMAPS : LA CONSULTATION D'ANNONCE EN CANCEROLOGIE</v>
          </cell>
        </row>
        <row r="57">
          <cell r="D57" t="str">
            <v>PREVENTION DES LOMBALGIES</v>
          </cell>
        </row>
        <row r="58">
          <cell r="D58" t="str">
            <v>AROMATHERAPIE</v>
          </cell>
        </row>
        <row r="59">
          <cell r="D59" t="str">
            <v>TOUCHER RELATIONNEL DANS LE SOIN</v>
          </cell>
        </row>
        <row r="60">
          <cell r="D60" t="str">
            <v>ECRIRE SANS FAUTE</v>
          </cell>
        </row>
        <row r="61">
          <cell r="D61" t="str">
            <v>SOIGNANT FACE A LA DOULEUR</v>
          </cell>
        </row>
        <row r="62">
          <cell r="D62" t="str">
            <v>EXCELL</v>
          </cell>
        </row>
        <row r="63">
          <cell r="D63" t="str">
            <v>RESPONSABILITE JURIDIQUE DANS L'EQUIPE DE SOINS NIVEAU 1</v>
          </cell>
        </row>
        <row r="64">
          <cell r="D64" t="str">
            <v>EMAPPS : ACCOMPAGNEMENT DES FAMILLES REPERES DANS L'ANALYSE DES REACTIONS</v>
          </cell>
        </row>
        <row r="65">
          <cell r="D65" t="str">
            <v>EMAPPS  NUTRITION ET FIN DE VIE DE LA THEORIE AUX SITUATIONS PRATIQUES EDUCATION DES PROCHES</v>
          </cell>
        </row>
        <row r="66">
          <cell r="D66" t="str">
            <v>GESTIION DE L'ENVIRONNEMENT</v>
          </cell>
        </row>
        <row r="67">
          <cell r="D67" t="str">
            <v>NRBC</v>
          </cell>
        </row>
        <row r="68">
          <cell r="D68" t="str">
            <v>SOINS NUTRITIONNELS NIVEAU 2</v>
          </cell>
        </row>
        <row r="69">
          <cell r="D69" t="str">
            <v>PREVENTION DES RISQUE MUSCULO SQUELETIQUES</v>
          </cell>
        </row>
        <row r="70">
          <cell r="D70" t="str">
            <v>PRISE EN CHARGE DES CONDUITES ADDICTIVES</v>
          </cell>
        </row>
        <row r="71">
          <cell r="D71" t="str">
            <v>SAVOIR FAIRE FACE AUX AGRESSIVITES</v>
          </cell>
        </row>
        <row r="72">
          <cell r="D72" t="str">
            <v>EQUIPIER INCENDIE</v>
          </cell>
        </row>
        <row r="73">
          <cell r="D73" t="str">
            <v>HYGIENE PRECAUTIONS STANDARD</v>
          </cell>
        </row>
        <row r="74">
          <cell r="D74" t="str">
            <v>ACR</v>
          </cell>
        </row>
        <row r="75">
          <cell r="D75" t="str">
            <v>PROCEDURE SECOURS CROSSWAY</v>
          </cell>
        </row>
        <row r="76">
          <cell r="D76" t="str">
            <v>PROCEDURE GESTION MATELAS A AIR</v>
          </cell>
        </row>
        <row r="77">
          <cell r="D77" t="str">
            <v>assistant de soins en gerontologie</v>
          </cell>
        </row>
        <row r="78">
          <cell r="D78" t="str">
            <v>SONDAGE URINAIRE</v>
          </cell>
        </row>
        <row r="79">
          <cell r="D79" t="str">
            <v>INFORMATION CLASSEUR OFFICE</v>
          </cell>
        </row>
        <row r="80">
          <cell r="D80" t="str">
            <v xml:space="preserve">SOINS </v>
          </cell>
        </row>
        <row r="81">
          <cell r="D81" t="str">
            <v>RAISONEMENT CLINIQUE MODELE TRI FOCAL</v>
          </cell>
        </row>
        <row r="82">
          <cell r="D82" t="str">
            <v>MATELAS ET COUSSIN  ANTI ESCARRE</v>
          </cell>
        </row>
        <row r="83">
          <cell r="D83" t="str">
            <v>PREVENTION ET TRAITEMENTS DES ESCARRES NIVEAU 2</v>
          </cell>
        </row>
        <row r="84">
          <cell r="D84" t="str">
            <v>SOUFFRANCE ET DOULEUR</v>
          </cell>
        </row>
        <row r="85">
          <cell r="D85" t="str">
            <v>HEMIPLEGIE</v>
          </cell>
        </row>
        <row r="86">
          <cell r="D86" t="str">
            <v>LE CHANT DANS LE SOIN</v>
          </cell>
        </row>
        <row r="87">
          <cell r="D87" t="str">
            <v>GRILLE AGGIR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indexed="51"/>
  </sheetPr>
  <dimension ref="A1:I19"/>
  <sheetViews>
    <sheetView showZeros="0" tabSelected="1" zoomScale="70" zoomScaleNormal="70" zoomScaleSheetLayoutView="25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R9" sqref="R9"/>
    </sheetView>
  </sheetViews>
  <sheetFormatPr baseColWidth="10" defaultColWidth="2.140625" defaultRowHeight="20.25" x14ac:dyDescent="0.3"/>
  <cols>
    <col min="1" max="1" width="7.28515625" style="5" customWidth="1"/>
    <col min="2" max="2" width="8.42578125" style="19" customWidth="1"/>
    <col min="3" max="3" width="57.7109375" style="52" customWidth="1"/>
    <col min="4" max="4" width="8.5703125" style="52" customWidth="1"/>
    <col min="5" max="5" width="14.7109375" style="52" customWidth="1"/>
    <col min="6" max="6" width="15" style="12" customWidth="1"/>
    <col min="7" max="7" width="12.85546875" style="12" customWidth="1"/>
    <col min="8" max="8" width="32.42578125" style="12" customWidth="1"/>
    <col min="9" max="9" width="18" style="12" customWidth="1"/>
    <col min="10" max="16384" width="2.140625" style="12"/>
  </cols>
  <sheetData>
    <row r="1" spans="1:9" s="4" customFormat="1" ht="18" customHeight="1" thickBot="1" x14ac:dyDescent="0.35">
      <c r="A1" s="1"/>
      <c r="B1" s="2"/>
      <c r="C1" s="3"/>
      <c r="D1" s="3"/>
      <c r="E1" s="3"/>
    </row>
    <row r="2" spans="1:9" ht="18" customHeight="1" thickBot="1" x14ac:dyDescent="0.4">
      <c r="B2" s="6"/>
      <c r="C2" s="7"/>
      <c r="D2" s="7"/>
      <c r="E2" s="8"/>
      <c r="F2" s="9"/>
      <c r="G2" s="9"/>
      <c r="H2" s="10"/>
      <c r="I2" s="11"/>
    </row>
    <row r="3" spans="1:9" ht="18" customHeight="1" x14ac:dyDescent="0.35">
      <c r="B3" s="6"/>
      <c r="C3" s="7"/>
      <c r="D3" s="7"/>
      <c r="E3" s="12" t="str">
        <f>IF(AND(ISNUMBER(A3),ISNUMBER(B3)),IF(SIGN(A3)=SIGN(B3),(B3/A3-1)*100,""),"")</f>
        <v/>
      </c>
      <c r="F3" s="9"/>
      <c r="G3" s="9"/>
      <c r="H3" s="10"/>
      <c r="I3" s="11"/>
    </row>
    <row r="4" spans="1:9" ht="18" customHeight="1" x14ac:dyDescent="0.3">
      <c r="B4" s="2"/>
      <c r="C4" s="3"/>
      <c r="D4" s="3"/>
      <c r="E4" s="13">
        <f ca="1">TODAY()</f>
        <v>41959</v>
      </c>
      <c r="F4" s="4"/>
      <c r="G4" s="4"/>
      <c r="H4" s="4"/>
      <c r="I4" s="4"/>
    </row>
    <row r="5" spans="1:9" ht="12.95" customHeight="1" x14ac:dyDescent="0.2">
      <c r="A5" s="14" t="s">
        <v>7</v>
      </c>
      <c r="B5" s="15" t="s">
        <v>4</v>
      </c>
      <c r="C5" s="16" t="s">
        <v>5</v>
      </c>
      <c r="D5" s="17" t="s">
        <v>0</v>
      </c>
      <c r="E5" s="17" t="s">
        <v>10</v>
      </c>
      <c r="F5" s="18" t="s">
        <v>9</v>
      </c>
      <c r="G5" s="18" t="s">
        <v>1</v>
      </c>
      <c r="H5" s="18" t="s">
        <v>2</v>
      </c>
      <c r="I5" s="18" t="s">
        <v>6</v>
      </c>
    </row>
    <row r="6" spans="1:9" ht="16.5" customHeight="1" thickBot="1" x14ac:dyDescent="0.35">
      <c r="A6" s="14"/>
      <c r="C6" s="20"/>
      <c r="D6" s="21"/>
      <c r="E6" s="22"/>
      <c r="F6" s="23"/>
      <c r="G6" s="24"/>
      <c r="H6" s="24"/>
      <c r="I6" s="24"/>
    </row>
    <row r="7" spans="1:9" s="34" customFormat="1" ht="46.5" customHeight="1" x14ac:dyDescent="0.2">
      <c r="A7" s="25">
        <v>1</v>
      </c>
      <c r="B7" s="26" t="e">
        <f>#REF!</f>
        <v>#REF!</v>
      </c>
      <c r="C7" s="27" t="s">
        <v>14</v>
      </c>
      <c r="D7" s="28">
        <v>4</v>
      </c>
      <c r="E7" s="29" t="e">
        <f ca="1">IF(#REF!&gt;TODAY(),"en cours",IF(#REF!&gt;TODAY(),"en cours",IF(#REF!&gt;TODAY(),"en cours",IF(#REF!&gt;TODAY(),"en cours",IF(#REF!&gt;TODAY(),"en cours","")))))</f>
        <v>#REF!</v>
      </c>
      <c r="F7" s="30">
        <f>COUNTA(F8:F14)</f>
        <v>2</v>
      </c>
      <c r="G7" s="31"/>
      <c r="H7" s="32" t="str">
        <f>IF(F7&gt;=D7,"formation complète","places disponibles")</f>
        <v>places disponibles</v>
      </c>
      <c r="I7" s="33">
        <f>F7-(COUNTA(I8:I14))</f>
        <v>2</v>
      </c>
    </row>
    <row r="8" spans="1:9" s="41" customFormat="1" ht="50.1" customHeight="1" x14ac:dyDescent="0.3">
      <c r="A8" s="35"/>
      <c r="B8" s="36"/>
      <c r="C8" s="37" t="str">
        <f>$C$7</f>
        <v>formation 01</v>
      </c>
      <c r="D8" s="38">
        <v>1</v>
      </c>
      <c r="E8" s="29" t="e">
        <f ca="1">IF(#REF!&gt;TODAY(),"en cours",IF(#REF!&gt;TODAY(),"en cours",IF(#REF!&gt;TODAY(),"en cours",IF(#REF!&gt;TODAY(),"en cours",IF(#REF!&gt;TODAY(),"en cours","")))))</f>
        <v>#REF!</v>
      </c>
      <c r="F8" s="39" t="s">
        <v>11</v>
      </c>
      <c r="G8" s="39" t="s">
        <v>12</v>
      </c>
      <c r="H8" s="54" t="s">
        <v>3</v>
      </c>
      <c r="I8" s="40"/>
    </row>
    <row r="9" spans="1:9" s="41" customFormat="1" ht="50.1" customHeight="1" x14ac:dyDescent="0.3">
      <c r="A9" s="35"/>
      <c r="B9" s="42"/>
      <c r="C9" s="43" t="str">
        <f t="shared" ref="C9:C14" si="0">$C$7</f>
        <v>formation 01</v>
      </c>
      <c r="D9" s="38">
        <v>6</v>
      </c>
      <c r="E9" s="29" t="e">
        <f ca="1">IF(#REF!&gt;TODAY(),"en cours",IF(#REF!&gt;TODAY(),"en cours",IF(#REF!&gt;TODAY(),"en cours",IF(#REF!&gt;TODAY(),"en cours",IF(#REF!&gt;TODAY(),"en cours","")))))</f>
        <v>#REF!</v>
      </c>
      <c r="F9" s="44" t="s">
        <v>15</v>
      </c>
      <c r="G9" s="44" t="s">
        <v>13</v>
      </c>
      <c r="H9" s="55" t="s">
        <v>8</v>
      </c>
      <c r="I9" s="45"/>
    </row>
    <row r="10" spans="1:9" s="41" customFormat="1" ht="50.1" customHeight="1" x14ac:dyDescent="0.3">
      <c r="A10" s="35"/>
      <c r="B10" s="42"/>
      <c r="C10" s="43" t="str">
        <f t="shared" si="0"/>
        <v>formation 01</v>
      </c>
      <c r="D10" s="38">
        <v>11</v>
      </c>
      <c r="E10" s="29" t="e">
        <f ca="1">IF(#REF!&gt;TODAY(),"en cours",IF(#REF!&gt;TODAY(),"en cours",IF(#REF!&gt;TODAY(),"en cours",IF(#REF!&gt;TODAY(),"en cours",IF(#REF!&gt;TODAY(),"en cours","")))))</f>
        <v>#REF!</v>
      </c>
      <c r="F10" s="44"/>
      <c r="G10" s="44"/>
      <c r="H10" s="53"/>
      <c r="I10" s="45"/>
    </row>
    <row r="11" spans="1:9" s="41" customFormat="1" ht="50.1" customHeight="1" x14ac:dyDescent="0.3">
      <c r="A11" s="35"/>
      <c r="B11" s="42"/>
      <c r="C11" s="43" t="str">
        <f t="shared" si="0"/>
        <v>formation 01</v>
      </c>
      <c r="D11" s="38">
        <v>12</v>
      </c>
      <c r="E11" s="29" t="e">
        <f ca="1">IF(#REF!&gt;TODAY(),"en cours",IF(#REF!&gt;TODAY(),"en cours",IF(#REF!&gt;TODAY(),"en cours",IF(#REF!&gt;TODAY(),"en cours",IF(#REF!&gt;TODAY(),"en cours","")))))</f>
        <v>#REF!</v>
      </c>
      <c r="F11" s="44"/>
      <c r="G11" s="44"/>
      <c r="H11" s="53"/>
      <c r="I11" s="45"/>
    </row>
    <row r="12" spans="1:9" s="41" customFormat="1" ht="50.1" customHeight="1" x14ac:dyDescent="0.3">
      <c r="A12" s="35"/>
      <c r="B12" s="42"/>
      <c r="C12" s="43" t="str">
        <f t="shared" si="0"/>
        <v>formation 01</v>
      </c>
      <c r="D12" s="38">
        <v>13</v>
      </c>
      <c r="E12" s="29" t="e">
        <f ca="1">IF(#REF!&gt;TODAY(),"en cours",IF(#REF!&gt;TODAY(),"en cours",IF(#REF!&gt;TODAY(),"en cours",IF(#REF!&gt;TODAY(),"en cours",IF(#REF!&gt;TODAY(),"en cours","")))))</f>
        <v>#REF!</v>
      </c>
      <c r="F12" s="44"/>
      <c r="G12" s="44"/>
      <c r="H12" s="53"/>
      <c r="I12" s="45"/>
    </row>
    <row r="13" spans="1:9" s="41" customFormat="1" ht="50.1" customHeight="1" x14ac:dyDescent="0.3">
      <c r="A13" s="35"/>
      <c r="B13" s="42"/>
      <c r="C13" s="43" t="str">
        <f t="shared" si="0"/>
        <v>formation 01</v>
      </c>
      <c r="D13" s="38">
        <v>14</v>
      </c>
      <c r="E13" s="29" t="e">
        <f ca="1">IF(#REF!&gt;TODAY(),"en cours",IF(#REF!&gt;TODAY(),"en cours",IF(#REF!&gt;TODAY(),"en cours",IF(#REF!&gt;TODAY(),"en cours",IF(#REF!&gt;TODAY(),"en cours","")))))</f>
        <v>#REF!</v>
      </c>
      <c r="F13" s="44"/>
      <c r="G13" s="44"/>
      <c r="H13" s="53"/>
      <c r="I13" s="45"/>
    </row>
    <row r="14" spans="1:9" s="41" customFormat="1" ht="50.1" customHeight="1" x14ac:dyDescent="0.3">
      <c r="A14" s="35"/>
      <c r="B14" s="42"/>
      <c r="C14" s="43" t="str">
        <f t="shared" si="0"/>
        <v>formation 01</v>
      </c>
      <c r="D14" s="38">
        <v>15</v>
      </c>
      <c r="E14" s="29" t="e">
        <f ca="1">IF(#REF!&gt;TODAY(),"en cours",IF(#REF!&gt;TODAY(),"en cours",IF(#REF!&gt;TODAY(),"en cours",IF(#REF!&gt;TODAY(),"en cours",IF(#REF!&gt;TODAY(),"en cours","")))))</f>
        <v>#REF!</v>
      </c>
      <c r="F14" s="44"/>
      <c r="G14" s="44"/>
      <c r="H14" s="53"/>
      <c r="I14" s="45"/>
    </row>
    <row r="15" spans="1:9" s="41" customFormat="1" ht="14.1" customHeight="1" thickBot="1" x14ac:dyDescent="0.35">
      <c r="A15" s="46"/>
      <c r="B15" s="47"/>
      <c r="C15" s="48"/>
      <c r="D15" s="49"/>
      <c r="E15" s="38"/>
      <c r="F15" s="50"/>
      <c r="G15" s="50"/>
      <c r="H15" s="56"/>
      <c r="I15" s="51"/>
    </row>
    <row r="16" spans="1:9" x14ac:dyDescent="0.3">
      <c r="H16" s="57"/>
    </row>
    <row r="17" spans="8:8" x14ac:dyDescent="0.3">
      <c r="H17" s="57"/>
    </row>
    <row r="18" spans="8:8" x14ac:dyDescent="0.3">
      <c r="H18" s="57"/>
    </row>
    <row r="19" spans="8:8" x14ac:dyDescent="0.3">
      <c r="H19" s="57"/>
    </row>
  </sheetData>
  <sheetProtection sheet="1" objects="1" scenarios="1"/>
  <autoFilter ref="C5:I15"/>
  <mergeCells count="9">
    <mergeCell ref="I5:I6"/>
    <mergeCell ref="E5:E6"/>
    <mergeCell ref="F5:F6"/>
    <mergeCell ref="A5:A6"/>
    <mergeCell ref="F2:H3"/>
    <mergeCell ref="D5:D6"/>
    <mergeCell ref="H5:H6"/>
    <mergeCell ref="C5:C6"/>
    <mergeCell ref="G5:G6"/>
  </mergeCells>
  <phoneticPr fontId="3" type="noConversion"/>
  <conditionalFormatting sqref="H1:H6 H8:H65536">
    <cfRule type="cellIs" dxfId="2" priority="2" stopIfTrue="1" operator="equal">
      <formula>"FORMATION ANNULEE"</formula>
    </cfRule>
    <cfRule type="cellIs" dxfId="1" priority="3" stopIfTrue="1" operator="equal">
      <formula>"FORMATION VALIDEE"</formula>
    </cfRule>
  </conditionalFormatting>
  <conditionalFormatting sqref="H7">
    <cfRule type="cellIs" dxfId="0" priority="1" stopIfTrue="1" operator="equal">
      <formula>"formation complète"</formula>
    </cfRule>
  </conditionalFormatting>
  <dataValidations count="5">
    <dataValidation type="list" allowBlank="1" showInputMessage="1" showErrorMessage="1" sqref="I15">
      <formula1>validation</formula1>
    </dataValidation>
    <dataValidation type="list" allowBlank="1" showInputMessage="1" showErrorMessage="1" sqref="I8:I14">
      <formula1>absence</formula1>
    </dataValidation>
    <dataValidation type="custom" allowBlank="1" showInputMessage="1" showErrorMessage="1" sqref="H8:H14">
      <formula1>"H7=places disponibles"</formula1>
    </dataValidation>
    <dataValidation type="list" allowBlank="1" showInputMessage="1" showErrorMessage="1" sqref="F8:F15">
      <formula1>UF</formula1>
    </dataValidation>
    <dataValidation type="list" allowBlank="1" showInputMessage="1" showErrorMessage="1" sqref="G8:G15">
      <formula1>fonction</formula1>
    </dataValidation>
  </dataValidations>
  <pageMargins left="0.2" right="0.19" top="0.984251969" bottom="0.984251969" header="0.4921259845" footer="0.4921259845"/>
  <pageSetup paperSize="9" scale="10" orientation="landscape" horizontalDpi="300" verticalDpi="30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inscriptions</vt:lpstr>
      <vt:lpstr>formation_01</vt:lpstr>
    </vt:vector>
  </TitlesOfParts>
  <Company>CHU ANGERS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HUAULM</dc:creator>
  <cp:lastModifiedBy>Guy Blancher</cp:lastModifiedBy>
  <cp:lastPrinted>2014-07-16T11:32:22Z</cp:lastPrinted>
  <dcterms:created xsi:type="dcterms:W3CDTF">2014-02-24T11:41:20Z</dcterms:created>
  <dcterms:modified xsi:type="dcterms:W3CDTF">2014-11-16T06:45:15Z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9823269</vt:i4>
  </property>
  <property fmtid="{D5CDD505-2E9C-101B-9397-08002B2CF9AE}" pid="3" name="_EmailSubject">
    <vt:lpwstr>Test outil de formation</vt:lpwstr>
  </property>
  <property fmtid="{D5CDD505-2E9C-101B-9397-08002B2CF9AE}" pid="4" name="_AuthorEmail">
    <vt:lpwstr>CaJouneau@chu-angers.fr</vt:lpwstr>
  </property>
  <property fmtid="{D5CDD505-2E9C-101B-9397-08002B2CF9AE}" pid="5" name="_AuthorEmailDisplayName">
    <vt:lpwstr>JOUNEAU CATHERINE</vt:lpwstr>
  </property>
  <property fmtid="{D5CDD505-2E9C-101B-9397-08002B2CF9AE}" pid="6" name="_PreviousAdHocReviewCycleID">
    <vt:i4>1690321080</vt:i4>
  </property>
  <property fmtid="{D5CDD505-2E9C-101B-9397-08002B2CF9AE}" pid="7" name="_ReviewingToolsShownOnce">
    <vt:lpwstr/>
  </property>
</Properties>
</file>